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ED615949-1791-480B-87C6-00797E5DA051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H4" i="15" l="1"/>
  <c r="Z4" i="22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E4" i="42" s="1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46" l="1"/>
  <c r="W5" i="42"/>
  <c r="W5" i="76"/>
  <c r="AE4" i="85"/>
  <c r="AG4" i="42"/>
  <c r="AP4" i="42" s="1"/>
  <c r="W5" i="54"/>
  <c r="W5" i="80"/>
  <c r="AF4" i="42"/>
  <c r="AO4" i="42" s="1"/>
  <c r="AE4" i="54"/>
  <c r="W5" i="46"/>
  <c r="AF4" i="90"/>
  <c r="AO4" i="90" s="1"/>
  <c r="AF4" i="76"/>
  <c r="AO4" i="76" s="1"/>
  <c r="AE4" i="91"/>
  <c r="AG4" i="76"/>
  <c r="AG4" i="89"/>
  <c r="AG4" i="34"/>
  <c r="AP4" i="34" s="1"/>
  <c r="AG4" i="64"/>
  <c r="AP4" i="64" s="1"/>
  <c r="AE4" i="29"/>
  <c r="W5" i="64"/>
  <c r="W5" i="34"/>
  <c r="AF4" i="34"/>
  <c r="AG4" i="33"/>
  <c r="AP4" i="33" s="1"/>
  <c r="W5" i="29"/>
  <c r="Y5" i="29" s="1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Y5" i="60" s="1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42" l="1"/>
  <c r="AI4" i="104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7" l="1"/>
  <c r="U78" i="20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97" l="1"/>
  <c r="U21" i="3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67" i="46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77" i="20"/>
  <c r="U21" i="73"/>
  <c r="U21" i="61"/>
  <c r="U21" i="66"/>
  <c r="U67" i="53"/>
  <c r="U77" i="92"/>
  <c r="U77" i="44"/>
  <c r="U67" i="93"/>
  <c r="U87" i="95"/>
  <c r="U87" i="103"/>
  <c r="U96" i="82"/>
  <c r="U87" i="43"/>
  <c r="U96" i="10"/>
  <c r="U96" i="102"/>
  <c r="U77" i="88"/>
  <c r="U96" i="42"/>
  <c r="U21" i="23"/>
  <c r="U67" i="89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37"/>
  <c r="U20" i="23" l="1"/>
  <c r="U95" i="102"/>
  <c r="U95" i="82"/>
  <c r="U66" i="93"/>
  <c r="U66" i="53"/>
  <c r="U20" i="73"/>
  <c r="U66" i="52"/>
  <c r="U86" i="16"/>
  <c r="U66" i="105"/>
  <c r="U94" i="94"/>
  <c r="U20" i="77"/>
  <c r="U20" i="17"/>
  <c r="U94" i="85"/>
  <c r="U20" i="69"/>
  <c r="U95" i="50"/>
  <c r="U76" i="13"/>
  <c r="U95" i="98"/>
  <c r="U86" i="99"/>
  <c r="U76" i="54"/>
  <c r="U76" i="44"/>
  <c r="U86" i="83"/>
  <c r="U66" i="47"/>
  <c r="U86" i="41"/>
  <c r="U20" i="36"/>
  <c r="U66" i="46"/>
  <c r="U95" i="18"/>
  <c r="U20" i="26"/>
  <c r="U95" i="90"/>
  <c r="U66" i="86"/>
  <c r="U95" i="48"/>
  <c r="U86" i="49"/>
  <c r="U20" i="30"/>
  <c r="U76" i="96"/>
  <c r="U75" i="96" s="1"/>
  <c r="U76" i="45"/>
  <c r="U20" i="40"/>
  <c r="U76" i="100"/>
  <c r="U20" i="65"/>
  <c r="U95" i="42"/>
  <c r="U95" i="10"/>
  <c r="U86" i="103"/>
  <c r="U20" i="66"/>
  <c r="U20" i="31"/>
  <c r="U20" i="81"/>
  <c r="U66" i="32"/>
  <c r="U86" i="91"/>
  <c r="U76" i="20"/>
  <c r="U20" i="37"/>
  <c r="U20" i="74"/>
  <c r="U76" i="51"/>
  <c r="U66" i="15"/>
  <c r="U20" i="22"/>
  <c r="U66" i="89"/>
  <c r="U76" i="88"/>
  <c r="U86" i="43"/>
  <c r="U86" i="95"/>
  <c r="U85" i="95" s="1"/>
  <c r="U84" i="95" s="1"/>
  <c r="U76" i="92"/>
  <c r="U20" i="61"/>
  <c r="U86" i="11"/>
  <c r="U66" i="101"/>
  <c r="U86" i="87"/>
  <c r="U20" i="70"/>
  <c r="U86" i="55"/>
  <c r="U20" i="14"/>
  <c r="U20" i="62"/>
  <c r="U95" i="35"/>
  <c r="U20" i="27"/>
  <c r="U76" i="104"/>
  <c r="U75" i="104" s="1"/>
  <c r="U75" i="84"/>
  <c r="U74" i="84" s="1"/>
  <c r="U20" i="78"/>
  <c r="U66" i="97"/>
  <c r="U19" i="27" l="1"/>
  <c r="U19" i="61"/>
  <c r="U85" i="43"/>
  <c r="U19" i="22"/>
  <c r="U19" i="74"/>
  <c r="U85" i="91"/>
  <c r="U19" i="31"/>
  <c r="U18" i="31" s="1"/>
  <c r="U94" i="10"/>
  <c r="U75" i="100"/>
  <c r="U74" i="96"/>
  <c r="U94" i="48"/>
  <c r="U19" i="26"/>
  <c r="U19" i="36"/>
  <c r="U85" i="83"/>
  <c r="U85" i="99"/>
  <c r="U94" i="50"/>
  <c r="U19" i="17"/>
  <c r="U65" i="105"/>
  <c r="U19" i="73"/>
  <c r="U94" i="82"/>
  <c r="U65" i="15"/>
  <c r="U19" i="66"/>
  <c r="U94" i="42"/>
  <c r="U93" i="42" s="1"/>
  <c r="U19" i="40"/>
  <c r="U19" i="30"/>
  <c r="U65" i="86"/>
  <c r="U94" i="18"/>
  <c r="U85" i="41"/>
  <c r="U75" i="44"/>
  <c r="U94" i="98"/>
  <c r="U19" i="69"/>
  <c r="U19" i="77"/>
  <c r="U85" i="16"/>
  <c r="U65" i="53"/>
  <c r="U94" i="102"/>
  <c r="U19" i="14"/>
  <c r="U94" i="35"/>
  <c r="U65" i="101"/>
  <c r="U19" i="37"/>
  <c r="U19" i="78"/>
  <c r="U85" i="87"/>
  <c r="U73" i="84"/>
  <c r="U85" i="55"/>
  <c r="U75" i="92"/>
  <c r="U75" i="88"/>
  <c r="U65" i="32"/>
  <c r="U65" i="97"/>
  <c r="U74" i="104"/>
  <c r="U19" i="62"/>
  <c r="U19" i="70"/>
  <c r="U85" i="11"/>
  <c r="U83" i="95"/>
  <c r="U65" i="89"/>
  <c r="U75" i="51"/>
  <c r="U75" i="20"/>
  <c r="U19" i="81"/>
  <c r="U85" i="103"/>
  <c r="U19" i="65"/>
  <c r="U75" i="45"/>
  <c r="U85" i="49"/>
  <c r="U94" i="90"/>
  <c r="U65" i="46"/>
  <c r="U65" i="47"/>
  <c r="U75" i="54"/>
  <c r="U74" i="54" s="1"/>
  <c r="U75" i="13"/>
  <c r="U93" i="85"/>
  <c r="U93" i="94"/>
  <c r="U65" i="52"/>
  <c r="U65" i="93"/>
  <c r="U64" i="93" s="1"/>
  <c r="U19" i="23"/>
  <c r="U64" i="47" l="1"/>
  <c r="U74" i="51"/>
  <c r="U84" i="11"/>
  <c r="U73" i="104"/>
  <c r="U74" i="88"/>
  <c r="U72" i="84"/>
  <c r="U18" i="37"/>
  <c r="U18" i="14"/>
  <c r="U84" i="16"/>
  <c r="U93" i="98"/>
  <c r="U93" i="18"/>
  <c r="U18" i="40"/>
  <c r="U64" i="15"/>
  <c r="U64" i="105"/>
  <c r="U84" i="99"/>
  <c r="U18" i="26"/>
  <c r="U74" i="100"/>
  <c r="U84" i="91"/>
  <c r="U84" i="43"/>
  <c r="U64" i="52"/>
  <c r="U74" i="92"/>
  <c r="U93" i="102"/>
  <c r="U18" i="77"/>
  <c r="U74" i="44"/>
  <c r="U64" i="86"/>
  <c r="U92" i="42"/>
  <c r="U93" i="82"/>
  <c r="U18" i="17"/>
  <c r="U84" i="83"/>
  <c r="U83" i="83" s="1"/>
  <c r="U93" i="48"/>
  <c r="U93" i="10"/>
  <c r="U18" i="74"/>
  <c r="U18" i="61"/>
  <c r="U63" i="93"/>
  <c r="U84" i="103"/>
  <c r="U74" i="13"/>
  <c r="U64" i="46"/>
  <c r="U18" i="81"/>
  <c r="U64" i="89"/>
  <c r="U63" i="89" s="1"/>
  <c r="U18" i="70"/>
  <c r="U64" i="97"/>
  <c r="U84" i="87"/>
  <c r="U92" i="85"/>
  <c r="U84" i="49"/>
  <c r="U74" i="45"/>
  <c r="U64" i="101"/>
  <c r="U18" i="23"/>
  <c r="U92" i="94"/>
  <c r="U73" i="54"/>
  <c r="U93" i="90"/>
  <c r="U18" i="65"/>
  <c r="U74" i="20"/>
  <c r="U73" i="20" s="1"/>
  <c r="U82" i="95"/>
  <c r="U18" i="62"/>
  <c r="U64" i="32"/>
  <c r="U84" i="55"/>
  <c r="U18" i="78"/>
  <c r="U93" i="35"/>
  <c r="U64" i="53"/>
  <c r="U18" i="69"/>
  <c r="U17" i="69" s="1"/>
  <c r="U84" i="41"/>
  <c r="U18" i="30"/>
  <c r="U18" i="66"/>
  <c r="U18" i="73"/>
  <c r="U93" i="50"/>
  <c r="U92" i="50" s="1"/>
  <c r="U18" i="36"/>
  <c r="U73" i="96"/>
  <c r="U17" i="31"/>
  <c r="U18" i="22"/>
  <c r="U18" i="27"/>
  <c r="U16" i="69" l="1"/>
  <c r="U17" i="65"/>
  <c r="U91" i="94"/>
  <c r="U73" i="45"/>
  <c r="U83" i="87"/>
  <c r="U62" i="89"/>
  <c r="U73" i="13"/>
  <c r="U17" i="61"/>
  <c r="U92" i="48"/>
  <c r="U92" i="82"/>
  <c r="U73" i="44"/>
  <c r="U73" i="92"/>
  <c r="U83" i="91"/>
  <c r="U83" i="99"/>
  <c r="U17" i="40"/>
  <c r="U83" i="16"/>
  <c r="U71" i="84"/>
  <c r="U83" i="11"/>
  <c r="U83" i="55"/>
  <c r="U63" i="97"/>
  <c r="U83" i="103"/>
  <c r="U17" i="74"/>
  <c r="U82" i="83"/>
  <c r="U91" i="42"/>
  <c r="U17" i="77"/>
  <c r="U63" i="52"/>
  <c r="U73" i="100"/>
  <c r="U63" i="105"/>
  <c r="U92" i="18"/>
  <c r="U17" i="14"/>
  <c r="U73" i="88"/>
  <c r="U73" i="51"/>
  <c r="U17" i="22"/>
  <c r="U17" i="66"/>
  <c r="U17" i="78"/>
  <c r="U16" i="78" s="1"/>
  <c r="U16" i="31"/>
  <c r="U17" i="30"/>
  <c r="U63" i="53"/>
  <c r="U92" i="90"/>
  <c r="U17" i="23"/>
  <c r="U83" i="49"/>
  <c r="U17" i="36"/>
  <c r="U17" i="62"/>
  <c r="U91" i="50"/>
  <c r="U81" i="95"/>
  <c r="U17" i="81"/>
  <c r="U17" i="27"/>
  <c r="U72" i="96"/>
  <c r="U17" i="73"/>
  <c r="U83" i="41"/>
  <c r="U92" i="35"/>
  <c r="U63" i="32"/>
  <c r="U72" i="20"/>
  <c r="U72" i="54"/>
  <c r="U63" i="101"/>
  <c r="U91" i="85"/>
  <c r="U17" i="70"/>
  <c r="U63" i="46"/>
  <c r="U62" i="93"/>
  <c r="U92" i="10"/>
  <c r="U17" i="17"/>
  <c r="U63" i="86"/>
  <c r="U62" i="86" s="1"/>
  <c r="U92" i="102"/>
  <c r="U83" i="43"/>
  <c r="U17" i="26"/>
  <c r="U63" i="15"/>
  <c r="U92" i="98"/>
  <c r="U17" i="37"/>
  <c r="U72" i="104"/>
  <c r="U63" i="47"/>
  <c r="U91" i="10" l="1"/>
  <c r="U91" i="35"/>
  <c r="U71" i="96"/>
  <c r="U80" i="95"/>
  <c r="U16" i="36"/>
  <c r="U91" i="90"/>
  <c r="U15" i="31"/>
  <c r="U16" i="22"/>
  <c r="U16" i="14"/>
  <c r="U72" i="100"/>
  <c r="U90" i="42"/>
  <c r="U82" i="103"/>
  <c r="U82" i="11"/>
  <c r="U16" i="40"/>
  <c r="U72" i="92"/>
  <c r="U91" i="48"/>
  <c r="U61" i="89"/>
  <c r="U90" i="94"/>
  <c r="U16" i="37"/>
  <c r="U82" i="49"/>
  <c r="U72" i="51"/>
  <c r="U71" i="51" s="1"/>
  <c r="U91" i="18"/>
  <c r="U90" i="18" s="1"/>
  <c r="U62" i="52"/>
  <c r="U81" i="83"/>
  <c r="U62" i="97"/>
  <c r="U70" i="84"/>
  <c r="U82" i="99"/>
  <c r="U72" i="44"/>
  <c r="U16" i="61"/>
  <c r="U82" i="87"/>
  <c r="U16" i="65"/>
  <c r="U71" i="104"/>
  <c r="U91" i="102"/>
  <c r="U16" i="70"/>
  <c r="U16" i="26"/>
  <c r="U61" i="93"/>
  <c r="U71" i="20"/>
  <c r="U16" i="27"/>
  <c r="U15" i="27" s="1"/>
  <c r="U90" i="50"/>
  <c r="U62" i="53"/>
  <c r="U62" i="15"/>
  <c r="U71" i="54"/>
  <c r="U61" i="86"/>
  <c r="U90" i="85"/>
  <c r="U82" i="41"/>
  <c r="U15" i="78"/>
  <c r="U62" i="47"/>
  <c r="U91" i="98"/>
  <c r="U82" i="43"/>
  <c r="U16" i="17"/>
  <c r="U62" i="46"/>
  <c r="U62" i="101"/>
  <c r="U62" i="32"/>
  <c r="U16" i="73"/>
  <c r="U16" i="81"/>
  <c r="U16" i="62"/>
  <c r="U16" i="23"/>
  <c r="U16" i="30"/>
  <c r="U16" i="66"/>
  <c r="U72" i="88"/>
  <c r="U62" i="105"/>
  <c r="U16" i="77"/>
  <c r="U16" i="74"/>
  <c r="U82" i="55"/>
  <c r="U82" i="16"/>
  <c r="U82" i="91"/>
  <c r="U91" i="82"/>
  <c r="U72" i="13"/>
  <c r="U72" i="45"/>
  <c r="U15" i="69"/>
  <c r="U81" i="91" l="1"/>
  <c r="U15" i="73"/>
  <c r="U61" i="46"/>
  <c r="U90" i="98"/>
  <c r="U81" i="41"/>
  <c r="U70" i="54"/>
  <c r="U89" i="50"/>
  <c r="U60" i="93"/>
  <c r="U90" i="102"/>
  <c r="U81" i="87"/>
  <c r="U81" i="99"/>
  <c r="U80" i="83"/>
  <c r="U70" i="51"/>
  <c r="U89" i="94"/>
  <c r="U71" i="92"/>
  <c r="U81" i="103"/>
  <c r="U15" i="14"/>
  <c r="U14" i="14" s="1"/>
  <c r="U90" i="90"/>
  <c r="U70" i="96"/>
  <c r="U15" i="62"/>
  <c r="U14" i="27"/>
  <c r="U70" i="104"/>
  <c r="U15" i="61"/>
  <c r="U69" i="84"/>
  <c r="U61" i="52"/>
  <c r="U81" i="49"/>
  <c r="U60" i="89"/>
  <c r="U15" i="40"/>
  <c r="U89" i="42"/>
  <c r="U15" i="22"/>
  <c r="U15" i="36"/>
  <c r="U90" i="35"/>
  <c r="U71" i="45"/>
  <c r="U15" i="23"/>
  <c r="U81" i="16"/>
  <c r="U15" i="66"/>
  <c r="U15" i="17"/>
  <c r="U61" i="47"/>
  <c r="U89" i="85"/>
  <c r="U61" i="15"/>
  <c r="U60" i="15" s="1"/>
  <c r="U15" i="74"/>
  <c r="U71" i="88"/>
  <c r="U71" i="13"/>
  <c r="U15" i="77"/>
  <c r="U61" i="32"/>
  <c r="U15" i="26"/>
  <c r="U14" i="69"/>
  <c r="U90" i="82"/>
  <c r="U81" i="55"/>
  <c r="U61" i="105"/>
  <c r="U15" i="30"/>
  <c r="U15" i="81"/>
  <c r="U61" i="101"/>
  <c r="U81" i="43"/>
  <c r="U14" i="78"/>
  <c r="U60" i="86"/>
  <c r="U61" i="53"/>
  <c r="U70" i="20"/>
  <c r="U15" i="70"/>
  <c r="U15" i="65"/>
  <c r="U71" i="44"/>
  <c r="U61" i="97"/>
  <c r="U89" i="18"/>
  <c r="U15" i="37"/>
  <c r="U90" i="48"/>
  <c r="U81" i="11"/>
  <c r="U71" i="100"/>
  <c r="U14" i="31"/>
  <c r="U79" i="95"/>
  <c r="U90" i="10"/>
  <c r="U88" i="18" l="1"/>
  <c r="U80" i="43"/>
  <c r="U14" i="30"/>
  <c r="U89" i="82"/>
  <c r="U60" i="32"/>
  <c r="U70" i="88"/>
  <c r="U88" i="85"/>
  <c r="U14" i="66"/>
  <c r="U70" i="45"/>
  <c r="U14" i="22"/>
  <c r="U13" i="22" s="1"/>
  <c r="U59" i="89"/>
  <c r="U68" i="84"/>
  <c r="U13" i="27"/>
  <c r="U89" i="90"/>
  <c r="U70" i="92"/>
  <c r="U79" i="83"/>
  <c r="U89" i="102"/>
  <c r="U69" i="54"/>
  <c r="U60" i="46"/>
  <c r="U59" i="86"/>
  <c r="U14" i="74"/>
  <c r="U80" i="16"/>
  <c r="U89" i="35"/>
  <c r="U88" i="42"/>
  <c r="U80" i="49"/>
  <c r="U14" i="61"/>
  <c r="U14" i="62"/>
  <c r="U13" i="14"/>
  <c r="U88" i="94"/>
  <c r="U80" i="99"/>
  <c r="U79" i="99" s="1"/>
  <c r="U59" i="93"/>
  <c r="U80" i="41"/>
  <c r="U14" i="73"/>
  <c r="U80" i="11"/>
  <c r="U89" i="48"/>
  <c r="U14" i="70"/>
  <c r="U13" i="69"/>
  <c r="U60" i="47"/>
  <c r="U78" i="95"/>
  <c r="U14" i="65"/>
  <c r="U60" i="53"/>
  <c r="U13" i="31"/>
  <c r="U60" i="97"/>
  <c r="U60" i="101"/>
  <c r="U60" i="105"/>
  <c r="U14" i="77"/>
  <c r="U89" i="10"/>
  <c r="U70" i="100"/>
  <c r="U14" i="37"/>
  <c r="U70" i="44"/>
  <c r="U69" i="20"/>
  <c r="U68" i="20" s="1"/>
  <c r="U13" i="78"/>
  <c r="U14" i="81"/>
  <c r="U80" i="55"/>
  <c r="U14" i="26"/>
  <c r="U70" i="13"/>
  <c r="U59" i="15"/>
  <c r="U14" i="17"/>
  <c r="U14" i="23"/>
  <c r="U14" i="36"/>
  <c r="U14" i="40"/>
  <c r="U60" i="52"/>
  <c r="U69" i="104"/>
  <c r="U69" i="96"/>
  <c r="U80" i="103"/>
  <c r="U69" i="51"/>
  <c r="U80" i="87"/>
  <c r="U88" i="50"/>
  <c r="U89" i="98"/>
  <c r="U80" i="91"/>
  <c r="U68" i="104" l="1"/>
  <c r="U79" i="55"/>
  <c r="U67" i="20"/>
  <c r="U69" i="100"/>
  <c r="U59" i="105"/>
  <c r="U12" i="31"/>
  <c r="U77" i="95"/>
  <c r="U13" i="70"/>
  <c r="U13" i="73"/>
  <c r="U78" i="99"/>
  <c r="U13" i="62"/>
  <c r="U87" i="42"/>
  <c r="U13" i="74"/>
  <c r="U68" i="54"/>
  <c r="U69" i="92"/>
  <c r="U67" i="84"/>
  <c r="U69" i="45"/>
  <c r="U69" i="88"/>
  <c r="U13" i="30"/>
  <c r="U13" i="81"/>
  <c r="U59" i="101"/>
  <c r="U59" i="53"/>
  <c r="U59" i="47"/>
  <c r="U88" i="48"/>
  <c r="U79" i="41"/>
  <c r="U87" i="94"/>
  <c r="U13" i="61"/>
  <c r="U88" i="35"/>
  <c r="U58" i="86"/>
  <c r="U88" i="102"/>
  <c r="U88" i="90"/>
  <c r="U58" i="89"/>
  <c r="U13" i="66"/>
  <c r="U59" i="32"/>
  <c r="U79" i="43"/>
  <c r="U88" i="98"/>
  <c r="U13" i="36"/>
  <c r="U79" i="103"/>
  <c r="U78" i="103" s="1"/>
  <c r="U13" i="23"/>
  <c r="U69" i="13"/>
  <c r="U69" i="44"/>
  <c r="U68" i="51"/>
  <c r="U58" i="15"/>
  <c r="U87" i="50"/>
  <c r="U59" i="52"/>
  <c r="U88" i="10"/>
  <c r="U79" i="91"/>
  <c r="U78" i="91" s="1"/>
  <c r="U79" i="87"/>
  <c r="U68" i="96"/>
  <c r="U13" i="40"/>
  <c r="U13" i="17"/>
  <c r="U13" i="26"/>
  <c r="U12" i="78"/>
  <c r="U13" i="37"/>
  <c r="U13" i="77"/>
  <c r="U59" i="97"/>
  <c r="U13" i="65"/>
  <c r="U12" i="69"/>
  <c r="U79" i="11"/>
  <c r="U58" i="93"/>
  <c r="U12" i="14"/>
  <c r="U79" i="49"/>
  <c r="U79" i="16"/>
  <c r="U59" i="46"/>
  <c r="U78" i="83"/>
  <c r="U12" i="27"/>
  <c r="U12" i="22"/>
  <c r="U87" i="85"/>
  <c r="U88" i="82"/>
  <c r="U87" i="18"/>
  <c r="U57" i="93" l="1"/>
  <c r="U12" i="37"/>
  <c r="U12" i="17"/>
  <c r="U78" i="87"/>
  <c r="U58" i="52"/>
  <c r="U67" i="51"/>
  <c r="U66" i="51" s="1"/>
  <c r="U12" i="23"/>
  <c r="U87" i="98"/>
  <c r="U12" i="66"/>
  <c r="U87" i="102"/>
  <c r="U12" i="61"/>
  <c r="U87" i="48"/>
  <c r="U58" i="101"/>
  <c r="U68" i="88"/>
  <c r="U68" i="92"/>
  <c r="U86" i="42"/>
  <c r="U12" i="73"/>
  <c r="U11" i="31"/>
  <c r="U66" i="20"/>
  <c r="U58" i="97"/>
  <c r="U68" i="44"/>
  <c r="U78" i="43"/>
  <c r="U57" i="89"/>
  <c r="U57" i="86"/>
  <c r="U86" i="94"/>
  <c r="U58" i="47"/>
  <c r="U12" i="81"/>
  <c r="U68" i="45"/>
  <c r="U67" i="54"/>
  <c r="U12" i="62"/>
  <c r="U12" i="70"/>
  <c r="U58" i="105"/>
  <c r="U78" i="55"/>
  <c r="U87" i="82"/>
  <c r="U12" i="65"/>
  <c r="U86" i="85"/>
  <c r="U78" i="49"/>
  <c r="U11" i="78"/>
  <c r="U77" i="91"/>
  <c r="U86" i="50"/>
  <c r="U11" i="27"/>
  <c r="U78" i="16"/>
  <c r="U77" i="83"/>
  <c r="U78" i="11"/>
  <c r="U12" i="40"/>
  <c r="U77" i="103"/>
  <c r="U86" i="18"/>
  <c r="U11" i="22"/>
  <c r="U58" i="46"/>
  <c r="U11" i="14"/>
  <c r="U11" i="69"/>
  <c r="U12" i="77"/>
  <c r="U12" i="26"/>
  <c r="U67" i="96"/>
  <c r="U87" i="10"/>
  <c r="U57" i="15"/>
  <c r="U56" i="15" s="1"/>
  <c r="U68" i="13"/>
  <c r="U12" i="36"/>
  <c r="U58" i="32"/>
  <c r="U87" i="90"/>
  <c r="U87" i="35"/>
  <c r="U78" i="41"/>
  <c r="U58" i="53"/>
  <c r="U12" i="30"/>
  <c r="U66" i="84"/>
  <c r="U12" i="74"/>
  <c r="U77" i="99"/>
  <c r="U76" i="95"/>
  <c r="U68" i="100"/>
  <c r="U67" i="104"/>
  <c r="U67" i="13" l="1"/>
  <c r="U10" i="22"/>
  <c r="U11" i="40"/>
  <c r="U77" i="16"/>
  <c r="U76" i="91"/>
  <c r="U85" i="85"/>
  <c r="U77" i="55"/>
  <c r="U11" i="62"/>
  <c r="U11" i="81"/>
  <c r="U56" i="86"/>
  <c r="U67" i="44"/>
  <c r="U10" i="31"/>
  <c r="U67" i="92"/>
  <c r="U86" i="48"/>
  <c r="U11" i="66"/>
  <c r="U65" i="51"/>
  <c r="U11" i="17"/>
  <c r="U10" i="78"/>
  <c r="U66" i="54"/>
  <c r="U57" i="47"/>
  <c r="U56" i="89"/>
  <c r="U57" i="97"/>
  <c r="U11" i="73"/>
  <c r="U67" i="88"/>
  <c r="U11" i="61"/>
  <c r="U86" i="98"/>
  <c r="U57" i="52"/>
  <c r="U11" i="37"/>
  <c r="U67" i="100"/>
  <c r="U57" i="53"/>
  <c r="U10" i="69"/>
  <c r="U65" i="84"/>
  <c r="U55" i="15"/>
  <c r="U10" i="14"/>
  <c r="U10" i="27"/>
  <c r="U11" i="65"/>
  <c r="U11" i="74"/>
  <c r="U86" i="90"/>
  <c r="U66" i="96"/>
  <c r="U75" i="95"/>
  <c r="U77" i="41"/>
  <c r="U57" i="32"/>
  <c r="U11" i="26"/>
  <c r="U85" i="18"/>
  <c r="U77" i="11"/>
  <c r="U57" i="105"/>
  <c r="U66" i="104"/>
  <c r="U76" i="99"/>
  <c r="U11" i="30"/>
  <c r="U86" i="35"/>
  <c r="U11" i="36"/>
  <c r="U86" i="10"/>
  <c r="U11" i="77"/>
  <c r="U57" i="46"/>
  <c r="U76" i="103"/>
  <c r="U76" i="83"/>
  <c r="U85" i="50"/>
  <c r="U77" i="49"/>
  <c r="U86" i="82"/>
  <c r="U11" i="70"/>
  <c r="U67" i="45"/>
  <c r="U85" i="94"/>
  <c r="U77" i="43"/>
  <c r="U65" i="20"/>
  <c r="U85" i="42"/>
  <c r="U57" i="101"/>
  <c r="U86" i="102"/>
  <c r="U11" i="23"/>
  <c r="U77" i="87"/>
  <c r="U56" i="93"/>
  <c r="U84" i="50" l="1"/>
  <c r="U75" i="99"/>
  <c r="U76" i="11"/>
  <c r="U56" i="32"/>
  <c r="U65" i="96"/>
  <c r="U10" i="65"/>
  <c r="U54" i="15"/>
  <c r="U56" i="53"/>
  <c r="U56" i="52"/>
  <c r="U66" i="88"/>
  <c r="U55" i="89"/>
  <c r="U9" i="78"/>
  <c r="U10" i="66"/>
  <c r="U9" i="31"/>
  <c r="U10" i="81"/>
  <c r="U84" i="85"/>
  <c r="U10" i="40"/>
  <c r="U65" i="104"/>
  <c r="U64" i="84"/>
  <c r="U66" i="100"/>
  <c r="U85" i="98"/>
  <c r="U84" i="98" s="1"/>
  <c r="U10" i="73"/>
  <c r="U56" i="47"/>
  <c r="U10" i="17"/>
  <c r="U85" i="48"/>
  <c r="U66" i="44"/>
  <c r="U10" i="62"/>
  <c r="U75" i="91"/>
  <c r="U9" i="22"/>
  <c r="U76" i="87"/>
  <c r="U76" i="43"/>
  <c r="U10" i="36"/>
  <c r="U84" i="42"/>
  <c r="U75" i="83"/>
  <c r="U85" i="35"/>
  <c r="U76" i="41"/>
  <c r="U9" i="27"/>
  <c r="U56" i="101"/>
  <c r="U10" i="70"/>
  <c r="U56" i="46"/>
  <c r="U10" i="23"/>
  <c r="U84" i="94"/>
  <c r="U85" i="82"/>
  <c r="U10" i="77"/>
  <c r="U84" i="18"/>
  <c r="U85" i="90"/>
  <c r="U55" i="93"/>
  <c r="U85" i="102"/>
  <c r="U64" i="20"/>
  <c r="U66" i="45"/>
  <c r="U76" i="49"/>
  <c r="U75" i="103"/>
  <c r="U85" i="10"/>
  <c r="U10" i="30"/>
  <c r="U56" i="105"/>
  <c r="U10" i="26"/>
  <c r="U74" i="95"/>
  <c r="U10" i="74"/>
  <c r="U9" i="14"/>
  <c r="U9" i="69"/>
  <c r="U10" i="37"/>
  <c r="U10" i="61"/>
  <c r="U56" i="97"/>
  <c r="U65" i="54"/>
  <c r="U64" i="51"/>
  <c r="U66" i="92"/>
  <c r="U65" i="92" s="1"/>
  <c r="U55" i="86"/>
  <c r="U76" i="55"/>
  <c r="U76" i="16"/>
  <c r="U66" i="13"/>
  <c r="U9" i="30" l="1"/>
  <c r="U84" i="102"/>
  <c r="U83" i="18"/>
  <c r="U83" i="94"/>
  <c r="U9" i="70"/>
  <c r="U75" i="41"/>
  <c r="U83" i="42"/>
  <c r="U75" i="87"/>
  <c r="U9" i="62"/>
  <c r="U9" i="17"/>
  <c r="U83" i="98"/>
  <c r="U64" i="104"/>
  <c r="U9" i="81"/>
  <c r="U8" i="78"/>
  <c r="U55" i="52"/>
  <c r="U9" i="65"/>
  <c r="U75" i="11"/>
  <c r="U74" i="11" s="1"/>
  <c r="U73" i="11" s="1"/>
  <c r="U75" i="55"/>
  <c r="U74" i="55" s="1"/>
  <c r="U55" i="101"/>
  <c r="U8" i="22"/>
  <c r="U65" i="44"/>
  <c r="U55" i="47"/>
  <c r="U65" i="100"/>
  <c r="U9" i="40"/>
  <c r="U8" i="31"/>
  <c r="U54" i="89"/>
  <c r="U53" i="89" s="1"/>
  <c r="U55" i="53"/>
  <c r="U64" i="96"/>
  <c r="U74" i="99"/>
  <c r="U64" i="92"/>
  <c r="U8" i="69"/>
  <c r="U75" i="49"/>
  <c r="U63" i="51"/>
  <c r="U8" i="14"/>
  <c r="U84" i="10"/>
  <c r="U54" i="93"/>
  <c r="U9" i="23"/>
  <c r="U84" i="35"/>
  <c r="U75" i="16"/>
  <c r="U55" i="97"/>
  <c r="U73" i="95"/>
  <c r="U9" i="61"/>
  <c r="U9" i="26"/>
  <c r="U65" i="45"/>
  <c r="U9" i="77"/>
  <c r="U9" i="36"/>
  <c r="U65" i="13"/>
  <c r="U54" i="86"/>
  <c r="U64" i="54"/>
  <c r="U9" i="37"/>
  <c r="U9" i="74"/>
  <c r="U55" i="105"/>
  <c r="U74" i="103"/>
  <c r="U63" i="20"/>
  <c r="U84" i="90"/>
  <c r="U84" i="82"/>
  <c r="U55" i="46"/>
  <c r="U8" i="27"/>
  <c r="U74" i="83"/>
  <c r="U75" i="43"/>
  <c r="U74" i="91"/>
  <c r="U84" i="48"/>
  <c r="U9" i="73"/>
  <c r="U63" i="84"/>
  <c r="U83" i="85"/>
  <c r="U9" i="66"/>
  <c r="U65" i="88"/>
  <c r="U53" i="15"/>
  <c r="U55" i="32"/>
  <c r="U83" i="50"/>
  <c r="U54" i="46" l="1"/>
  <c r="U8" i="74"/>
  <c r="U53" i="86"/>
  <c r="U8" i="77"/>
  <c r="U8" i="61"/>
  <c r="U74" i="16"/>
  <c r="U53" i="93"/>
  <c r="U62" i="51"/>
  <c r="U63" i="92"/>
  <c r="U54" i="53"/>
  <c r="U8" i="40"/>
  <c r="U64" i="44"/>
  <c r="U73" i="55"/>
  <c r="U54" i="52"/>
  <c r="U53" i="52" s="1"/>
  <c r="U63" i="104"/>
  <c r="U8" i="62"/>
  <c r="U74" i="41"/>
  <c r="U82" i="18"/>
  <c r="U73" i="103"/>
  <c r="U72" i="95"/>
  <c r="U83" i="35"/>
  <c r="U83" i="10"/>
  <c r="U74" i="49"/>
  <c r="U73" i="99"/>
  <c r="U52" i="89"/>
  <c r="U64" i="100"/>
  <c r="U7" i="22"/>
  <c r="U72" i="11"/>
  <c r="U7" i="78"/>
  <c r="U82" i="98"/>
  <c r="U74" i="87"/>
  <c r="U8" i="70"/>
  <c r="U83" i="102"/>
  <c r="U54" i="32"/>
  <c r="U8" i="73"/>
  <c r="U62" i="20"/>
  <c r="U82" i="85"/>
  <c r="U73" i="83"/>
  <c r="U64" i="13"/>
  <c r="U8" i="66"/>
  <c r="U74" i="43"/>
  <c r="U52" i="15"/>
  <c r="U83" i="48"/>
  <c r="U83" i="82"/>
  <c r="U8" i="37"/>
  <c r="U64" i="45"/>
  <c r="U82" i="50"/>
  <c r="U64" i="88"/>
  <c r="U62" i="84"/>
  <c r="U73" i="91"/>
  <c r="U7" i="27"/>
  <c r="U83" i="90"/>
  <c r="U54" i="105"/>
  <c r="U63" i="54"/>
  <c r="U8" i="36"/>
  <c r="U8" i="26"/>
  <c r="U54" i="97"/>
  <c r="U8" i="23"/>
  <c r="U7" i="14"/>
  <c r="U7" i="69"/>
  <c r="U63" i="96"/>
  <c r="U7" i="31"/>
  <c r="U54" i="47"/>
  <c r="U53" i="47" s="1"/>
  <c r="U54" i="101"/>
  <c r="U8" i="65"/>
  <c r="U8" i="81"/>
  <c r="U8" i="17"/>
  <c r="U82" i="42"/>
  <c r="U82" i="94"/>
  <c r="U8" i="30"/>
  <c r="U6" i="27" l="1"/>
  <c r="U63" i="88"/>
  <c r="U7" i="37"/>
  <c r="U51" i="15"/>
  <c r="U63" i="13"/>
  <c r="U61" i="20"/>
  <c r="U82" i="102"/>
  <c r="U81" i="98"/>
  <c r="U6" i="22"/>
  <c r="U72" i="99"/>
  <c r="U82" i="35"/>
  <c r="U81" i="18"/>
  <c r="U62" i="104"/>
  <c r="U63" i="44"/>
  <c r="U62" i="92"/>
  <c r="U73" i="16"/>
  <c r="U52" i="86"/>
  <c r="U81" i="94"/>
  <c r="U7" i="81"/>
  <c r="U53" i="97"/>
  <c r="U7" i="30"/>
  <c r="U52" i="47"/>
  <c r="U62" i="54"/>
  <c r="U81" i="42"/>
  <c r="U7" i="65"/>
  <c r="U6" i="31"/>
  <c r="U6" i="14"/>
  <c r="U7" i="26"/>
  <c r="U53" i="105"/>
  <c r="U72" i="91"/>
  <c r="U81" i="50"/>
  <c r="U82" i="82"/>
  <c r="U73" i="43"/>
  <c r="U72" i="83"/>
  <c r="U7" i="73"/>
  <c r="U7" i="70"/>
  <c r="U6" i="78"/>
  <c r="U63" i="100"/>
  <c r="U73" i="49"/>
  <c r="U71" i="95"/>
  <c r="U73" i="41"/>
  <c r="U52" i="52"/>
  <c r="U7" i="40"/>
  <c r="U61" i="51"/>
  <c r="U7" i="61"/>
  <c r="U7" i="74"/>
  <c r="U6" i="69"/>
  <c r="U7" i="17"/>
  <c r="U53" i="101"/>
  <c r="U62" i="96"/>
  <c r="U7" i="23"/>
  <c r="U7" i="36"/>
  <c r="U82" i="90"/>
  <c r="U61" i="84"/>
  <c r="U63" i="45"/>
  <c r="U82" i="48"/>
  <c r="U7" i="66"/>
  <c r="U81" i="85"/>
  <c r="U53" i="32"/>
  <c r="U73" i="87"/>
  <c r="U71" i="11"/>
  <c r="U51" i="89"/>
  <c r="U82" i="10"/>
  <c r="U72" i="103"/>
  <c r="U7" i="62"/>
  <c r="U72" i="55"/>
  <c r="U53" i="53"/>
  <c r="U52" i="93"/>
  <c r="U7" i="77"/>
  <c r="U53" i="46"/>
  <c r="U6" i="77" l="1"/>
  <c r="U51" i="52"/>
  <c r="U6" i="23"/>
  <c r="U6" i="70"/>
  <c r="U71" i="91"/>
  <c r="U5" i="14"/>
  <c r="X5" i="14" s="1"/>
  <c r="U80" i="42"/>
  <c r="U6" i="30"/>
  <c r="U80" i="94"/>
  <c r="U61" i="92"/>
  <c r="U80" i="18"/>
  <c r="U5" i="22"/>
  <c r="X5" i="22" s="1"/>
  <c r="U60" i="20"/>
  <c r="U6" i="37"/>
  <c r="U81" i="10"/>
  <c r="U71" i="55"/>
  <c r="U6" i="66"/>
  <c r="U6" i="17"/>
  <c r="U72" i="49"/>
  <c r="U6" i="62"/>
  <c r="U52" i="32"/>
  <c r="U81" i="90"/>
  <c r="U5" i="69"/>
  <c r="X5" i="69" s="1"/>
  <c r="U60" i="51"/>
  <c r="U72" i="41"/>
  <c r="U62" i="100"/>
  <c r="U6" i="73"/>
  <c r="U81" i="82"/>
  <c r="U52" i="105"/>
  <c r="U5" i="31"/>
  <c r="X5" i="31" s="1"/>
  <c r="U61" i="54"/>
  <c r="U52" i="97"/>
  <c r="U51" i="86"/>
  <c r="U62" i="44"/>
  <c r="U81" i="35"/>
  <c r="U80" i="98"/>
  <c r="U62" i="13"/>
  <c r="U62" i="88"/>
  <c r="U60" i="84"/>
  <c r="U72" i="43"/>
  <c r="U72" i="87"/>
  <c r="U6" i="61"/>
  <c r="U51" i="93"/>
  <c r="U50" i="89"/>
  <c r="U81" i="48"/>
  <c r="U61" i="96"/>
  <c r="U52" i="46"/>
  <c r="U52" i="53"/>
  <c r="U71" i="103"/>
  <c r="U70" i="11"/>
  <c r="U80" i="85"/>
  <c r="U62" i="45"/>
  <c r="U6" i="36"/>
  <c r="U52" i="101"/>
  <c r="U6" i="74"/>
  <c r="U6" i="40"/>
  <c r="U70" i="95"/>
  <c r="U5" i="78"/>
  <c r="X5" i="78" s="1"/>
  <c r="U71" i="83"/>
  <c r="U80" i="50"/>
  <c r="U6" i="26"/>
  <c r="U6" i="65"/>
  <c r="U51" i="47"/>
  <c r="U6" i="81"/>
  <c r="U72" i="16"/>
  <c r="U61" i="104"/>
  <c r="U71" i="99"/>
  <c r="U81" i="102"/>
  <c r="U50" i="15"/>
  <c r="U5" i="27"/>
  <c r="X5" i="27" s="1"/>
  <c r="U79" i="50" l="1"/>
  <c r="U79" i="85"/>
  <c r="U51" i="53"/>
  <c r="U80" i="48"/>
  <c r="U5" i="61"/>
  <c r="X5" i="61" s="1"/>
  <c r="U59" i="84"/>
  <c r="U79" i="98"/>
  <c r="U50" i="86"/>
  <c r="AH5" i="31"/>
  <c r="AQ5" i="31" s="1"/>
  <c r="Z5" i="31"/>
  <c r="U5" i="73"/>
  <c r="X5" i="73" s="1"/>
  <c r="U59" i="51"/>
  <c r="U51" i="32"/>
  <c r="U5" i="17"/>
  <c r="X5" i="17" s="1"/>
  <c r="U80" i="10"/>
  <c r="U23" i="21"/>
  <c r="Z5" i="22"/>
  <c r="AH5" i="22"/>
  <c r="AQ5" i="22" s="1"/>
  <c r="U79" i="94"/>
  <c r="U23" i="12"/>
  <c r="U22" i="12" s="1"/>
  <c r="Z5" i="14"/>
  <c r="AH5" i="14"/>
  <c r="AQ5" i="14" s="1"/>
  <c r="U5" i="23"/>
  <c r="X5" i="23" s="1"/>
  <c r="U49" i="89"/>
  <c r="U80" i="35"/>
  <c r="U51" i="97"/>
  <c r="U51" i="105"/>
  <c r="U61" i="100"/>
  <c r="U23" i="68"/>
  <c r="AH5" i="69"/>
  <c r="AQ5" i="69" s="1"/>
  <c r="Z5" i="69"/>
  <c r="U5" i="62"/>
  <c r="X5" i="62" s="1"/>
  <c r="U5" i="66"/>
  <c r="X5" i="66" s="1"/>
  <c r="U5" i="37"/>
  <c r="X5" i="37" s="1"/>
  <c r="U79" i="18"/>
  <c r="U5" i="30"/>
  <c r="X5" i="30" s="1"/>
  <c r="U70" i="91"/>
  <c r="U50" i="52"/>
  <c r="U49" i="15"/>
  <c r="U50" i="47"/>
  <c r="U69" i="95"/>
  <c r="U80" i="102"/>
  <c r="U5" i="65"/>
  <c r="X5" i="65" s="1"/>
  <c r="U5" i="36"/>
  <c r="X5" i="36" s="1"/>
  <c r="U51" i="46"/>
  <c r="U71" i="87"/>
  <c r="U60" i="104"/>
  <c r="U51" i="101"/>
  <c r="U71" i="16"/>
  <c r="U70" i="83"/>
  <c r="U5" i="40"/>
  <c r="X5" i="40" s="1"/>
  <c r="U69" i="11"/>
  <c r="U61" i="88"/>
  <c r="AH5" i="27"/>
  <c r="AQ5" i="27" s="1"/>
  <c r="Z5" i="27"/>
  <c r="U70" i="99"/>
  <c r="U5" i="81"/>
  <c r="X5" i="81" s="1"/>
  <c r="U5" i="26"/>
  <c r="X5" i="26" s="1"/>
  <c r="AH5" i="78"/>
  <c r="AQ5" i="78" s="1"/>
  <c r="Z5" i="78"/>
  <c r="U5" i="74"/>
  <c r="X5" i="74" s="1"/>
  <c r="U61" i="45"/>
  <c r="U70" i="103"/>
  <c r="U60" i="96"/>
  <c r="U50" i="93"/>
  <c r="U71" i="43"/>
  <c r="U70" i="43" s="1"/>
  <c r="U61" i="13"/>
  <c r="U61" i="44"/>
  <c r="U60" i="54"/>
  <c r="U80" i="82"/>
  <c r="U71" i="41"/>
  <c r="U80" i="90"/>
  <c r="U71" i="49"/>
  <c r="U70" i="55"/>
  <c r="U59" i="20"/>
  <c r="U60" i="92"/>
  <c r="U79" i="42"/>
  <c r="U5" i="70"/>
  <c r="X5" i="70" s="1"/>
  <c r="U5" i="77"/>
  <c r="X5" i="77" s="1"/>
  <c r="U78" i="42" l="1"/>
  <c r="U69" i="55"/>
  <c r="U70" i="41"/>
  <c r="U60" i="44"/>
  <c r="U49" i="93"/>
  <c r="U60" i="45"/>
  <c r="U69" i="99"/>
  <c r="U60" i="88"/>
  <c r="U69" i="83"/>
  <c r="U59" i="104"/>
  <c r="U23" i="34"/>
  <c r="AH5" i="36"/>
  <c r="AQ5" i="36" s="1"/>
  <c r="Z5" i="36"/>
  <c r="U68" i="95"/>
  <c r="U49" i="52"/>
  <c r="U78" i="18"/>
  <c r="AH5" i="62"/>
  <c r="AQ5" i="62" s="1"/>
  <c r="Z5" i="62"/>
  <c r="U78" i="94"/>
  <c r="AG5" i="31"/>
  <c r="AP5" i="31" s="1"/>
  <c r="W6" i="31"/>
  <c r="AE5" i="31"/>
  <c r="AF5" i="31"/>
  <c r="AO5" i="31" s="1"/>
  <c r="U60" i="100"/>
  <c r="U79" i="35"/>
  <c r="U79" i="10"/>
  <c r="U58" i="51"/>
  <c r="U58" i="84"/>
  <c r="U50" i="53"/>
  <c r="U70" i="16"/>
  <c r="U69" i="16" s="1"/>
  <c r="U70" i="87"/>
  <c r="U69" i="87" s="1"/>
  <c r="U23" i="64"/>
  <c r="AH5" i="65"/>
  <c r="AQ5" i="65" s="1"/>
  <c r="Z5" i="65"/>
  <c r="U49" i="47"/>
  <c r="U69" i="91"/>
  <c r="AH5" i="37"/>
  <c r="AQ5" i="37" s="1"/>
  <c r="Z5" i="37"/>
  <c r="AE5" i="27"/>
  <c r="W6" i="27"/>
  <c r="AF5" i="27"/>
  <c r="AO5" i="27" s="1"/>
  <c r="AG5" i="27"/>
  <c r="AP5" i="27" s="1"/>
  <c r="AG5" i="69"/>
  <c r="AP5" i="69" s="1"/>
  <c r="W6" i="69"/>
  <c r="AF5" i="69"/>
  <c r="AO5" i="69" s="1"/>
  <c r="AE5" i="69"/>
  <c r="U50" i="105"/>
  <c r="U48" i="89"/>
  <c r="W6" i="14"/>
  <c r="AG5" i="14"/>
  <c r="AP5" i="14" s="1"/>
  <c r="AF5" i="14"/>
  <c r="AO5" i="14" s="1"/>
  <c r="AE5" i="14"/>
  <c r="AH5" i="17"/>
  <c r="AQ5" i="17" s="1"/>
  <c r="Z5" i="17"/>
  <c r="U23" i="72"/>
  <c r="Z5" i="73"/>
  <c r="AH5" i="73"/>
  <c r="AQ5" i="73" s="1"/>
  <c r="U49" i="86"/>
  <c r="U23" i="60"/>
  <c r="AH5" i="61"/>
  <c r="AQ5" i="61" s="1"/>
  <c r="Z5" i="61"/>
  <c r="U78" i="85"/>
  <c r="U23" i="76"/>
  <c r="AH5" i="77"/>
  <c r="AQ5" i="77" s="1"/>
  <c r="Z5" i="77"/>
  <c r="U70" i="49"/>
  <c r="U60" i="13"/>
  <c r="AH5" i="74"/>
  <c r="AQ5" i="74" s="1"/>
  <c r="Z5" i="74"/>
  <c r="U68" i="11"/>
  <c r="AH5" i="70"/>
  <c r="AQ5" i="70" s="1"/>
  <c r="Z5" i="70"/>
  <c r="U58" i="20"/>
  <c r="U79" i="90"/>
  <c r="U59" i="54"/>
  <c r="U69" i="43"/>
  <c r="U69" i="103"/>
  <c r="U23" i="80"/>
  <c r="AH5" i="81"/>
  <c r="AQ5" i="81" s="1"/>
  <c r="Z5" i="81"/>
  <c r="U23" i="39"/>
  <c r="Z5" i="40"/>
  <c r="AH5" i="40"/>
  <c r="AQ5" i="40" s="1"/>
  <c r="U50" i="101"/>
  <c r="U50" i="46"/>
  <c r="U79" i="102"/>
  <c r="U48" i="15"/>
  <c r="U23" i="29"/>
  <c r="AH5" i="30"/>
  <c r="AQ5" i="30" s="1"/>
  <c r="Z5" i="30"/>
  <c r="Z5" i="66"/>
  <c r="AH5" i="66"/>
  <c r="AQ5" i="66" s="1"/>
  <c r="U21" i="12"/>
  <c r="AF5" i="22"/>
  <c r="AO5" i="22" s="1"/>
  <c r="AE5" i="22"/>
  <c r="AG5" i="22"/>
  <c r="AP5" i="22" s="1"/>
  <c r="W6" i="22"/>
  <c r="U59" i="92"/>
  <c r="U79" i="82"/>
  <c r="U59" i="96"/>
  <c r="U23" i="25"/>
  <c r="AH5" i="26"/>
  <c r="AQ5" i="26" s="1"/>
  <c r="Z5" i="26"/>
  <c r="AG5" i="78"/>
  <c r="AP5" i="78" s="1"/>
  <c r="AF5" i="78"/>
  <c r="AO5" i="78" s="1"/>
  <c r="AE5" i="78"/>
  <c r="W6" i="78"/>
  <c r="U22" i="68"/>
  <c r="U50" i="97"/>
  <c r="AH5" i="23"/>
  <c r="AQ5" i="23" s="1"/>
  <c r="Z5" i="23"/>
  <c r="U22" i="21"/>
  <c r="U50" i="32"/>
  <c r="U78" i="98"/>
  <c r="U79" i="48"/>
  <c r="U78" i="50"/>
  <c r="U49" i="32" l="1"/>
  <c r="U47" i="15"/>
  <c r="U49" i="101"/>
  <c r="U68" i="103"/>
  <c r="U78" i="90"/>
  <c r="U48" i="86"/>
  <c r="AI5" i="69"/>
  <c r="AN5" i="69"/>
  <c r="Y6" i="27"/>
  <c r="X6" i="27"/>
  <c r="AE5" i="65"/>
  <c r="AF5" i="65"/>
  <c r="AO5" i="65" s="1"/>
  <c r="W6" i="65"/>
  <c r="AG5" i="65"/>
  <c r="AP5" i="65" s="1"/>
  <c r="U68" i="16"/>
  <c r="U57" i="51"/>
  <c r="U59" i="100"/>
  <c r="U77" i="94"/>
  <c r="U77" i="18"/>
  <c r="U20" i="12"/>
  <c r="W6" i="77"/>
  <c r="AG5" i="77"/>
  <c r="AP5" i="77" s="1"/>
  <c r="AF5" i="77"/>
  <c r="AO5" i="77" s="1"/>
  <c r="AE5" i="77"/>
  <c r="Y6" i="14"/>
  <c r="X6" i="14"/>
  <c r="AI5" i="27"/>
  <c r="AN5" i="27"/>
  <c r="U68" i="91"/>
  <c r="AF5" i="36"/>
  <c r="AO5" i="36" s="1"/>
  <c r="AG5" i="36"/>
  <c r="AP5" i="36" s="1"/>
  <c r="AE5" i="36"/>
  <c r="W6" i="36"/>
  <c r="U68" i="83"/>
  <c r="U59" i="45"/>
  <c r="U69" i="41"/>
  <c r="AN5" i="78"/>
  <c r="AI5" i="78"/>
  <c r="U49" i="97"/>
  <c r="AE5" i="30"/>
  <c r="AF5" i="30"/>
  <c r="AO5" i="30" s="1"/>
  <c r="W6" i="30"/>
  <c r="AG5" i="30"/>
  <c r="AP5" i="30" s="1"/>
  <c r="U78" i="102"/>
  <c r="U77" i="102" s="1"/>
  <c r="AF5" i="81"/>
  <c r="AO5" i="81" s="1"/>
  <c r="AE5" i="81"/>
  <c r="W6" i="81"/>
  <c r="AG5" i="81"/>
  <c r="AP5" i="81" s="1"/>
  <c r="U68" i="43"/>
  <c r="U57" i="20"/>
  <c r="U67" i="11"/>
  <c r="U59" i="13"/>
  <c r="W6" i="61"/>
  <c r="AG5" i="61"/>
  <c r="AP5" i="61" s="1"/>
  <c r="AE5" i="61"/>
  <c r="AF5" i="61"/>
  <c r="AO5" i="61" s="1"/>
  <c r="AG5" i="17"/>
  <c r="AP5" i="17" s="1"/>
  <c r="AF5" i="17"/>
  <c r="AO5" i="17" s="1"/>
  <c r="AE5" i="17"/>
  <c r="W6" i="17"/>
  <c r="Y6" i="69"/>
  <c r="X6" i="69"/>
  <c r="U22" i="64"/>
  <c r="U49" i="53"/>
  <c r="U78" i="10"/>
  <c r="AI5" i="31"/>
  <c r="AN5" i="31"/>
  <c r="U48" i="52"/>
  <c r="U22" i="76"/>
  <c r="U47" i="89"/>
  <c r="U48" i="47"/>
  <c r="Y6" i="31"/>
  <c r="X6" i="31"/>
  <c r="AF5" i="62"/>
  <c r="AO5" i="62" s="1"/>
  <c r="AE5" i="62"/>
  <c r="AG5" i="62"/>
  <c r="AP5" i="62" s="1"/>
  <c r="W6" i="62"/>
  <c r="U22" i="34"/>
  <c r="U59" i="88"/>
  <c r="U48" i="93"/>
  <c r="U68" i="55"/>
  <c r="U22" i="25"/>
  <c r="U58" i="92"/>
  <c r="U58" i="96"/>
  <c r="AI5" i="22"/>
  <c r="AN5" i="22"/>
  <c r="U22" i="29"/>
  <c r="U49" i="46"/>
  <c r="AG5" i="40"/>
  <c r="AP5" i="40" s="1"/>
  <c r="W6" i="40"/>
  <c r="AE5" i="40"/>
  <c r="AF5" i="40"/>
  <c r="AO5" i="40" s="1"/>
  <c r="U22" i="80"/>
  <c r="U58" i="54"/>
  <c r="U69" i="49"/>
  <c r="U22" i="60"/>
  <c r="AE5" i="73"/>
  <c r="W6" i="73"/>
  <c r="AG5" i="73"/>
  <c r="AP5" i="73" s="1"/>
  <c r="AF5" i="73"/>
  <c r="AO5" i="73" s="1"/>
  <c r="AI5" i="14"/>
  <c r="AN5" i="14"/>
  <c r="AE5" i="37"/>
  <c r="AF5" i="37"/>
  <c r="AO5" i="37" s="1"/>
  <c r="AG5" i="37"/>
  <c r="AP5" i="37" s="1"/>
  <c r="W6" i="37"/>
  <c r="U68" i="87"/>
  <c r="U57" i="84"/>
  <c r="U78" i="35"/>
  <c r="U67" i="95"/>
  <c r="U66" i="95" s="1"/>
  <c r="U77" i="50"/>
  <c r="U78" i="48"/>
  <c r="U21" i="21"/>
  <c r="Y6" i="22"/>
  <c r="X6" i="22"/>
  <c r="Z6" i="22" s="1"/>
  <c r="U77" i="98"/>
  <c r="U21" i="68"/>
  <c r="AF5" i="23"/>
  <c r="AO5" i="23" s="1"/>
  <c r="AG5" i="23"/>
  <c r="AP5" i="23" s="1"/>
  <c r="W6" i="23"/>
  <c r="AE5" i="23"/>
  <c r="Y6" i="78"/>
  <c r="X6" i="78"/>
  <c r="Z6" i="78" s="1"/>
  <c r="AE5" i="26"/>
  <c r="AF5" i="26"/>
  <c r="AO5" i="26" s="1"/>
  <c r="AG5" i="26"/>
  <c r="AP5" i="26" s="1"/>
  <c r="W6" i="26"/>
  <c r="U78" i="82"/>
  <c r="AF5" i="66"/>
  <c r="AO5" i="66" s="1"/>
  <c r="AE5" i="66"/>
  <c r="W6" i="66"/>
  <c r="AG5" i="66"/>
  <c r="AP5" i="66" s="1"/>
  <c r="U22" i="39"/>
  <c r="AE5" i="70"/>
  <c r="W6" i="70"/>
  <c r="AG5" i="70"/>
  <c r="AP5" i="70" s="1"/>
  <c r="AF5" i="70"/>
  <c r="AO5" i="70" s="1"/>
  <c r="AF5" i="74"/>
  <c r="AO5" i="74" s="1"/>
  <c r="AG5" i="74"/>
  <c r="AP5" i="74" s="1"/>
  <c r="AE5" i="74"/>
  <c r="W6" i="74"/>
  <c r="U77" i="85"/>
  <c r="U22" i="72"/>
  <c r="U49" i="105"/>
  <c r="U58" i="104"/>
  <c r="U57" i="104" s="1"/>
  <c r="U68" i="99"/>
  <c r="U59" i="44"/>
  <c r="U77" i="42"/>
  <c r="AE6" i="78" l="1"/>
  <c r="AG6" i="78"/>
  <c r="AP6" i="78" s="1"/>
  <c r="AF6" i="78"/>
  <c r="AO6" i="78" s="1"/>
  <c r="W7" i="78"/>
  <c r="AE6" i="22"/>
  <c r="W7" i="22"/>
  <c r="AF6" i="22"/>
  <c r="AO6" i="22" s="1"/>
  <c r="AG6" i="22"/>
  <c r="AP6" i="22" s="1"/>
  <c r="Y6" i="73"/>
  <c r="X6" i="73"/>
  <c r="Y6" i="40"/>
  <c r="X6" i="40"/>
  <c r="AN5" i="62"/>
  <c r="AI5" i="62"/>
  <c r="U47" i="47"/>
  <c r="U47" i="52"/>
  <c r="U48" i="53"/>
  <c r="Y6" i="17"/>
  <c r="Z6" i="17" s="1"/>
  <c r="X6" i="17"/>
  <c r="AN5" i="81"/>
  <c r="AI5" i="81"/>
  <c r="Y6" i="36"/>
  <c r="X6" i="36"/>
  <c r="U76" i="18"/>
  <c r="U56" i="51"/>
  <c r="AI5" i="65"/>
  <c r="AN5" i="65"/>
  <c r="U21" i="72"/>
  <c r="U77" i="82"/>
  <c r="U76" i="50"/>
  <c r="U56" i="84"/>
  <c r="AN5" i="37"/>
  <c r="AI5" i="37"/>
  <c r="AN5" i="73"/>
  <c r="AI5" i="73"/>
  <c r="U57" i="54"/>
  <c r="AR5" i="22"/>
  <c r="U21" i="25"/>
  <c r="U58" i="88"/>
  <c r="AI5" i="17"/>
  <c r="AN5" i="17"/>
  <c r="Y6" i="61"/>
  <c r="X6" i="61"/>
  <c r="Z6" i="61" s="1"/>
  <c r="U56" i="20"/>
  <c r="AI5" i="30"/>
  <c r="AN5" i="30"/>
  <c r="U68" i="41"/>
  <c r="AI5" i="36"/>
  <c r="AN5" i="36"/>
  <c r="AR5" i="27"/>
  <c r="AH6" i="27"/>
  <c r="AQ6" i="27" s="1"/>
  <c r="U47" i="86"/>
  <c r="U48" i="101"/>
  <c r="AH6" i="31"/>
  <c r="AQ6" i="31" s="1"/>
  <c r="U46" i="89"/>
  <c r="AR5" i="31"/>
  <c r="U21" i="64"/>
  <c r="AH6" i="14"/>
  <c r="AQ6" i="14" s="1"/>
  <c r="Y6" i="77"/>
  <c r="X6" i="77"/>
  <c r="U76" i="94"/>
  <c r="U67" i="16"/>
  <c r="Z6" i="27"/>
  <c r="U21" i="60"/>
  <c r="U48" i="46"/>
  <c r="U57" i="96"/>
  <c r="U67" i="55"/>
  <c r="U21" i="34"/>
  <c r="Z6" i="31"/>
  <c r="AH6" i="69"/>
  <c r="AQ6" i="69" s="1"/>
  <c r="U58" i="13"/>
  <c r="U67" i="43"/>
  <c r="U76" i="102"/>
  <c r="U48" i="97"/>
  <c r="U58" i="45"/>
  <c r="Z6" i="14"/>
  <c r="U77" i="90"/>
  <c r="U46" i="15"/>
  <c r="U20" i="68"/>
  <c r="U76" i="42"/>
  <c r="U20" i="21"/>
  <c r="U67" i="87"/>
  <c r="AR5" i="14"/>
  <c r="Y6" i="70"/>
  <c r="X6" i="70"/>
  <c r="AI5" i="66"/>
  <c r="AN5" i="66"/>
  <c r="Y6" i="23"/>
  <c r="Z6" i="23" s="1"/>
  <c r="X6" i="23"/>
  <c r="U76" i="98"/>
  <c r="Y6" i="37"/>
  <c r="X6" i="37"/>
  <c r="Y6" i="62"/>
  <c r="X6" i="62"/>
  <c r="U21" i="76"/>
  <c r="U77" i="10"/>
  <c r="Z6" i="69"/>
  <c r="AR5" i="78"/>
  <c r="U19" i="12"/>
  <c r="U58" i="100"/>
  <c r="Y6" i="65"/>
  <c r="X6" i="65"/>
  <c r="AH6" i="78"/>
  <c r="AQ6" i="78" s="1"/>
  <c r="U67" i="99"/>
  <c r="U21" i="39"/>
  <c r="Y6" i="26"/>
  <c r="X6" i="26"/>
  <c r="U56" i="104"/>
  <c r="U76" i="85"/>
  <c r="Y6" i="66"/>
  <c r="X6" i="66"/>
  <c r="AI5" i="23"/>
  <c r="AN5" i="23"/>
  <c r="U65" i="95"/>
  <c r="U21" i="80"/>
  <c r="Y6" i="74"/>
  <c r="Z6" i="74"/>
  <c r="X6" i="74"/>
  <c r="U58" i="44"/>
  <c r="U48" i="105"/>
  <c r="AN5" i="74"/>
  <c r="AI5" i="74"/>
  <c r="AN5" i="70"/>
  <c r="AI5" i="70"/>
  <c r="AI5" i="26"/>
  <c r="AN5" i="26"/>
  <c r="AH6" i="22"/>
  <c r="AQ6" i="22" s="1"/>
  <c r="U77" i="48"/>
  <c r="U77" i="35"/>
  <c r="U68" i="49"/>
  <c r="AN5" i="40"/>
  <c r="AI5" i="40"/>
  <c r="U21" i="29"/>
  <c r="U57" i="92"/>
  <c r="U47" i="93"/>
  <c r="AN5" i="61"/>
  <c r="AI5" i="61"/>
  <c r="U66" i="11"/>
  <c r="Y6" i="81"/>
  <c r="X6" i="81"/>
  <c r="Y6" i="30"/>
  <c r="X6" i="30"/>
  <c r="U67" i="83"/>
  <c r="U67" i="91"/>
  <c r="AN5" i="77"/>
  <c r="AI5" i="77"/>
  <c r="AR5" i="69"/>
  <c r="U67" i="103"/>
  <c r="U48" i="32"/>
  <c r="U76" i="10" l="1"/>
  <c r="AH6" i="37"/>
  <c r="AQ6" i="37" s="1"/>
  <c r="W7" i="23"/>
  <c r="AE6" i="23"/>
  <c r="AF6" i="23"/>
  <c r="AO6" i="23" s="1"/>
  <c r="AG6" i="23"/>
  <c r="AP6" i="23" s="1"/>
  <c r="U19" i="21"/>
  <c r="U45" i="15"/>
  <c r="U66" i="16"/>
  <c r="U67" i="41"/>
  <c r="AF6" i="61"/>
  <c r="AO6" i="61" s="1"/>
  <c r="AE6" i="61"/>
  <c r="W7" i="61"/>
  <c r="AG6" i="61"/>
  <c r="AP6" i="61" s="1"/>
  <c r="AR5" i="73"/>
  <c r="AH6" i="36"/>
  <c r="AQ6" i="36" s="1"/>
  <c r="W7" i="17"/>
  <c r="AE6" i="17"/>
  <c r="AF6" i="17"/>
  <c r="AO6" i="17" s="1"/>
  <c r="AG6" i="17"/>
  <c r="AP6" i="17" s="1"/>
  <c r="Y7" i="22"/>
  <c r="X7" i="22"/>
  <c r="AR5" i="61"/>
  <c r="AH6" i="81"/>
  <c r="AQ6" i="81" s="1"/>
  <c r="U20" i="29"/>
  <c r="U76" i="35"/>
  <c r="U75" i="35" s="1"/>
  <c r="AR5" i="23"/>
  <c r="U20" i="39"/>
  <c r="AH6" i="65"/>
  <c r="AQ6" i="65" s="1"/>
  <c r="U18" i="12"/>
  <c r="Z6" i="37"/>
  <c r="U47" i="97"/>
  <c r="U57" i="13"/>
  <c r="U20" i="34"/>
  <c r="U47" i="46"/>
  <c r="U47" i="101"/>
  <c r="U20" i="25"/>
  <c r="U75" i="50"/>
  <c r="AR5" i="65"/>
  <c r="Z6" i="36"/>
  <c r="U46" i="47"/>
  <c r="AH6" i="73"/>
  <c r="AQ6" i="73" s="1"/>
  <c r="AN6" i="22"/>
  <c r="AI6" i="22"/>
  <c r="AR5" i="26"/>
  <c r="U47" i="105"/>
  <c r="AH6" i="66"/>
  <c r="AQ6" i="66" s="1"/>
  <c r="U55" i="104"/>
  <c r="Z6" i="65"/>
  <c r="U20" i="76"/>
  <c r="U75" i="42"/>
  <c r="U76" i="90"/>
  <c r="U75" i="94"/>
  <c r="U45" i="89"/>
  <c r="AR5" i="30"/>
  <c r="AR5" i="37"/>
  <c r="AR5" i="62"/>
  <c r="Z6" i="73"/>
  <c r="Y7" i="78"/>
  <c r="X7" i="78"/>
  <c r="U66" i="83"/>
  <c r="AH6" i="26"/>
  <c r="AQ6" i="26" s="1"/>
  <c r="U66" i="99"/>
  <c r="AH6" i="62"/>
  <c r="AQ6" i="62" s="1"/>
  <c r="AR5" i="66"/>
  <c r="AE6" i="14"/>
  <c r="AF6" i="14"/>
  <c r="AO6" i="14" s="1"/>
  <c r="W7" i="14"/>
  <c r="AG6" i="14"/>
  <c r="AP6" i="14" s="1"/>
  <c r="U75" i="102"/>
  <c r="U66" i="55"/>
  <c r="U20" i="60"/>
  <c r="AH6" i="77"/>
  <c r="AQ6" i="77" s="1"/>
  <c r="U46" i="86"/>
  <c r="AR5" i="17"/>
  <c r="U76" i="82"/>
  <c r="U55" i="51"/>
  <c r="AR5" i="81"/>
  <c r="U47" i="53"/>
  <c r="U75" i="85"/>
  <c r="U66" i="91"/>
  <c r="Z6" i="81"/>
  <c r="U46" i="93"/>
  <c r="AR5" i="70"/>
  <c r="U20" i="80"/>
  <c r="AR5" i="77"/>
  <c r="U57" i="44"/>
  <c r="U56" i="44" s="1"/>
  <c r="U55" i="44" s="1"/>
  <c r="Z6" i="26"/>
  <c r="AF6" i="69"/>
  <c r="AO6" i="69" s="1"/>
  <c r="W7" i="69"/>
  <c r="AE6" i="69"/>
  <c r="AG6" i="69"/>
  <c r="AP6" i="69" s="1"/>
  <c r="Z6" i="62"/>
  <c r="U75" i="98"/>
  <c r="AH6" i="70"/>
  <c r="AQ6" i="70" s="1"/>
  <c r="U66" i="87"/>
  <c r="U19" i="68"/>
  <c r="AG6" i="27"/>
  <c r="AP6" i="27" s="1"/>
  <c r="AE6" i="27"/>
  <c r="AF6" i="27"/>
  <c r="AO6" i="27" s="1"/>
  <c r="W7" i="27"/>
  <c r="Z6" i="77"/>
  <c r="U20" i="64"/>
  <c r="AR5" i="36"/>
  <c r="U55" i="20"/>
  <c r="AH6" i="40"/>
  <c r="AQ6" i="40" s="1"/>
  <c r="AF6" i="74"/>
  <c r="AO6" i="74" s="1"/>
  <c r="AE6" i="74"/>
  <c r="W7" i="74"/>
  <c r="AG6" i="74"/>
  <c r="AP6" i="74" s="1"/>
  <c r="U66" i="103"/>
  <c r="AR5" i="40"/>
  <c r="U76" i="48"/>
  <c r="Z6" i="66"/>
  <c r="AH6" i="30"/>
  <c r="AQ6" i="30" s="1"/>
  <c r="U47" i="32"/>
  <c r="Z6" i="30"/>
  <c r="U65" i="11"/>
  <c r="U56" i="92"/>
  <c r="U67" i="49"/>
  <c r="AR5" i="74"/>
  <c r="AH6" i="74"/>
  <c r="AQ6" i="74" s="1"/>
  <c r="U64" i="95"/>
  <c r="U57" i="100"/>
  <c r="AH6" i="23"/>
  <c r="AQ6" i="23" s="1"/>
  <c r="Z6" i="70"/>
  <c r="U57" i="45"/>
  <c r="U66" i="43"/>
  <c r="U65" i="43" s="1"/>
  <c r="AF6" i="31"/>
  <c r="AO6" i="31" s="1"/>
  <c r="AE6" i="31"/>
  <c r="W7" i="31"/>
  <c r="AG6" i="31"/>
  <c r="AP6" i="31" s="1"/>
  <c r="U56" i="96"/>
  <c r="AH6" i="61"/>
  <c r="AQ6" i="61" s="1"/>
  <c r="U57" i="88"/>
  <c r="U56" i="54"/>
  <c r="U55" i="84"/>
  <c r="U20" i="72"/>
  <c r="U75" i="18"/>
  <c r="AH6" i="17"/>
  <c r="AQ6" i="17" s="1"/>
  <c r="U46" i="52"/>
  <c r="Z6" i="40"/>
  <c r="AN6" i="78"/>
  <c r="AI6" i="78"/>
  <c r="U63" i="95" l="1"/>
  <c r="W7" i="30"/>
  <c r="AE6" i="30"/>
  <c r="AF6" i="30"/>
  <c r="AO6" i="30" s="1"/>
  <c r="AG6" i="30"/>
  <c r="AP6" i="30" s="1"/>
  <c r="AF6" i="66"/>
  <c r="AO6" i="66" s="1"/>
  <c r="AE6" i="66"/>
  <c r="W7" i="66"/>
  <c r="AG6" i="66"/>
  <c r="AP6" i="66" s="1"/>
  <c r="U65" i="103"/>
  <c r="AN6" i="69"/>
  <c r="AI6" i="69"/>
  <c r="U74" i="85"/>
  <c r="U54" i="51"/>
  <c r="U45" i="86"/>
  <c r="U54" i="104"/>
  <c r="U44" i="15"/>
  <c r="Y7" i="23"/>
  <c r="X7" i="23"/>
  <c r="U74" i="18"/>
  <c r="U66" i="49"/>
  <c r="U19" i="64"/>
  <c r="Y7" i="69"/>
  <c r="X7" i="69"/>
  <c r="U45" i="93"/>
  <c r="U44" i="93" s="1"/>
  <c r="U65" i="55"/>
  <c r="AI6" i="14"/>
  <c r="AN6" i="14"/>
  <c r="U65" i="83"/>
  <c r="U44" i="89"/>
  <c r="U74" i="42"/>
  <c r="U74" i="50"/>
  <c r="U46" i="46"/>
  <c r="U46" i="97"/>
  <c r="U74" i="35"/>
  <c r="U55" i="54"/>
  <c r="U55" i="96"/>
  <c r="U64" i="43"/>
  <c r="U46" i="32"/>
  <c r="U45" i="32" s="1"/>
  <c r="U75" i="48"/>
  <c r="Y7" i="74"/>
  <c r="X7" i="74"/>
  <c r="AG6" i="77"/>
  <c r="AP6" i="77" s="1"/>
  <c r="AE6" i="77"/>
  <c r="W7" i="77"/>
  <c r="AF6" i="77"/>
  <c r="AO6" i="77" s="1"/>
  <c r="U18" i="68"/>
  <c r="W7" i="81"/>
  <c r="AF6" i="81"/>
  <c r="AO6" i="81" s="1"/>
  <c r="AE6" i="81"/>
  <c r="AG6" i="81"/>
  <c r="AP6" i="81" s="1"/>
  <c r="U46" i="53"/>
  <c r="U75" i="82"/>
  <c r="U65" i="99"/>
  <c r="AH7" i="78"/>
  <c r="AQ7" i="78" s="1"/>
  <c r="AR6" i="22"/>
  <c r="U45" i="47"/>
  <c r="AE6" i="37"/>
  <c r="AG6" i="37"/>
  <c r="AP6" i="37" s="1"/>
  <c r="AF6" i="37"/>
  <c r="AO6" i="37" s="1"/>
  <c r="W7" i="37"/>
  <c r="AI6" i="17"/>
  <c r="AN6" i="17"/>
  <c r="U66" i="41"/>
  <c r="U18" i="21"/>
  <c r="AE6" i="40"/>
  <c r="AF6" i="40"/>
  <c r="AO6" i="40" s="1"/>
  <c r="AG6" i="40"/>
  <c r="AP6" i="40" s="1"/>
  <c r="W7" i="40"/>
  <c r="U56" i="88"/>
  <c r="U55" i="92"/>
  <c r="AN6" i="74"/>
  <c r="AI6" i="74"/>
  <c r="U54" i="20"/>
  <c r="Y7" i="27"/>
  <c r="X7" i="27"/>
  <c r="U74" i="98"/>
  <c r="W7" i="26"/>
  <c r="AE6" i="26"/>
  <c r="AF6" i="26"/>
  <c r="AO6" i="26" s="1"/>
  <c r="AG6" i="26"/>
  <c r="AP6" i="26" s="1"/>
  <c r="U19" i="80"/>
  <c r="U74" i="102"/>
  <c r="Z7" i="78"/>
  <c r="U74" i="94"/>
  <c r="U19" i="76"/>
  <c r="AG6" i="36"/>
  <c r="AP6" i="36" s="1"/>
  <c r="W7" i="36"/>
  <c r="AE6" i="36"/>
  <c r="AF6" i="36"/>
  <c r="AO6" i="36" s="1"/>
  <c r="U19" i="25"/>
  <c r="U19" i="34"/>
  <c r="U19" i="39"/>
  <c r="U19" i="29"/>
  <c r="AH7" i="22"/>
  <c r="AQ7" i="22" s="1"/>
  <c r="Y7" i="17"/>
  <c r="Z7" i="17" s="1"/>
  <c r="X7" i="17"/>
  <c r="U45" i="52"/>
  <c r="U19" i="72"/>
  <c r="AR6" i="78"/>
  <c r="Y7" i="31"/>
  <c r="X7" i="31"/>
  <c r="Z7" i="31" s="1"/>
  <c r="U56" i="45"/>
  <c r="U56" i="100"/>
  <c r="U65" i="87"/>
  <c r="AF6" i="62"/>
  <c r="AO6" i="62" s="1"/>
  <c r="AE6" i="62"/>
  <c r="W7" i="62"/>
  <c r="AG6" i="62"/>
  <c r="AP6" i="62" s="1"/>
  <c r="U65" i="91"/>
  <c r="AE6" i="65"/>
  <c r="AG6" i="65"/>
  <c r="AP6" i="65" s="1"/>
  <c r="AF6" i="65"/>
  <c r="AO6" i="65" s="1"/>
  <c r="W7" i="65"/>
  <c r="U17" i="12"/>
  <c r="Z7" i="22"/>
  <c r="Y7" i="61"/>
  <c r="X7" i="61"/>
  <c r="U65" i="16"/>
  <c r="U54" i="84"/>
  <c r="AN6" i="31"/>
  <c r="AI6" i="31"/>
  <c r="AE6" i="70"/>
  <c r="W7" i="70"/>
  <c r="AG6" i="70"/>
  <c r="AP6" i="70" s="1"/>
  <c r="AF6" i="70"/>
  <c r="AO6" i="70" s="1"/>
  <c r="U64" i="11"/>
  <c r="AI6" i="27"/>
  <c r="AN6" i="27"/>
  <c r="U54" i="44"/>
  <c r="U53" i="44" s="1"/>
  <c r="U52" i="44" s="1"/>
  <c r="U19" i="60"/>
  <c r="Y7" i="14"/>
  <c r="X7" i="14"/>
  <c r="Z7" i="14" s="1"/>
  <c r="AE6" i="73"/>
  <c r="AG6" i="73"/>
  <c r="AP6" i="73" s="1"/>
  <c r="AF6" i="73"/>
  <c r="AO6" i="73" s="1"/>
  <c r="W7" i="73"/>
  <c r="U75" i="90"/>
  <c r="U46" i="105"/>
  <c r="U45" i="105" s="1"/>
  <c r="U46" i="101"/>
  <c r="U56" i="13"/>
  <c r="AI6" i="61"/>
  <c r="AN6" i="61"/>
  <c r="AI6" i="23"/>
  <c r="AN6" i="23"/>
  <c r="U75" i="10"/>
  <c r="W8" i="17" l="1"/>
  <c r="AG7" i="17"/>
  <c r="AP7" i="17" s="1"/>
  <c r="AF7" i="17"/>
  <c r="AO7" i="17" s="1"/>
  <c r="AE7" i="17"/>
  <c r="AG7" i="31"/>
  <c r="AP7" i="31" s="1"/>
  <c r="W8" i="31"/>
  <c r="AF7" i="31"/>
  <c r="AO7" i="31" s="1"/>
  <c r="AE7" i="31"/>
  <c r="AE7" i="14"/>
  <c r="W8" i="14"/>
  <c r="AF7" i="14"/>
  <c r="AO7" i="14" s="1"/>
  <c r="AG7" i="14"/>
  <c r="AP7" i="14" s="1"/>
  <c r="AR6" i="23"/>
  <c r="U45" i="101"/>
  <c r="AR6" i="31"/>
  <c r="Z7" i="61"/>
  <c r="AH7" i="61"/>
  <c r="AQ7" i="61" s="1"/>
  <c r="Y7" i="62"/>
  <c r="Z7" i="62" s="1"/>
  <c r="X7" i="62"/>
  <c r="U55" i="100"/>
  <c r="AH7" i="17"/>
  <c r="AQ7" i="17" s="1"/>
  <c r="U73" i="102"/>
  <c r="Y7" i="26"/>
  <c r="X7" i="26"/>
  <c r="Y7" i="37"/>
  <c r="X7" i="37"/>
  <c r="U64" i="99"/>
  <c r="AN6" i="81"/>
  <c r="AI6" i="81"/>
  <c r="Y7" i="77"/>
  <c r="X7" i="77"/>
  <c r="AH7" i="69"/>
  <c r="AQ7" i="69" s="1"/>
  <c r="U65" i="49"/>
  <c r="U18" i="60"/>
  <c r="U63" i="11"/>
  <c r="AI6" i="62"/>
  <c r="AN6" i="62"/>
  <c r="U18" i="29"/>
  <c r="U18" i="25"/>
  <c r="U18" i="76"/>
  <c r="U53" i="20"/>
  <c r="U55" i="88"/>
  <c r="U17" i="21"/>
  <c r="AN6" i="77"/>
  <c r="AI6" i="77"/>
  <c r="U74" i="48"/>
  <c r="U54" i="96"/>
  <c r="U45" i="97"/>
  <c r="U73" i="42"/>
  <c r="AR6" i="14"/>
  <c r="Z7" i="69"/>
  <c r="U43" i="15"/>
  <c r="U53" i="51"/>
  <c r="U64" i="103"/>
  <c r="AN6" i="65"/>
  <c r="AI6" i="65"/>
  <c r="U55" i="45"/>
  <c r="U54" i="45" s="1"/>
  <c r="U18" i="80"/>
  <c r="U73" i="98"/>
  <c r="AR6" i="74"/>
  <c r="Y7" i="40"/>
  <c r="X7" i="40"/>
  <c r="U74" i="82"/>
  <c r="Y7" i="81"/>
  <c r="X7" i="81"/>
  <c r="U73" i="18"/>
  <c r="AI6" i="30"/>
  <c r="AN6" i="30"/>
  <c r="U53" i="84"/>
  <c r="U18" i="72"/>
  <c r="AI6" i="36"/>
  <c r="AN6" i="36"/>
  <c r="AH7" i="27"/>
  <c r="AQ7" i="27" s="1"/>
  <c r="U65" i="41"/>
  <c r="AN6" i="37"/>
  <c r="AI6" i="37"/>
  <c r="AH7" i="74"/>
  <c r="AQ7" i="74" s="1"/>
  <c r="U44" i="32"/>
  <c r="U54" i="54"/>
  <c r="U45" i="46"/>
  <c r="U43" i="89"/>
  <c r="U64" i="55"/>
  <c r="AH7" i="23"/>
  <c r="AQ7" i="23" s="1"/>
  <c r="U53" i="104"/>
  <c r="U73" i="85"/>
  <c r="Y7" i="66"/>
  <c r="X7" i="66"/>
  <c r="Z7" i="66" s="1"/>
  <c r="Y7" i="30"/>
  <c r="X7" i="30"/>
  <c r="AI6" i="73"/>
  <c r="AN6" i="73"/>
  <c r="AE7" i="22"/>
  <c r="AF7" i="22"/>
  <c r="AO7" i="22" s="1"/>
  <c r="W8" i="22"/>
  <c r="AG7" i="22"/>
  <c r="AP7" i="22" s="1"/>
  <c r="U51" i="44"/>
  <c r="U18" i="39"/>
  <c r="U73" i="94"/>
  <c r="U55" i="13"/>
  <c r="U74" i="90"/>
  <c r="Y7" i="70"/>
  <c r="X7" i="70"/>
  <c r="U16" i="12"/>
  <c r="U64" i="91"/>
  <c r="U64" i="87"/>
  <c r="Y7" i="36"/>
  <c r="X7" i="36"/>
  <c r="AF7" i="78"/>
  <c r="AO7" i="78" s="1"/>
  <c r="AG7" i="78"/>
  <c r="AP7" i="78" s="1"/>
  <c r="W8" i="78"/>
  <c r="AE7" i="78"/>
  <c r="Z7" i="27"/>
  <c r="U45" i="53"/>
  <c r="U17" i="68"/>
  <c r="Z7" i="74"/>
  <c r="U18" i="64"/>
  <c r="Z7" i="23"/>
  <c r="AR6" i="69"/>
  <c r="AN6" i="66"/>
  <c r="AI6" i="66"/>
  <c r="AR6" i="61"/>
  <c r="U44" i="105"/>
  <c r="AH7" i="14"/>
  <c r="AQ7" i="14" s="1"/>
  <c r="AH7" i="31"/>
  <c r="AQ7" i="31" s="1"/>
  <c r="U74" i="10"/>
  <c r="Y7" i="73"/>
  <c r="X7" i="73"/>
  <c r="AR6" i="27"/>
  <c r="AN6" i="70"/>
  <c r="AI6" i="70"/>
  <c r="U64" i="16"/>
  <c r="U63" i="16" s="1"/>
  <c r="Y7" i="65"/>
  <c r="X7" i="65"/>
  <c r="Z7" i="65" s="1"/>
  <c r="U44" i="52"/>
  <c r="U18" i="34"/>
  <c r="AI6" i="26"/>
  <c r="AN6" i="26"/>
  <c r="U54" i="92"/>
  <c r="AN6" i="40"/>
  <c r="AI6" i="40"/>
  <c r="AR6" i="17"/>
  <c r="U44" i="47"/>
  <c r="U63" i="43"/>
  <c r="U73" i="35"/>
  <c r="U73" i="50"/>
  <c r="U64" i="83"/>
  <c r="U43" i="93"/>
  <c r="U44" i="86"/>
  <c r="U62" i="95"/>
  <c r="U61" i="95" s="1"/>
  <c r="AF7" i="74" l="1"/>
  <c r="AO7" i="74" s="1"/>
  <c r="W8" i="74"/>
  <c r="AE7" i="74"/>
  <c r="AG7" i="74"/>
  <c r="AP7" i="74" s="1"/>
  <c r="W8" i="66"/>
  <c r="AG7" i="66"/>
  <c r="AP7" i="66" s="1"/>
  <c r="AF7" i="66"/>
  <c r="AO7" i="66" s="1"/>
  <c r="AE7" i="66"/>
  <c r="U42" i="89"/>
  <c r="U43" i="32"/>
  <c r="AR6" i="36"/>
  <c r="AR6" i="30"/>
  <c r="U53" i="45"/>
  <c r="U52" i="51"/>
  <c r="AR6" i="81"/>
  <c r="AE7" i="62"/>
  <c r="AG7" i="62"/>
  <c r="AP7" i="62" s="1"/>
  <c r="W8" i="62"/>
  <c r="AF7" i="62"/>
  <c r="AO7" i="62" s="1"/>
  <c r="Y8" i="31"/>
  <c r="X8" i="31"/>
  <c r="U42" i="93"/>
  <c r="AR6" i="26"/>
  <c r="Y8" i="78"/>
  <c r="X8" i="78"/>
  <c r="AH7" i="70"/>
  <c r="AQ7" i="70" s="1"/>
  <c r="U54" i="13"/>
  <c r="U50" i="44"/>
  <c r="AR6" i="73"/>
  <c r="U64" i="41"/>
  <c r="U73" i="82"/>
  <c r="AR6" i="65"/>
  <c r="U72" i="42"/>
  <c r="U73" i="48"/>
  <c r="U54" i="88"/>
  <c r="U17" i="25"/>
  <c r="U62" i="11"/>
  <c r="AH7" i="26"/>
  <c r="AQ7" i="26" s="1"/>
  <c r="AH7" i="30"/>
  <c r="AQ7" i="30" s="1"/>
  <c r="U44" i="46"/>
  <c r="U17" i="72"/>
  <c r="U72" i="18"/>
  <c r="AH7" i="40"/>
  <c r="AQ7" i="40" s="1"/>
  <c r="U72" i="98"/>
  <c r="U42" i="15"/>
  <c r="AR6" i="77"/>
  <c r="Z7" i="26"/>
  <c r="Y8" i="14"/>
  <c r="X8" i="14"/>
  <c r="AI7" i="17"/>
  <c r="AN7" i="17"/>
  <c r="AE7" i="65"/>
  <c r="W8" i="65"/>
  <c r="AF7" i="65"/>
  <c r="AO7" i="65" s="1"/>
  <c r="AG7" i="65"/>
  <c r="AP7" i="65" s="1"/>
  <c r="U15" i="12"/>
  <c r="AG7" i="23"/>
  <c r="AP7" i="23" s="1"/>
  <c r="W8" i="23"/>
  <c r="AE7" i="23"/>
  <c r="AF7" i="23"/>
  <c r="AO7" i="23" s="1"/>
  <c r="U72" i="85"/>
  <c r="AH7" i="81"/>
  <c r="AQ7" i="81" s="1"/>
  <c r="Z7" i="40"/>
  <c r="AE7" i="69"/>
  <c r="W8" i="69"/>
  <c r="AG7" i="69"/>
  <c r="AP7" i="69" s="1"/>
  <c r="AF7" i="69"/>
  <c r="AO7" i="69" s="1"/>
  <c r="U44" i="97"/>
  <c r="U43" i="97" s="1"/>
  <c r="U52" i="20"/>
  <c r="U17" i="29"/>
  <c r="U17" i="60"/>
  <c r="U16" i="60" s="1"/>
  <c r="AH7" i="77"/>
  <c r="AQ7" i="77" s="1"/>
  <c r="U63" i="99"/>
  <c r="U44" i="101"/>
  <c r="AN7" i="14"/>
  <c r="AI7" i="14"/>
  <c r="U72" i="35"/>
  <c r="U73" i="10"/>
  <c r="U60" i="95"/>
  <c r="U62" i="43"/>
  <c r="U17" i="34"/>
  <c r="AH7" i="73"/>
  <c r="AQ7" i="73" s="1"/>
  <c r="Z7" i="70"/>
  <c r="U62" i="16"/>
  <c r="Z7" i="73"/>
  <c r="Y8" i="22"/>
  <c r="X8" i="22"/>
  <c r="Z8" i="22" s="1"/>
  <c r="U43" i="86"/>
  <c r="U72" i="50"/>
  <c r="U43" i="47"/>
  <c r="U53" i="92"/>
  <c r="U43" i="52"/>
  <c r="AR6" i="70"/>
  <c r="U44" i="53"/>
  <c r="AH7" i="36"/>
  <c r="AQ7" i="36" s="1"/>
  <c r="U63" i="91"/>
  <c r="U63" i="55"/>
  <c r="U53" i="54"/>
  <c r="AR6" i="37"/>
  <c r="U52" i="84"/>
  <c r="Z7" i="81"/>
  <c r="U17" i="80"/>
  <c r="U63" i="103"/>
  <c r="Z7" i="77"/>
  <c r="AH7" i="37"/>
  <c r="AQ7" i="37" s="1"/>
  <c r="U54" i="100"/>
  <c r="AI7" i="31"/>
  <c r="AN7" i="31"/>
  <c r="AN7" i="78"/>
  <c r="AI7" i="78"/>
  <c r="AR6" i="40"/>
  <c r="U63" i="83"/>
  <c r="U43" i="105"/>
  <c r="U16" i="68"/>
  <c r="U63" i="87"/>
  <c r="U72" i="94"/>
  <c r="Z7" i="30"/>
  <c r="AH7" i="65"/>
  <c r="AQ7" i="65" s="1"/>
  <c r="AR6" i="66"/>
  <c r="U17" i="64"/>
  <c r="AF7" i="27"/>
  <c r="AO7" i="27" s="1"/>
  <c r="AG7" i="27"/>
  <c r="AP7" i="27" s="1"/>
  <c r="W8" i="27"/>
  <c r="AE7" i="27"/>
  <c r="Z7" i="36"/>
  <c r="U73" i="90"/>
  <c r="U17" i="39"/>
  <c r="U16" i="39" s="1"/>
  <c r="AN7" i="22"/>
  <c r="AI7" i="22"/>
  <c r="AH7" i="66"/>
  <c r="AQ7" i="66" s="1"/>
  <c r="U52" i="104"/>
  <c r="U53" i="96"/>
  <c r="U16" i="21"/>
  <c r="U17" i="76"/>
  <c r="AR6" i="62"/>
  <c r="U64" i="49"/>
  <c r="Z7" i="37"/>
  <c r="U72" i="102"/>
  <c r="AH7" i="62"/>
  <c r="AQ7" i="62" s="1"/>
  <c r="AE7" i="61"/>
  <c r="W8" i="61"/>
  <c r="AG7" i="61"/>
  <c r="AP7" i="61" s="1"/>
  <c r="AF7" i="61"/>
  <c r="AO7" i="61" s="1"/>
  <c r="Y8" i="17"/>
  <c r="X8" i="17"/>
  <c r="AH8" i="17" l="1"/>
  <c r="AQ8" i="17" s="1"/>
  <c r="U71" i="94"/>
  <c r="U16" i="80"/>
  <c r="U42" i="47"/>
  <c r="AG8" i="22"/>
  <c r="AP8" i="22" s="1"/>
  <c r="W9" i="22"/>
  <c r="AE8" i="22"/>
  <c r="AF8" i="22"/>
  <c r="AO8" i="22" s="1"/>
  <c r="U61" i="43"/>
  <c r="U71" i="35"/>
  <c r="U62" i="99"/>
  <c r="Y8" i="23"/>
  <c r="Z8" i="23" s="1"/>
  <c r="X8" i="23"/>
  <c r="Y8" i="65"/>
  <c r="X8" i="65"/>
  <c r="Z8" i="65" s="1"/>
  <c r="U71" i="18"/>
  <c r="U61" i="11"/>
  <c r="U72" i="48"/>
  <c r="U72" i="82"/>
  <c r="U49" i="44"/>
  <c r="AH8" i="78"/>
  <c r="AQ8" i="78" s="1"/>
  <c r="U41" i="93"/>
  <c r="AI7" i="61"/>
  <c r="AN7" i="61"/>
  <c r="W8" i="81"/>
  <c r="AG7" i="81"/>
  <c r="AP7" i="81" s="1"/>
  <c r="AF7" i="81"/>
  <c r="AO7" i="81" s="1"/>
  <c r="AE7" i="81"/>
  <c r="U52" i="54"/>
  <c r="AR7" i="14"/>
  <c r="U16" i="29"/>
  <c r="AI7" i="65"/>
  <c r="AN7" i="65"/>
  <c r="AE7" i="26"/>
  <c r="AF7" i="26"/>
  <c r="AO7" i="26" s="1"/>
  <c r="AG7" i="26"/>
  <c r="AP7" i="26" s="1"/>
  <c r="W8" i="26"/>
  <c r="U71" i="98"/>
  <c r="Z8" i="78"/>
  <c r="AH8" i="31"/>
  <c r="AQ8" i="31" s="1"/>
  <c r="AN7" i="62"/>
  <c r="AI7" i="62"/>
  <c r="U52" i="45"/>
  <c r="U42" i="32"/>
  <c r="Y8" i="66"/>
  <c r="Z8" i="66" s="1"/>
  <c r="X8" i="66"/>
  <c r="U62" i="83"/>
  <c r="AR7" i="31"/>
  <c r="AF7" i="77"/>
  <c r="AO7" i="77" s="1"/>
  <c r="AG7" i="77"/>
  <c r="AP7" i="77" s="1"/>
  <c r="AE7" i="77"/>
  <c r="W8" i="77"/>
  <c r="U42" i="52"/>
  <c r="U71" i="50"/>
  <c r="AG7" i="73"/>
  <c r="AP7" i="73" s="1"/>
  <c r="AE7" i="73"/>
  <c r="AF7" i="73"/>
  <c r="AO7" i="73" s="1"/>
  <c r="W8" i="73"/>
  <c r="U59" i="95"/>
  <c r="Y8" i="69"/>
  <c r="X8" i="69"/>
  <c r="U16" i="72"/>
  <c r="U16" i="25"/>
  <c r="U15" i="25" s="1"/>
  <c r="U71" i="42"/>
  <c r="U63" i="41"/>
  <c r="U53" i="13"/>
  <c r="Z8" i="31"/>
  <c r="AG7" i="37"/>
  <c r="AP7" i="37" s="1"/>
  <c r="AF7" i="37"/>
  <c r="AO7" i="37" s="1"/>
  <c r="W8" i="37"/>
  <c r="AE7" i="37"/>
  <c r="Y8" i="27"/>
  <c r="X8" i="27"/>
  <c r="U62" i="55"/>
  <c r="U51" i="20"/>
  <c r="AN7" i="69"/>
  <c r="AI7" i="69"/>
  <c r="U71" i="85"/>
  <c r="U14" i="12"/>
  <c r="AR7" i="17"/>
  <c r="U41" i="89"/>
  <c r="AI7" i="74"/>
  <c r="AN7" i="74"/>
  <c r="U51" i="104"/>
  <c r="U63" i="49"/>
  <c r="U15" i="21"/>
  <c r="U62" i="87"/>
  <c r="U51" i="84"/>
  <c r="U52" i="96"/>
  <c r="AR7" i="22"/>
  <c r="W8" i="36"/>
  <c r="AG7" i="36"/>
  <c r="AP7" i="36" s="1"/>
  <c r="AE7" i="36"/>
  <c r="AF7" i="36"/>
  <c r="AO7" i="36" s="1"/>
  <c r="U16" i="64"/>
  <c r="U15" i="64" s="1"/>
  <c r="AG7" i="30"/>
  <c r="AP7" i="30" s="1"/>
  <c r="W8" i="30"/>
  <c r="AF7" i="30"/>
  <c r="AO7" i="30" s="1"/>
  <c r="AE7" i="30"/>
  <c r="U15" i="68"/>
  <c r="U53" i="100"/>
  <c r="U62" i="103"/>
  <c r="U43" i="53"/>
  <c r="U52" i="92"/>
  <c r="U42" i="86"/>
  <c r="U61" i="16"/>
  <c r="U60" i="16" s="1"/>
  <c r="U16" i="34"/>
  <c r="U72" i="10"/>
  <c r="U43" i="101"/>
  <c r="AG7" i="40"/>
  <c r="AP7" i="40" s="1"/>
  <c r="W8" i="40"/>
  <c r="AE7" i="40"/>
  <c r="AF7" i="40"/>
  <c r="AO7" i="40" s="1"/>
  <c r="AH8" i="14"/>
  <c r="AQ8" i="14" s="1"/>
  <c r="U43" i="46"/>
  <c r="U53" i="88"/>
  <c r="AN7" i="66"/>
  <c r="AI7" i="66"/>
  <c r="Y8" i="74"/>
  <c r="X8" i="74"/>
  <c r="U16" i="76"/>
  <c r="U42" i="105"/>
  <c r="Z8" i="17"/>
  <c r="U15" i="39"/>
  <c r="U72" i="90"/>
  <c r="Y8" i="61"/>
  <c r="X8" i="61"/>
  <c r="U71" i="102"/>
  <c r="AI7" i="27"/>
  <c r="AN7" i="27"/>
  <c r="AR7" i="78"/>
  <c r="U62" i="91"/>
  <c r="AH8" i="22"/>
  <c r="AQ8" i="22" s="1"/>
  <c r="AE7" i="70"/>
  <c r="W8" i="70"/>
  <c r="AF7" i="70"/>
  <c r="AO7" i="70" s="1"/>
  <c r="AG7" i="70"/>
  <c r="AP7" i="70" s="1"/>
  <c r="U15" i="60"/>
  <c r="U42" i="97"/>
  <c r="AI7" i="23"/>
  <c r="AN7" i="23"/>
  <c r="Z8" i="14"/>
  <c r="U41" i="15"/>
  <c r="U40" i="15" s="1"/>
  <c r="Y8" i="62"/>
  <c r="X8" i="62"/>
  <c r="U51" i="51"/>
  <c r="U42" i="46" l="1"/>
  <c r="Y8" i="40"/>
  <c r="X8" i="40"/>
  <c r="Y8" i="30"/>
  <c r="X8" i="30"/>
  <c r="Y8" i="37"/>
  <c r="X8" i="37"/>
  <c r="U58" i="95"/>
  <c r="U70" i="50"/>
  <c r="W9" i="66"/>
  <c r="AG8" i="66"/>
  <c r="AP8" i="66" s="1"/>
  <c r="AF8" i="66"/>
  <c r="AO8" i="66" s="1"/>
  <c r="AE8" i="66"/>
  <c r="AR7" i="62"/>
  <c r="U71" i="48"/>
  <c r="AF8" i="65"/>
  <c r="AO8" i="65" s="1"/>
  <c r="W9" i="65"/>
  <c r="AE8" i="65"/>
  <c r="AG8" i="65"/>
  <c r="AP8" i="65" s="1"/>
  <c r="U61" i="99"/>
  <c r="AI8" i="22"/>
  <c r="AN8" i="22"/>
  <c r="U15" i="80"/>
  <c r="U14" i="80" s="1"/>
  <c r="AH8" i="62"/>
  <c r="AQ8" i="62" s="1"/>
  <c r="U15" i="34"/>
  <c r="U51" i="92"/>
  <c r="U50" i="92" s="1"/>
  <c r="U52" i="100"/>
  <c r="Y8" i="36"/>
  <c r="X8" i="36"/>
  <c r="U50" i="84"/>
  <c r="U62" i="49"/>
  <c r="U40" i="89"/>
  <c r="U39" i="89" s="1"/>
  <c r="U70" i="85"/>
  <c r="U61" i="55"/>
  <c r="U62" i="41"/>
  <c r="U15" i="72"/>
  <c r="Y8" i="73"/>
  <c r="X8" i="73"/>
  <c r="U70" i="98"/>
  <c r="AR7" i="65"/>
  <c r="U51" i="54"/>
  <c r="AR7" i="61"/>
  <c r="Y9" i="22"/>
  <c r="X9" i="22"/>
  <c r="Z9" i="22" s="1"/>
  <c r="Z8" i="62"/>
  <c r="AR7" i="69"/>
  <c r="AH8" i="27"/>
  <c r="AQ8" i="27" s="1"/>
  <c r="AH8" i="69"/>
  <c r="AQ8" i="69" s="1"/>
  <c r="U41" i="52"/>
  <c r="Y8" i="26"/>
  <c r="X8" i="26"/>
  <c r="AI7" i="81"/>
  <c r="AN7" i="81"/>
  <c r="U48" i="44"/>
  <c r="U60" i="11"/>
  <c r="AH8" i="23"/>
  <c r="AQ8" i="23" s="1"/>
  <c r="U70" i="35"/>
  <c r="U70" i="94"/>
  <c r="AG8" i="14"/>
  <c r="AP8" i="14" s="1"/>
  <c r="AF8" i="14"/>
  <c r="AO8" i="14" s="1"/>
  <c r="W9" i="14"/>
  <c r="AE8" i="14"/>
  <c r="U15" i="76"/>
  <c r="U14" i="68"/>
  <c r="U61" i="87"/>
  <c r="U50" i="104"/>
  <c r="Z8" i="27"/>
  <c r="AG8" i="31"/>
  <c r="AP8" i="31" s="1"/>
  <c r="W9" i="31"/>
  <c r="AF8" i="31"/>
  <c r="AO8" i="31" s="1"/>
  <c r="AE8" i="31"/>
  <c r="U70" i="42"/>
  <c r="Z8" i="69"/>
  <c r="AN7" i="73"/>
  <c r="AI7" i="73"/>
  <c r="Y8" i="77"/>
  <c r="X8" i="77"/>
  <c r="U41" i="32"/>
  <c r="U15" i="29"/>
  <c r="U14" i="29" s="1"/>
  <c r="U40" i="93"/>
  <c r="W9" i="23"/>
  <c r="AE8" i="23"/>
  <c r="AF8" i="23"/>
  <c r="AO8" i="23" s="1"/>
  <c r="AG8" i="23"/>
  <c r="AP8" i="23" s="1"/>
  <c r="U50" i="51"/>
  <c r="U41" i="105"/>
  <c r="AR7" i="23"/>
  <c r="U71" i="90"/>
  <c r="U61" i="91"/>
  <c r="U42" i="101"/>
  <c r="U59" i="16"/>
  <c r="U42" i="53"/>
  <c r="U14" i="64"/>
  <c r="U41" i="97"/>
  <c r="AN7" i="70"/>
  <c r="AI7" i="70"/>
  <c r="AH8" i="61"/>
  <c r="AQ8" i="61" s="1"/>
  <c r="U14" i="39"/>
  <c r="AH8" i="74"/>
  <c r="AQ8" i="74" s="1"/>
  <c r="U52" i="88"/>
  <c r="AI7" i="30"/>
  <c r="AN7" i="30"/>
  <c r="AI7" i="77"/>
  <c r="AN7" i="77"/>
  <c r="U61" i="83"/>
  <c r="U71" i="82"/>
  <c r="U70" i="18"/>
  <c r="U60" i="43"/>
  <c r="U41" i="47"/>
  <c r="U14" i="60"/>
  <c r="AR7" i="27"/>
  <c r="AR7" i="66"/>
  <c r="Y8" i="70"/>
  <c r="X8" i="70"/>
  <c r="Z8" i="70" s="1"/>
  <c r="U70" i="102"/>
  <c r="U69" i="102" s="1"/>
  <c r="U39" i="15"/>
  <c r="Z8" i="61"/>
  <c r="W9" i="17"/>
  <c r="AE8" i="17"/>
  <c r="AG8" i="17"/>
  <c r="AP8" i="17" s="1"/>
  <c r="AF8" i="17"/>
  <c r="AO8" i="17" s="1"/>
  <c r="Z8" i="74"/>
  <c r="AN7" i="40"/>
  <c r="AI7" i="40"/>
  <c r="U71" i="10"/>
  <c r="U41" i="86"/>
  <c r="U61" i="103"/>
  <c r="AI7" i="36"/>
  <c r="AN7" i="36"/>
  <c r="U51" i="96"/>
  <c r="U14" i="21"/>
  <c r="AR7" i="74"/>
  <c r="U13" i="12"/>
  <c r="U50" i="20"/>
  <c r="AN7" i="37"/>
  <c r="AI7" i="37"/>
  <c r="U52" i="13"/>
  <c r="U14" i="25"/>
  <c r="AH8" i="66"/>
  <c r="AQ8" i="66" s="1"/>
  <c r="U51" i="45"/>
  <c r="AG8" i="78"/>
  <c r="AP8" i="78" s="1"/>
  <c r="AF8" i="78"/>
  <c r="AO8" i="78" s="1"/>
  <c r="AE8" i="78"/>
  <c r="W9" i="78"/>
  <c r="AI7" i="26"/>
  <c r="AN7" i="26"/>
  <c r="Y8" i="81"/>
  <c r="X8" i="81"/>
  <c r="AH8" i="65"/>
  <c r="AQ8" i="65" s="1"/>
  <c r="U40" i="47" l="1"/>
  <c r="U70" i="82"/>
  <c r="AR7" i="30"/>
  <c r="U41" i="53"/>
  <c r="U60" i="91"/>
  <c r="U40" i="105"/>
  <c r="Y9" i="23"/>
  <c r="X9" i="23"/>
  <c r="U40" i="32"/>
  <c r="W9" i="69"/>
  <c r="AG8" i="69"/>
  <c r="AP8" i="69" s="1"/>
  <c r="AF8" i="69"/>
  <c r="AO8" i="69" s="1"/>
  <c r="AE8" i="69"/>
  <c r="U47" i="44"/>
  <c r="W10" i="22"/>
  <c r="AE9" i="22"/>
  <c r="AF9" i="22"/>
  <c r="AO9" i="22" s="1"/>
  <c r="AG9" i="22"/>
  <c r="AP9" i="22" s="1"/>
  <c r="U60" i="55"/>
  <c r="U61" i="49"/>
  <c r="AR8" i="22"/>
  <c r="U57" i="95"/>
  <c r="AI8" i="78"/>
  <c r="AN8" i="78"/>
  <c r="AR7" i="36"/>
  <c r="U70" i="10"/>
  <c r="AI8" i="17"/>
  <c r="AN8" i="17"/>
  <c r="U68" i="102"/>
  <c r="U13" i="39"/>
  <c r="AH8" i="77"/>
  <c r="AQ8" i="77" s="1"/>
  <c r="AE8" i="27"/>
  <c r="AG8" i="27"/>
  <c r="AP8" i="27" s="1"/>
  <c r="W9" i="27"/>
  <c r="AF8" i="27"/>
  <c r="AO8" i="27" s="1"/>
  <c r="U13" i="68"/>
  <c r="U40" i="52"/>
  <c r="U51" i="100"/>
  <c r="AH8" i="37"/>
  <c r="AQ8" i="37" s="1"/>
  <c r="AH8" i="40"/>
  <c r="AQ8" i="40" s="1"/>
  <c r="AH8" i="81"/>
  <c r="AQ8" i="81" s="1"/>
  <c r="AR7" i="37"/>
  <c r="AR7" i="40"/>
  <c r="Y9" i="17"/>
  <c r="X9" i="17"/>
  <c r="Z9" i="17" s="1"/>
  <c r="AH8" i="70"/>
  <c r="AQ8" i="70" s="1"/>
  <c r="U59" i="43"/>
  <c r="U60" i="83"/>
  <c r="U51" i="88"/>
  <c r="U40" i="97"/>
  <c r="U39" i="97" s="1"/>
  <c r="U58" i="16"/>
  <c r="U70" i="90"/>
  <c r="U49" i="51"/>
  <c r="U39" i="93"/>
  <c r="Z8" i="77"/>
  <c r="U69" i="42"/>
  <c r="AR7" i="81"/>
  <c r="U14" i="72"/>
  <c r="U69" i="85"/>
  <c r="U49" i="84"/>
  <c r="U60" i="99"/>
  <c r="U70" i="48"/>
  <c r="Y9" i="66"/>
  <c r="X9" i="66"/>
  <c r="Z8" i="37"/>
  <c r="Z8" i="40"/>
  <c r="Z8" i="81"/>
  <c r="U49" i="20"/>
  <c r="U60" i="103"/>
  <c r="AE8" i="61"/>
  <c r="AF8" i="61"/>
  <c r="AO8" i="61" s="1"/>
  <c r="AG8" i="61"/>
  <c r="AP8" i="61" s="1"/>
  <c r="W9" i="61"/>
  <c r="AI8" i="31"/>
  <c r="AN8" i="31"/>
  <c r="U49" i="104"/>
  <c r="U14" i="76"/>
  <c r="U69" i="94"/>
  <c r="AH8" i="26"/>
  <c r="AQ8" i="26" s="1"/>
  <c r="U69" i="98"/>
  <c r="AH8" i="36"/>
  <c r="AQ8" i="36" s="1"/>
  <c r="U49" i="92"/>
  <c r="AG8" i="74"/>
  <c r="AP8" i="74" s="1"/>
  <c r="AF8" i="74"/>
  <c r="AO8" i="74" s="1"/>
  <c r="W9" i="74"/>
  <c r="AE8" i="74"/>
  <c r="U13" i="60"/>
  <c r="U69" i="18"/>
  <c r="U68" i="18" s="1"/>
  <c r="AR7" i="77"/>
  <c r="U13" i="64"/>
  <c r="U41" i="101"/>
  <c r="U40" i="101" s="1"/>
  <c r="U13" i="29"/>
  <c r="AR7" i="73"/>
  <c r="AI8" i="14"/>
  <c r="AN8" i="14"/>
  <c r="U59" i="11"/>
  <c r="Z8" i="26"/>
  <c r="AF8" i="62"/>
  <c r="AO8" i="62" s="1"/>
  <c r="AE8" i="62"/>
  <c r="W9" i="62"/>
  <c r="AG8" i="62"/>
  <c r="AP8" i="62" s="1"/>
  <c r="AH8" i="73"/>
  <c r="AQ8" i="73" s="1"/>
  <c r="U61" i="41"/>
  <c r="U38" i="89"/>
  <c r="U37" i="89" s="1"/>
  <c r="Z8" i="36"/>
  <c r="U13" i="80"/>
  <c r="AN8" i="65"/>
  <c r="AI8" i="65"/>
  <c r="U69" i="50"/>
  <c r="AH8" i="30"/>
  <c r="AQ8" i="30" s="1"/>
  <c r="U13" i="25"/>
  <c r="U13" i="21"/>
  <c r="W9" i="70"/>
  <c r="AG8" i="70"/>
  <c r="AP8" i="70" s="1"/>
  <c r="AF8" i="70"/>
  <c r="AO8" i="70" s="1"/>
  <c r="AE8" i="70"/>
  <c r="AR7" i="26"/>
  <c r="U50" i="45"/>
  <c r="Y9" i="78"/>
  <c r="X9" i="78"/>
  <c r="U51" i="13"/>
  <c r="U50" i="13" s="1"/>
  <c r="U12" i="12"/>
  <c r="U50" i="96"/>
  <c r="U40" i="86"/>
  <c r="U38" i="15"/>
  <c r="AR7" i="70"/>
  <c r="AI8" i="23"/>
  <c r="AN8" i="23"/>
  <c r="Y9" i="31"/>
  <c r="X9" i="31"/>
  <c r="U60" i="87"/>
  <c r="Y9" i="14"/>
  <c r="X9" i="14"/>
  <c r="U69" i="35"/>
  <c r="AH9" i="22"/>
  <c r="AQ9" i="22" s="1"/>
  <c r="U50" i="54"/>
  <c r="Z8" i="73"/>
  <c r="U14" i="34"/>
  <c r="Y9" i="65"/>
  <c r="Z9" i="65" s="1"/>
  <c r="X9" i="65"/>
  <c r="AI8" i="66"/>
  <c r="AN8" i="66"/>
  <c r="Z8" i="30"/>
  <c r="U41" i="46"/>
  <c r="Z9" i="31" l="1"/>
  <c r="Z9" i="14"/>
  <c r="W10" i="14" s="1"/>
  <c r="AF9" i="31"/>
  <c r="AO9" i="31" s="1"/>
  <c r="AG9" i="31"/>
  <c r="AP9" i="31" s="1"/>
  <c r="W10" i="31"/>
  <c r="AE9" i="31"/>
  <c r="AG9" i="65"/>
  <c r="AP9" i="65" s="1"/>
  <c r="AE9" i="65"/>
  <c r="W10" i="65"/>
  <c r="AF9" i="65"/>
  <c r="AO9" i="65" s="1"/>
  <c r="AE9" i="14"/>
  <c r="AF9" i="14"/>
  <c r="AO9" i="14" s="1"/>
  <c r="AG9" i="14"/>
  <c r="AP9" i="14" s="1"/>
  <c r="U50" i="88"/>
  <c r="AR8" i="17"/>
  <c r="AR8" i="78"/>
  <c r="U60" i="49"/>
  <c r="Y10" i="22"/>
  <c r="X10" i="22"/>
  <c r="U40" i="46"/>
  <c r="Y9" i="69"/>
  <c r="X9" i="69"/>
  <c r="U49" i="45"/>
  <c r="Y9" i="70"/>
  <c r="X9" i="70"/>
  <c r="U60" i="41"/>
  <c r="AN8" i="62"/>
  <c r="AI8" i="62"/>
  <c r="AR8" i="14"/>
  <c r="U39" i="101"/>
  <c r="U67" i="18"/>
  <c r="U68" i="94"/>
  <c r="AR8" i="31"/>
  <c r="U59" i="103"/>
  <c r="AH9" i="66"/>
  <c r="AQ9" i="66" s="1"/>
  <c r="U59" i="99"/>
  <c r="U13" i="72"/>
  <c r="U50" i="100"/>
  <c r="Y9" i="27"/>
  <c r="Z9" i="27"/>
  <c r="X9" i="27"/>
  <c r="U39" i="105"/>
  <c r="U69" i="90"/>
  <c r="AF8" i="30"/>
  <c r="AO8" i="30" s="1"/>
  <c r="W9" i="30"/>
  <c r="AG8" i="30"/>
  <c r="AP8" i="30" s="1"/>
  <c r="AE8" i="30"/>
  <c r="U13" i="34"/>
  <c r="AR8" i="23"/>
  <c r="U39" i="86"/>
  <c r="U49" i="13"/>
  <c r="U12" i="80"/>
  <c r="U68" i="98"/>
  <c r="Y9" i="61"/>
  <c r="X9" i="61"/>
  <c r="Z9" i="61" s="1"/>
  <c r="Z9" i="66"/>
  <c r="U38" i="93"/>
  <c r="U57" i="16"/>
  <c r="U59" i="83"/>
  <c r="AH9" i="17"/>
  <c r="AQ9" i="17" s="1"/>
  <c r="U12" i="39"/>
  <c r="U69" i="10"/>
  <c r="U56" i="95"/>
  <c r="U59" i="55"/>
  <c r="U46" i="44"/>
  <c r="U39" i="32"/>
  <c r="U37" i="15"/>
  <c r="AF8" i="37"/>
  <c r="AO8" i="37" s="1"/>
  <c r="AE8" i="37"/>
  <c r="AG8" i="37"/>
  <c r="AP8" i="37" s="1"/>
  <c r="W9" i="37"/>
  <c r="AR8" i="66"/>
  <c r="U59" i="87"/>
  <c r="U12" i="21"/>
  <c r="AF8" i="36"/>
  <c r="AO8" i="36" s="1"/>
  <c r="AG8" i="36"/>
  <c r="AP8" i="36" s="1"/>
  <c r="W9" i="36"/>
  <c r="AE8" i="36"/>
  <c r="W9" i="26"/>
  <c r="AG8" i="26"/>
  <c r="AP8" i="26" s="1"/>
  <c r="AF8" i="26"/>
  <c r="AO8" i="26" s="1"/>
  <c r="AE8" i="26"/>
  <c r="U12" i="64"/>
  <c r="U12" i="60"/>
  <c r="U48" i="92"/>
  <c r="U13" i="76"/>
  <c r="U48" i="20"/>
  <c r="U48" i="84"/>
  <c r="AE9" i="17"/>
  <c r="W10" i="17"/>
  <c r="AG9" i="17"/>
  <c r="AP9" i="17" s="1"/>
  <c r="AF9" i="17"/>
  <c r="AO9" i="17" s="1"/>
  <c r="U39" i="52"/>
  <c r="AN8" i="27"/>
  <c r="AI8" i="27"/>
  <c r="AI8" i="69"/>
  <c r="AN8" i="69"/>
  <c r="AH9" i="23"/>
  <c r="AQ9" i="23" s="1"/>
  <c r="U59" i="91"/>
  <c r="U69" i="82"/>
  <c r="U49" i="54"/>
  <c r="U11" i="12"/>
  <c r="Y9" i="62"/>
  <c r="X9" i="62"/>
  <c r="AF8" i="77"/>
  <c r="AO8" i="77" s="1"/>
  <c r="AG8" i="77"/>
  <c r="AP8" i="77" s="1"/>
  <c r="AE8" i="77"/>
  <c r="W9" i="77"/>
  <c r="AG8" i="73"/>
  <c r="AP8" i="73" s="1"/>
  <c r="W9" i="73"/>
  <c r="AE8" i="73"/>
  <c r="AF8" i="73"/>
  <c r="AO8" i="73" s="1"/>
  <c r="AH9" i="78"/>
  <c r="AQ9" i="78" s="1"/>
  <c r="AH9" i="65"/>
  <c r="AQ9" i="65" s="1"/>
  <c r="U68" i="35"/>
  <c r="AH9" i="31"/>
  <c r="AQ9" i="31" s="1"/>
  <c r="U49" i="96"/>
  <c r="Z9" i="78"/>
  <c r="AN8" i="70"/>
  <c r="AI8" i="70"/>
  <c r="U68" i="50"/>
  <c r="AN8" i="74"/>
  <c r="AI8" i="74"/>
  <c r="W9" i="81"/>
  <c r="AE8" i="81"/>
  <c r="AF8" i="81"/>
  <c r="AO8" i="81" s="1"/>
  <c r="AG8" i="81"/>
  <c r="AP8" i="81" s="1"/>
  <c r="U48" i="51"/>
  <c r="U38" i="97"/>
  <c r="U58" i="43"/>
  <c r="U67" i="102"/>
  <c r="Z9" i="23"/>
  <c r="AH9" i="14"/>
  <c r="AQ9" i="14" s="1"/>
  <c r="U12" i="25"/>
  <c r="AR8" i="65"/>
  <c r="U36" i="89"/>
  <c r="U58" i="11"/>
  <c r="U12" i="29"/>
  <c r="Y9" i="74"/>
  <c r="X9" i="74"/>
  <c r="Z9" i="74" s="1"/>
  <c r="U48" i="104"/>
  <c r="AN8" i="61"/>
  <c r="AI8" i="61"/>
  <c r="AG8" i="40"/>
  <c r="AP8" i="40" s="1"/>
  <c r="AF8" i="40"/>
  <c r="AO8" i="40" s="1"/>
  <c r="W9" i="40"/>
  <c r="AE8" i="40"/>
  <c r="U69" i="48"/>
  <c r="U68" i="85"/>
  <c r="U68" i="42"/>
  <c r="U12" i="68"/>
  <c r="AI9" i="22"/>
  <c r="AN9" i="22"/>
  <c r="U40" i="53"/>
  <c r="U39" i="47"/>
  <c r="Z9" i="62" l="1"/>
  <c r="AG9" i="62" s="1"/>
  <c r="AP9" i="62" s="1"/>
  <c r="AF9" i="61"/>
  <c r="AO9" i="61" s="1"/>
  <c r="AE9" i="61"/>
  <c r="W10" i="61"/>
  <c r="AG9" i="61"/>
  <c r="AP9" i="61" s="1"/>
  <c r="AF9" i="62"/>
  <c r="AO9" i="62" s="1"/>
  <c r="AE9" i="62"/>
  <c r="W10" i="62"/>
  <c r="U68" i="48"/>
  <c r="AN8" i="40"/>
  <c r="AI8" i="40"/>
  <c r="U11" i="29"/>
  <c r="AF9" i="23"/>
  <c r="AO9" i="23" s="1"/>
  <c r="AG9" i="23"/>
  <c r="AP9" i="23" s="1"/>
  <c r="W10" i="23"/>
  <c r="AE9" i="23"/>
  <c r="U37" i="97"/>
  <c r="Y9" i="81"/>
  <c r="X9" i="81"/>
  <c r="U38" i="52"/>
  <c r="U47" i="84"/>
  <c r="U47" i="92"/>
  <c r="U36" i="15"/>
  <c r="U58" i="55"/>
  <c r="U11" i="39"/>
  <c r="U58" i="99"/>
  <c r="U48" i="45"/>
  <c r="AH10" i="22"/>
  <c r="AQ10" i="22" s="1"/>
  <c r="Y10" i="14"/>
  <c r="X10" i="14"/>
  <c r="U11" i="68"/>
  <c r="AR8" i="70"/>
  <c r="AH9" i="62"/>
  <c r="AQ9" i="62" s="1"/>
  <c r="U58" i="83"/>
  <c r="U11" i="80"/>
  <c r="U58" i="103"/>
  <c r="AI9" i="65"/>
  <c r="AN9" i="65"/>
  <c r="U39" i="53"/>
  <c r="U67" i="42"/>
  <c r="Y9" i="40"/>
  <c r="X9" i="40"/>
  <c r="U47" i="104"/>
  <c r="AR8" i="74"/>
  <c r="AG9" i="78"/>
  <c r="AP9" i="78" s="1"/>
  <c r="AE9" i="78"/>
  <c r="W10" i="78"/>
  <c r="AF9" i="78"/>
  <c r="AO9" i="78" s="1"/>
  <c r="Y9" i="77"/>
  <c r="X9" i="77"/>
  <c r="U68" i="82"/>
  <c r="Y9" i="37"/>
  <c r="Z9" i="37" s="1"/>
  <c r="X9" i="37"/>
  <c r="U56" i="16"/>
  <c r="U48" i="13"/>
  <c r="U12" i="34"/>
  <c r="U68" i="90"/>
  <c r="U38" i="101"/>
  <c r="U59" i="41"/>
  <c r="AH9" i="69"/>
  <c r="AQ9" i="69" s="1"/>
  <c r="Z10" i="22"/>
  <c r="AI9" i="31"/>
  <c r="AN9" i="31"/>
  <c r="AN8" i="81"/>
  <c r="AI8" i="81"/>
  <c r="AF9" i="27"/>
  <c r="AO9" i="27" s="1"/>
  <c r="AG9" i="27"/>
  <c r="AP9" i="27" s="1"/>
  <c r="AE9" i="27"/>
  <c r="W10" i="27"/>
  <c r="U66" i="18"/>
  <c r="AH9" i="74"/>
  <c r="AQ9" i="74" s="1"/>
  <c r="U57" i="11"/>
  <c r="U11" i="25"/>
  <c r="U66" i="102"/>
  <c r="U47" i="51"/>
  <c r="U67" i="35"/>
  <c r="AI8" i="77"/>
  <c r="AN8" i="77"/>
  <c r="AR8" i="69"/>
  <c r="U47" i="20"/>
  <c r="U11" i="60"/>
  <c r="Y9" i="26"/>
  <c r="X9" i="26"/>
  <c r="Z9" i="26" s="1"/>
  <c r="U11" i="21"/>
  <c r="U38" i="32"/>
  <c r="U55" i="95"/>
  <c r="AN8" i="30"/>
  <c r="AI8" i="30"/>
  <c r="U49" i="100"/>
  <c r="AH9" i="70"/>
  <c r="AQ9" i="70" s="1"/>
  <c r="Z9" i="69"/>
  <c r="AN9" i="14"/>
  <c r="AI9" i="14"/>
  <c r="Y10" i="31"/>
  <c r="Z10" i="31"/>
  <c r="X10" i="31"/>
  <c r="U38" i="47"/>
  <c r="Y9" i="73"/>
  <c r="X9" i="73"/>
  <c r="Z9" i="73" s="1"/>
  <c r="U48" i="54"/>
  <c r="AN8" i="26"/>
  <c r="AI8" i="26"/>
  <c r="AH9" i="61"/>
  <c r="AQ9" i="61" s="1"/>
  <c r="U39" i="46"/>
  <c r="U67" i="85"/>
  <c r="AF9" i="74"/>
  <c r="AO9" i="74" s="1"/>
  <c r="AE9" i="74"/>
  <c r="W10" i="74"/>
  <c r="AG9" i="74"/>
  <c r="AP9" i="74" s="1"/>
  <c r="U10" i="12"/>
  <c r="U58" i="91"/>
  <c r="AR8" i="27"/>
  <c r="Y10" i="17"/>
  <c r="X10" i="17"/>
  <c r="AN8" i="36"/>
  <c r="AI8" i="36"/>
  <c r="AN8" i="37"/>
  <c r="AI8" i="37"/>
  <c r="U37" i="93"/>
  <c r="U67" i="98"/>
  <c r="U38" i="86"/>
  <c r="U38" i="105"/>
  <c r="U67" i="94"/>
  <c r="Z9" i="70"/>
  <c r="AR9" i="22"/>
  <c r="U48" i="96"/>
  <c r="AR8" i="61"/>
  <c r="U35" i="89"/>
  <c r="U57" i="43"/>
  <c r="U67" i="50"/>
  <c r="AI8" i="73"/>
  <c r="AN8" i="73"/>
  <c r="AI9" i="17"/>
  <c r="AN9" i="17"/>
  <c r="U12" i="76"/>
  <c r="U11" i="64"/>
  <c r="Y9" i="36"/>
  <c r="Z9" i="36" s="1"/>
  <c r="X9" i="36"/>
  <c r="U58" i="87"/>
  <c r="U45" i="44"/>
  <c r="U68" i="10"/>
  <c r="AG9" i="66"/>
  <c r="AP9" i="66" s="1"/>
  <c r="AF9" i="66"/>
  <c r="AO9" i="66" s="1"/>
  <c r="AE9" i="66"/>
  <c r="W10" i="66"/>
  <c r="Y9" i="30"/>
  <c r="X9" i="30"/>
  <c r="AH9" i="27"/>
  <c r="AQ9" i="27" s="1"/>
  <c r="U12" i="72"/>
  <c r="AR8" i="62"/>
  <c r="U59" i="49"/>
  <c r="U49" i="88"/>
  <c r="Y10" i="65"/>
  <c r="X10" i="65"/>
  <c r="Z9" i="40" l="1"/>
  <c r="W10" i="40" s="1"/>
  <c r="AF9" i="40"/>
  <c r="AO9" i="40" s="1"/>
  <c r="AE9" i="40"/>
  <c r="AG9" i="40"/>
  <c r="AP9" i="40" s="1"/>
  <c r="AG9" i="36"/>
  <c r="AP9" i="36" s="1"/>
  <c r="AF9" i="36"/>
  <c r="AO9" i="36" s="1"/>
  <c r="W10" i="36"/>
  <c r="AE9" i="36"/>
  <c r="AG9" i="26"/>
  <c r="AP9" i="26" s="1"/>
  <c r="W10" i="26"/>
  <c r="AE9" i="26"/>
  <c r="AF9" i="26"/>
  <c r="AO9" i="26" s="1"/>
  <c r="W10" i="73"/>
  <c r="AE9" i="73"/>
  <c r="AF9" i="73"/>
  <c r="AO9" i="73" s="1"/>
  <c r="AG9" i="73"/>
  <c r="AP9" i="73" s="1"/>
  <c r="Y10" i="66"/>
  <c r="Z10" i="66" s="1"/>
  <c r="X10" i="66"/>
  <c r="U47" i="96"/>
  <c r="AH10" i="17"/>
  <c r="AQ10" i="17" s="1"/>
  <c r="U46" i="20"/>
  <c r="U38" i="53"/>
  <c r="U57" i="99"/>
  <c r="U37" i="52"/>
  <c r="AH10" i="65"/>
  <c r="AQ10" i="65" s="1"/>
  <c r="U37" i="105"/>
  <c r="U36" i="93"/>
  <c r="Z10" i="17"/>
  <c r="U54" i="95"/>
  <c r="U65" i="18"/>
  <c r="U64" i="18" s="1"/>
  <c r="U67" i="90"/>
  <c r="U55" i="16"/>
  <c r="AH9" i="77"/>
  <c r="AQ9" i="77" s="1"/>
  <c r="AH9" i="81"/>
  <c r="AQ9" i="81" s="1"/>
  <c r="Y10" i="23"/>
  <c r="X10" i="23"/>
  <c r="Z10" i="23" s="1"/>
  <c r="U56" i="43"/>
  <c r="AH9" i="26"/>
  <c r="AQ9" i="26" s="1"/>
  <c r="U10" i="25"/>
  <c r="AR8" i="81"/>
  <c r="AH9" i="40"/>
  <c r="AQ9" i="40" s="1"/>
  <c r="AR8" i="40"/>
  <c r="U44" i="44"/>
  <c r="Z10" i="65"/>
  <c r="U10" i="64"/>
  <c r="AR8" i="73"/>
  <c r="U34" i="89"/>
  <c r="AR8" i="37"/>
  <c r="U9" i="12"/>
  <c r="U66" i="85"/>
  <c r="AR8" i="26"/>
  <c r="AR9" i="14"/>
  <c r="U46" i="51"/>
  <c r="U56" i="11"/>
  <c r="Y10" i="27"/>
  <c r="X10" i="27"/>
  <c r="AH9" i="37"/>
  <c r="AQ9" i="37" s="1"/>
  <c r="Z9" i="77"/>
  <c r="AR9" i="65"/>
  <c r="U57" i="83"/>
  <c r="U10" i="39"/>
  <c r="U46" i="92"/>
  <c r="Z9" i="81"/>
  <c r="AR9" i="17"/>
  <c r="U66" i="35"/>
  <c r="U10" i="80"/>
  <c r="AN9" i="23"/>
  <c r="AI9" i="23"/>
  <c r="AH9" i="30"/>
  <c r="AQ9" i="30" s="1"/>
  <c r="U57" i="87"/>
  <c r="AF9" i="70"/>
  <c r="AO9" i="70" s="1"/>
  <c r="W10" i="70"/>
  <c r="AE9" i="70"/>
  <c r="AG9" i="70"/>
  <c r="AP9" i="70" s="1"/>
  <c r="U37" i="86"/>
  <c r="U36" i="86" s="1"/>
  <c r="U48" i="100"/>
  <c r="U37" i="32"/>
  <c r="AN9" i="27"/>
  <c r="AI9" i="27"/>
  <c r="AR9" i="31"/>
  <c r="U58" i="41"/>
  <c r="U57" i="41" s="1"/>
  <c r="U11" i="34"/>
  <c r="AG9" i="37"/>
  <c r="AP9" i="37" s="1"/>
  <c r="W10" i="37"/>
  <c r="AF9" i="37"/>
  <c r="AO9" i="37" s="1"/>
  <c r="AE9" i="37"/>
  <c r="U10" i="68"/>
  <c r="U67" i="48"/>
  <c r="Y10" i="61"/>
  <c r="X10" i="61"/>
  <c r="U57" i="91"/>
  <c r="AH9" i="73"/>
  <c r="AQ9" i="73" s="1"/>
  <c r="AN9" i="78"/>
  <c r="AI9" i="78"/>
  <c r="AN9" i="62"/>
  <c r="AI9" i="62"/>
  <c r="U58" i="49"/>
  <c r="AN9" i="66"/>
  <c r="AI9" i="66"/>
  <c r="Z9" i="30"/>
  <c r="AH9" i="36"/>
  <c r="AQ9" i="36" s="1"/>
  <c r="U11" i="76"/>
  <c r="U66" i="50"/>
  <c r="AR8" i="36"/>
  <c r="Y10" i="74"/>
  <c r="X10" i="74"/>
  <c r="U38" i="46"/>
  <c r="U37" i="47"/>
  <c r="W10" i="69"/>
  <c r="AF9" i="69"/>
  <c r="AO9" i="69" s="1"/>
  <c r="AG9" i="69"/>
  <c r="AP9" i="69" s="1"/>
  <c r="AE9" i="69"/>
  <c r="AR8" i="30"/>
  <c r="U10" i="60"/>
  <c r="AR8" i="77"/>
  <c r="U65" i="102"/>
  <c r="W11" i="22"/>
  <c r="AE10" i="22"/>
  <c r="AF10" i="22"/>
  <c r="AO10" i="22" s="1"/>
  <c r="AG10" i="22"/>
  <c r="AP10" i="22" s="1"/>
  <c r="U66" i="42"/>
  <c r="U57" i="103"/>
  <c r="AH10" i="14"/>
  <c r="AQ10" i="14" s="1"/>
  <c r="U47" i="45"/>
  <c r="U57" i="55"/>
  <c r="U46" i="84"/>
  <c r="Y10" i="62"/>
  <c r="X10" i="62"/>
  <c r="Z10" i="62" s="1"/>
  <c r="AN9" i="61"/>
  <c r="AI9" i="61"/>
  <c r="AE10" i="31"/>
  <c r="W11" i="31"/>
  <c r="AG10" i="31"/>
  <c r="AP10" i="31" s="1"/>
  <c r="AF10" i="31"/>
  <c r="AO10" i="31" s="1"/>
  <c r="U67" i="82"/>
  <c r="U35" i="15"/>
  <c r="U48" i="88"/>
  <c r="U47" i="88" s="1"/>
  <c r="U11" i="72"/>
  <c r="U67" i="10"/>
  <c r="U66" i="94"/>
  <c r="U66" i="98"/>
  <c r="AN9" i="74"/>
  <c r="AI9" i="74"/>
  <c r="U47" i="54"/>
  <c r="AH10" i="31"/>
  <c r="AQ10" i="31" s="1"/>
  <c r="U10" i="21"/>
  <c r="U37" i="101"/>
  <c r="U47" i="13"/>
  <c r="U46" i="13" s="1"/>
  <c r="Y10" i="78"/>
  <c r="X10" i="78"/>
  <c r="U46" i="104"/>
  <c r="Z10" i="14"/>
  <c r="U36" i="97"/>
  <c r="U10" i="29"/>
  <c r="Z10" i="61" l="1"/>
  <c r="AF10" i="61"/>
  <c r="AO10" i="61" s="1"/>
  <c r="AE10" i="61"/>
  <c r="W11" i="61"/>
  <c r="AG10" i="61"/>
  <c r="AP10" i="61" s="1"/>
  <c r="U46" i="88"/>
  <c r="U35" i="86"/>
  <c r="W11" i="23"/>
  <c r="AF10" i="23"/>
  <c r="AO10" i="23" s="1"/>
  <c r="AG10" i="23"/>
  <c r="AP10" i="23" s="1"/>
  <c r="AE10" i="23"/>
  <c r="U35" i="93"/>
  <c r="U36" i="52"/>
  <c r="AN9" i="37"/>
  <c r="AI9" i="37"/>
  <c r="U9" i="80"/>
  <c r="AH10" i="27"/>
  <c r="AQ10" i="27" s="1"/>
  <c r="U45" i="51"/>
  <c r="U65" i="85"/>
  <c r="U33" i="89"/>
  <c r="U32" i="89" s="1"/>
  <c r="U31" i="89" s="1"/>
  <c r="U63" i="18"/>
  <c r="AI9" i="26"/>
  <c r="AN9" i="26"/>
  <c r="U36" i="101"/>
  <c r="AF10" i="62"/>
  <c r="AO10" i="62" s="1"/>
  <c r="AE10" i="62"/>
  <c r="AG10" i="62"/>
  <c r="AP10" i="62" s="1"/>
  <c r="W11" i="62"/>
  <c r="U10" i="34"/>
  <c r="AR9" i="74"/>
  <c r="U64" i="102"/>
  <c r="U9" i="21"/>
  <c r="U66" i="10"/>
  <c r="U34" i="15"/>
  <c r="AN10" i="31"/>
  <c r="AI10" i="31"/>
  <c r="AN9" i="69"/>
  <c r="AI9" i="69"/>
  <c r="U57" i="49"/>
  <c r="U56" i="41"/>
  <c r="U36" i="32"/>
  <c r="AN9" i="70"/>
  <c r="AI9" i="70"/>
  <c r="U45" i="92"/>
  <c r="Z10" i="27"/>
  <c r="U43" i="44"/>
  <c r="U36" i="105"/>
  <c r="U56" i="99"/>
  <c r="Y10" i="26"/>
  <c r="X10" i="26"/>
  <c r="U9" i="29"/>
  <c r="U10" i="76"/>
  <c r="Y11" i="31"/>
  <c r="X11" i="31"/>
  <c r="U65" i="42"/>
  <c r="AR9" i="61"/>
  <c r="U45" i="84"/>
  <c r="U37" i="46"/>
  <c r="AR9" i="62"/>
  <c r="Y10" i="37"/>
  <c r="X10" i="37"/>
  <c r="Y10" i="70"/>
  <c r="X10" i="70"/>
  <c r="Z10" i="70" s="1"/>
  <c r="U65" i="35"/>
  <c r="AG9" i="77"/>
  <c r="AP9" i="77" s="1"/>
  <c r="W10" i="77"/>
  <c r="AF9" i="77"/>
  <c r="AO9" i="77" s="1"/>
  <c r="AE9" i="77"/>
  <c r="U8" i="12"/>
  <c r="U54" i="16"/>
  <c r="U53" i="95"/>
  <c r="AN9" i="40"/>
  <c r="AI9" i="40"/>
  <c r="AH10" i="78"/>
  <c r="AQ10" i="78" s="1"/>
  <c r="U65" i="94"/>
  <c r="AH10" i="61"/>
  <c r="AQ10" i="61" s="1"/>
  <c r="AG9" i="81"/>
  <c r="AP9" i="81" s="1"/>
  <c r="AF9" i="81"/>
  <c r="AO9" i="81" s="1"/>
  <c r="AE9" i="81"/>
  <c r="W10" i="81"/>
  <c r="AG10" i="65"/>
  <c r="AP10" i="65" s="1"/>
  <c r="AF10" i="65"/>
  <c r="AO10" i="65" s="1"/>
  <c r="AE10" i="65"/>
  <c r="W11" i="65"/>
  <c r="W11" i="66"/>
  <c r="AG10" i="66"/>
  <c r="AP10" i="66" s="1"/>
  <c r="AF10" i="66"/>
  <c r="AO10" i="66" s="1"/>
  <c r="AE10" i="66"/>
  <c r="Z10" i="78"/>
  <c r="U46" i="45"/>
  <c r="U36" i="47"/>
  <c r="U35" i="97"/>
  <c r="U65" i="98"/>
  <c r="AH10" i="74"/>
  <c r="AQ10" i="74" s="1"/>
  <c r="U65" i="50"/>
  <c r="AF9" i="30"/>
  <c r="AO9" i="30" s="1"/>
  <c r="W10" i="30"/>
  <c r="AG9" i="30"/>
  <c r="AP9" i="30" s="1"/>
  <c r="AE9" i="30"/>
  <c r="U66" i="48"/>
  <c r="U47" i="100"/>
  <c r="AR9" i="23"/>
  <c r="U9" i="39"/>
  <c r="U55" i="43"/>
  <c r="W11" i="17"/>
  <c r="AE10" i="17"/>
  <c r="AF10" i="17"/>
  <c r="AO10" i="17" s="1"/>
  <c r="AG10" i="17"/>
  <c r="AP10" i="17" s="1"/>
  <c r="U37" i="53"/>
  <c r="U46" i="96"/>
  <c r="AN9" i="73"/>
  <c r="AI9" i="73"/>
  <c r="AN9" i="36"/>
  <c r="AI9" i="36"/>
  <c r="U46" i="54"/>
  <c r="U9" i="68"/>
  <c r="U56" i="87"/>
  <c r="U56" i="83"/>
  <c r="U45" i="20"/>
  <c r="W11" i="14"/>
  <c r="AE10" i="14"/>
  <c r="AG10" i="14"/>
  <c r="AP10" i="14" s="1"/>
  <c r="AF10" i="14"/>
  <c r="AO10" i="14" s="1"/>
  <c r="U45" i="13"/>
  <c r="U10" i="72"/>
  <c r="U66" i="82"/>
  <c r="U65" i="82" s="1"/>
  <c r="AN10" i="22"/>
  <c r="AI10" i="22"/>
  <c r="U45" i="104"/>
  <c r="AH10" i="62"/>
  <c r="AQ10" i="62" s="1"/>
  <c r="U56" i="55"/>
  <c r="U56" i="103"/>
  <c r="Y11" i="22"/>
  <c r="X11" i="22"/>
  <c r="U9" i="60"/>
  <c r="Y10" i="69"/>
  <c r="X10" i="69"/>
  <c r="Z10" i="74"/>
  <c r="AR9" i="66"/>
  <c r="AR9" i="78"/>
  <c r="U56" i="91"/>
  <c r="AR9" i="27"/>
  <c r="U55" i="11"/>
  <c r="U9" i="64"/>
  <c r="U9" i="25"/>
  <c r="AH10" i="23"/>
  <c r="AQ10" i="23" s="1"/>
  <c r="U66" i="90"/>
  <c r="AH10" i="66"/>
  <c r="AQ10" i="66" s="1"/>
  <c r="Y10" i="73"/>
  <c r="X10" i="73"/>
  <c r="Y10" i="36"/>
  <c r="X10" i="36"/>
  <c r="Y10" i="40"/>
  <c r="Z10" i="40"/>
  <c r="X10" i="40"/>
  <c r="AI10" i="14" l="1"/>
  <c r="AN10" i="14"/>
  <c r="U42" i="44"/>
  <c r="AR9" i="69"/>
  <c r="AI10" i="62"/>
  <c r="AN10" i="62"/>
  <c r="U55" i="103"/>
  <c r="U44" i="104"/>
  <c r="U9" i="72"/>
  <c r="Y11" i="14"/>
  <c r="X11" i="14"/>
  <c r="U55" i="87"/>
  <c r="U36" i="53"/>
  <c r="U54" i="43"/>
  <c r="U46" i="100"/>
  <c r="U45" i="100" s="1"/>
  <c r="U64" i="98"/>
  <c r="U45" i="45"/>
  <c r="Y11" i="65"/>
  <c r="X11" i="65"/>
  <c r="Y10" i="77"/>
  <c r="X10" i="77"/>
  <c r="U9" i="76"/>
  <c r="AF10" i="27"/>
  <c r="AO10" i="27" s="1"/>
  <c r="AE10" i="27"/>
  <c r="W11" i="27"/>
  <c r="AG10" i="27"/>
  <c r="AP10" i="27" s="1"/>
  <c r="U35" i="32"/>
  <c r="U65" i="10"/>
  <c r="U62" i="18"/>
  <c r="U44" i="51"/>
  <c r="U45" i="88"/>
  <c r="AG10" i="70"/>
  <c r="AP10" i="70" s="1"/>
  <c r="AE10" i="70"/>
  <c r="AF10" i="70"/>
  <c r="AO10" i="70" s="1"/>
  <c r="W11" i="70"/>
  <c r="Z10" i="36"/>
  <c r="AH10" i="36"/>
  <c r="AQ10" i="36" s="1"/>
  <c r="U8" i="25"/>
  <c r="U8" i="60"/>
  <c r="AR10" i="22"/>
  <c r="AR9" i="73"/>
  <c r="W11" i="78"/>
  <c r="AG10" i="78"/>
  <c r="AP10" i="78" s="1"/>
  <c r="AE10" i="78"/>
  <c r="AF10" i="78"/>
  <c r="AO10" i="78" s="1"/>
  <c r="AN10" i="65"/>
  <c r="AI10" i="65"/>
  <c r="U53" i="16"/>
  <c r="AH10" i="37"/>
  <c r="AQ10" i="37" s="1"/>
  <c r="U36" i="46"/>
  <c r="U64" i="42"/>
  <c r="U55" i="99"/>
  <c r="AR10" i="31"/>
  <c r="AR9" i="36"/>
  <c r="U52" i="95"/>
  <c r="U51" i="95" s="1"/>
  <c r="AI10" i="23"/>
  <c r="AN10" i="23"/>
  <c r="AE10" i="74"/>
  <c r="W11" i="74"/>
  <c r="AF10" i="74"/>
  <c r="AO10" i="74" s="1"/>
  <c r="AG10" i="74"/>
  <c r="AP10" i="74" s="1"/>
  <c r="AH11" i="22"/>
  <c r="AQ11" i="22" s="1"/>
  <c r="U55" i="55"/>
  <c r="U44" i="13"/>
  <c r="U44" i="20"/>
  <c r="U8" i="68"/>
  <c r="U8" i="39"/>
  <c r="U65" i="48"/>
  <c r="U64" i="50"/>
  <c r="U34" i="97"/>
  <c r="AI10" i="66"/>
  <c r="AN10" i="66"/>
  <c r="AR9" i="40"/>
  <c r="Z10" i="37"/>
  <c r="AH11" i="31"/>
  <c r="AQ11" i="31" s="1"/>
  <c r="U8" i="29"/>
  <c r="U44" i="92"/>
  <c r="U55" i="41"/>
  <c r="U8" i="21"/>
  <c r="U9" i="34"/>
  <c r="U35" i="101"/>
  <c r="U30" i="89"/>
  <c r="U35" i="52"/>
  <c r="Y11" i="23"/>
  <c r="X11" i="23"/>
  <c r="Y11" i="61"/>
  <c r="X11" i="61"/>
  <c r="W11" i="40"/>
  <c r="AE10" i="40"/>
  <c r="AF10" i="40"/>
  <c r="AO10" i="40" s="1"/>
  <c r="AG10" i="40"/>
  <c r="AP10" i="40" s="1"/>
  <c r="AN9" i="81"/>
  <c r="AI9" i="81"/>
  <c r="AH10" i="73"/>
  <c r="AQ10" i="73" s="1"/>
  <c r="Z11" i="22"/>
  <c r="AI10" i="17"/>
  <c r="AN10" i="17"/>
  <c r="U7" i="12"/>
  <c r="U64" i="35"/>
  <c r="U44" i="84"/>
  <c r="Z11" i="31"/>
  <c r="AH10" i="26"/>
  <c r="AQ10" i="26" s="1"/>
  <c r="U35" i="105"/>
  <c r="AR9" i="70"/>
  <c r="Y11" i="62"/>
  <c r="X11" i="62"/>
  <c r="Z11" i="62" s="1"/>
  <c r="AN10" i="61"/>
  <c r="AI10" i="61"/>
  <c r="U54" i="11"/>
  <c r="Y10" i="30"/>
  <c r="X10" i="30"/>
  <c r="Z10" i="30" s="1"/>
  <c r="Y11" i="66"/>
  <c r="X11" i="66"/>
  <c r="U64" i="94"/>
  <c r="AR9" i="37"/>
  <c r="U65" i="90"/>
  <c r="U8" i="64"/>
  <c r="U55" i="91"/>
  <c r="AH10" i="69"/>
  <c r="AQ10" i="69" s="1"/>
  <c r="AI9" i="30"/>
  <c r="AN9" i="30"/>
  <c r="AH10" i="40"/>
  <c r="AQ10" i="40" s="1"/>
  <c r="Z10" i="73"/>
  <c r="Z10" i="69"/>
  <c r="U64" i="82"/>
  <c r="U55" i="83"/>
  <c r="U45" i="54"/>
  <c r="U45" i="96"/>
  <c r="Y11" i="17"/>
  <c r="X11" i="17"/>
  <c r="U35" i="47"/>
  <c r="Y10" i="81"/>
  <c r="X10" i="81"/>
  <c r="AN9" i="77"/>
  <c r="AI9" i="77"/>
  <c r="AH10" i="70"/>
  <c r="AQ10" i="70" s="1"/>
  <c r="Z10" i="26"/>
  <c r="U56" i="49"/>
  <c r="U33" i="15"/>
  <c r="U63" i="102"/>
  <c r="AR9" i="26"/>
  <c r="U64" i="85"/>
  <c r="U8" i="80"/>
  <c r="U34" i="93"/>
  <c r="U34" i="86"/>
  <c r="Z11" i="23" l="1"/>
  <c r="AE11" i="23" s="1"/>
  <c r="AF11" i="62"/>
  <c r="AO11" i="62" s="1"/>
  <c r="W12" i="62"/>
  <c r="AG11" i="62"/>
  <c r="AP11" i="62" s="1"/>
  <c r="AE11" i="62"/>
  <c r="AG11" i="23"/>
  <c r="AP11" i="23" s="1"/>
  <c r="W12" i="23"/>
  <c r="AF11" i="23"/>
  <c r="AO11" i="23" s="1"/>
  <c r="AE10" i="30"/>
  <c r="AG10" i="30"/>
  <c r="AP10" i="30" s="1"/>
  <c r="W11" i="30"/>
  <c r="AF10" i="30"/>
  <c r="AO10" i="30" s="1"/>
  <c r="U29" i="89"/>
  <c r="U43" i="51"/>
  <c r="U34" i="32"/>
  <c r="U8" i="76"/>
  <c r="U7" i="64"/>
  <c r="U63" i="35"/>
  <c r="AI10" i="40"/>
  <c r="AN10" i="40"/>
  <c r="AR10" i="66"/>
  <c r="U64" i="48"/>
  <c r="U63" i="48" s="1"/>
  <c r="U43" i="20"/>
  <c r="AR10" i="23"/>
  <c r="U35" i="46"/>
  <c r="U7" i="25"/>
  <c r="AI10" i="70"/>
  <c r="AN10" i="70"/>
  <c r="AH10" i="77"/>
  <c r="AQ10" i="77" s="1"/>
  <c r="AH11" i="14"/>
  <c r="AQ11" i="14" s="1"/>
  <c r="U43" i="104"/>
  <c r="U54" i="87"/>
  <c r="U44" i="96"/>
  <c r="U63" i="85"/>
  <c r="U34" i="47"/>
  <c r="U33" i="47" s="1"/>
  <c r="U32" i="47" s="1"/>
  <c r="U31" i="47" s="1"/>
  <c r="AE10" i="69"/>
  <c r="W11" i="69"/>
  <c r="AG10" i="69"/>
  <c r="AP10" i="69" s="1"/>
  <c r="AF10" i="69"/>
  <c r="AO10" i="69" s="1"/>
  <c r="AH11" i="66"/>
  <c r="AQ11" i="66" s="1"/>
  <c r="Y11" i="40"/>
  <c r="Z11" i="40" s="1"/>
  <c r="X11" i="40"/>
  <c r="U34" i="101"/>
  <c r="U54" i="41"/>
  <c r="U61" i="18"/>
  <c r="Y11" i="27"/>
  <c r="X11" i="27"/>
  <c r="Z10" i="77"/>
  <c r="U44" i="45"/>
  <c r="U53" i="43"/>
  <c r="Z11" i="14"/>
  <c r="U62" i="102"/>
  <c r="U7" i="29"/>
  <c r="U63" i="94"/>
  <c r="AH11" i="17"/>
  <c r="AQ11" i="17" s="1"/>
  <c r="AE10" i="73"/>
  <c r="W11" i="73"/>
  <c r="AG10" i="73"/>
  <c r="AP10" i="73" s="1"/>
  <c r="AF10" i="73"/>
  <c r="AO10" i="73" s="1"/>
  <c r="U64" i="90"/>
  <c r="Z11" i="66"/>
  <c r="U53" i="11"/>
  <c r="AE11" i="31"/>
  <c r="AF11" i="31"/>
  <c r="AO11" i="31" s="1"/>
  <c r="AG11" i="31"/>
  <c r="AP11" i="31" s="1"/>
  <c r="W12" i="31"/>
  <c r="U6" i="12"/>
  <c r="AR9" i="81"/>
  <c r="AH11" i="61"/>
  <c r="AQ11" i="61" s="1"/>
  <c r="AF10" i="37"/>
  <c r="AO10" i="37" s="1"/>
  <c r="W11" i="37"/>
  <c r="AG10" i="37"/>
  <c r="AP10" i="37" s="1"/>
  <c r="AE10" i="37"/>
  <c r="U33" i="97"/>
  <c r="U7" i="39"/>
  <c r="U43" i="13"/>
  <c r="U50" i="95"/>
  <c r="U54" i="99"/>
  <c r="AN10" i="78"/>
  <c r="AI10" i="78"/>
  <c r="AI10" i="27"/>
  <c r="AN10" i="27"/>
  <c r="U54" i="103"/>
  <c r="U41" i="44"/>
  <c r="U7" i="80"/>
  <c r="W12" i="22"/>
  <c r="AF11" i="22"/>
  <c r="AO11" i="22" s="1"/>
  <c r="AG11" i="22"/>
  <c r="AP11" i="22" s="1"/>
  <c r="AE11" i="22"/>
  <c r="U63" i="82"/>
  <c r="U33" i="86"/>
  <c r="AR9" i="77"/>
  <c r="Z11" i="17"/>
  <c r="U8" i="34"/>
  <c r="U43" i="92"/>
  <c r="Y11" i="74"/>
  <c r="X11" i="74"/>
  <c r="W11" i="36"/>
  <c r="AE10" i="36"/>
  <c r="AF10" i="36"/>
  <c r="AO10" i="36" s="1"/>
  <c r="AG10" i="36"/>
  <c r="AP10" i="36" s="1"/>
  <c r="U44" i="88"/>
  <c r="U64" i="10"/>
  <c r="AH11" i="65"/>
  <c r="AQ11" i="65" s="1"/>
  <c r="U63" i="98"/>
  <c r="U35" i="53"/>
  <c r="AH11" i="62"/>
  <c r="AQ11" i="62" s="1"/>
  <c r="U34" i="105"/>
  <c r="AH11" i="23"/>
  <c r="AQ11" i="23" s="1"/>
  <c r="U7" i="21"/>
  <c r="AR10" i="65"/>
  <c r="U44" i="100"/>
  <c r="AR9" i="30"/>
  <c r="U32" i="15"/>
  <c r="U44" i="54"/>
  <c r="U33" i="93"/>
  <c r="U55" i="49"/>
  <c r="AH10" i="81"/>
  <c r="AQ10" i="81" s="1"/>
  <c r="AR10" i="61"/>
  <c r="Z11" i="61"/>
  <c r="U34" i="52"/>
  <c r="W11" i="26"/>
  <c r="AE10" i="26"/>
  <c r="AF10" i="26"/>
  <c r="AO10" i="26" s="1"/>
  <c r="AG10" i="26"/>
  <c r="AP10" i="26" s="1"/>
  <c r="Z10" i="81"/>
  <c r="U54" i="83"/>
  <c r="U54" i="91"/>
  <c r="AH10" i="30"/>
  <c r="AQ10" i="30" s="1"/>
  <c r="U43" i="84"/>
  <c r="AR10" i="17"/>
  <c r="U63" i="50"/>
  <c r="U7" i="68"/>
  <c r="U54" i="55"/>
  <c r="AI10" i="74"/>
  <c r="AN10" i="74"/>
  <c r="U63" i="42"/>
  <c r="U52" i="16"/>
  <c r="Y11" i="78"/>
  <c r="X11" i="78"/>
  <c r="U7" i="60"/>
  <c r="Y11" i="70"/>
  <c r="X11" i="70"/>
  <c r="Z11" i="65"/>
  <c r="U8" i="72"/>
  <c r="AR10" i="62"/>
  <c r="AR10" i="14"/>
  <c r="AI10" i="37" l="1"/>
  <c r="AN10" i="37"/>
  <c r="U53" i="91"/>
  <c r="U6" i="21"/>
  <c r="U40" i="44"/>
  <c r="U42" i="13"/>
  <c r="AI11" i="31"/>
  <c r="AN11" i="31"/>
  <c r="AE11" i="14"/>
  <c r="W12" i="14"/>
  <c r="AF11" i="14"/>
  <c r="AO11" i="14" s="1"/>
  <c r="AG11" i="14"/>
  <c r="AP11" i="14" s="1"/>
  <c r="Z11" i="27"/>
  <c r="AH11" i="27"/>
  <c r="AQ11" i="27" s="1"/>
  <c r="U30" i="47"/>
  <c r="U53" i="87"/>
  <c r="U34" i="46"/>
  <c r="U62" i="48"/>
  <c r="U61" i="48" s="1"/>
  <c r="U62" i="35"/>
  <c r="U33" i="32"/>
  <c r="Y11" i="30"/>
  <c r="X11" i="30"/>
  <c r="AN11" i="22"/>
  <c r="AI11" i="22"/>
  <c r="Y12" i="23"/>
  <c r="X12" i="23"/>
  <c r="U51" i="16"/>
  <c r="U53" i="55"/>
  <c r="U6" i="60"/>
  <c r="Y11" i="26"/>
  <c r="X11" i="26"/>
  <c r="AI10" i="36"/>
  <c r="AN10" i="36"/>
  <c r="U42" i="92"/>
  <c r="Y11" i="37"/>
  <c r="Z11" i="37"/>
  <c r="X11" i="37"/>
  <c r="U62" i="94"/>
  <c r="U33" i="101"/>
  <c r="AN11" i="62"/>
  <c r="AI11" i="62"/>
  <c r="AN10" i="26"/>
  <c r="AI10" i="26"/>
  <c r="U62" i="42"/>
  <c r="U6" i="68"/>
  <c r="U42" i="84"/>
  <c r="U53" i="83"/>
  <c r="U43" i="54"/>
  <c r="U43" i="100"/>
  <c r="U34" i="53"/>
  <c r="U63" i="10"/>
  <c r="U62" i="10" s="1"/>
  <c r="Y11" i="36"/>
  <c r="X11" i="36"/>
  <c r="U32" i="86"/>
  <c r="Y12" i="22"/>
  <c r="X12" i="22"/>
  <c r="U53" i="103"/>
  <c r="U53" i="99"/>
  <c r="U6" i="39"/>
  <c r="U5" i="12"/>
  <c r="X5" i="12" s="1"/>
  <c r="U52" i="11"/>
  <c r="Y11" i="73"/>
  <c r="X11" i="73"/>
  <c r="U52" i="43"/>
  <c r="AH11" i="40"/>
  <c r="AQ11" i="40" s="1"/>
  <c r="U62" i="85"/>
  <c r="U42" i="104"/>
  <c r="AR10" i="70"/>
  <c r="U6" i="64"/>
  <c r="U42" i="51"/>
  <c r="AN10" i="30"/>
  <c r="AI10" i="30"/>
  <c r="U7" i="72"/>
  <c r="AH11" i="70"/>
  <c r="AQ11" i="70" s="1"/>
  <c r="U33" i="52"/>
  <c r="AH11" i="74"/>
  <c r="AQ11" i="74" s="1"/>
  <c r="U7" i="34"/>
  <c r="Y12" i="31"/>
  <c r="Z12" i="31" s="1"/>
  <c r="X12" i="31"/>
  <c r="W12" i="66"/>
  <c r="AG11" i="66"/>
  <c r="AP11" i="66" s="1"/>
  <c r="AF11" i="66"/>
  <c r="AO11" i="66" s="1"/>
  <c r="AE11" i="66"/>
  <c r="AI10" i="73"/>
  <c r="AN10" i="73"/>
  <c r="U6" i="29"/>
  <c r="U60" i="18"/>
  <c r="AG11" i="40"/>
  <c r="AP11" i="40" s="1"/>
  <c r="AF11" i="40"/>
  <c r="AO11" i="40" s="1"/>
  <c r="W12" i="40"/>
  <c r="AE11" i="40"/>
  <c r="Y11" i="69"/>
  <c r="X11" i="69"/>
  <c r="Y12" i="62"/>
  <c r="X12" i="62"/>
  <c r="AR10" i="78"/>
  <c r="U63" i="90"/>
  <c r="U61" i="102"/>
  <c r="AE10" i="77"/>
  <c r="AF10" i="77"/>
  <c r="AO10" i="77" s="1"/>
  <c r="W11" i="77"/>
  <c r="AG10" i="77"/>
  <c r="AP10" i="77" s="1"/>
  <c r="U53" i="41"/>
  <c r="U32" i="93"/>
  <c r="AE11" i="65"/>
  <c r="W12" i="65"/>
  <c r="AF11" i="65"/>
  <c r="AO11" i="65" s="1"/>
  <c r="AG11" i="65"/>
  <c r="AP11" i="65" s="1"/>
  <c r="AH11" i="78"/>
  <c r="AQ11" i="78" s="1"/>
  <c r="Z11" i="78"/>
  <c r="AF10" i="81"/>
  <c r="AO10" i="81" s="1"/>
  <c r="AG10" i="81"/>
  <c r="AP10" i="81" s="1"/>
  <c r="AE10" i="81"/>
  <c r="W11" i="81"/>
  <c r="Z11" i="70"/>
  <c r="AR10" i="74"/>
  <c r="U62" i="50"/>
  <c r="AE11" i="61"/>
  <c r="W12" i="61"/>
  <c r="AG11" i="61"/>
  <c r="AP11" i="61" s="1"/>
  <c r="AF11" i="61"/>
  <c r="AO11" i="61" s="1"/>
  <c r="U54" i="49"/>
  <c r="U31" i="15"/>
  <c r="U33" i="105"/>
  <c r="U62" i="98"/>
  <c r="U43" i="88"/>
  <c r="Z11" i="74"/>
  <c r="W12" i="17"/>
  <c r="AG11" i="17"/>
  <c r="AP11" i="17" s="1"/>
  <c r="AF11" i="17"/>
  <c r="AO11" i="17" s="1"/>
  <c r="AE11" i="17"/>
  <c r="U62" i="82"/>
  <c r="U6" i="80"/>
  <c r="AR10" i="27"/>
  <c r="U49" i="95"/>
  <c r="U32" i="97"/>
  <c r="U43" i="45"/>
  <c r="AI10" i="69"/>
  <c r="AN10" i="69"/>
  <c r="U43" i="96"/>
  <c r="U6" i="25"/>
  <c r="U42" i="20"/>
  <c r="AR10" i="40"/>
  <c r="U7" i="76"/>
  <c r="U28" i="89"/>
  <c r="AN11" i="23"/>
  <c r="AI11" i="23"/>
  <c r="U42" i="88" l="1"/>
  <c r="AN10" i="77"/>
  <c r="AI10" i="77"/>
  <c r="U52" i="99"/>
  <c r="U61" i="10"/>
  <c r="U5" i="68"/>
  <c r="X5" i="68" s="1"/>
  <c r="AH11" i="26"/>
  <c r="AQ11" i="26" s="1"/>
  <c r="U52" i="55"/>
  <c r="AR11" i="22"/>
  <c r="U32" i="32"/>
  <c r="U6" i="76"/>
  <c r="U5" i="25"/>
  <c r="X5" i="25" s="1"/>
  <c r="U42" i="45"/>
  <c r="AI10" i="81"/>
  <c r="AN10" i="81"/>
  <c r="AH12" i="62"/>
  <c r="AQ12" i="62" s="1"/>
  <c r="AN11" i="40"/>
  <c r="AI11" i="40"/>
  <c r="U6" i="34"/>
  <c r="U41" i="51"/>
  <c r="U41" i="104"/>
  <c r="U51" i="43"/>
  <c r="U31" i="86"/>
  <c r="Z11" i="26"/>
  <c r="W12" i="27"/>
  <c r="AE11" i="27"/>
  <c r="AF11" i="27"/>
  <c r="AO11" i="27" s="1"/>
  <c r="AG11" i="27"/>
  <c r="AP11" i="27" s="1"/>
  <c r="AR11" i="31"/>
  <c r="U5" i="21"/>
  <c r="X5" i="21" s="1"/>
  <c r="AN11" i="61"/>
  <c r="AI11" i="61"/>
  <c r="U59" i="18"/>
  <c r="AR11" i="23"/>
  <c r="U61" i="98"/>
  <c r="U53" i="49"/>
  <c r="U61" i="50"/>
  <c r="U52" i="41"/>
  <c r="U60" i="102"/>
  <c r="Z12" i="62"/>
  <c r="Y12" i="40"/>
  <c r="X12" i="40"/>
  <c r="U5" i="29"/>
  <c r="X5" i="29" s="1"/>
  <c r="Y12" i="66"/>
  <c r="X12" i="66"/>
  <c r="AH11" i="73"/>
  <c r="AQ11" i="73" s="1"/>
  <c r="U23" i="2"/>
  <c r="Z5" i="12"/>
  <c r="AH5" i="12"/>
  <c r="AQ5" i="12" s="1"/>
  <c r="U52" i="103"/>
  <c r="AH11" i="36"/>
  <c r="AQ11" i="36" s="1"/>
  <c r="U33" i="53"/>
  <c r="U32" i="53" s="1"/>
  <c r="U52" i="83"/>
  <c r="U61" i="42"/>
  <c r="U60" i="42" s="1"/>
  <c r="U32" i="101"/>
  <c r="U50" i="16"/>
  <c r="AH11" i="30"/>
  <c r="AQ11" i="30" s="1"/>
  <c r="U61" i="35"/>
  <c r="U52" i="87"/>
  <c r="U30" i="15"/>
  <c r="U31" i="97"/>
  <c r="U30" i="97" s="1"/>
  <c r="U29" i="97" s="1"/>
  <c r="Y12" i="17"/>
  <c r="X12" i="17"/>
  <c r="Z12" i="17" s="1"/>
  <c r="Y12" i="65"/>
  <c r="Z12" i="65"/>
  <c r="X12" i="65"/>
  <c r="AH12" i="31"/>
  <c r="AQ12" i="31" s="1"/>
  <c r="U6" i="72"/>
  <c r="U5" i="64"/>
  <c r="X5" i="64" s="1"/>
  <c r="U61" i="85"/>
  <c r="Z11" i="73"/>
  <c r="AH12" i="22"/>
  <c r="AQ12" i="22" s="1"/>
  <c r="Z11" i="36"/>
  <c r="AR10" i="26"/>
  <c r="U41" i="92"/>
  <c r="AH12" i="23"/>
  <c r="AQ12" i="23" s="1"/>
  <c r="Z11" i="30"/>
  <c r="U41" i="13"/>
  <c r="U52" i="91"/>
  <c r="AI11" i="17"/>
  <c r="AN11" i="17"/>
  <c r="U32" i="105"/>
  <c r="AN11" i="65"/>
  <c r="AI11" i="65"/>
  <c r="Y11" i="77"/>
  <c r="X11" i="77"/>
  <c r="AH11" i="69"/>
  <c r="AQ11" i="69" s="1"/>
  <c r="AR10" i="73"/>
  <c r="W13" i="31"/>
  <c r="AG12" i="31"/>
  <c r="AP12" i="31" s="1"/>
  <c r="AE12" i="31"/>
  <c r="AF12" i="31"/>
  <c r="AO12" i="31" s="1"/>
  <c r="AR10" i="30"/>
  <c r="U5" i="39"/>
  <c r="X5" i="39" s="1"/>
  <c r="Z12" i="22"/>
  <c r="U42" i="100"/>
  <c r="U41" i="84"/>
  <c r="U61" i="94"/>
  <c r="U5" i="60"/>
  <c r="X5" i="60" s="1"/>
  <c r="Z12" i="23"/>
  <c r="U60" i="48"/>
  <c r="U29" i="47"/>
  <c r="Y12" i="14"/>
  <c r="X12" i="14"/>
  <c r="Y11" i="81"/>
  <c r="X11" i="81"/>
  <c r="Z11" i="81" s="1"/>
  <c r="U31" i="93"/>
  <c r="U51" i="11"/>
  <c r="U42" i="54"/>
  <c r="AF11" i="37"/>
  <c r="AO11" i="37" s="1"/>
  <c r="AG11" i="37"/>
  <c r="AP11" i="37" s="1"/>
  <c r="AE11" i="37"/>
  <c r="W12" i="37"/>
  <c r="U33" i="46"/>
  <c r="U42" i="96"/>
  <c r="U5" i="80"/>
  <c r="X5" i="80" s="1"/>
  <c r="AE11" i="74"/>
  <c r="W12" i="74"/>
  <c r="AG11" i="74"/>
  <c r="AP11" i="74" s="1"/>
  <c r="AF11" i="74"/>
  <c r="AO11" i="74" s="1"/>
  <c r="W12" i="78"/>
  <c r="AG11" i="78"/>
  <c r="AP11" i="78" s="1"/>
  <c r="AF11" i="78"/>
  <c r="AO11" i="78" s="1"/>
  <c r="AE11" i="78"/>
  <c r="U62" i="90"/>
  <c r="U27" i="89"/>
  <c r="U41" i="20"/>
  <c r="AR10" i="69"/>
  <c r="U48" i="95"/>
  <c r="U61" i="82"/>
  <c r="Y12" i="61"/>
  <c r="X12" i="61"/>
  <c r="AE11" i="70"/>
  <c r="W12" i="70"/>
  <c r="AG11" i="70"/>
  <c r="AP11" i="70" s="1"/>
  <c r="AF11" i="70"/>
  <c r="AO11" i="70" s="1"/>
  <c r="Z11" i="69"/>
  <c r="AN11" i="66"/>
  <c r="AI11" i="66"/>
  <c r="U32" i="52"/>
  <c r="AR11" i="62"/>
  <c r="AH11" i="37"/>
  <c r="AQ11" i="37" s="1"/>
  <c r="AR10" i="36"/>
  <c r="AI11" i="14"/>
  <c r="AN11" i="14"/>
  <c r="U39" i="44"/>
  <c r="AR10" i="37"/>
  <c r="AE12" i="17" l="1"/>
  <c r="AF12" i="17"/>
  <c r="AO12" i="17" s="1"/>
  <c r="AG12" i="17"/>
  <c r="AP12" i="17" s="1"/>
  <c r="W13" i="17"/>
  <c r="AN11" i="74"/>
  <c r="AI11" i="74"/>
  <c r="AR11" i="40"/>
  <c r="AR11" i="66"/>
  <c r="AN11" i="70"/>
  <c r="AI11" i="70"/>
  <c r="Y12" i="37"/>
  <c r="X12" i="37"/>
  <c r="U60" i="94"/>
  <c r="AH11" i="77"/>
  <c r="AQ11" i="77" s="1"/>
  <c r="U31" i="105"/>
  <c r="U40" i="13"/>
  <c r="U22" i="2"/>
  <c r="AG11" i="26"/>
  <c r="AP11" i="26" s="1"/>
  <c r="AF11" i="26"/>
  <c r="AO11" i="26" s="1"/>
  <c r="W12" i="26"/>
  <c r="AE11" i="26"/>
  <c r="U40" i="104"/>
  <c r="U41" i="45"/>
  <c r="U31" i="32"/>
  <c r="U51" i="99"/>
  <c r="Y12" i="70"/>
  <c r="X12" i="70"/>
  <c r="Z12" i="70" s="1"/>
  <c r="U40" i="20"/>
  <c r="U41" i="54"/>
  <c r="AE12" i="22"/>
  <c r="AF12" i="22"/>
  <c r="AO12" i="22" s="1"/>
  <c r="AG12" i="22"/>
  <c r="AP12" i="22" s="1"/>
  <c r="W13" i="22"/>
  <c r="U40" i="92"/>
  <c r="U29" i="15"/>
  <c r="AE5" i="12"/>
  <c r="W6" i="12"/>
  <c r="AF5" i="12"/>
  <c r="AO5" i="12" s="1"/>
  <c r="AG5" i="12"/>
  <c r="AP5" i="12" s="1"/>
  <c r="U60" i="50"/>
  <c r="Y12" i="27"/>
  <c r="Z12" i="27" s="1"/>
  <c r="X12" i="27"/>
  <c r="AH12" i="61"/>
  <c r="AQ12" i="61" s="1"/>
  <c r="U47" i="95"/>
  <c r="U26" i="89"/>
  <c r="Y12" i="78"/>
  <c r="Z12" i="78" s="1"/>
  <c r="X12" i="78"/>
  <c r="U23" i="79"/>
  <c r="AH5" i="80"/>
  <c r="AQ5" i="80" s="1"/>
  <c r="Z5" i="80"/>
  <c r="AN11" i="37"/>
  <c r="AI11" i="37"/>
  <c r="U50" i="11"/>
  <c r="AH12" i="14"/>
  <c r="AQ12" i="14" s="1"/>
  <c r="U59" i="48"/>
  <c r="U23" i="38"/>
  <c r="AH5" i="39"/>
  <c r="AQ5" i="39" s="1"/>
  <c r="Z5" i="39"/>
  <c r="Y13" i="31"/>
  <c r="X13" i="31"/>
  <c r="Z13" i="31" s="1"/>
  <c r="Z11" i="77"/>
  <c r="AE11" i="30"/>
  <c r="AF11" i="30"/>
  <c r="AO11" i="30" s="1"/>
  <c r="AG11" i="30"/>
  <c r="AP11" i="30" s="1"/>
  <c r="W12" i="30"/>
  <c r="U60" i="85"/>
  <c r="U51" i="87"/>
  <c r="U49" i="16"/>
  <c r="U51" i="83"/>
  <c r="U51" i="103"/>
  <c r="U23" i="28"/>
  <c r="AH5" i="29"/>
  <c r="AQ5" i="29" s="1"/>
  <c r="Z5" i="29"/>
  <c r="U59" i="102"/>
  <c r="U52" i="49"/>
  <c r="U58" i="18"/>
  <c r="AR10" i="77"/>
  <c r="U31" i="52"/>
  <c r="U60" i="82"/>
  <c r="U32" i="46"/>
  <c r="U28" i="47"/>
  <c r="AI12" i="31"/>
  <c r="AN12" i="31"/>
  <c r="U5" i="72"/>
  <c r="X5" i="72" s="1"/>
  <c r="U59" i="42"/>
  <c r="AE12" i="62"/>
  <c r="AG12" i="62"/>
  <c r="AP12" i="62" s="1"/>
  <c r="AF12" i="62"/>
  <c r="AO12" i="62" s="1"/>
  <c r="W13" i="62"/>
  <c r="U23" i="19"/>
  <c r="AH5" i="21"/>
  <c r="AQ5" i="21" s="1"/>
  <c r="Z5" i="21"/>
  <c r="AE11" i="69"/>
  <c r="W12" i="69"/>
  <c r="AG11" i="69"/>
  <c r="AP11" i="69" s="1"/>
  <c r="AF11" i="69"/>
  <c r="AO11" i="69" s="1"/>
  <c r="Z12" i="61"/>
  <c r="Z12" i="14"/>
  <c r="AF12" i="23"/>
  <c r="AO12" i="23" s="1"/>
  <c r="AE12" i="23"/>
  <c r="W13" i="23"/>
  <c r="AG12" i="23"/>
  <c r="AP12" i="23" s="1"/>
  <c r="U40" i="84"/>
  <c r="AR11" i="17"/>
  <c r="AE11" i="36"/>
  <c r="AG11" i="36"/>
  <c r="AP11" i="36" s="1"/>
  <c r="AF11" i="36"/>
  <c r="AO11" i="36" s="1"/>
  <c r="W12" i="36"/>
  <c r="AH12" i="65"/>
  <c r="AQ12" i="65" s="1"/>
  <c r="AH12" i="40"/>
  <c r="AQ12" i="40" s="1"/>
  <c r="AR11" i="61"/>
  <c r="U30" i="86"/>
  <c r="U40" i="51"/>
  <c r="U23" i="24"/>
  <c r="AH5" i="25"/>
  <c r="AQ5" i="25" s="1"/>
  <c r="Z5" i="25"/>
  <c r="U23" i="67"/>
  <c r="Z5" i="68"/>
  <c r="AH5" i="68"/>
  <c r="AQ5" i="68" s="1"/>
  <c r="AF11" i="81"/>
  <c r="AO11" i="81" s="1"/>
  <c r="AE11" i="81"/>
  <c r="W12" i="81"/>
  <c r="AG11" i="81"/>
  <c r="AP11" i="81" s="1"/>
  <c r="AF11" i="73"/>
  <c r="AO11" i="73" s="1"/>
  <c r="AG11" i="73"/>
  <c r="AP11" i="73" s="1"/>
  <c r="AE11" i="73"/>
  <c r="W12" i="73"/>
  <c r="AR11" i="14"/>
  <c r="U61" i="90"/>
  <c r="U41" i="96"/>
  <c r="U30" i="93"/>
  <c r="AR11" i="65"/>
  <c r="U23" i="63"/>
  <c r="AH5" i="64"/>
  <c r="AQ5" i="64" s="1"/>
  <c r="Z5" i="64"/>
  <c r="AE12" i="65"/>
  <c r="AF12" i="65"/>
  <c r="AO12" i="65" s="1"/>
  <c r="W13" i="65"/>
  <c r="AG12" i="65"/>
  <c r="AP12" i="65" s="1"/>
  <c r="U28" i="97"/>
  <c r="U27" i="97" s="1"/>
  <c r="U60" i="35"/>
  <c r="U31" i="101"/>
  <c r="U31" i="53"/>
  <c r="AH12" i="66"/>
  <c r="AQ12" i="66" s="1"/>
  <c r="Z12" i="40"/>
  <c r="U51" i="41"/>
  <c r="U60" i="98"/>
  <c r="AH12" i="17"/>
  <c r="AQ12" i="17" s="1"/>
  <c r="U38" i="44"/>
  <c r="AN11" i="78"/>
  <c r="AI11" i="78"/>
  <c r="Y12" i="74"/>
  <c r="X12" i="74"/>
  <c r="AH11" i="81"/>
  <c r="AQ11" i="81" s="1"/>
  <c r="U23" i="59"/>
  <c r="AH5" i="60"/>
  <c r="AQ5" i="60" s="1"/>
  <c r="Z5" i="60"/>
  <c r="U41" i="100"/>
  <c r="U51" i="91"/>
  <c r="U50" i="91" s="1"/>
  <c r="Z12" i="66"/>
  <c r="AI11" i="27"/>
  <c r="AN11" i="27"/>
  <c r="U50" i="43"/>
  <c r="U49" i="43" s="1"/>
  <c r="U5" i="34"/>
  <c r="X5" i="34" s="1"/>
  <c r="AR10" i="81"/>
  <c r="U5" i="76"/>
  <c r="X5" i="76" s="1"/>
  <c r="U51" i="55"/>
  <c r="U60" i="10"/>
  <c r="U59" i="10" s="1"/>
  <c r="U41" i="88"/>
  <c r="AE12" i="27" l="1"/>
  <c r="AF12" i="27"/>
  <c r="AO12" i="27" s="1"/>
  <c r="W13" i="27"/>
  <c r="AG12" i="27"/>
  <c r="AP12" i="27" s="1"/>
  <c r="AE13" i="31"/>
  <c r="AF13" i="31"/>
  <c r="AO13" i="31" s="1"/>
  <c r="AG13" i="31"/>
  <c r="AP13" i="31" s="1"/>
  <c r="W14" i="31"/>
  <c r="U40" i="100"/>
  <c r="U59" i="98"/>
  <c r="U22" i="28"/>
  <c r="U26" i="97"/>
  <c r="U25" i="97" s="1"/>
  <c r="AH12" i="74"/>
  <c r="AQ12" i="74" s="1"/>
  <c r="W6" i="64"/>
  <c r="AG5" i="64"/>
  <c r="AP5" i="64" s="1"/>
  <c r="AF5" i="64"/>
  <c r="AO5" i="64" s="1"/>
  <c r="AE5" i="64"/>
  <c r="Y12" i="81"/>
  <c r="X12" i="81"/>
  <c r="Z12" i="81" s="1"/>
  <c r="U40" i="88"/>
  <c r="U23" i="75"/>
  <c r="AH5" i="76"/>
  <c r="AQ5" i="76" s="1"/>
  <c r="Z5" i="76"/>
  <c r="U48" i="43"/>
  <c r="U22" i="59"/>
  <c r="AR11" i="78"/>
  <c r="U59" i="35"/>
  <c r="AN12" i="65"/>
  <c r="AI12" i="65"/>
  <c r="AN12" i="23"/>
  <c r="AI12" i="23"/>
  <c r="Y12" i="69"/>
  <c r="X12" i="69"/>
  <c r="U22" i="19"/>
  <c r="U58" i="42"/>
  <c r="U27" i="47"/>
  <c r="U30" i="52"/>
  <c r="U51" i="49"/>
  <c r="Y12" i="30"/>
  <c r="X12" i="30"/>
  <c r="Z12" i="30" s="1"/>
  <c r="U22" i="38"/>
  <c r="U49" i="11"/>
  <c r="U25" i="89"/>
  <c r="Y6" i="12"/>
  <c r="X6" i="12"/>
  <c r="Z6" i="12" s="1"/>
  <c r="Y13" i="22"/>
  <c r="X13" i="22"/>
  <c r="U50" i="99"/>
  <c r="U39" i="104"/>
  <c r="U21" i="2"/>
  <c r="AR11" i="70"/>
  <c r="AR11" i="74"/>
  <c r="U22" i="79"/>
  <c r="AI11" i="69"/>
  <c r="AN11" i="69"/>
  <c r="U48" i="16"/>
  <c r="AN5" i="12"/>
  <c r="AI5" i="12"/>
  <c r="U39" i="20"/>
  <c r="AR11" i="27"/>
  <c r="U30" i="53"/>
  <c r="Y12" i="36"/>
  <c r="X12" i="36"/>
  <c r="Z12" i="36" s="1"/>
  <c r="W13" i="14"/>
  <c r="AG12" i="14"/>
  <c r="AP12" i="14" s="1"/>
  <c r="AF12" i="14"/>
  <c r="AO12" i="14" s="1"/>
  <c r="AE12" i="14"/>
  <c r="U23" i="71"/>
  <c r="AH5" i="72"/>
  <c r="AQ5" i="72" s="1"/>
  <c r="Z5" i="72"/>
  <c r="U31" i="46"/>
  <c r="U58" i="102"/>
  <c r="U58" i="48"/>
  <c r="AH12" i="78"/>
  <c r="AQ12" i="78" s="1"/>
  <c r="U46" i="95"/>
  <c r="AH12" i="70"/>
  <c r="AQ12" i="70" s="1"/>
  <c r="U30" i="32"/>
  <c r="Y12" i="26"/>
  <c r="X12" i="26"/>
  <c r="U39" i="13"/>
  <c r="U59" i="94"/>
  <c r="Y13" i="17"/>
  <c r="X13" i="17"/>
  <c r="AE5" i="25"/>
  <c r="AF5" i="25"/>
  <c r="AO5" i="25" s="1"/>
  <c r="AG5" i="25"/>
  <c r="AP5" i="25" s="1"/>
  <c r="W6" i="25"/>
  <c r="Y13" i="62"/>
  <c r="Z13" i="62" s="1"/>
  <c r="X13" i="62"/>
  <c r="AR11" i="37"/>
  <c r="AI11" i="26"/>
  <c r="AN11" i="26"/>
  <c r="AE5" i="68"/>
  <c r="W6" i="68"/>
  <c r="AF5" i="68"/>
  <c r="AO5" i="68" s="1"/>
  <c r="AG5" i="68"/>
  <c r="AP5" i="68" s="1"/>
  <c r="U50" i="103"/>
  <c r="U50" i="87"/>
  <c r="AN11" i="30"/>
  <c r="AI11" i="30"/>
  <c r="AE12" i="78"/>
  <c r="AF12" i="78"/>
  <c r="AO12" i="78" s="1"/>
  <c r="W13" i="78"/>
  <c r="AG12" i="78"/>
  <c r="AP12" i="78" s="1"/>
  <c r="U59" i="50"/>
  <c r="U28" i="15"/>
  <c r="AI12" i="22"/>
  <c r="AN12" i="22"/>
  <c r="AG12" i="70"/>
  <c r="AP12" i="70" s="1"/>
  <c r="AE12" i="70"/>
  <c r="AF12" i="70"/>
  <c r="AO12" i="70" s="1"/>
  <c r="W13" i="70"/>
  <c r="AH12" i="37"/>
  <c r="AQ12" i="37" s="1"/>
  <c r="U60" i="90"/>
  <c r="U29" i="86"/>
  <c r="U58" i="10"/>
  <c r="U50" i="41"/>
  <c r="U29" i="93"/>
  <c r="W13" i="61"/>
  <c r="AE12" i="61"/>
  <c r="AG12" i="61"/>
  <c r="AP12" i="61" s="1"/>
  <c r="AF12" i="61"/>
  <c r="AO12" i="61" s="1"/>
  <c r="U50" i="55"/>
  <c r="U23" i="33"/>
  <c r="AH5" i="34"/>
  <c r="AQ5" i="34" s="1"/>
  <c r="Z5" i="34"/>
  <c r="AE5" i="60"/>
  <c r="W6" i="60"/>
  <c r="AG5" i="60"/>
  <c r="AP5" i="60" s="1"/>
  <c r="AF5" i="60"/>
  <c r="AO5" i="60" s="1"/>
  <c r="Z12" i="74"/>
  <c r="AG12" i="40"/>
  <c r="AP12" i="40" s="1"/>
  <c r="W13" i="40"/>
  <c r="AE12" i="40"/>
  <c r="AF12" i="40"/>
  <c r="AO12" i="40" s="1"/>
  <c r="U30" i="101"/>
  <c r="Y13" i="65"/>
  <c r="X13" i="65"/>
  <c r="Z13" i="65" s="1"/>
  <c r="Y12" i="73"/>
  <c r="X12" i="73"/>
  <c r="Z12" i="73" s="1"/>
  <c r="AI11" i="81"/>
  <c r="AN11" i="81"/>
  <c r="U22" i="67"/>
  <c r="AG5" i="21"/>
  <c r="AP5" i="21" s="1"/>
  <c r="W6" i="21"/>
  <c r="AF5" i="21"/>
  <c r="AO5" i="21" s="1"/>
  <c r="AE5" i="21"/>
  <c r="AN12" i="62"/>
  <c r="AI12" i="62"/>
  <c r="AR12" i="31"/>
  <c r="U59" i="82"/>
  <c r="U57" i="18"/>
  <c r="AF11" i="77"/>
  <c r="AO11" i="77" s="1"/>
  <c r="W12" i="77"/>
  <c r="AG11" i="77"/>
  <c r="AP11" i="77" s="1"/>
  <c r="AE11" i="77"/>
  <c r="W6" i="39"/>
  <c r="AE5" i="39"/>
  <c r="AG5" i="39"/>
  <c r="AP5" i="39" s="1"/>
  <c r="AF5" i="39"/>
  <c r="AO5" i="39" s="1"/>
  <c r="U40" i="45"/>
  <c r="U30" i="105"/>
  <c r="Z12" i="37"/>
  <c r="AG12" i="66"/>
  <c r="AP12" i="66" s="1"/>
  <c r="AF12" i="66"/>
  <c r="AO12" i="66" s="1"/>
  <c r="AE12" i="66"/>
  <c r="W13" i="66"/>
  <c r="U37" i="44"/>
  <c r="U22" i="24"/>
  <c r="U39" i="84"/>
  <c r="U49" i="91"/>
  <c r="U22" i="63"/>
  <c r="U40" i="96"/>
  <c r="AN11" i="73"/>
  <c r="AI11" i="73"/>
  <c r="U39" i="51"/>
  <c r="AN11" i="36"/>
  <c r="AI11" i="36"/>
  <c r="Y13" i="23"/>
  <c r="X13" i="23"/>
  <c r="Z13" i="23" s="1"/>
  <c r="W6" i="29"/>
  <c r="AF5" i="29"/>
  <c r="AO5" i="29" s="1"/>
  <c r="AG5" i="29"/>
  <c r="AP5" i="29" s="1"/>
  <c r="AE5" i="29"/>
  <c r="U50" i="83"/>
  <c r="U59" i="85"/>
  <c r="AH13" i="31"/>
  <c r="AQ13" i="31" s="1"/>
  <c r="AF5" i="80"/>
  <c r="AO5" i="80" s="1"/>
  <c r="AE5" i="80"/>
  <c r="W6" i="80"/>
  <c r="AG5" i="80"/>
  <c r="AP5" i="80" s="1"/>
  <c r="AH12" i="27"/>
  <c r="AQ12" i="27" s="1"/>
  <c r="U39" i="92"/>
  <c r="U40" i="54"/>
  <c r="AN12" i="17"/>
  <c r="AI12" i="17"/>
  <c r="Z13" i="17" l="1"/>
  <c r="Z13" i="22"/>
  <c r="AE12" i="30"/>
  <c r="AF12" i="30"/>
  <c r="AO12" i="30" s="1"/>
  <c r="AG12" i="30"/>
  <c r="AP12" i="30" s="1"/>
  <c r="W13" i="30"/>
  <c r="AG13" i="65"/>
  <c r="AP13" i="65" s="1"/>
  <c r="AF13" i="65"/>
  <c r="AO13" i="65" s="1"/>
  <c r="AE13" i="65"/>
  <c r="W14" i="65"/>
  <c r="AF13" i="17"/>
  <c r="AO13" i="17" s="1"/>
  <c r="AE13" i="17"/>
  <c r="W14" i="17"/>
  <c r="AG13" i="17"/>
  <c r="AP13" i="17" s="1"/>
  <c r="AG13" i="22"/>
  <c r="AP13" i="22" s="1"/>
  <c r="AE13" i="22"/>
  <c r="W14" i="22"/>
  <c r="AF13" i="22"/>
  <c r="AO13" i="22" s="1"/>
  <c r="U29" i="105"/>
  <c r="U39" i="96"/>
  <c r="U38" i="84"/>
  <c r="AN12" i="66"/>
  <c r="AI12" i="66"/>
  <c r="AN11" i="77"/>
  <c r="AI11" i="77"/>
  <c r="AI5" i="21"/>
  <c r="AN5" i="21"/>
  <c r="Y13" i="40"/>
  <c r="Z13" i="40"/>
  <c r="X13" i="40"/>
  <c r="AN5" i="60"/>
  <c r="AI5" i="60"/>
  <c r="Y13" i="70"/>
  <c r="X13" i="70"/>
  <c r="Z13" i="70" s="1"/>
  <c r="AH12" i="26"/>
  <c r="AQ12" i="26" s="1"/>
  <c r="U57" i="48"/>
  <c r="U29" i="53"/>
  <c r="U21" i="79"/>
  <c r="U20" i="2"/>
  <c r="U19" i="2" s="1"/>
  <c r="U24" i="89"/>
  <c r="AH12" i="69"/>
  <c r="AQ12" i="69" s="1"/>
  <c r="U21" i="59"/>
  <c r="U58" i="98"/>
  <c r="AN13" i="31"/>
  <c r="AI13" i="31"/>
  <c r="Y6" i="39"/>
  <c r="X6" i="39"/>
  <c r="AN12" i="40"/>
  <c r="AI12" i="40"/>
  <c r="U57" i="10"/>
  <c r="AR5" i="12"/>
  <c r="U29" i="52"/>
  <c r="AR12" i="65"/>
  <c r="U39" i="54"/>
  <c r="Y6" i="80"/>
  <c r="X6" i="80"/>
  <c r="U58" i="85"/>
  <c r="Y6" i="29"/>
  <c r="Z6" i="29"/>
  <c r="X6" i="29"/>
  <c r="U39" i="45"/>
  <c r="U58" i="82"/>
  <c r="AR11" i="81"/>
  <c r="U49" i="55"/>
  <c r="U48" i="55" s="1"/>
  <c r="U28" i="93"/>
  <c r="U28" i="86"/>
  <c r="U27" i="15"/>
  <c r="AN12" i="78"/>
  <c r="AI12" i="78"/>
  <c r="U49" i="103"/>
  <c r="AR11" i="26"/>
  <c r="Y6" i="25"/>
  <c r="X6" i="25"/>
  <c r="Z12" i="26"/>
  <c r="AG5" i="72"/>
  <c r="AP5" i="72" s="1"/>
  <c r="AF5" i="72"/>
  <c r="AO5" i="72" s="1"/>
  <c r="AE5" i="72"/>
  <c r="W6" i="72"/>
  <c r="Y13" i="14"/>
  <c r="X13" i="14"/>
  <c r="U26" i="47"/>
  <c r="Z12" i="69"/>
  <c r="U22" i="75"/>
  <c r="AN5" i="64"/>
  <c r="AI5" i="64"/>
  <c r="AR11" i="36"/>
  <c r="Y13" i="66"/>
  <c r="X13" i="66"/>
  <c r="U21" i="67"/>
  <c r="U22" i="33"/>
  <c r="U49" i="87"/>
  <c r="W14" i="62"/>
  <c r="AF13" i="62"/>
  <c r="AO13" i="62" s="1"/>
  <c r="AG13" i="62"/>
  <c r="AP13" i="62" s="1"/>
  <c r="AE13" i="62"/>
  <c r="AH13" i="17"/>
  <c r="AQ13" i="17" s="1"/>
  <c r="U38" i="13"/>
  <c r="U37" i="13" s="1"/>
  <c r="AH13" i="22"/>
  <c r="AQ13" i="22" s="1"/>
  <c r="AH12" i="30"/>
  <c r="AQ12" i="30" s="1"/>
  <c r="U21" i="19"/>
  <c r="AG12" i="81"/>
  <c r="AP12" i="81" s="1"/>
  <c r="W13" i="81"/>
  <c r="AF12" i="81"/>
  <c r="AO12" i="81" s="1"/>
  <c r="AE12" i="81"/>
  <c r="AN5" i="80"/>
  <c r="AI5" i="80"/>
  <c r="AH13" i="23"/>
  <c r="AQ13" i="23" s="1"/>
  <c r="U38" i="51"/>
  <c r="U21" i="63"/>
  <c r="U21" i="24"/>
  <c r="Y12" i="77"/>
  <c r="X12" i="77"/>
  <c r="Z12" i="77" s="1"/>
  <c r="Y6" i="21"/>
  <c r="X6" i="21"/>
  <c r="AH12" i="73"/>
  <c r="AQ12" i="73" s="1"/>
  <c r="AF12" i="74"/>
  <c r="AO12" i="74" s="1"/>
  <c r="AG12" i="74"/>
  <c r="AP12" i="74" s="1"/>
  <c r="W13" i="74"/>
  <c r="AE12" i="74"/>
  <c r="AN12" i="70"/>
  <c r="AI12" i="70"/>
  <c r="AR11" i="30"/>
  <c r="U45" i="95"/>
  <c r="U57" i="102"/>
  <c r="AH12" i="36"/>
  <c r="AQ12" i="36" s="1"/>
  <c r="U47" i="16"/>
  <c r="U38" i="104"/>
  <c r="AH6" i="12"/>
  <c r="AQ6" i="12" s="1"/>
  <c r="U48" i="11"/>
  <c r="U58" i="35"/>
  <c r="U47" i="43"/>
  <c r="U24" i="97"/>
  <c r="U39" i="100"/>
  <c r="Y13" i="27"/>
  <c r="X13" i="27"/>
  <c r="Z13" i="27" s="1"/>
  <c r="U56" i="18"/>
  <c r="AH13" i="65"/>
  <c r="AQ13" i="65" s="1"/>
  <c r="Y6" i="60"/>
  <c r="X6" i="60"/>
  <c r="Z6" i="60" s="1"/>
  <c r="Y13" i="61"/>
  <c r="X13" i="61"/>
  <c r="AR12" i="22"/>
  <c r="AN5" i="68"/>
  <c r="AI5" i="68"/>
  <c r="W6" i="76"/>
  <c r="AG5" i="76"/>
  <c r="AP5" i="76" s="1"/>
  <c r="AF5" i="76"/>
  <c r="AO5" i="76" s="1"/>
  <c r="AE5" i="76"/>
  <c r="U38" i="92"/>
  <c r="U49" i="83"/>
  <c r="W14" i="23"/>
  <c r="AE13" i="23"/>
  <c r="AF13" i="23"/>
  <c r="AO13" i="23" s="1"/>
  <c r="AG13" i="23"/>
  <c r="AP13" i="23" s="1"/>
  <c r="AR11" i="73"/>
  <c r="AG12" i="37"/>
  <c r="AP12" i="37" s="1"/>
  <c r="W13" i="37"/>
  <c r="AE12" i="37"/>
  <c r="AF12" i="37"/>
  <c r="AO12" i="37" s="1"/>
  <c r="W13" i="73"/>
  <c r="AG12" i="73"/>
  <c r="AP12" i="73" s="1"/>
  <c r="AF12" i="73"/>
  <c r="AO12" i="73" s="1"/>
  <c r="AE12" i="73"/>
  <c r="U29" i="101"/>
  <c r="AF5" i="34"/>
  <c r="AO5" i="34" s="1"/>
  <c r="AG5" i="34"/>
  <c r="AP5" i="34" s="1"/>
  <c r="W6" i="34"/>
  <c r="AE5" i="34"/>
  <c r="U49" i="41"/>
  <c r="U59" i="90"/>
  <c r="U58" i="50"/>
  <c r="U58" i="94"/>
  <c r="U22" i="71"/>
  <c r="AF12" i="36"/>
  <c r="AO12" i="36" s="1"/>
  <c r="AG12" i="36"/>
  <c r="AP12" i="36" s="1"/>
  <c r="W13" i="36"/>
  <c r="AE12" i="36"/>
  <c r="AE6" i="12"/>
  <c r="AG6" i="12"/>
  <c r="AP6" i="12" s="1"/>
  <c r="AF6" i="12"/>
  <c r="AO6" i="12" s="1"/>
  <c r="W7" i="12"/>
  <c r="U50" i="49"/>
  <c r="U57" i="42"/>
  <c r="AR12" i="23"/>
  <c r="U39" i="88"/>
  <c r="Y14" i="31"/>
  <c r="X14" i="31"/>
  <c r="Z14" i="31" s="1"/>
  <c r="Y13" i="78"/>
  <c r="X13" i="78"/>
  <c r="AR12" i="17"/>
  <c r="AI5" i="29"/>
  <c r="AN5" i="29"/>
  <c r="U48" i="91"/>
  <c r="U36" i="44"/>
  <c r="AN5" i="39"/>
  <c r="AI5" i="39"/>
  <c r="AR12" i="62"/>
  <c r="AI12" i="61"/>
  <c r="AN12" i="61"/>
  <c r="Y6" i="68"/>
  <c r="Z6" i="68" s="1"/>
  <c r="X6" i="68"/>
  <c r="AH13" i="62"/>
  <c r="AQ13" i="62" s="1"/>
  <c r="AN5" i="25"/>
  <c r="AI5" i="25"/>
  <c r="U29" i="32"/>
  <c r="U30" i="46"/>
  <c r="U29" i="46" s="1"/>
  <c r="AI12" i="14"/>
  <c r="AN12" i="14"/>
  <c r="U38" i="20"/>
  <c r="AR11" i="69"/>
  <c r="U49" i="99"/>
  <c r="U21" i="38"/>
  <c r="AH12" i="81"/>
  <c r="AQ12" i="81" s="1"/>
  <c r="Y6" i="64"/>
  <c r="X6" i="64"/>
  <c r="Z6" i="64" s="1"/>
  <c r="U21" i="28"/>
  <c r="AI12" i="27"/>
  <c r="AN12" i="27"/>
  <c r="Z6" i="21" l="1"/>
  <c r="W7" i="21" s="1"/>
  <c r="Z6" i="25"/>
  <c r="AE6" i="21"/>
  <c r="AF6" i="21"/>
  <c r="AO6" i="21" s="1"/>
  <c r="AG6" i="21"/>
  <c r="AP6" i="21" s="1"/>
  <c r="AE6" i="25"/>
  <c r="AF6" i="25"/>
  <c r="AO6" i="25" s="1"/>
  <c r="AG6" i="25"/>
  <c r="AP6" i="25" s="1"/>
  <c r="W7" i="25"/>
  <c r="AE13" i="70"/>
  <c r="AF13" i="70"/>
  <c r="AO13" i="70" s="1"/>
  <c r="AG13" i="70"/>
  <c r="AP13" i="70" s="1"/>
  <c r="W14" i="70"/>
  <c r="W14" i="27"/>
  <c r="AF13" i="27"/>
  <c r="AO13" i="27" s="1"/>
  <c r="AE13" i="27"/>
  <c r="AG13" i="27"/>
  <c r="AP13" i="27" s="1"/>
  <c r="AE6" i="64"/>
  <c r="AF6" i="64"/>
  <c r="AO6" i="64" s="1"/>
  <c r="AG6" i="64"/>
  <c r="AP6" i="64" s="1"/>
  <c r="W7" i="64"/>
  <c r="U20" i="38"/>
  <c r="AI5" i="34"/>
  <c r="AN5" i="34"/>
  <c r="AN12" i="74"/>
  <c r="AI12" i="74"/>
  <c r="AR5" i="25"/>
  <c r="AR5" i="29"/>
  <c r="AH14" i="31"/>
  <c r="AQ14" i="31" s="1"/>
  <c r="U57" i="50"/>
  <c r="Y6" i="34"/>
  <c r="X6" i="34"/>
  <c r="Z6" i="34" s="1"/>
  <c r="Y14" i="23"/>
  <c r="X14" i="23"/>
  <c r="U46" i="16"/>
  <c r="U44" i="95"/>
  <c r="Y13" i="74"/>
  <c r="X13" i="74"/>
  <c r="U20" i="24"/>
  <c r="U21" i="33"/>
  <c r="AE12" i="69"/>
  <c r="W13" i="69"/>
  <c r="AG12" i="69"/>
  <c r="AP12" i="69" s="1"/>
  <c r="AF12" i="69"/>
  <c r="AO12" i="69" s="1"/>
  <c r="Y6" i="72"/>
  <c r="X6" i="72"/>
  <c r="AR12" i="78"/>
  <c r="AH6" i="39"/>
  <c r="AQ6" i="39" s="1"/>
  <c r="U57" i="98"/>
  <c r="U56" i="98" s="1"/>
  <c r="U23" i="89"/>
  <c r="U28" i="53"/>
  <c r="U28" i="105"/>
  <c r="Y14" i="17"/>
  <c r="X14" i="17"/>
  <c r="U37" i="20"/>
  <c r="AR5" i="39"/>
  <c r="AN12" i="73"/>
  <c r="AI12" i="73"/>
  <c r="AN5" i="76"/>
  <c r="AI5" i="76"/>
  <c r="AH13" i="27"/>
  <c r="AQ13" i="27" s="1"/>
  <c r="U27" i="86"/>
  <c r="AR12" i="66"/>
  <c r="U48" i="99"/>
  <c r="AR12" i="14"/>
  <c r="AF14" i="31"/>
  <c r="AO14" i="31" s="1"/>
  <c r="W15" i="31"/>
  <c r="AE14" i="31"/>
  <c r="AG14" i="31"/>
  <c r="AP14" i="31" s="1"/>
  <c r="AH13" i="61"/>
  <c r="AQ13" i="61" s="1"/>
  <c r="U46" i="43"/>
  <c r="AR5" i="80"/>
  <c r="AN5" i="72"/>
  <c r="AI5" i="72"/>
  <c r="U27" i="93"/>
  <c r="U57" i="82"/>
  <c r="U38" i="54"/>
  <c r="Z6" i="39"/>
  <c r="AI13" i="17"/>
  <c r="AN13" i="17"/>
  <c r="Y13" i="30"/>
  <c r="X13" i="30"/>
  <c r="U28" i="32"/>
  <c r="Y7" i="12"/>
  <c r="X7" i="12"/>
  <c r="Y13" i="37"/>
  <c r="X13" i="37"/>
  <c r="Z13" i="37" s="1"/>
  <c r="AG6" i="60"/>
  <c r="AP6" i="60" s="1"/>
  <c r="AF6" i="60"/>
  <c r="AO6" i="60" s="1"/>
  <c r="AE6" i="60"/>
  <c r="W7" i="60"/>
  <c r="U23" i="97"/>
  <c r="U22" i="97" s="1"/>
  <c r="Y13" i="81"/>
  <c r="X13" i="81"/>
  <c r="AH6" i="25"/>
  <c r="AQ6" i="25" s="1"/>
  <c r="AF6" i="29"/>
  <c r="AO6" i="29" s="1"/>
  <c r="AG6" i="29"/>
  <c r="AP6" i="29" s="1"/>
  <c r="W7" i="29"/>
  <c r="AE6" i="29"/>
  <c r="AR12" i="27"/>
  <c r="AR12" i="61"/>
  <c r="U35" i="44"/>
  <c r="U56" i="42"/>
  <c r="AN6" i="12"/>
  <c r="AI6" i="12"/>
  <c r="U21" i="71"/>
  <c r="U58" i="90"/>
  <c r="Y13" i="73"/>
  <c r="X13" i="73"/>
  <c r="Z13" i="73" s="1"/>
  <c r="U48" i="83"/>
  <c r="U47" i="83" s="1"/>
  <c r="Y6" i="76"/>
  <c r="Z6" i="76" s="1"/>
  <c r="X6" i="76"/>
  <c r="Z13" i="61"/>
  <c r="AH12" i="77"/>
  <c r="AQ12" i="77" s="1"/>
  <c r="U20" i="63"/>
  <c r="U20" i="19"/>
  <c r="U36" i="13"/>
  <c r="Y14" i="62"/>
  <c r="Z14" i="62" s="1"/>
  <c r="X14" i="62"/>
  <c r="U20" i="67"/>
  <c r="AR5" i="64"/>
  <c r="U25" i="47"/>
  <c r="U57" i="85"/>
  <c r="U20" i="59"/>
  <c r="U18" i="2"/>
  <c r="U56" i="48"/>
  <c r="AR5" i="60"/>
  <c r="AR5" i="21"/>
  <c r="U37" i="84"/>
  <c r="X14" i="22"/>
  <c r="Z14" i="22" s="1"/>
  <c r="Y14" i="22"/>
  <c r="AE6" i="68"/>
  <c r="W7" i="68"/>
  <c r="AG6" i="68"/>
  <c r="AP6" i="68" s="1"/>
  <c r="AF6" i="68"/>
  <c r="AO6" i="68" s="1"/>
  <c r="AN13" i="23"/>
  <c r="AI13" i="23"/>
  <c r="U47" i="11"/>
  <c r="AN13" i="62"/>
  <c r="AI13" i="62"/>
  <c r="U21" i="75"/>
  <c r="U48" i="103"/>
  <c r="U28" i="52"/>
  <c r="AH13" i="70"/>
  <c r="AQ13" i="70" s="1"/>
  <c r="U28" i="46"/>
  <c r="AH13" i="78"/>
  <c r="AQ13" i="78" s="1"/>
  <c r="AI12" i="36"/>
  <c r="AN12" i="36"/>
  <c r="AR5" i="68"/>
  <c r="U38" i="100"/>
  <c r="U57" i="35"/>
  <c r="AR12" i="70"/>
  <c r="AF12" i="77"/>
  <c r="AO12" i="77" s="1"/>
  <c r="AE12" i="77"/>
  <c r="AG12" i="77"/>
  <c r="AP12" i="77" s="1"/>
  <c r="W13" i="77"/>
  <c r="AN12" i="81"/>
  <c r="AI12" i="81"/>
  <c r="AH13" i="66"/>
  <c r="AQ13" i="66" s="1"/>
  <c r="AH13" i="14"/>
  <c r="AQ13" i="14" s="1"/>
  <c r="U26" i="15"/>
  <c r="U47" i="55"/>
  <c r="U38" i="45"/>
  <c r="AH6" i="80"/>
  <c r="AQ6" i="80" s="1"/>
  <c r="U56" i="10"/>
  <c r="AR13" i="31"/>
  <c r="AR11" i="77"/>
  <c r="AN13" i="22"/>
  <c r="AI13" i="22"/>
  <c r="Y14" i="65"/>
  <c r="X14" i="65"/>
  <c r="AH6" i="64"/>
  <c r="AQ6" i="64" s="1"/>
  <c r="AH6" i="21"/>
  <c r="AQ6" i="21" s="1"/>
  <c r="AE13" i="40"/>
  <c r="W14" i="40"/>
  <c r="AG13" i="40"/>
  <c r="AP13" i="40" s="1"/>
  <c r="AF13" i="40"/>
  <c r="AO13" i="40" s="1"/>
  <c r="U20" i="28"/>
  <c r="AH6" i="68"/>
  <c r="AQ6" i="68" s="1"/>
  <c r="U47" i="91"/>
  <c r="Z13" i="78"/>
  <c r="U38" i="88"/>
  <c r="U49" i="49"/>
  <c r="Y13" i="36"/>
  <c r="Z13" i="36" s="1"/>
  <c r="X13" i="36"/>
  <c r="U57" i="94"/>
  <c r="U48" i="41"/>
  <c r="U28" i="101"/>
  <c r="AI12" i="37"/>
  <c r="AN12" i="37"/>
  <c r="U37" i="92"/>
  <c r="AH6" i="60"/>
  <c r="AQ6" i="60" s="1"/>
  <c r="U55" i="18"/>
  <c r="U37" i="104"/>
  <c r="U56" i="102"/>
  <c r="U37" i="51"/>
  <c r="U48" i="87"/>
  <c r="Z13" i="66"/>
  <c r="Z13" i="14"/>
  <c r="AG12" i="26"/>
  <c r="AP12" i="26" s="1"/>
  <c r="W13" i="26"/>
  <c r="AE12" i="26"/>
  <c r="AF12" i="26"/>
  <c r="AO12" i="26" s="1"/>
  <c r="AH6" i="29"/>
  <c r="AQ6" i="29" s="1"/>
  <c r="Z6" i="80"/>
  <c r="AR12" i="40"/>
  <c r="U20" i="79"/>
  <c r="AH13" i="40"/>
  <c r="AQ13" i="40" s="1"/>
  <c r="U38" i="96"/>
  <c r="AN13" i="65"/>
  <c r="AI13" i="65"/>
  <c r="AI12" i="30"/>
  <c r="AN12" i="30"/>
  <c r="AE14" i="22" l="1"/>
  <c r="AF14" i="22"/>
  <c r="AO14" i="22" s="1"/>
  <c r="W15" i="22"/>
  <c r="AG14" i="22"/>
  <c r="AP14" i="22" s="1"/>
  <c r="AE14" i="62"/>
  <c r="AG14" i="62"/>
  <c r="AP14" i="62" s="1"/>
  <c r="W15" i="62"/>
  <c r="AF14" i="62"/>
  <c r="AO14" i="62" s="1"/>
  <c r="AF6" i="76"/>
  <c r="AO6" i="76" s="1"/>
  <c r="W7" i="76"/>
  <c r="AE6" i="76"/>
  <c r="AG6" i="76"/>
  <c r="AP6" i="76" s="1"/>
  <c r="AG13" i="73"/>
  <c r="AP13" i="73" s="1"/>
  <c r="AE13" i="73"/>
  <c r="AF13" i="73"/>
  <c r="AO13" i="73" s="1"/>
  <c r="W14" i="73"/>
  <c r="AE13" i="36"/>
  <c r="AF13" i="36"/>
  <c r="AO13" i="36" s="1"/>
  <c r="AG13" i="36"/>
  <c r="AP13" i="36" s="1"/>
  <c r="W14" i="36"/>
  <c r="AH14" i="65"/>
  <c r="AQ14" i="65" s="1"/>
  <c r="U55" i="48"/>
  <c r="AH13" i="81"/>
  <c r="AQ13" i="81" s="1"/>
  <c r="U22" i="89"/>
  <c r="U19" i="24"/>
  <c r="W7" i="34"/>
  <c r="AF6" i="34"/>
  <c r="AO6" i="34" s="1"/>
  <c r="AE6" i="34"/>
  <c r="AG6" i="34"/>
  <c r="AP6" i="34" s="1"/>
  <c r="U37" i="96"/>
  <c r="AI12" i="26"/>
  <c r="AN12" i="26"/>
  <c r="U47" i="87"/>
  <c r="U36" i="104"/>
  <c r="U19" i="28"/>
  <c r="Z14" i="65"/>
  <c r="U25" i="15"/>
  <c r="U27" i="46"/>
  <c r="U47" i="103"/>
  <c r="U46" i="11"/>
  <c r="AI6" i="68"/>
  <c r="AN6" i="68"/>
  <c r="AH14" i="62"/>
  <c r="AQ14" i="62" s="1"/>
  <c r="U19" i="19"/>
  <c r="AH6" i="76"/>
  <c r="AQ6" i="76" s="1"/>
  <c r="AR6" i="12"/>
  <c r="Z13" i="81"/>
  <c r="U56" i="82"/>
  <c r="AN14" i="31"/>
  <c r="AI14" i="31"/>
  <c r="AR14" i="31" s="1"/>
  <c r="U47" i="99"/>
  <c r="Y13" i="69"/>
  <c r="X13" i="69"/>
  <c r="AH13" i="74"/>
  <c r="AQ13" i="74" s="1"/>
  <c r="U45" i="16"/>
  <c r="AR5" i="34"/>
  <c r="AN6" i="64"/>
  <c r="AI6" i="64"/>
  <c r="AN6" i="25"/>
  <c r="AI6" i="25"/>
  <c r="AR12" i="81"/>
  <c r="U36" i="84"/>
  <c r="U19" i="67"/>
  <c r="AH13" i="73"/>
  <c r="AQ13" i="73" s="1"/>
  <c r="Y7" i="29"/>
  <c r="X7" i="29"/>
  <c r="W7" i="80"/>
  <c r="AE6" i="80"/>
  <c r="AG6" i="80"/>
  <c r="AP6" i="80" s="1"/>
  <c r="AF6" i="80"/>
  <c r="AO6" i="80" s="1"/>
  <c r="Y13" i="26"/>
  <c r="X13" i="26"/>
  <c r="U36" i="92"/>
  <c r="U47" i="41"/>
  <c r="U46" i="91"/>
  <c r="Y13" i="77"/>
  <c r="Z13" i="77"/>
  <c r="X13" i="77"/>
  <c r="AR13" i="23"/>
  <c r="U17" i="2"/>
  <c r="U24" i="47"/>
  <c r="U23" i="47" s="1"/>
  <c r="AR13" i="17"/>
  <c r="Y15" i="31"/>
  <c r="X15" i="31"/>
  <c r="AR5" i="76"/>
  <c r="U27" i="105"/>
  <c r="U55" i="98"/>
  <c r="AH6" i="72"/>
  <c r="AQ6" i="72" s="1"/>
  <c r="AN12" i="69"/>
  <c r="AI12" i="69"/>
  <c r="Z13" i="74"/>
  <c r="AH14" i="23"/>
  <c r="AQ14" i="23" s="1"/>
  <c r="U56" i="85"/>
  <c r="U20" i="71"/>
  <c r="Z7" i="12"/>
  <c r="AH7" i="12"/>
  <c r="AQ7" i="12" s="1"/>
  <c r="Y14" i="70"/>
  <c r="X14" i="70"/>
  <c r="U36" i="51"/>
  <c r="U54" i="18"/>
  <c r="U48" i="49"/>
  <c r="AR13" i="22"/>
  <c r="U37" i="45"/>
  <c r="U56" i="35"/>
  <c r="AR12" i="36"/>
  <c r="U20" i="75"/>
  <c r="U19" i="63"/>
  <c r="AH13" i="37"/>
  <c r="AQ13" i="37" s="1"/>
  <c r="U27" i="32"/>
  <c r="AE6" i="39"/>
  <c r="AF6" i="39"/>
  <c r="AO6" i="39" s="1"/>
  <c r="AG6" i="39"/>
  <c r="AP6" i="39" s="1"/>
  <c r="W7" i="39"/>
  <c r="U26" i="93"/>
  <c r="U45" i="43"/>
  <c r="U36" i="20"/>
  <c r="Z6" i="72"/>
  <c r="Z14" i="23"/>
  <c r="U56" i="50"/>
  <c r="U19" i="38"/>
  <c r="AI13" i="27"/>
  <c r="AN13" i="27"/>
  <c r="AN13" i="70"/>
  <c r="AI13" i="70"/>
  <c r="W14" i="78"/>
  <c r="AG13" i="78"/>
  <c r="AP13" i="78" s="1"/>
  <c r="AF13" i="78"/>
  <c r="AO13" i="78" s="1"/>
  <c r="AE13" i="78"/>
  <c r="Y7" i="68"/>
  <c r="X7" i="68"/>
  <c r="U34" i="44"/>
  <c r="AR12" i="37"/>
  <c r="Y14" i="40"/>
  <c r="X14" i="40"/>
  <c r="U55" i="10"/>
  <c r="U54" i="10" s="1"/>
  <c r="AN12" i="77"/>
  <c r="AI12" i="77"/>
  <c r="AR13" i="62"/>
  <c r="AH14" i="22"/>
  <c r="AQ14" i="22" s="1"/>
  <c r="U19" i="59"/>
  <c r="U18" i="59" s="1"/>
  <c r="U57" i="90"/>
  <c r="U55" i="42"/>
  <c r="U21" i="97"/>
  <c r="W14" i="37"/>
  <c r="AF13" i="37"/>
  <c r="AO13" i="37" s="1"/>
  <c r="AE13" i="37"/>
  <c r="AG13" i="37"/>
  <c r="AP13" i="37" s="1"/>
  <c r="AH13" i="30"/>
  <c r="AQ13" i="30" s="1"/>
  <c r="AR5" i="72"/>
  <c r="AR12" i="73"/>
  <c r="AH14" i="17"/>
  <c r="AQ14" i="17" s="1"/>
  <c r="U27" i="53"/>
  <c r="U20" i="33"/>
  <c r="AR12" i="74"/>
  <c r="Y7" i="64"/>
  <c r="X7" i="64"/>
  <c r="Y7" i="25"/>
  <c r="X7" i="25"/>
  <c r="AN6" i="21"/>
  <c r="AI6" i="21"/>
  <c r="U27" i="101"/>
  <c r="W14" i="61"/>
  <c r="AG13" i="61"/>
  <c r="AP13" i="61" s="1"/>
  <c r="AF13" i="61"/>
  <c r="AO13" i="61" s="1"/>
  <c r="AE13" i="61"/>
  <c r="AN6" i="60"/>
  <c r="AI6" i="60"/>
  <c r="AR12" i="30"/>
  <c r="AR13" i="65"/>
  <c r="W14" i="14"/>
  <c r="AG13" i="14"/>
  <c r="AP13" i="14" s="1"/>
  <c r="AF13" i="14"/>
  <c r="AO13" i="14" s="1"/>
  <c r="AE13" i="14"/>
  <c r="U56" i="94"/>
  <c r="U19" i="79"/>
  <c r="AF13" i="66"/>
  <c r="AO13" i="66" s="1"/>
  <c r="AE13" i="66"/>
  <c r="AG13" i="66"/>
  <c r="AP13" i="66" s="1"/>
  <c r="W14" i="66"/>
  <c r="U55" i="102"/>
  <c r="AH13" i="36"/>
  <c r="AQ13" i="36" s="1"/>
  <c r="U37" i="88"/>
  <c r="AN13" i="40"/>
  <c r="AI13" i="40"/>
  <c r="U46" i="55"/>
  <c r="U37" i="100"/>
  <c r="U27" i="52"/>
  <c r="U26" i="52" s="1"/>
  <c r="U35" i="13"/>
  <c r="U46" i="83"/>
  <c r="AI6" i="29"/>
  <c r="AN6" i="29"/>
  <c r="Y7" i="60"/>
  <c r="X7" i="60"/>
  <c r="Z7" i="60" s="1"/>
  <c r="Z13" i="30"/>
  <c r="U37" i="54"/>
  <c r="U26" i="86"/>
  <c r="Z14" i="17"/>
  <c r="U43" i="95"/>
  <c r="AH6" i="34"/>
  <c r="AQ6" i="34" s="1"/>
  <c r="Y14" i="27"/>
  <c r="X14" i="27"/>
  <c r="Y7" i="21"/>
  <c r="X7" i="21"/>
  <c r="Z7" i="64" l="1"/>
  <c r="Z13" i="26"/>
  <c r="W14" i="26" s="1"/>
  <c r="AF13" i="26"/>
  <c r="AO13" i="26" s="1"/>
  <c r="AG13" i="26"/>
  <c r="AP13" i="26" s="1"/>
  <c r="AE13" i="26"/>
  <c r="W8" i="64"/>
  <c r="AE7" i="64"/>
  <c r="AG7" i="64"/>
  <c r="AP7" i="64" s="1"/>
  <c r="AF7" i="64"/>
  <c r="AO7" i="64" s="1"/>
  <c r="AR6" i="29"/>
  <c r="U54" i="42"/>
  <c r="U53" i="42" s="1"/>
  <c r="AR13" i="27"/>
  <c r="Y7" i="80"/>
  <c r="X7" i="80"/>
  <c r="AN13" i="61"/>
  <c r="AI13" i="61"/>
  <c r="AR6" i="21"/>
  <c r="AH14" i="40"/>
  <c r="AQ14" i="40" s="1"/>
  <c r="U33" i="44"/>
  <c r="Y7" i="39"/>
  <c r="X7" i="39"/>
  <c r="U55" i="85"/>
  <c r="U26" i="105"/>
  <c r="U45" i="91"/>
  <c r="AH7" i="29"/>
  <c r="AQ7" i="29" s="1"/>
  <c r="U18" i="67"/>
  <c r="U44" i="16"/>
  <c r="W14" i="81"/>
  <c r="AG13" i="81"/>
  <c r="AP13" i="81" s="1"/>
  <c r="AF13" i="81"/>
  <c r="AO13" i="81" s="1"/>
  <c r="AE13" i="81"/>
  <c r="U35" i="104"/>
  <c r="U36" i="96"/>
  <c r="U18" i="24"/>
  <c r="U54" i="48"/>
  <c r="AI13" i="36"/>
  <c r="AN13" i="36"/>
  <c r="AN6" i="76"/>
  <c r="AI6" i="76"/>
  <c r="AN14" i="62"/>
  <c r="AI14" i="62"/>
  <c r="AH14" i="27"/>
  <c r="AQ14" i="27" s="1"/>
  <c r="U18" i="79"/>
  <c r="AI13" i="37"/>
  <c r="AN13" i="37"/>
  <c r="AR6" i="25"/>
  <c r="AR6" i="68"/>
  <c r="Z14" i="27"/>
  <c r="Y14" i="66"/>
  <c r="X14" i="66"/>
  <c r="Z14" i="66" s="1"/>
  <c r="W15" i="17"/>
  <c r="AE14" i="17"/>
  <c r="AF14" i="17"/>
  <c r="AO14" i="17" s="1"/>
  <c r="AG14" i="17"/>
  <c r="AP14" i="17" s="1"/>
  <c r="AH7" i="60"/>
  <c r="AQ7" i="60" s="1"/>
  <c r="U45" i="83"/>
  <c r="U36" i="100"/>
  <c r="U36" i="88"/>
  <c r="U55" i="94"/>
  <c r="U26" i="53"/>
  <c r="Y14" i="37"/>
  <c r="X14" i="37"/>
  <c r="Z14" i="37" s="1"/>
  <c r="U56" i="90"/>
  <c r="Z14" i="40"/>
  <c r="AH7" i="68"/>
  <c r="AQ7" i="68" s="1"/>
  <c r="Y14" i="78"/>
  <c r="X14" i="78"/>
  <c r="U18" i="38"/>
  <c r="U35" i="20"/>
  <c r="U35" i="51"/>
  <c r="Z7" i="29"/>
  <c r="AR6" i="64"/>
  <c r="U46" i="99"/>
  <c r="U18" i="19"/>
  <c r="U45" i="11"/>
  <c r="U24" i="15"/>
  <c r="Y14" i="73"/>
  <c r="X14" i="73"/>
  <c r="Y7" i="76"/>
  <c r="X7" i="76"/>
  <c r="U36" i="54"/>
  <c r="U54" i="102"/>
  <c r="AH7" i="64"/>
  <c r="AQ7" i="64" s="1"/>
  <c r="U53" i="10"/>
  <c r="AG6" i="72"/>
  <c r="AP6" i="72" s="1"/>
  <c r="AF6" i="72"/>
  <c r="AO6" i="72" s="1"/>
  <c r="AE6" i="72"/>
  <c r="W7" i="72"/>
  <c r="U19" i="75"/>
  <c r="U36" i="45"/>
  <c r="U55" i="82"/>
  <c r="AE13" i="30"/>
  <c r="AF13" i="30"/>
  <c r="AO13" i="30" s="1"/>
  <c r="AG13" i="30"/>
  <c r="AP13" i="30" s="1"/>
  <c r="W14" i="30"/>
  <c r="AN13" i="66"/>
  <c r="AI13" i="66"/>
  <c r="AN13" i="14"/>
  <c r="AI13" i="14"/>
  <c r="AH7" i="25"/>
  <c r="AQ7" i="25" s="1"/>
  <c r="AR12" i="77"/>
  <c r="Z7" i="68"/>
  <c r="AR13" i="70"/>
  <c r="AH14" i="70"/>
  <c r="AQ14" i="70" s="1"/>
  <c r="W8" i="12"/>
  <c r="AG7" i="12"/>
  <c r="AP7" i="12" s="1"/>
  <c r="AF7" i="12"/>
  <c r="AO7" i="12" s="1"/>
  <c r="AE7" i="12"/>
  <c r="AH13" i="77"/>
  <c r="AQ13" i="77" s="1"/>
  <c r="U46" i="41"/>
  <c r="U35" i="84"/>
  <c r="AF14" i="65"/>
  <c r="AO14" i="65" s="1"/>
  <c r="AE14" i="65"/>
  <c r="W15" i="65"/>
  <c r="AG14" i="65"/>
  <c r="AP14" i="65" s="1"/>
  <c r="U46" i="87"/>
  <c r="AN6" i="34"/>
  <c r="AI6" i="34"/>
  <c r="U21" i="89"/>
  <c r="Y15" i="22"/>
  <c r="X15" i="22"/>
  <c r="U26" i="101"/>
  <c r="U26" i="32"/>
  <c r="U53" i="18"/>
  <c r="U16" i="2"/>
  <c r="U26" i="46"/>
  <c r="U42" i="95"/>
  <c r="AH7" i="21"/>
  <c r="AQ7" i="21" s="1"/>
  <c r="AF7" i="60"/>
  <c r="AO7" i="60" s="1"/>
  <c r="AG7" i="60"/>
  <c r="AP7" i="60" s="1"/>
  <c r="W8" i="60"/>
  <c r="AE7" i="60"/>
  <c r="Z7" i="21"/>
  <c r="U45" i="55"/>
  <c r="U17" i="59"/>
  <c r="U55" i="50"/>
  <c r="U44" i="43"/>
  <c r="AI6" i="39"/>
  <c r="AN6" i="39"/>
  <c r="U18" i="63"/>
  <c r="U55" i="35"/>
  <c r="U47" i="49"/>
  <c r="Z14" i="70"/>
  <c r="AF13" i="74"/>
  <c r="AO13" i="74" s="1"/>
  <c r="AE13" i="74"/>
  <c r="W14" i="74"/>
  <c r="AG13" i="74"/>
  <c r="AP13" i="74" s="1"/>
  <c r="AH15" i="31"/>
  <c r="AQ15" i="31" s="1"/>
  <c r="U22" i="47"/>
  <c r="AG13" i="77"/>
  <c r="AP13" i="77" s="1"/>
  <c r="AE13" i="77"/>
  <c r="W14" i="77"/>
  <c r="AF13" i="77"/>
  <c r="AO13" i="77" s="1"/>
  <c r="AH13" i="69"/>
  <c r="AQ13" i="69" s="1"/>
  <c r="U46" i="103"/>
  <c r="Y14" i="36"/>
  <c r="X14" i="36"/>
  <c r="Z14" i="36" s="1"/>
  <c r="AN13" i="73"/>
  <c r="AI13" i="73"/>
  <c r="U25" i="52"/>
  <c r="Y14" i="14"/>
  <c r="X14" i="14"/>
  <c r="U19" i="33"/>
  <c r="U25" i="93"/>
  <c r="AH13" i="26"/>
  <c r="AQ13" i="26" s="1"/>
  <c r="U25" i="86"/>
  <c r="U34" i="13"/>
  <c r="Y14" i="61"/>
  <c r="X14" i="61"/>
  <c r="Z7" i="25"/>
  <c r="U20" i="97"/>
  <c r="AR13" i="40"/>
  <c r="AR6" i="60"/>
  <c r="AN13" i="78"/>
  <c r="AI13" i="78"/>
  <c r="AF14" i="23"/>
  <c r="AO14" i="23" s="1"/>
  <c r="AG14" i="23"/>
  <c r="AP14" i="23" s="1"/>
  <c r="AE14" i="23"/>
  <c r="W15" i="23"/>
  <c r="U19" i="71"/>
  <c r="AR12" i="69"/>
  <c r="U54" i="98"/>
  <c r="Z15" i="31"/>
  <c r="U35" i="92"/>
  <c r="AN6" i="80"/>
  <c r="AI6" i="80"/>
  <c r="Z13" i="69"/>
  <c r="U18" i="28"/>
  <c r="AR12" i="26"/>
  <c r="Y7" i="34"/>
  <c r="X7" i="34"/>
  <c r="Y15" i="62"/>
  <c r="X15" i="62"/>
  <c r="AN14" i="22"/>
  <c r="AI14" i="22"/>
  <c r="U34" i="92" l="1"/>
  <c r="AN7" i="60"/>
  <c r="AI7" i="60"/>
  <c r="AR13" i="66"/>
  <c r="U35" i="54"/>
  <c r="U17" i="19"/>
  <c r="AH14" i="78"/>
  <c r="AQ14" i="78" s="1"/>
  <c r="AE14" i="66"/>
  <c r="W15" i="66"/>
  <c r="AG14" i="66"/>
  <c r="AP14" i="66" s="1"/>
  <c r="AF14" i="66"/>
  <c r="AO14" i="66" s="1"/>
  <c r="AR13" i="36"/>
  <c r="Y14" i="81"/>
  <c r="X14" i="81"/>
  <c r="AH7" i="34"/>
  <c r="AQ7" i="34" s="1"/>
  <c r="U33" i="13"/>
  <c r="Y8" i="60"/>
  <c r="X8" i="60"/>
  <c r="AH15" i="22"/>
  <c r="AQ15" i="22" s="1"/>
  <c r="U54" i="82"/>
  <c r="AN6" i="72"/>
  <c r="AI6" i="72"/>
  <c r="AH7" i="76"/>
  <c r="AQ7" i="76" s="1"/>
  <c r="U34" i="51"/>
  <c r="Z14" i="78"/>
  <c r="U25" i="53"/>
  <c r="U35" i="100"/>
  <c r="AR14" i="62"/>
  <c r="U54" i="85"/>
  <c r="AH7" i="80"/>
  <c r="AQ7" i="80" s="1"/>
  <c r="U52" i="42"/>
  <c r="Y8" i="64"/>
  <c r="X8" i="64"/>
  <c r="Z8" i="64" s="1"/>
  <c r="U54" i="50"/>
  <c r="U15" i="2"/>
  <c r="AN14" i="65"/>
  <c r="AI14" i="65"/>
  <c r="Y7" i="72"/>
  <c r="X7" i="72"/>
  <c r="Z7" i="72" s="1"/>
  <c r="AF15" i="31"/>
  <c r="AO15" i="31" s="1"/>
  <c r="AE15" i="31"/>
  <c r="W16" i="31"/>
  <c r="AG15" i="31"/>
  <c r="AP15" i="31" s="1"/>
  <c r="U19" i="97"/>
  <c r="U24" i="93"/>
  <c r="Z7" i="34"/>
  <c r="AF13" i="69"/>
  <c r="AO13" i="69" s="1"/>
  <c r="AG13" i="69"/>
  <c r="AP13" i="69" s="1"/>
  <c r="W14" i="69"/>
  <c r="AE13" i="69"/>
  <c r="Y15" i="23"/>
  <c r="X15" i="23"/>
  <c r="Z15" i="23" s="1"/>
  <c r="AE7" i="25"/>
  <c r="AF7" i="25"/>
  <c r="AO7" i="25" s="1"/>
  <c r="AG7" i="25"/>
  <c r="AP7" i="25" s="1"/>
  <c r="W8" i="25"/>
  <c r="U24" i="52"/>
  <c r="AN13" i="77"/>
  <c r="AI13" i="77"/>
  <c r="U46" i="49"/>
  <c r="AR6" i="39"/>
  <c r="U16" i="59"/>
  <c r="U41" i="95"/>
  <c r="U52" i="18"/>
  <c r="U51" i="18" s="1"/>
  <c r="U50" i="18" s="1"/>
  <c r="Z15" i="22"/>
  <c r="AI7" i="12"/>
  <c r="AN7" i="12"/>
  <c r="Y14" i="30"/>
  <c r="X14" i="30"/>
  <c r="Z14" i="30" s="1"/>
  <c r="Z7" i="76"/>
  <c r="U23" i="15"/>
  <c r="U45" i="99"/>
  <c r="U55" i="90"/>
  <c r="W15" i="27"/>
  <c r="AE14" i="27"/>
  <c r="AG14" i="27"/>
  <c r="AP14" i="27" s="1"/>
  <c r="AF14" i="27"/>
  <c r="AO14" i="27" s="1"/>
  <c r="AR13" i="37"/>
  <c r="U53" i="48"/>
  <c r="U34" i="104"/>
  <c r="U43" i="16"/>
  <c r="AH7" i="39"/>
  <c r="AQ7" i="39" s="1"/>
  <c r="Z7" i="80"/>
  <c r="AI13" i="26"/>
  <c r="AN13" i="26"/>
  <c r="AR13" i="78"/>
  <c r="U17" i="63"/>
  <c r="AR6" i="34"/>
  <c r="AN7" i="64"/>
  <c r="AI7" i="64"/>
  <c r="U18" i="71"/>
  <c r="AR6" i="80"/>
  <c r="AN14" i="23"/>
  <c r="AI14" i="23"/>
  <c r="AR14" i="23" s="1"/>
  <c r="AH14" i="61"/>
  <c r="AQ14" i="61" s="1"/>
  <c r="U24" i="86"/>
  <c r="U18" i="33"/>
  <c r="AR13" i="73"/>
  <c r="U45" i="103"/>
  <c r="Y14" i="74"/>
  <c r="X14" i="74"/>
  <c r="U45" i="87"/>
  <c r="U34" i="84"/>
  <c r="U35" i="45"/>
  <c r="U34" i="20"/>
  <c r="AH14" i="37"/>
  <c r="AQ14" i="37" s="1"/>
  <c r="U54" i="94"/>
  <c r="U44" i="83"/>
  <c r="AN14" i="17"/>
  <c r="AI14" i="17"/>
  <c r="AR6" i="76"/>
  <c r="AI13" i="81"/>
  <c r="AN13" i="81"/>
  <c r="U44" i="91"/>
  <c r="Z7" i="39"/>
  <c r="W15" i="70"/>
  <c r="AF14" i="70"/>
  <c r="AO14" i="70" s="1"/>
  <c r="AE14" i="70"/>
  <c r="AG14" i="70"/>
  <c r="AP14" i="70" s="1"/>
  <c r="U17" i="28"/>
  <c r="AR14" i="22"/>
  <c r="U54" i="35"/>
  <c r="U43" i="43"/>
  <c r="U44" i="55"/>
  <c r="U25" i="46"/>
  <c r="U25" i="32"/>
  <c r="W8" i="68"/>
  <c r="AG7" i="68"/>
  <c r="AP7" i="68" s="1"/>
  <c r="AF7" i="68"/>
  <c r="AO7" i="68" s="1"/>
  <c r="AE7" i="68"/>
  <c r="AR13" i="14"/>
  <c r="U53" i="102"/>
  <c r="AH14" i="73"/>
  <c r="AQ14" i="73" s="1"/>
  <c r="U44" i="11"/>
  <c r="W15" i="37"/>
  <c r="AG14" i="37"/>
  <c r="AP14" i="37" s="1"/>
  <c r="AE14" i="37"/>
  <c r="AF14" i="37"/>
  <c r="AO14" i="37" s="1"/>
  <c r="Y15" i="17"/>
  <c r="X15" i="17"/>
  <c r="U17" i="79"/>
  <c r="U17" i="24"/>
  <c r="U17" i="67"/>
  <c r="AE14" i="36"/>
  <c r="AF14" i="36"/>
  <c r="AO14" i="36" s="1"/>
  <c r="W15" i="36"/>
  <c r="AG14" i="36"/>
  <c r="AP14" i="36" s="1"/>
  <c r="U25" i="101"/>
  <c r="W15" i="40"/>
  <c r="AE14" i="40"/>
  <c r="AG14" i="40"/>
  <c r="AP14" i="40" s="1"/>
  <c r="AF14" i="40"/>
  <c r="AO14" i="40" s="1"/>
  <c r="U35" i="96"/>
  <c r="U32" i="44"/>
  <c r="Y14" i="77"/>
  <c r="X14" i="77"/>
  <c r="U53" i="98"/>
  <c r="AH15" i="62"/>
  <c r="AQ15" i="62" s="1"/>
  <c r="Z14" i="61"/>
  <c r="AH14" i="14"/>
  <c r="AQ14" i="14" s="1"/>
  <c r="AN13" i="74"/>
  <c r="AI13" i="74"/>
  <c r="Z15" i="62"/>
  <c r="Z14" i="14"/>
  <c r="AH14" i="36"/>
  <c r="AQ14" i="36" s="1"/>
  <c r="U21" i="47"/>
  <c r="AE7" i="21"/>
  <c r="AG7" i="21"/>
  <c r="AP7" i="21" s="1"/>
  <c r="AF7" i="21"/>
  <c r="AO7" i="21" s="1"/>
  <c r="W8" i="21"/>
  <c r="U20" i="89"/>
  <c r="Y15" i="65"/>
  <c r="X15" i="65"/>
  <c r="U45" i="41"/>
  <c r="Y8" i="12"/>
  <c r="X8" i="12"/>
  <c r="Z8" i="12" s="1"/>
  <c r="AI13" i="30"/>
  <c r="AN13" i="30"/>
  <c r="U18" i="75"/>
  <c r="U52" i="10"/>
  <c r="Z14" i="73"/>
  <c r="W8" i="29"/>
  <c r="AE7" i="29"/>
  <c r="AF7" i="29"/>
  <c r="AO7" i="29" s="1"/>
  <c r="AG7" i="29"/>
  <c r="AP7" i="29" s="1"/>
  <c r="U17" i="38"/>
  <c r="U35" i="88"/>
  <c r="AH14" i="66"/>
  <c r="AQ14" i="66" s="1"/>
  <c r="U25" i="105"/>
  <c r="AR13" i="61"/>
  <c r="Y14" i="26"/>
  <c r="X14" i="26"/>
  <c r="Z14" i="26" s="1"/>
  <c r="W9" i="12" l="1"/>
  <c r="AG8" i="12"/>
  <c r="AP8" i="12" s="1"/>
  <c r="AE8" i="12"/>
  <c r="AF8" i="12"/>
  <c r="AO8" i="12" s="1"/>
  <c r="AF7" i="72"/>
  <c r="AO7" i="72" s="1"/>
  <c r="AE7" i="72"/>
  <c r="W8" i="72"/>
  <c r="AG7" i="72"/>
  <c r="AP7" i="72" s="1"/>
  <c r="AG14" i="26"/>
  <c r="AP14" i="26" s="1"/>
  <c r="AF14" i="26"/>
  <c r="AO14" i="26" s="1"/>
  <c r="W15" i="26"/>
  <c r="AE14" i="26"/>
  <c r="U16" i="28"/>
  <c r="AR14" i="17"/>
  <c r="Y15" i="27"/>
  <c r="X15" i="27"/>
  <c r="Z15" i="27" s="1"/>
  <c r="AR7" i="12"/>
  <c r="AR13" i="77"/>
  <c r="U14" i="2"/>
  <c r="U53" i="85"/>
  <c r="U24" i="53"/>
  <c r="U23" i="53" s="1"/>
  <c r="U22" i="53" s="1"/>
  <c r="AG14" i="14"/>
  <c r="AP14" i="14" s="1"/>
  <c r="AE14" i="14"/>
  <c r="W15" i="14"/>
  <c r="AF14" i="14"/>
  <c r="AO14" i="14" s="1"/>
  <c r="Y15" i="36"/>
  <c r="X15" i="36"/>
  <c r="U16" i="24"/>
  <c r="AN7" i="68"/>
  <c r="AI7" i="68"/>
  <c r="U43" i="91"/>
  <c r="U33" i="84"/>
  <c r="AF7" i="76"/>
  <c r="AO7" i="76" s="1"/>
  <c r="AG7" i="76"/>
  <c r="AP7" i="76" s="1"/>
  <c r="AE7" i="76"/>
  <c r="W8" i="76"/>
  <c r="W16" i="22"/>
  <c r="AE15" i="22"/>
  <c r="AF15" i="22"/>
  <c r="AO15" i="22" s="1"/>
  <c r="AG15" i="22"/>
  <c r="AP15" i="22" s="1"/>
  <c r="U15" i="59"/>
  <c r="AN7" i="25"/>
  <c r="AI7" i="25"/>
  <c r="U18" i="97"/>
  <c r="U51" i="42"/>
  <c r="AE14" i="78"/>
  <c r="W15" i="78"/>
  <c r="AG14" i="78"/>
  <c r="AP14" i="78" s="1"/>
  <c r="AF14" i="78"/>
  <c r="AO14" i="78" s="1"/>
  <c r="AR6" i="72"/>
  <c r="AH8" i="60"/>
  <c r="AQ8" i="60" s="1"/>
  <c r="AR13" i="30"/>
  <c r="U24" i="32"/>
  <c r="U24" i="105"/>
  <c r="U51" i="10"/>
  <c r="AN7" i="21"/>
  <c r="AI7" i="21"/>
  <c r="AG15" i="62"/>
  <c r="AP15" i="62" s="1"/>
  <c r="AF15" i="62"/>
  <c r="AO15" i="62" s="1"/>
  <c r="AE15" i="62"/>
  <c r="W16" i="62"/>
  <c r="AN14" i="40"/>
  <c r="AI14" i="40"/>
  <c r="AN14" i="37"/>
  <c r="AI14" i="37"/>
  <c r="U24" i="46"/>
  <c r="U53" i="35"/>
  <c r="AN14" i="70"/>
  <c r="AI14" i="70"/>
  <c r="AR14" i="70" s="1"/>
  <c r="U44" i="103"/>
  <c r="U23" i="86"/>
  <c r="AR13" i="26"/>
  <c r="U42" i="16"/>
  <c r="U54" i="90"/>
  <c r="AH14" i="30"/>
  <c r="AQ14" i="30" s="1"/>
  <c r="AH15" i="23"/>
  <c r="AQ15" i="23" s="1"/>
  <c r="U53" i="50"/>
  <c r="Z8" i="60"/>
  <c r="AR7" i="60"/>
  <c r="U43" i="11"/>
  <c r="AH8" i="12"/>
  <c r="AQ8" i="12" s="1"/>
  <c r="AG14" i="61"/>
  <c r="AP14" i="61" s="1"/>
  <c r="AF14" i="61"/>
  <c r="AO14" i="61" s="1"/>
  <c r="W15" i="61"/>
  <c r="AE14" i="61"/>
  <c r="AR13" i="74"/>
  <c r="U31" i="44"/>
  <c r="Y15" i="40"/>
  <c r="X15" i="40"/>
  <c r="AN14" i="36"/>
  <c r="AI14" i="36"/>
  <c r="U16" i="79"/>
  <c r="AR13" i="81"/>
  <c r="U43" i="83"/>
  <c r="U33" i="20"/>
  <c r="U44" i="87"/>
  <c r="AF7" i="80"/>
  <c r="AO7" i="80" s="1"/>
  <c r="AE7" i="80"/>
  <c r="W8" i="80"/>
  <c r="AG7" i="80"/>
  <c r="AP7" i="80" s="1"/>
  <c r="AE14" i="30"/>
  <c r="AG14" i="30"/>
  <c r="AP14" i="30" s="1"/>
  <c r="W15" i="30"/>
  <c r="AF14" i="30"/>
  <c r="AO14" i="30" s="1"/>
  <c r="U49" i="18"/>
  <c r="U23" i="52"/>
  <c r="AG15" i="23"/>
  <c r="AP15" i="23" s="1"/>
  <c r="AE15" i="23"/>
  <c r="AF15" i="23"/>
  <c r="AO15" i="23" s="1"/>
  <c r="W16" i="23"/>
  <c r="AE7" i="34"/>
  <c r="AF7" i="34"/>
  <c r="AO7" i="34" s="1"/>
  <c r="AG7" i="34"/>
  <c r="AP7" i="34" s="1"/>
  <c r="W8" i="34"/>
  <c r="Y16" i="31"/>
  <c r="X16" i="31"/>
  <c r="AR14" i="65"/>
  <c r="AH8" i="64"/>
  <c r="AQ8" i="64" s="1"/>
  <c r="U33" i="51"/>
  <c r="AH14" i="81"/>
  <c r="AQ14" i="81" s="1"/>
  <c r="U16" i="19"/>
  <c r="AH15" i="65"/>
  <c r="AQ15" i="65" s="1"/>
  <c r="Z14" i="77"/>
  <c r="AH14" i="77"/>
  <c r="AQ14" i="77" s="1"/>
  <c r="U42" i="43"/>
  <c r="U16" i="38"/>
  <c r="Z15" i="65"/>
  <c r="U19" i="89"/>
  <c r="AH15" i="17"/>
  <c r="AQ15" i="17" s="1"/>
  <c r="Y15" i="37"/>
  <c r="X15" i="37"/>
  <c r="U52" i="102"/>
  <c r="Y8" i="68"/>
  <c r="X8" i="68"/>
  <c r="U43" i="55"/>
  <c r="Y15" i="70"/>
  <c r="X15" i="70"/>
  <c r="AH14" i="74"/>
  <c r="AQ14" i="74" s="1"/>
  <c r="U17" i="71"/>
  <c r="U16" i="63"/>
  <c r="U33" i="104"/>
  <c r="U44" i="99"/>
  <c r="Y8" i="25"/>
  <c r="X8" i="25"/>
  <c r="AN15" i="31"/>
  <c r="AI15" i="31"/>
  <c r="AF8" i="64"/>
  <c r="AO8" i="64" s="1"/>
  <c r="W9" i="64"/>
  <c r="AG8" i="64"/>
  <c r="AP8" i="64" s="1"/>
  <c r="AE8" i="64"/>
  <c r="U34" i="100"/>
  <c r="U53" i="82"/>
  <c r="Z14" i="81"/>
  <c r="Y15" i="66"/>
  <c r="X15" i="66"/>
  <c r="AG14" i="73"/>
  <c r="AP14" i="73" s="1"/>
  <c r="AF14" i="73"/>
  <c r="AO14" i="73" s="1"/>
  <c r="W15" i="73"/>
  <c r="AE14" i="73"/>
  <c r="U17" i="33"/>
  <c r="U52" i="48"/>
  <c r="U22" i="15"/>
  <c r="Y14" i="69"/>
  <c r="X14" i="69"/>
  <c r="AH7" i="72"/>
  <c r="AQ7" i="72" s="1"/>
  <c r="AH14" i="26"/>
  <c r="AQ14" i="26" s="1"/>
  <c r="AN7" i="29"/>
  <c r="AI7" i="29"/>
  <c r="U17" i="75"/>
  <c r="U20" i="47"/>
  <c r="U34" i="88"/>
  <c r="Y8" i="29"/>
  <c r="X8" i="29"/>
  <c r="U44" i="41"/>
  <c r="Y8" i="21"/>
  <c r="X8" i="21"/>
  <c r="U52" i="98"/>
  <c r="U51" i="98" s="1"/>
  <c r="U34" i="96"/>
  <c r="U24" i="101"/>
  <c r="U16" i="67"/>
  <c r="Z15" i="17"/>
  <c r="AE7" i="39"/>
  <c r="W8" i="39"/>
  <c r="AG7" i="39"/>
  <c r="AP7" i="39" s="1"/>
  <c r="AF7" i="39"/>
  <c r="AO7" i="39" s="1"/>
  <c r="U53" i="94"/>
  <c r="U52" i="94" s="1"/>
  <c r="U34" i="45"/>
  <c r="Z14" i="74"/>
  <c r="AR7" i="64"/>
  <c r="AN14" i="27"/>
  <c r="AI14" i="27"/>
  <c r="AR14" i="27" s="1"/>
  <c r="U40" i="95"/>
  <c r="U45" i="49"/>
  <c r="AI13" i="69"/>
  <c r="AN13" i="69"/>
  <c r="U23" i="93"/>
  <c r="U22" i="93" s="1"/>
  <c r="U32" i="13"/>
  <c r="AN14" i="66"/>
  <c r="AI14" i="66"/>
  <c r="U34" i="54"/>
  <c r="U33" i="92"/>
  <c r="U51" i="48" l="1"/>
  <c r="Y15" i="61"/>
  <c r="X15" i="61"/>
  <c r="Z15" i="61" s="1"/>
  <c r="U52" i="35"/>
  <c r="Y8" i="76"/>
  <c r="X8" i="76"/>
  <c r="AH15" i="36"/>
  <c r="AQ15" i="36" s="1"/>
  <c r="Z14" i="69"/>
  <c r="AH14" i="69"/>
  <c r="AQ14" i="69" s="1"/>
  <c r="AH15" i="66"/>
  <c r="AQ15" i="66" s="1"/>
  <c r="AR15" i="31"/>
  <c r="U43" i="99"/>
  <c r="U16" i="71"/>
  <c r="U51" i="102"/>
  <c r="U41" i="43"/>
  <c r="U48" i="18"/>
  <c r="Y8" i="80"/>
  <c r="X8" i="80"/>
  <c r="Z8" i="80" s="1"/>
  <c r="U32" i="20"/>
  <c r="U15" i="79"/>
  <c r="U42" i="11"/>
  <c r="Y16" i="62"/>
  <c r="X16" i="62"/>
  <c r="U50" i="42"/>
  <c r="U14" i="59"/>
  <c r="AN7" i="76"/>
  <c r="AI7" i="76"/>
  <c r="U42" i="91"/>
  <c r="Z15" i="36"/>
  <c r="Y15" i="26"/>
  <c r="X15" i="26"/>
  <c r="U33" i="45"/>
  <c r="U22" i="86"/>
  <c r="AN14" i="26"/>
  <c r="AI14" i="26"/>
  <c r="AR13" i="69"/>
  <c r="U33" i="96"/>
  <c r="U51" i="94"/>
  <c r="U43" i="41"/>
  <c r="U16" i="33"/>
  <c r="Z15" i="66"/>
  <c r="U33" i="100"/>
  <c r="U42" i="55"/>
  <c r="AH15" i="37"/>
  <c r="AQ15" i="37" s="1"/>
  <c r="U18" i="89"/>
  <c r="U15" i="19"/>
  <c r="Y8" i="34"/>
  <c r="X8" i="34"/>
  <c r="AN15" i="23"/>
  <c r="AI15" i="23"/>
  <c r="AI7" i="80"/>
  <c r="AN7" i="80"/>
  <c r="AR14" i="36"/>
  <c r="U30" i="44"/>
  <c r="U41" i="16"/>
  <c r="U43" i="103"/>
  <c r="U23" i="46"/>
  <c r="AN15" i="62"/>
  <c r="AI15" i="62"/>
  <c r="U50" i="10"/>
  <c r="AR7" i="68"/>
  <c r="U21" i="53"/>
  <c r="AR14" i="66"/>
  <c r="AN7" i="39"/>
  <c r="AI7" i="39"/>
  <c r="AR7" i="29"/>
  <c r="U52" i="82"/>
  <c r="Z16" i="31"/>
  <c r="AH16" i="31"/>
  <c r="AQ16" i="31" s="1"/>
  <c r="U52" i="50"/>
  <c r="AN7" i="72"/>
  <c r="AI7" i="72"/>
  <c r="U33" i="88"/>
  <c r="U44" i="49"/>
  <c r="U50" i="98"/>
  <c r="AH8" i="29"/>
  <c r="AQ8" i="29" s="1"/>
  <c r="U19" i="47"/>
  <c r="AN14" i="73"/>
  <c r="AI14" i="73"/>
  <c r="AN8" i="64"/>
  <c r="AI8" i="64"/>
  <c r="AH8" i="25"/>
  <c r="AQ8" i="25" s="1"/>
  <c r="U32" i="104"/>
  <c r="U31" i="104" s="1"/>
  <c r="U30" i="104" s="1"/>
  <c r="AH8" i="68"/>
  <c r="AQ8" i="68" s="1"/>
  <c r="Z15" i="37"/>
  <c r="AF15" i="65"/>
  <c r="AO15" i="65" s="1"/>
  <c r="AG15" i="65"/>
  <c r="AP15" i="65" s="1"/>
  <c r="AE15" i="65"/>
  <c r="W16" i="65"/>
  <c r="Y15" i="30"/>
  <c r="Z15" i="30"/>
  <c r="X15" i="30"/>
  <c r="U42" i="83"/>
  <c r="AR14" i="37"/>
  <c r="U17" i="97"/>
  <c r="AI8" i="12"/>
  <c r="AN8" i="12"/>
  <c r="U32" i="51"/>
  <c r="AF15" i="27"/>
  <c r="AO15" i="27" s="1"/>
  <c r="AG15" i="27"/>
  <c r="AP15" i="27" s="1"/>
  <c r="W16" i="27"/>
  <c r="AE15" i="27"/>
  <c r="Z8" i="29"/>
  <c r="W15" i="81"/>
  <c r="AG14" i="81"/>
  <c r="AP14" i="81" s="1"/>
  <c r="AF14" i="81"/>
  <c r="AO14" i="81" s="1"/>
  <c r="AE14" i="81"/>
  <c r="Z8" i="68"/>
  <c r="AG14" i="77"/>
  <c r="AP14" i="77" s="1"/>
  <c r="AF14" i="77"/>
  <c r="AO14" i="77" s="1"/>
  <c r="AE14" i="77"/>
  <c r="W15" i="77"/>
  <c r="AH15" i="40"/>
  <c r="AQ15" i="40" s="1"/>
  <c r="AF8" i="60"/>
  <c r="AO8" i="60" s="1"/>
  <c r="AG8" i="60"/>
  <c r="AP8" i="60" s="1"/>
  <c r="W9" i="60"/>
  <c r="AE8" i="60"/>
  <c r="U23" i="105"/>
  <c r="Y15" i="78"/>
  <c r="X15" i="78"/>
  <c r="AR7" i="25"/>
  <c r="AI15" i="22"/>
  <c r="AN15" i="22"/>
  <c r="X15" i="14"/>
  <c r="Y15" i="14"/>
  <c r="Z15" i="14" s="1"/>
  <c r="U52" i="85"/>
  <c r="Y16" i="23"/>
  <c r="X16" i="23"/>
  <c r="U53" i="90"/>
  <c r="U23" i="32"/>
  <c r="U13" i="2"/>
  <c r="AG15" i="17"/>
  <c r="AP15" i="17" s="1"/>
  <c r="AF15" i="17"/>
  <c r="AO15" i="17" s="1"/>
  <c r="AE15" i="17"/>
  <c r="W16" i="17"/>
  <c r="U32" i="92"/>
  <c r="U31" i="13"/>
  <c r="U15" i="67"/>
  <c r="U14" i="67" s="1"/>
  <c r="AF14" i="74"/>
  <c r="AO14" i="74" s="1"/>
  <c r="AE14" i="74"/>
  <c r="W15" i="74"/>
  <c r="AG14" i="74"/>
  <c r="AP14" i="74" s="1"/>
  <c r="AH8" i="21"/>
  <c r="AQ8" i="21" s="1"/>
  <c r="U21" i="15"/>
  <c r="Y15" i="73"/>
  <c r="X15" i="73"/>
  <c r="Z15" i="73" s="1"/>
  <c r="Z8" i="25"/>
  <c r="AH15" i="70"/>
  <c r="AQ15" i="70" s="1"/>
  <c r="U33" i="54"/>
  <c r="U21" i="93"/>
  <c r="U39" i="95"/>
  <c r="Y8" i="39"/>
  <c r="Z8" i="39"/>
  <c r="X8" i="39"/>
  <c r="U23" i="101"/>
  <c r="Z8" i="21"/>
  <c r="U16" i="75"/>
  <c r="Y9" i="64"/>
  <c r="X9" i="64"/>
  <c r="U15" i="63"/>
  <c r="Z15" i="70"/>
  <c r="U15" i="38"/>
  <c r="AN7" i="34"/>
  <c r="AI7" i="34"/>
  <c r="U22" i="52"/>
  <c r="AN14" i="30"/>
  <c r="AI14" i="30"/>
  <c r="U43" i="87"/>
  <c r="Z15" i="40"/>
  <c r="AI14" i="61"/>
  <c r="AN14" i="61"/>
  <c r="AR14" i="40"/>
  <c r="AR7" i="21"/>
  <c r="AN14" i="78"/>
  <c r="AI14" i="78"/>
  <c r="Y16" i="22"/>
  <c r="X16" i="22"/>
  <c r="Z16" i="22" s="1"/>
  <c r="U32" i="84"/>
  <c r="U15" i="24"/>
  <c r="U14" i="24" s="1"/>
  <c r="AN14" i="14"/>
  <c r="AI14" i="14"/>
  <c r="AH15" i="27"/>
  <c r="AQ15" i="27" s="1"/>
  <c r="U15" i="28"/>
  <c r="Y8" i="72"/>
  <c r="Z8" i="72" s="1"/>
  <c r="X8" i="72"/>
  <c r="Y9" i="12"/>
  <c r="X9" i="12"/>
  <c r="AG16" i="22" l="1"/>
  <c r="AP16" i="22" s="1"/>
  <c r="AE16" i="22"/>
  <c r="W17" i="22"/>
  <c r="AF16" i="22"/>
  <c r="AO16" i="22" s="1"/>
  <c r="AR14" i="14"/>
  <c r="AR7" i="34"/>
  <c r="Y15" i="74"/>
  <c r="X15" i="74"/>
  <c r="Z15" i="74" s="1"/>
  <c r="AH15" i="78"/>
  <c r="AQ15" i="78" s="1"/>
  <c r="U29" i="44"/>
  <c r="U32" i="100"/>
  <c r="AH15" i="26"/>
  <c r="AQ15" i="26" s="1"/>
  <c r="AH16" i="62"/>
  <c r="AQ16" i="62" s="1"/>
  <c r="AH9" i="64"/>
  <c r="AQ9" i="64" s="1"/>
  <c r="AI14" i="74"/>
  <c r="AN14" i="74"/>
  <c r="Z15" i="78"/>
  <c r="AH8" i="76"/>
  <c r="AQ8" i="76" s="1"/>
  <c r="AR14" i="61"/>
  <c r="AG15" i="70"/>
  <c r="AP15" i="70" s="1"/>
  <c r="W16" i="70"/>
  <c r="AF15" i="70"/>
  <c r="AO15" i="70" s="1"/>
  <c r="AE15" i="70"/>
  <c r="AF8" i="39"/>
  <c r="AO8" i="39" s="1"/>
  <c r="AE8" i="39"/>
  <c r="W9" i="39"/>
  <c r="AG8" i="39"/>
  <c r="AP8" i="39" s="1"/>
  <c r="AH8" i="72"/>
  <c r="AQ8" i="72" s="1"/>
  <c r="U31" i="84"/>
  <c r="W16" i="40"/>
  <c r="AG15" i="40"/>
  <c r="AP15" i="40" s="1"/>
  <c r="AE15" i="40"/>
  <c r="AF15" i="40"/>
  <c r="AO15" i="40" s="1"/>
  <c r="U21" i="52"/>
  <c r="U15" i="75"/>
  <c r="U32" i="54"/>
  <c r="U51" i="85"/>
  <c r="AI8" i="60"/>
  <c r="AN8" i="60"/>
  <c r="Y15" i="77"/>
  <c r="Z15" i="77" s="1"/>
  <c r="X15" i="77"/>
  <c r="AH15" i="30"/>
  <c r="AQ15" i="30" s="1"/>
  <c r="U29" i="104"/>
  <c r="AR14" i="73"/>
  <c r="U32" i="88"/>
  <c r="AR7" i="39"/>
  <c r="AR15" i="23"/>
  <c r="U42" i="41"/>
  <c r="U32" i="45"/>
  <c r="U41" i="91"/>
  <c r="U49" i="42"/>
  <c r="U50" i="102"/>
  <c r="U49" i="102" s="1"/>
  <c r="U51" i="35"/>
  <c r="W9" i="72"/>
  <c r="AG8" i="72"/>
  <c r="AP8" i="72" s="1"/>
  <c r="AF8" i="72"/>
  <c r="AO8" i="72" s="1"/>
  <c r="AE8" i="72"/>
  <c r="AF8" i="21"/>
  <c r="AO8" i="21" s="1"/>
  <c r="W9" i="21"/>
  <c r="AG8" i="21"/>
  <c r="AP8" i="21" s="1"/>
  <c r="AE8" i="21"/>
  <c r="U52" i="90"/>
  <c r="Y9" i="60"/>
  <c r="X9" i="60"/>
  <c r="U16" i="97"/>
  <c r="AG15" i="37"/>
  <c r="AP15" i="37" s="1"/>
  <c r="AE15" i="37"/>
  <c r="W16" i="37"/>
  <c r="AF15" i="37"/>
  <c r="AO15" i="37" s="1"/>
  <c r="AR7" i="72"/>
  <c r="U22" i="46"/>
  <c r="U17" i="89"/>
  <c r="AR14" i="26"/>
  <c r="U14" i="79"/>
  <c r="AH15" i="61"/>
  <c r="AQ15" i="61" s="1"/>
  <c r="U38" i="95"/>
  <c r="AH16" i="23"/>
  <c r="AQ16" i="23" s="1"/>
  <c r="Y15" i="81"/>
  <c r="X15" i="81"/>
  <c r="U49" i="98"/>
  <c r="U50" i="94"/>
  <c r="AR14" i="30"/>
  <c r="Z9" i="64"/>
  <c r="AG8" i="25"/>
  <c r="AP8" i="25" s="1"/>
  <c r="W9" i="25"/>
  <c r="AE8" i="25"/>
  <c r="AF8" i="25"/>
  <c r="AO8" i="25" s="1"/>
  <c r="U31" i="92"/>
  <c r="U12" i="2"/>
  <c r="Z16" i="23"/>
  <c r="AG8" i="29"/>
  <c r="AP8" i="29" s="1"/>
  <c r="W9" i="29"/>
  <c r="AE8" i="29"/>
  <c r="AF8" i="29"/>
  <c r="AO8" i="29" s="1"/>
  <c r="U31" i="51"/>
  <c r="Y16" i="65"/>
  <c r="X16" i="65"/>
  <c r="U18" i="47"/>
  <c r="U51" i="82"/>
  <c r="U49" i="10"/>
  <c r="U42" i="103"/>
  <c r="U31" i="20"/>
  <c r="Z8" i="76"/>
  <c r="W16" i="61"/>
  <c r="AF15" i="61"/>
  <c r="AO15" i="61" s="1"/>
  <c r="AE15" i="61"/>
  <c r="AG15" i="61"/>
  <c r="AP15" i="61" s="1"/>
  <c r="AH9" i="12"/>
  <c r="AQ9" i="12" s="1"/>
  <c r="U22" i="101"/>
  <c r="Z9" i="12"/>
  <c r="U14" i="28"/>
  <c r="U13" i="24"/>
  <c r="AR14" i="78"/>
  <c r="U14" i="38"/>
  <c r="AH8" i="39"/>
  <c r="AQ8" i="39" s="1"/>
  <c r="U20" i="93"/>
  <c r="AH15" i="73"/>
  <c r="AQ15" i="73" s="1"/>
  <c r="Y16" i="17"/>
  <c r="Z16" i="17" s="1"/>
  <c r="X16" i="17"/>
  <c r="AR15" i="22"/>
  <c r="AF8" i="68"/>
  <c r="AO8" i="68" s="1"/>
  <c r="AE8" i="68"/>
  <c r="W9" i="68"/>
  <c r="AG8" i="68"/>
  <c r="AP8" i="68" s="1"/>
  <c r="AN15" i="27"/>
  <c r="AI15" i="27"/>
  <c r="AI15" i="65"/>
  <c r="AN15" i="65"/>
  <c r="AR8" i="64"/>
  <c r="U43" i="49"/>
  <c r="U51" i="50"/>
  <c r="AR15" i="62"/>
  <c r="U15" i="33"/>
  <c r="U32" i="96"/>
  <c r="U21" i="86"/>
  <c r="W16" i="36"/>
  <c r="AG15" i="36"/>
  <c r="AP15" i="36" s="1"/>
  <c r="AF15" i="36"/>
  <c r="AO15" i="36" s="1"/>
  <c r="AE15" i="36"/>
  <c r="U13" i="59"/>
  <c r="AH8" i="80"/>
  <c r="AQ8" i="80" s="1"/>
  <c r="U40" i="43"/>
  <c r="U42" i="99"/>
  <c r="AH16" i="22"/>
  <c r="AQ16" i="22" s="1"/>
  <c r="U14" i="63"/>
  <c r="U30" i="13"/>
  <c r="AG15" i="14"/>
  <c r="AP15" i="14" s="1"/>
  <c r="W16" i="14"/>
  <c r="AE15" i="14"/>
  <c r="AF15" i="14"/>
  <c r="AO15" i="14" s="1"/>
  <c r="AN14" i="77"/>
  <c r="AI14" i="77"/>
  <c r="AG15" i="30"/>
  <c r="AP15" i="30" s="1"/>
  <c r="W16" i="30"/>
  <c r="AE15" i="30"/>
  <c r="AF15" i="30"/>
  <c r="AO15" i="30" s="1"/>
  <c r="AE16" i="31"/>
  <c r="AF16" i="31"/>
  <c r="AO16" i="31" s="1"/>
  <c r="W17" i="31"/>
  <c r="AG16" i="31"/>
  <c r="AP16" i="31" s="1"/>
  <c r="AR7" i="76"/>
  <c r="U42" i="87"/>
  <c r="U20" i="15"/>
  <c r="AH15" i="14"/>
  <c r="AQ15" i="14" s="1"/>
  <c r="Z8" i="34"/>
  <c r="AH8" i="34"/>
  <c r="AQ8" i="34" s="1"/>
  <c r="W16" i="66"/>
  <c r="AG15" i="66"/>
  <c r="AP15" i="66" s="1"/>
  <c r="AF15" i="66"/>
  <c r="AO15" i="66" s="1"/>
  <c r="AE15" i="66"/>
  <c r="Z15" i="26"/>
  <c r="Z16" i="62"/>
  <c r="U47" i="18"/>
  <c r="U15" i="71"/>
  <c r="AF15" i="73"/>
  <c r="AO15" i="73" s="1"/>
  <c r="AE15" i="73"/>
  <c r="W16" i="73"/>
  <c r="AG15" i="73"/>
  <c r="AP15" i="73" s="1"/>
  <c r="U13" i="67"/>
  <c r="AI15" i="17"/>
  <c r="AN15" i="17"/>
  <c r="U22" i="32"/>
  <c r="U22" i="105"/>
  <c r="AN14" i="81"/>
  <c r="AI14" i="81"/>
  <c r="X16" i="27"/>
  <c r="Y16" i="27"/>
  <c r="AR8" i="12"/>
  <c r="U41" i="83"/>
  <c r="U20" i="53"/>
  <c r="U40" i="16"/>
  <c r="AR7" i="80"/>
  <c r="U14" i="19"/>
  <c r="U41" i="55"/>
  <c r="U41" i="11"/>
  <c r="AF8" i="80"/>
  <c r="AO8" i="80" s="1"/>
  <c r="AE8" i="80"/>
  <c r="W9" i="80"/>
  <c r="AG8" i="80"/>
  <c r="AP8" i="80" s="1"/>
  <c r="W15" i="69"/>
  <c r="AG14" i="69"/>
  <c r="AP14" i="69" s="1"/>
  <c r="AF14" i="69"/>
  <c r="AO14" i="69" s="1"/>
  <c r="AE14" i="69"/>
  <c r="U50" i="48"/>
  <c r="AF15" i="77" l="1"/>
  <c r="AO15" i="77" s="1"/>
  <c r="AG15" i="77"/>
  <c r="AP15" i="77" s="1"/>
  <c r="AE15" i="77"/>
  <c r="W16" i="77"/>
  <c r="AG16" i="17"/>
  <c r="AP16" i="17" s="1"/>
  <c r="W17" i="17"/>
  <c r="AE16" i="17"/>
  <c r="AF16" i="17"/>
  <c r="AO16" i="17" s="1"/>
  <c r="U39" i="43"/>
  <c r="AN8" i="72"/>
  <c r="AI8" i="72"/>
  <c r="Y16" i="14"/>
  <c r="X16" i="14"/>
  <c r="U31" i="96"/>
  <c r="U50" i="50"/>
  <c r="AR15" i="65"/>
  <c r="U12" i="24"/>
  <c r="Y16" i="61"/>
  <c r="X16" i="61"/>
  <c r="AH16" i="65"/>
  <c r="AQ16" i="65" s="1"/>
  <c r="AN8" i="29"/>
  <c r="AI8" i="29"/>
  <c r="AG9" i="64"/>
  <c r="AP9" i="64" s="1"/>
  <c r="AF9" i="64"/>
  <c r="AO9" i="64" s="1"/>
  <c r="AE9" i="64"/>
  <c r="W10" i="64"/>
  <c r="U48" i="98"/>
  <c r="U51" i="90"/>
  <c r="U48" i="102"/>
  <c r="U31" i="45"/>
  <c r="U28" i="104"/>
  <c r="AH15" i="74"/>
  <c r="AQ15" i="74" s="1"/>
  <c r="Y16" i="66"/>
  <c r="Z16" i="66" s="1"/>
  <c r="X16" i="66"/>
  <c r="AN15" i="30"/>
  <c r="AI15" i="30"/>
  <c r="U41" i="103"/>
  <c r="U31" i="54"/>
  <c r="AI15" i="40"/>
  <c r="AN15" i="40"/>
  <c r="AN15" i="70"/>
  <c r="AI15" i="70"/>
  <c r="AR15" i="70" s="1"/>
  <c r="AR15" i="27"/>
  <c r="W9" i="76"/>
  <c r="AE8" i="76"/>
  <c r="AF8" i="76"/>
  <c r="AO8" i="76" s="1"/>
  <c r="AG8" i="76"/>
  <c r="AP8" i="76" s="1"/>
  <c r="U48" i="10"/>
  <c r="Z16" i="65"/>
  <c r="Y9" i="29"/>
  <c r="X9" i="29"/>
  <c r="Z9" i="29" s="1"/>
  <c r="U30" i="92"/>
  <c r="AH15" i="81"/>
  <c r="AQ15" i="81" s="1"/>
  <c r="U37" i="95"/>
  <c r="U15" i="97"/>
  <c r="AI8" i="21"/>
  <c r="AN8" i="21"/>
  <c r="AR8" i="60"/>
  <c r="U14" i="75"/>
  <c r="Y16" i="40"/>
  <c r="Z16" i="40" s="1"/>
  <c r="X16" i="40"/>
  <c r="Y16" i="70"/>
  <c r="Z16" i="70" s="1"/>
  <c r="X16" i="70"/>
  <c r="U31" i="100"/>
  <c r="W16" i="74"/>
  <c r="AF15" i="74"/>
  <c r="AO15" i="74" s="1"/>
  <c r="AG15" i="74"/>
  <c r="AP15" i="74" s="1"/>
  <c r="AE15" i="74"/>
  <c r="Y16" i="73"/>
  <c r="X16" i="73"/>
  <c r="Z16" i="73" s="1"/>
  <c r="U13" i="63"/>
  <c r="U17" i="47"/>
  <c r="U21" i="46"/>
  <c r="AR14" i="81"/>
  <c r="AN15" i="73"/>
  <c r="AI15" i="73"/>
  <c r="U49" i="48"/>
  <c r="Y9" i="80"/>
  <c r="X9" i="80"/>
  <c r="U40" i="55"/>
  <c r="U39" i="16"/>
  <c r="AN15" i="66"/>
  <c r="AI15" i="66"/>
  <c r="AR14" i="77"/>
  <c r="Y16" i="36"/>
  <c r="X16" i="36"/>
  <c r="Z16" i="36" s="1"/>
  <c r="U14" i="33"/>
  <c r="U42" i="49"/>
  <c r="U13" i="38"/>
  <c r="U13" i="28"/>
  <c r="Z15" i="81"/>
  <c r="AH9" i="60"/>
  <c r="AQ9" i="60" s="1"/>
  <c r="Y9" i="72"/>
  <c r="X9" i="72"/>
  <c r="U48" i="42"/>
  <c r="U41" i="41"/>
  <c r="U31" i="88"/>
  <c r="Y9" i="39"/>
  <c r="Z9" i="39"/>
  <c r="X9" i="39"/>
  <c r="AF15" i="78"/>
  <c r="AO15" i="78" s="1"/>
  <c r="W16" i="78"/>
  <c r="AG15" i="78"/>
  <c r="AP15" i="78" s="1"/>
  <c r="AE15" i="78"/>
  <c r="Y17" i="22"/>
  <c r="Z17" i="22" s="1"/>
  <c r="X17" i="22"/>
  <c r="AH16" i="27"/>
  <c r="AQ16" i="27" s="1"/>
  <c r="AN15" i="36"/>
  <c r="AI15" i="36"/>
  <c r="AI8" i="68"/>
  <c r="AN8" i="68"/>
  <c r="U21" i="101"/>
  <c r="U13" i="79"/>
  <c r="U40" i="11"/>
  <c r="AE16" i="62"/>
  <c r="AF16" i="62"/>
  <c r="AO16" i="62" s="1"/>
  <c r="W17" i="62"/>
  <c r="AG16" i="62"/>
  <c r="AP16" i="62" s="1"/>
  <c r="Y16" i="30"/>
  <c r="X16" i="30"/>
  <c r="AR15" i="17"/>
  <c r="AN14" i="69"/>
  <c r="AI14" i="69"/>
  <c r="AN8" i="80"/>
  <c r="AI8" i="80"/>
  <c r="Z16" i="27"/>
  <c r="U21" i="105"/>
  <c r="U12" i="67"/>
  <c r="U14" i="71"/>
  <c r="W9" i="34"/>
  <c r="AG8" i="34"/>
  <c r="AP8" i="34" s="1"/>
  <c r="AE8" i="34"/>
  <c r="AF8" i="34"/>
  <c r="AO8" i="34" s="1"/>
  <c r="U41" i="87"/>
  <c r="AN16" i="31"/>
  <c r="AI16" i="31"/>
  <c r="AR16" i="31" s="1"/>
  <c r="U29" i="13"/>
  <c r="U41" i="99"/>
  <c r="AH16" i="17"/>
  <c r="AQ16" i="17" s="1"/>
  <c r="U19" i="93"/>
  <c r="AF9" i="12"/>
  <c r="AO9" i="12" s="1"/>
  <c r="AG9" i="12"/>
  <c r="AP9" i="12" s="1"/>
  <c r="W10" i="12"/>
  <c r="AE9" i="12"/>
  <c r="U30" i="20"/>
  <c r="U50" i="82"/>
  <c r="AF16" i="23"/>
  <c r="AO16" i="23" s="1"/>
  <c r="AG16" i="23"/>
  <c r="AP16" i="23" s="1"/>
  <c r="AE16" i="23"/>
  <c r="W17" i="23"/>
  <c r="AI8" i="25"/>
  <c r="AN8" i="25"/>
  <c r="U16" i="89"/>
  <c r="Y16" i="37"/>
  <c r="X16" i="37"/>
  <c r="Z9" i="60"/>
  <c r="Y9" i="21"/>
  <c r="X9" i="21"/>
  <c r="Z9" i="21" s="1"/>
  <c r="AH15" i="77"/>
  <c r="AQ15" i="77" s="1"/>
  <c r="U50" i="85"/>
  <c r="U20" i="52"/>
  <c r="U30" i="84"/>
  <c r="AN8" i="39"/>
  <c r="AI8" i="39"/>
  <c r="U28" i="44"/>
  <c r="AN16" i="22"/>
  <c r="AI16" i="22"/>
  <c r="U21" i="32"/>
  <c r="U46" i="18"/>
  <c r="AN15" i="14"/>
  <c r="AI15" i="14"/>
  <c r="U11" i="2"/>
  <c r="Y15" i="69"/>
  <c r="Z15" i="69" s="1"/>
  <c r="X15" i="69"/>
  <c r="U40" i="83"/>
  <c r="W16" i="26"/>
  <c r="AF15" i="26"/>
  <c r="AO15" i="26" s="1"/>
  <c r="AE15" i="26"/>
  <c r="AG15" i="26"/>
  <c r="AP15" i="26" s="1"/>
  <c r="U19" i="15"/>
  <c r="Y17" i="31"/>
  <c r="X17" i="31"/>
  <c r="Z17" i="31" s="1"/>
  <c r="U13" i="19"/>
  <c r="U19" i="53"/>
  <c r="U12" i="59"/>
  <c r="U20" i="86"/>
  <c r="Y9" i="68"/>
  <c r="X9" i="68"/>
  <c r="Z9" i="68" s="1"/>
  <c r="AN15" i="61"/>
  <c r="AI15" i="61"/>
  <c r="U30" i="51"/>
  <c r="Y9" i="25"/>
  <c r="X9" i="25"/>
  <c r="Z9" i="25" s="1"/>
  <c r="U49" i="94"/>
  <c r="AN15" i="37"/>
  <c r="AI15" i="37"/>
  <c r="U50" i="35"/>
  <c r="U49" i="35" s="1"/>
  <c r="U40" i="91"/>
  <c r="AR14" i="74"/>
  <c r="Z9" i="80" l="1"/>
  <c r="AE17" i="22"/>
  <c r="AF17" i="22"/>
  <c r="AO17" i="22" s="1"/>
  <c r="W18" i="22"/>
  <c r="AG17" i="22"/>
  <c r="AP17" i="22" s="1"/>
  <c r="AG16" i="66"/>
  <c r="AP16" i="66" s="1"/>
  <c r="AF16" i="66"/>
  <c r="AO16" i="66" s="1"/>
  <c r="AE16" i="66"/>
  <c r="W17" i="66"/>
  <c r="AG15" i="69"/>
  <c r="AP15" i="69" s="1"/>
  <c r="AF15" i="69"/>
  <c r="AO15" i="69" s="1"/>
  <c r="AE15" i="69"/>
  <c r="W16" i="69"/>
  <c r="AE16" i="70"/>
  <c r="W17" i="70"/>
  <c r="AG16" i="70"/>
  <c r="AP16" i="70" s="1"/>
  <c r="AF16" i="70"/>
  <c r="AO16" i="70" s="1"/>
  <c r="AG9" i="80"/>
  <c r="AP9" i="80" s="1"/>
  <c r="AF9" i="80"/>
  <c r="AO9" i="80" s="1"/>
  <c r="AE9" i="80"/>
  <c r="W10" i="80"/>
  <c r="W10" i="29"/>
  <c r="AG9" i="29"/>
  <c r="AP9" i="29" s="1"/>
  <c r="AE9" i="29"/>
  <c r="AF9" i="29"/>
  <c r="AO9" i="29" s="1"/>
  <c r="AF9" i="68"/>
  <c r="AO9" i="68" s="1"/>
  <c r="W10" i="68"/>
  <c r="AG9" i="68"/>
  <c r="AP9" i="68" s="1"/>
  <c r="AE9" i="68"/>
  <c r="AG9" i="25"/>
  <c r="AP9" i="25" s="1"/>
  <c r="W10" i="25"/>
  <c r="AE9" i="25"/>
  <c r="AF9" i="25"/>
  <c r="AO9" i="25" s="1"/>
  <c r="U12" i="63"/>
  <c r="U30" i="45"/>
  <c r="AH9" i="25"/>
  <c r="AQ9" i="25" s="1"/>
  <c r="AH17" i="31"/>
  <c r="AQ17" i="31" s="1"/>
  <c r="AN15" i="26"/>
  <c r="AI15" i="26"/>
  <c r="AH9" i="21"/>
  <c r="AQ9" i="21" s="1"/>
  <c r="AN16" i="23"/>
  <c r="AI16" i="23"/>
  <c r="U29" i="20"/>
  <c r="U18" i="93"/>
  <c r="U28" i="13"/>
  <c r="AN8" i="34"/>
  <c r="AI8" i="34"/>
  <c r="U11" i="67"/>
  <c r="AR14" i="69"/>
  <c r="U39" i="11"/>
  <c r="AR8" i="68"/>
  <c r="AH9" i="39"/>
  <c r="AQ9" i="39" s="1"/>
  <c r="U40" i="41"/>
  <c r="AH16" i="36"/>
  <c r="AQ16" i="36" s="1"/>
  <c r="U13" i="75"/>
  <c r="U14" i="97"/>
  <c r="U29" i="92"/>
  <c r="U47" i="10"/>
  <c r="U30" i="54"/>
  <c r="AR8" i="29"/>
  <c r="U49" i="50"/>
  <c r="AR8" i="72"/>
  <c r="Y17" i="17"/>
  <c r="X17" i="17"/>
  <c r="Z17" i="17" s="1"/>
  <c r="U48" i="35"/>
  <c r="U19" i="52"/>
  <c r="AE9" i="39"/>
  <c r="W10" i="39"/>
  <c r="AF9" i="39"/>
  <c r="AO9" i="39" s="1"/>
  <c r="AG9" i="39"/>
  <c r="AP9" i="39" s="1"/>
  <c r="AR15" i="37"/>
  <c r="Y16" i="26"/>
  <c r="X16" i="26"/>
  <c r="AR8" i="39"/>
  <c r="U15" i="89"/>
  <c r="Y10" i="12"/>
  <c r="X10" i="12"/>
  <c r="Y9" i="34"/>
  <c r="X9" i="34"/>
  <c r="U20" i="105"/>
  <c r="Y17" i="62"/>
  <c r="X17" i="62"/>
  <c r="U12" i="79"/>
  <c r="AN15" i="78"/>
  <c r="AI15" i="78"/>
  <c r="U47" i="42"/>
  <c r="U38" i="16"/>
  <c r="AH16" i="73"/>
  <c r="AQ16" i="73" s="1"/>
  <c r="Y16" i="74"/>
  <c r="X16" i="74"/>
  <c r="AH16" i="40"/>
  <c r="AQ16" i="40" s="1"/>
  <c r="U36" i="95"/>
  <c r="U35" i="95" s="1"/>
  <c r="U40" i="103"/>
  <c r="Y10" i="64"/>
  <c r="X10" i="64"/>
  <c r="U11" i="24"/>
  <c r="U30" i="96"/>
  <c r="Y16" i="77"/>
  <c r="X16" i="77"/>
  <c r="Z16" i="77" s="1"/>
  <c r="AH9" i="68"/>
  <c r="AQ9" i="68" s="1"/>
  <c r="U27" i="44"/>
  <c r="AF16" i="36"/>
  <c r="AO16" i="36" s="1"/>
  <c r="AE16" i="36"/>
  <c r="AG16" i="36"/>
  <c r="AP16" i="36" s="1"/>
  <c r="W17" i="36"/>
  <c r="AH9" i="29"/>
  <c r="AQ9" i="29" s="1"/>
  <c r="U47" i="98"/>
  <c r="U49" i="85"/>
  <c r="W10" i="60"/>
  <c r="AG9" i="60"/>
  <c r="AP9" i="60" s="1"/>
  <c r="AE9" i="60"/>
  <c r="AF9" i="60"/>
  <c r="AO9" i="60" s="1"/>
  <c r="AG16" i="27"/>
  <c r="AP16" i="27" s="1"/>
  <c r="AE16" i="27"/>
  <c r="AF16" i="27"/>
  <c r="AO16" i="27" s="1"/>
  <c r="W17" i="27"/>
  <c r="AH9" i="72"/>
  <c r="AQ9" i="72" s="1"/>
  <c r="AF15" i="81"/>
  <c r="AO15" i="81" s="1"/>
  <c r="AE15" i="81"/>
  <c r="W16" i="81"/>
  <c r="AG15" i="81"/>
  <c r="AP15" i="81" s="1"/>
  <c r="U41" i="49"/>
  <c r="U48" i="48"/>
  <c r="U20" i="46"/>
  <c r="AE16" i="73"/>
  <c r="W17" i="73"/>
  <c r="AF16" i="73"/>
  <c r="AO16" i="73" s="1"/>
  <c r="AG16" i="73"/>
  <c r="AP16" i="73" s="1"/>
  <c r="W17" i="40"/>
  <c r="AE16" i="40"/>
  <c r="AF16" i="40"/>
  <c r="AO16" i="40" s="1"/>
  <c r="AG16" i="40"/>
  <c r="AP16" i="40" s="1"/>
  <c r="AN8" i="76"/>
  <c r="AI8" i="76"/>
  <c r="AR15" i="30"/>
  <c r="U47" i="102"/>
  <c r="AN9" i="64"/>
  <c r="AI9" i="64"/>
  <c r="AH16" i="14"/>
  <c r="AQ16" i="14" s="1"/>
  <c r="U38" i="43"/>
  <c r="AI15" i="77"/>
  <c r="AN15" i="77"/>
  <c r="W18" i="31"/>
  <c r="AG17" i="31"/>
  <c r="AP17" i="31" s="1"/>
  <c r="AF17" i="31"/>
  <c r="AO17" i="31" s="1"/>
  <c r="AE17" i="31"/>
  <c r="W10" i="21"/>
  <c r="AF9" i="21"/>
  <c r="AO9" i="21" s="1"/>
  <c r="AE9" i="21"/>
  <c r="AG9" i="21"/>
  <c r="AP9" i="21" s="1"/>
  <c r="AI9" i="12"/>
  <c r="AN9" i="12"/>
  <c r="AR15" i="36"/>
  <c r="U12" i="38"/>
  <c r="U18" i="53"/>
  <c r="U10" i="2"/>
  <c r="U20" i="32"/>
  <c r="U29" i="51"/>
  <c r="U18" i="15"/>
  <c r="U39" i="83"/>
  <c r="AR15" i="14"/>
  <c r="AR16" i="22"/>
  <c r="AH16" i="37"/>
  <c r="AQ16" i="37" s="1"/>
  <c r="AR8" i="25"/>
  <c r="U49" i="82"/>
  <c r="U40" i="99"/>
  <c r="U40" i="87"/>
  <c r="U13" i="71"/>
  <c r="AR8" i="80"/>
  <c r="AH16" i="30"/>
  <c r="AQ16" i="30" s="1"/>
  <c r="AN16" i="62"/>
  <c r="AI16" i="62"/>
  <c r="U20" i="101"/>
  <c r="Y16" i="78"/>
  <c r="Z16" i="78" s="1"/>
  <c r="X16" i="78"/>
  <c r="U30" i="88"/>
  <c r="Z9" i="72"/>
  <c r="U39" i="55"/>
  <c r="AR15" i="73"/>
  <c r="U30" i="100"/>
  <c r="AR8" i="21"/>
  <c r="AF16" i="65"/>
  <c r="AO16" i="65" s="1"/>
  <c r="AG16" i="65"/>
  <c r="AP16" i="65" s="1"/>
  <c r="AE16" i="65"/>
  <c r="W17" i="65"/>
  <c r="Y9" i="76"/>
  <c r="Z9" i="76" s="1"/>
  <c r="X9" i="76"/>
  <c r="AR15" i="40"/>
  <c r="AH16" i="61"/>
  <c r="AQ16" i="61" s="1"/>
  <c r="Z16" i="14"/>
  <c r="U11" i="59"/>
  <c r="U45" i="18"/>
  <c r="U39" i="91"/>
  <c r="U48" i="94"/>
  <c r="AR15" i="61"/>
  <c r="U19" i="86"/>
  <c r="U12" i="19"/>
  <c r="AH15" i="69"/>
  <c r="AQ15" i="69" s="1"/>
  <c r="U29" i="84"/>
  <c r="U28" i="84" s="1"/>
  <c r="Z16" i="37"/>
  <c r="Y17" i="23"/>
  <c r="Z17" i="23" s="1"/>
  <c r="X17" i="23"/>
  <c r="Z16" i="30"/>
  <c r="AH17" i="22"/>
  <c r="AQ17" i="22" s="1"/>
  <c r="U12" i="28"/>
  <c r="U13" i="33"/>
  <c r="AR15" i="66"/>
  <c r="AH9" i="80"/>
  <c r="AQ9" i="80" s="1"/>
  <c r="U16" i="47"/>
  <c r="AI15" i="74"/>
  <c r="AN15" i="74"/>
  <c r="AH16" i="70"/>
  <c r="AQ16" i="70" s="1"/>
  <c r="AH16" i="66"/>
  <c r="AQ16" i="66" s="1"/>
  <c r="U27" i="104"/>
  <c r="U50" i="90"/>
  <c r="Z16" i="61"/>
  <c r="AN16" i="17"/>
  <c r="AI16" i="17"/>
  <c r="Z17" i="62" l="1"/>
  <c r="AF17" i="62" s="1"/>
  <c r="AO17" i="62" s="1"/>
  <c r="Z16" i="26"/>
  <c r="AG16" i="26" s="1"/>
  <c r="AP16" i="26" s="1"/>
  <c r="AF16" i="26"/>
  <c r="AO16" i="26" s="1"/>
  <c r="W17" i="26"/>
  <c r="AE16" i="26"/>
  <c r="W18" i="62"/>
  <c r="AG17" i="62"/>
  <c r="AP17" i="62" s="1"/>
  <c r="W10" i="76"/>
  <c r="AG9" i="76"/>
  <c r="AP9" i="76" s="1"/>
  <c r="AF9" i="76"/>
  <c r="AO9" i="76" s="1"/>
  <c r="AE9" i="76"/>
  <c r="AG16" i="78"/>
  <c r="AP16" i="78" s="1"/>
  <c r="AF16" i="78"/>
  <c r="AO16" i="78" s="1"/>
  <c r="AE16" i="78"/>
  <c r="W17" i="78"/>
  <c r="AE16" i="14"/>
  <c r="W17" i="14"/>
  <c r="AF16" i="14"/>
  <c r="AO16" i="14" s="1"/>
  <c r="AG16" i="14"/>
  <c r="AP16" i="14" s="1"/>
  <c r="AI17" i="31"/>
  <c r="AN17" i="31"/>
  <c r="Y17" i="73"/>
  <c r="Z17" i="73" s="1"/>
  <c r="X17" i="73"/>
  <c r="U48" i="85"/>
  <c r="Y17" i="36"/>
  <c r="X17" i="36"/>
  <c r="U19" i="105"/>
  <c r="Y10" i="39"/>
  <c r="X10" i="39"/>
  <c r="AH17" i="17"/>
  <c r="AQ17" i="17" s="1"/>
  <c r="U48" i="50"/>
  <c r="U46" i="10"/>
  <c r="U12" i="75"/>
  <c r="AR16" i="23"/>
  <c r="Y10" i="25"/>
  <c r="X10" i="25"/>
  <c r="Y16" i="69"/>
  <c r="X16" i="69"/>
  <c r="W17" i="30"/>
  <c r="AE16" i="30"/>
  <c r="AF16" i="30"/>
  <c r="AO16" i="30" s="1"/>
  <c r="AG16" i="30"/>
  <c r="AP16" i="30" s="1"/>
  <c r="U18" i="86"/>
  <c r="U38" i="91"/>
  <c r="U38" i="55"/>
  <c r="U39" i="87"/>
  <c r="U28" i="51"/>
  <c r="U17" i="53"/>
  <c r="AR9" i="12"/>
  <c r="U37" i="43"/>
  <c r="U46" i="102"/>
  <c r="AN16" i="73"/>
  <c r="AI16" i="73"/>
  <c r="U40" i="49"/>
  <c r="U29" i="96"/>
  <c r="AH16" i="74"/>
  <c r="AQ16" i="74" s="1"/>
  <c r="U37" i="16"/>
  <c r="U11" i="79"/>
  <c r="AH9" i="34"/>
  <c r="AQ9" i="34" s="1"/>
  <c r="AN9" i="39"/>
  <c r="AI9" i="39"/>
  <c r="AE17" i="17"/>
  <c r="AF17" i="17"/>
  <c r="AO17" i="17" s="1"/>
  <c r="AG17" i="17"/>
  <c r="AP17" i="17" s="1"/>
  <c r="W18" i="17"/>
  <c r="U27" i="13"/>
  <c r="U29" i="45"/>
  <c r="AI9" i="29"/>
  <c r="AN9" i="29"/>
  <c r="AN15" i="69"/>
  <c r="AI15" i="69"/>
  <c r="U27" i="84"/>
  <c r="U12" i="33"/>
  <c r="AH17" i="23"/>
  <c r="AQ17" i="23" s="1"/>
  <c r="Y17" i="65"/>
  <c r="X17" i="65"/>
  <c r="W10" i="72"/>
  <c r="AG9" i="72"/>
  <c r="AP9" i="72" s="1"/>
  <c r="AF9" i="72"/>
  <c r="AO9" i="72" s="1"/>
  <c r="AE9" i="72"/>
  <c r="AN16" i="40"/>
  <c r="AI16" i="40"/>
  <c r="AN9" i="60"/>
  <c r="AI9" i="60"/>
  <c r="U46" i="98"/>
  <c r="AN16" i="36"/>
  <c r="AI16" i="36"/>
  <c r="U39" i="103"/>
  <c r="Z16" i="74"/>
  <c r="AH17" i="62"/>
  <c r="AQ17" i="62" s="1"/>
  <c r="Z9" i="34"/>
  <c r="U14" i="89"/>
  <c r="U28" i="92"/>
  <c r="AN9" i="68"/>
  <c r="AI9" i="68"/>
  <c r="U44" i="18"/>
  <c r="AI16" i="65"/>
  <c r="AN16" i="65"/>
  <c r="U29" i="100"/>
  <c r="U19" i="101"/>
  <c r="U39" i="99"/>
  <c r="U38" i="83"/>
  <c r="U19" i="32"/>
  <c r="U11" i="38"/>
  <c r="AI9" i="21"/>
  <c r="AN9" i="21"/>
  <c r="Y18" i="31"/>
  <c r="X18" i="31"/>
  <c r="Y17" i="40"/>
  <c r="X17" i="40"/>
  <c r="U19" i="46"/>
  <c r="Y16" i="81"/>
  <c r="X16" i="81"/>
  <c r="Y17" i="27"/>
  <c r="X17" i="27"/>
  <c r="AH16" i="77"/>
  <c r="AQ16" i="77" s="1"/>
  <c r="U10" i="24"/>
  <c r="U46" i="42"/>
  <c r="U18" i="52"/>
  <c r="U10" i="67"/>
  <c r="U17" i="93"/>
  <c r="U11" i="63"/>
  <c r="Y10" i="29"/>
  <c r="X10" i="29"/>
  <c r="Y18" i="22"/>
  <c r="Z18" i="22"/>
  <c r="X18" i="22"/>
  <c r="W17" i="61"/>
  <c r="AF16" i="61"/>
  <c r="AO16" i="61" s="1"/>
  <c r="AG16" i="61"/>
  <c r="AP16" i="61" s="1"/>
  <c r="AE16" i="61"/>
  <c r="U15" i="47"/>
  <c r="AR9" i="64"/>
  <c r="AR8" i="76"/>
  <c r="AN15" i="81"/>
  <c r="AI15" i="81"/>
  <c r="Y10" i="60"/>
  <c r="X10" i="60"/>
  <c r="AF16" i="77"/>
  <c r="AO16" i="77" s="1"/>
  <c r="AG16" i="77"/>
  <c r="AP16" i="77" s="1"/>
  <c r="AE16" i="77"/>
  <c r="W17" i="77"/>
  <c r="AH10" i="64"/>
  <c r="AQ10" i="64" s="1"/>
  <c r="U34" i="95"/>
  <c r="AR15" i="78"/>
  <c r="AH10" i="12"/>
  <c r="AQ10" i="12" s="1"/>
  <c r="U29" i="54"/>
  <c r="U13" i="97"/>
  <c r="U39" i="41"/>
  <c r="AR8" i="34"/>
  <c r="Y10" i="68"/>
  <c r="X10" i="68"/>
  <c r="Y10" i="80"/>
  <c r="X10" i="80"/>
  <c r="Z10" i="80" s="1"/>
  <c r="Y17" i="70"/>
  <c r="X17" i="70"/>
  <c r="Y17" i="66"/>
  <c r="X17" i="66"/>
  <c r="Z17" i="66" s="1"/>
  <c r="U49" i="90"/>
  <c r="AG17" i="23"/>
  <c r="AP17" i="23" s="1"/>
  <c r="AF17" i="23"/>
  <c r="AO17" i="23" s="1"/>
  <c r="W18" i="23"/>
  <c r="AE17" i="23"/>
  <c r="U11" i="28"/>
  <c r="U29" i="88"/>
  <c r="AR16" i="62"/>
  <c r="AR16" i="17"/>
  <c r="U26" i="104"/>
  <c r="AR15" i="74"/>
  <c r="AE16" i="37"/>
  <c r="AG16" i="37"/>
  <c r="AP16" i="37" s="1"/>
  <c r="W17" i="37"/>
  <c r="AF16" i="37"/>
  <c r="AO16" i="37" s="1"/>
  <c r="U11" i="19"/>
  <c r="U47" i="94"/>
  <c r="U10" i="59"/>
  <c r="AH9" i="76"/>
  <c r="AQ9" i="76" s="1"/>
  <c r="AH16" i="78"/>
  <c r="AQ16" i="78" s="1"/>
  <c r="U12" i="71"/>
  <c r="U48" i="82"/>
  <c r="U17" i="15"/>
  <c r="U9" i="2"/>
  <c r="Y10" i="21"/>
  <c r="Z10" i="21" s="1"/>
  <c r="X10" i="21"/>
  <c r="AR15" i="77"/>
  <c r="U47" i="48"/>
  <c r="AI16" i="27"/>
  <c r="AN16" i="27"/>
  <c r="U26" i="44"/>
  <c r="Z10" i="64"/>
  <c r="Z10" i="12"/>
  <c r="AH16" i="26"/>
  <c r="AQ16" i="26" s="1"/>
  <c r="U47" i="35"/>
  <c r="U38" i="11"/>
  <c r="U37" i="11" s="1"/>
  <c r="U28" i="20"/>
  <c r="AR15" i="26"/>
  <c r="AN9" i="25"/>
  <c r="AI9" i="25"/>
  <c r="AN9" i="80"/>
  <c r="AI9" i="80"/>
  <c r="AN16" i="70"/>
  <c r="AI16" i="70"/>
  <c r="AN16" i="66"/>
  <c r="AI16" i="66"/>
  <c r="AN17" i="22"/>
  <c r="AI17" i="22"/>
  <c r="AE17" i="62" l="1"/>
  <c r="AF10" i="80"/>
  <c r="AO10" i="80" s="1"/>
  <c r="AG10" i="80"/>
  <c r="AP10" i="80" s="1"/>
  <c r="AE10" i="80"/>
  <c r="W11" i="80"/>
  <c r="AF10" i="21"/>
  <c r="AO10" i="21" s="1"/>
  <c r="AE10" i="21"/>
  <c r="AG10" i="21"/>
  <c r="AP10" i="21" s="1"/>
  <c r="W11" i="21"/>
  <c r="W18" i="66"/>
  <c r="AG17" i="66"/>
  <c r="AP17" i="66" s="1"/>
  <c r="AF17" i="66"/>
  <c r="AO17" i="66" s="1"/>
  <c r="AE17" i="66"/>
  <c r="AF10" i="12"/>
  <c r="AO10" i="12" s="1"/>
  <c r="AG10" i="12"/>
  <c r="AP10" i="12" s="1"/>
  <c r="W11" i="12"/>
  <c r="AE10" i="12"/>
  <c r="U47" i="82"/>
  <c r="AN17" i="23"/>
  <c r="AI17" i="23"/>
  <c r="U14" i="47"/>
  <c r="U10" i="63"/>
  <c r="AH18" i="31"/>
  <c r="AQ18" i="31" s="1"/>
  <c r="U38" i="99"/>
  <c r="AR16" i="65"/>
  <c r="U27" i="92"/>
  <c r="U45" i="98"/>
  <c r="AR15" i="69"/>
  <c r="AR9" i="39"/>
  <c r="U28" i="96"/>
  <c r="U45" i="102"/>
  <c r="U37" i="55"/>
  <c r="AH10" i="25"/>
  <c r="AQ10" i="25" s="1"/>
  <c r="U11" i="75"/>
  <c r="AH17" i="36"/>
  <c r="AQ17" i="36" s="1"/>
  <c r="U10" i="19"/>
  <c r="Y18" i="23"/>
  <c r="X18" i="23"/>
  <c r="Z18" i="23" s="1"/>
  <c r="U28" i="54"/>
  <c r="U33" i="95"/>
  <c r="AN16" i="61"/>
  <c r="AI16" i="61"/>
  <c r="AH17" i="27"/>
  <c r="AQ17" i="27" s="1"/>
  <c r="Z18" i="31"/>
  <c r="AR9" i="60"/>
  <c r="U26" i="13"/>
  <c r="AN16" i="30"/>
  <c r="AI16" i="30"/>
  <c r="Z10" i="25"/>
  <c r="AH10" i="39"/>
  <c r="AQ10" i="39" s="1"/>
  <c r="Z17" i="36"/>
  <c r="AI16" i="14"/>
  <c r="AN16" i="14"/>
  <c r="Y18" i="62"/>
  <c r="X18" i="62"/>
  <c r="Z18" i="62" s="1"/>
  <c r="AH10" i="80"/>
  <c r="AQ10" i="80" s="1"/>
  <c r="W19" i="22"/>
  <c r="AF18" i="22"/>
  <c r="AO18" i="22" s="1"/>
  <c r="AE18" i="22"/>
  <c r="AG18" i="22"/>
  <c r="AP18" i="22" s="1"/>
  <c r="U17" i="52"/>
  <c r="U10" i="38"/>
  <c r="W17" i="74"/>
  <c r="AF16" i="74"/>
  <c r="AO16" i="74" s="1"/>
  <c r="AG16" i="74"/>
  <c r="AP16" i="74" s="1"/>
  <c r="AE16" i="74"/>
  <c r="U10" i="79"/>
  <c r="U16" i="53"/>
  <c r="W18" i="73"/>
  <c r="AE17" i="73"/>
  <c r="AF17" i="73"/>
  <c r="AO17" i="73" s="1"/>
  <c r="AG17" i="73"/>
  <c r="AP17" i="73" s="1"/>
  <c r="U11" i="71"/>
  <c r="AH10" i="60"/>
  <c r="AQ10" i="60" s="1"/>
  <c r="AH10" i="29"/>
  <c r="AQ10" i="29" s="1"/>
  <c r="U16" i="93"/>
  <c r="U45" i="42"/>
  <c r="Z17" i="27"/>
  <c r="U18" i="46"/>
  <c r="U18" i="32"/>
  <c r="U18" i="101"/>
  <c r="U43" i="18"/>
  <c r="U13" i="89"/>
  <c r="U38" i="103"/>
  <c r="Y10" i="72"/>
  <c r="X10" i="72"/>
  <c r="Z10" i="72" s="1"/>
  <c r="Y18" i="17"/>
  <c r="X18" i="17"/>
  <c r="U36" i="16"/>
  <c r="U39" i="49"/>
  <c r="U36" i="43"/>
  <c r="U27" i="51"/>
  <c r="U37" i="91"/>
  <c r="Y17" i="30"/>
  <c r="X17" i="30"/>
  <c r="U45" i="10"/>
  <c r="Z10" i="39"/>
  <c r="X17" i="78"/>
  <c r="Z17" i="78" s="1"/>
  <c r="Y17" i="78"/>
  <c r="AN16" i="26"/>
  <c r="AI16" i="26"/>
  <c r="AR16" i="66"/>
  <c r="AH17" i="66"/>
  <c r="AQ17" i="66" s="1"/>
  <c r="AI9" i="76"/>
  <c r="AN9" i="76"/>
  <c r="U36" i="11"/>
  <c r="AR16" i="70"/>
  <c r="U8" i="2"/>
  <c r="U46" i="35"/>
  <c r="U25" i="44"/>
  <c r="U9" i="59"/>
  <c r="Y17" i="37"/>
  <c r="X17" i="37"/>
  <c r="U25" i="104"/>
  <c r="U24" i="104" s="1"/>
  <c r="U28" i="88"/>
  <c r="AH17" i="70"/>
  <c r="AQ17" i="70" s="1"/>
  <c r="AH10" i="68"/>
  <c r="AQ10" i="68" s="1"/>
  <c r="U38" i="41"/>
  <c r="Z10" i="60"/>
  <c r="Z10" i="29"/>
  <c r="AH17" i="40"/>
  <c r="AQ17" i="40" s="1"/>
  <c r="AR9" i="68"/>
  <c r="AG9" i="34"/>
  <c r="AP9" i="34" s="1"/>
  <c r="AE9" i="34"/>
  <c r="AF9" i="34"/>
  <c r="AO9" i="34" s="1"/>
  <c r="W10" i="34"/>
  <c r="AR16" i="36"/>
  <c r="AR16" i="40"/>
  <c r="AH17" i="65"/>
  <c r="AQ17" i="65" s="1"/>
  <c r="U11" i="33"/>
  <c r="AR9" i="29"/>
  <c r="AR16" i="73"/>
  <c r="AH16" i="69"/>
  <c r="AQ16" i="69" s="1"/>
  <c r="AR17" i="31"/>
  <c r="AN16" i="78"/>
  <c r="AI16" i="78"/>
  <c r="Y10" i="76"/>
  <c r="X10" i="76"/>
  <c r="Y17" i="26"/>
  <c r="X17" i="26"/>
  <c r="AR9" i="25"/>
  <c r="Y17" i="14"/>
  <c r="X17" i="14"/>
  <c r="AG10" i="64"/>
  <c r="AP10" i="64" s="1"/>
  <c r="AF10" i="64"/>
  <c r="AO10" i="64" s="1"/>
  <c r="AE10" i="64"/>
  <c r="W11" i="64"/>
  <c r="AR17" i="22"/>
  <c r="AR9" i="80"/>
  <c r="AH10" i="21"/>
  <c r="AQ10" i="21" s="1"/>
  <c r="U16" i="15"/>
  <c r="Z17" i="70"/>
  <c r="Z10" i="68"/>
  <c r="Y17" i="77"/>
  <c r="X17" i="77"/>
  <c r="Z17" i="77" s="1"/>
  <c r="Y17" i="61"/>
  <c r="Z17" i="61" s="1"/>
  <c r="X17" i="61"/>
  <c r="U9" i="67"/>
  <c r="U9" i="24"/>
  <c r="AH16" i="81"/>
  <c r="AQ16" i="81" s="1"/>
  <c r="Z17" i="40"/>
  <c r="AR9" i="21"/>
  <c r="U37" i="83"/>
  <c r="U28" i="100"/>
  <c r="Z17" i="65"/>
  <c r="U38" i="87"/>
  <c r="U17" i="86"/>
  <c r="Z16" i="69"/>
  <c r="U47" i="50"/>
  <c r="U47" i="85"/>
  <c r="U46" i="48"/>
  <c r="U45" i="48" s="1"/>
  <c r="U27" i="20"/>
  <c r="AR16" i="27"/>
  <c r="U46" i="94"/>
  <c r="AN16" i="37"/>
  <c r="AI16" i="37"/>
  <c r="U10" i="28"/>
  <c r="U48" i="90"/>
  <c r="U12" i="97"/>
  <c r="AN16" i="77"/>
  <c r="AI16" i="77"/>
  <c r="AR15" i="81"/>
  <c r="AH18" i="22"/>
  <c r="AQ18" i="22" s="1"/>
  <c r="Z16" i="81"/>
  <c r="AN9" i="72"/>
  <c r="AI9" i="72"/>
  <c r="U26" i="84"/>
  <c r="U28" i="45"/>
  <c r="AN17" i="17"/>
  <c r="AI17" i="17"/>
  <c r="U18" i="105"/>
  <c r="AH17" i="73"/>
  <c r="AQ17" i="73" s="1"/>
  <c r="AN17" i="62"/>
  <c r="AI17" i="62"/>
  <c r="Z17" i="26" l="1"/>
  <c r="W18" i="26"/>
  <c r="AG17" i="26"/>
  <c r="AP17" i="26" s="1"/>
  <c r="AF17" i="26"/>
  <c r="AO17" i="26" s="1"/>
  <c r="AE17" i="26"/>
  <c r="AR16" i="77"/>
  <c r="AE17" i="61"/>
  <c r="W18" i="61"/>
  <c r="AG17" i="61"/>
  <c r="AP17" i="61" s="1"/>
  <c r="AF17" i="61"/>
  <c r="AO17" i="61" s="1"/>
  <c r="AR16" i="78"/>
  <c r="U7" i="2"/>
  <c r="U44" i="10"/>
  <c r="U15" i="53"/>
  <c r="AI18" i="22"/>
  <c r="AN18" i="22"/>
  <c r="W19" i="23"/>
  <c r="AE18" i="23"/>
  <c r="AF18" i="23"/>
  <c r="AO18" i="23" s="1"/>
  <c r="AG18" i="23"/>
  <c r="AP18" i="23" s="1"/>
  <c r="U46" i="85"/>
  <c r="AH17" i="14"/>
  <c r="AQ17" i="14" s="1"/>
  <c r="U23" i="104"/>
  <c r="W18" i="78"/>
  <c r="AG17" i="78"/>
  <c r="AP17" i="78" s="1"/>
  <c r="AF17" i="78"/>
  <c r="AO17" i="78" s="1"/>
  <c r="AE17" i="78"/>
  <c r="AH17" i="30"/>
  <c r="AQ17" i="30" s="1"/>
  <c r="U26" i="51"/>
  <c r="U35" i="16"/>
  <c r="U42" i="18"/>
  <c r="U41" i="18" s="1"/>
  <c r="U17" i="46"/>
  <c r="AE10" i="25"/>
  <c r="AF10" i="25"/>
  <c r="AO10" i="25" s="1"/>
  <c r="W11" i="25"/>
  <c r="AG10" i="25"/>
  <c r="AP10" i="25" s="1"/>
  <c r="U10" i="75"/>
  <c r="U44" i="102"/>
  <c r="U9" i="63"/>
  <c r="U46" i="82"/>
  <c r="AG17" i="70"/>
  <c r="AP17" i="70" s="1"/>
  <c r="AF17" i="70"/>
  <c r="AO17" i="70" s="1"/>
  <c r="W18" i="70"/>
  <c r="AE17" i="70"/>
  <c r="AN10" i="21"/>
  <c r="AI10" i="21"/>
  <c r="U27" i="45"/>
  <c r="AR16" i="37"/>
  <c r="U37" i="87"/>
  <c r="U8" i="24"/>
  <c r="AH17" i="77"/>
  <c r="AQ17" i="77" s="1"/>
  <c r="U15" i="15"/>
  <c r="Z17" i="14"/>
  <c r="AN9" i="34"/>
  <c r="AI9" i="34"/>
  <c r="AF10" i="29"/>
  <c r="AO10" i="29" s="1"/>
  <c r="AG10" i="29"/>
  <c r="AP10" i="29" s="1"/>
  <c r="W11" i="29"/>
  <c r="AE10" i="29"/>
  <c r="AH17" i="37"/>
  <c r="AQ17" i="37" s="1"/>
  <c r="U24" i="44"/>
  <c r="Z17" i="30"/>
  <c r="AH18" i="17"/>
  <c r="AQ18" i="17" s="1"/>
  <c r="AE17" i="27"/>
  <c r="AG17" i="27"/>
  <c r="AP17" i="27" s="1"/>
  <c r="AF17" i="27"/>
  <c r="AO17" i="27" s="1"/>
  <c r="W18" i="27"/>
  <c r="U9" i="79"/>
  <c r="U9" i="38"/>
  <c r="Y19" i="22"/>
  <c r="X19" i="22"/>
  <c r="AR16" i="30"/>
  <c r="AF18" i="31"/>
  <c r="AO18" i="31" s="1"/>
  <c r="AE18" i="31"/>
  <c r="AG18" i="31"/>
  <c r="AP18" i="31" s="1"/>
  <c r="W19" i="31"/>
  <c r="U32" i="95"/>
  <c r="AI10" i="12"/>
  <c r="AN10" i="12"/>
  <c r="Y11" i="80"/>
  <c r="X11" i="80"/>
  <c r="U16" i="86"/>
  <c r="Y10" i="34"/>
  <c r="X10" i="34"/>
  <c r="AR9" i="76"/>
  <c r="AN17" i="66"/>
  <c r="AI17" i="66"/>
  <c r="AR17" i="66" s="1"/>
  <c r="W17" i="81"/>
  <c r="AG16" i="81"/>
  <c r="AP16" i="81" s="1"/>
  <c r="AF16" i="81"/>
  <c r="AO16" i="81" s="1"/>
  <c r="AE16" i="81"/>
  <c r="U9" i="28"/>
  <c r="U46" i="50"/>
  <c r="AF17" i="65"/>
  <c r="AO17" i="65" s="1"/>
  <c r="AE17" i="65"/>
  <c r="AG17" i="65"/>
  <c r="AP17" i="65" s="1"/>
  <c r="W18" i="65"/>
  <c r="AG17" i="77"/>
  <c r="AP17" i="77" s="1"/>
  <c r="AE17" i="77"/>
  <c r="AF17" i="77"/>
  <c r="AO17" i="77" s="1"/>
  <c r="W18" i="77"/>
  <c r="Y11" i="64"/>
  <c r="X11" i="64"/>
  <c r="AH10" i="76"/>
  <c r="AQ10" i="76" s="1"/>
  <c r="W11" i="60"/>
  <c r="AE10" i="60"/>
  <c r="AF10" i="60"/>
  <c r="AO10" i="60" s="1"/>
  <c r="AG10" i="60"/>
  <c r="AP10" i="60" s="1"/>
  <c r="Z17" i="37"/>
  <c r="AH17" i="78"/>
  <c r="AQ17" i="78" s="1"/>
  <c r="U35" i="43"/>
  <c r="Z18" i="17"/>
  <c r="U37" i="103"/>
  <c r="U17" i="101"/>
  <c r="AI17" i="73"/>
  <c r="AN17" i="73"/>
  <c r="AN16" i="74"/>
  <c r="AI16" i="74"/>
  <c r="AR16" i="14"/>
  <c r="U9" i="19"/>
  <c r="U27" i="96"/>
  <c r="U44" i="98"/>
  <c r="U37" i="99"/>
  <c r="U13" i="47"/>
  <c r="Y11" i="12"/>
  <c r="Z11" i="12"/>
  <c r="X11" i="12"/>
  <c r="Y18" i="66"/>
  <c r="X18" i="66"/>
  <c r="AI10" i="80"/>
  <c r="AN10" i="80"/>
  <c r="AN10" i="64"/>
  <c r="AI10" i="64"/>
  <c r="U45" i="35"/>
  <c r="U35" i="11"/>
  <c r="AG10" i="39"/>
  <c r="AP10" i="39" s="1"/>
  <c r="AE10" i="39"/>
  <c r="AF10" i="39"/>
  <c r="AO10" i="39" s="1"/>
  <c r="W11" i="39"/>
  <c r="U44" i="42"/>
  <c r="Y18" i="73"/>
  <c r="X18" i="73"/>
  <c r="U16" i="52"/>
  <c r="W18" i="36"/>
  <c r="AE17" i="36"/>
  <c r="AF17" i="36"/>
  <c r="AO17" i="36" s="1"/>
  <c r="AG17" i="36"/>
  <c r="AP17" i="36" s="1"/>
  <c r="U27" i="54"/>
  <c r="AR17" i="23"/>
  <c r="Y11" i="21"/>
  <c r="X11" i="21"/>
  <c r="Z11" i="21" s="1"/>
  <c r="AH17" i="26"/>
  <c r="AQ17" i="26" s="1"/>
  <c r="U8" i="59"/>
  <c r="AG10" i="72"/>
  <c r="AP10" i="72" s="1"/>
  <c r="AE10" i="72"/>
  <c r="AF10" i="72"/>
  <c r="AO10" i="72" s="1"/>
  <c r="W11" i="72"/>
  <c r="U15" i="93"/>
  <c r="U10" i="71"/>
  <c r="U9" i="71" s="1"/>
  <c r="Y17" i="74"/>
  <c r="Z17" i="74"/>
  <c r="X17" i="74"/>
  <c r="W19" i="62"/>
  <c r="AE18" i="62"/>
  <c r="AG18" i="62"/>
  <c r="AP18" i="62" s="1"/>
  <c r="AF18" i="62"/>
  <c r="AO18" i="62" s="1"/>
  <c r="U36" i="83"/>
  <c r="U11" i="97"/>
  <c r="U26" i="20"/>
  <c r="U17" i="105"/>
  <c r="U25" i="84"/>
  <c r="W17" i="69"/>
  <c r="AF16" i="69"/>
  <c r="AO16" i="69" s="1"/>
  <c r="AG16" i="69"/>
  <c r="AP16" i="69" s="1"/>
  <c r="AE16" i="69"/>
  <c r="AE17" i="40"/>
  <c r="AF17" i="40"/>
  <c r="AO17" i="40" s="1"/>
  <c r="AG17" i="40"/>
  <c r="AP17" i="40" s="1"/>
  <c r="W18" i="40"/>
  <c r="U8" i="67"/>
  <c r="Z10" i="76"/>
  <c r="AR17" i="62"/>
  <c r="AR17" i="17"/>
  <c r="AR9" i="72"/>
  <c r="U47" i="90"/>
  <c r="U45" i="94"/>
  <c r="U44" i="48"/>
  <c r="U27" i="100"/>
  <c r="AH17" i="61"/>
  <c r="AQ17" i="61" s="1"/>
  <c r="AG10" i="68"/>
  <c r="AP10" i="68" s="1"/>
  <c r="W11" i="68"/>
  <c r="AF10" i="68"/>
  <c r="AO10" i="68" s="1"/>
  <c r="AE10" i="68"/>
  <c r="U10" i="33"/>
  <c r="U37" i="41"/>
  <c r="U27" i="88"/>
  <c r="AR16" i="26"/>
  <c r="U36" i="91"/>
  <c r="U38" i="49"/>
  <c r="AH10" i="72"/>
  <c r="AQ10" i="72" s="1"/>
  <c r="U12" i="89"/>
  <c r="U17" i="32"/>
  <c r="AH18" i="62"/>
  <c r="AQ18" i="62" s="1"/>
  <c r="U25" i="13"/>
  <c r="AR16" i="61"/>
  <c r="AH18" i="23"/>
  <c r="AQ18" i="23" s="1"/>
  <c r="U36" i="55"/>
  <c r="U26" i="92"/>
  <c r="U25" i="92" s="1"/>
  <c r="U7" i="67" l="1"/>
  <c r="U16" i="105"/>
  <c r="Y11" i="72"/>
  <c r="X11" i="72"/>
  <c r="Z11" i="72" s="1"/>
  <c r="AR10" i="12"/>
  <c r="U23" i="44"/>
  <c r="AI17" i="70"/>
  <c r="AN17" i="70"/>
  <c r="U9" i="33"/>
  <c r="Y18" i="40"/>
  <c r="X18" i="40"/>
  <c r="U43" i="42"/>
  <c r="U34" i="11"/>
  <c r="U33" i="11" s="1"/>
  <c r="U32" i="11" s="1"/>
  <c r="AR10" i="80"/>
  <c r="U43" i="98"/>
  <c r="U42" i="98" s="1"/>
  <c r="U16" i="101"/>
  <c r="Y11" i="60"/>
  <c r="X11" i="60"/>
  <c r="Z11" i="60" s="1"/>
  <c r="Y18" i="77"/>
  <c r="X18" i="77"/>
  <c r="AN17" i="65"/>
  <c r="AI17" i="65"/>
  <c r="AN16" i="81"/>
  <c r="AI16" i="81"/>
  <c r="U15" i="86"/>
  <c r="U8" i="38"/>
  <c r="AN17" i="27"/>
  <c r="AI17" i="27"/>
  <c r="AR9" i="34"/>
  <c r="Y18" i="70"/>
  <c r="X18" i="70"/>
  <c r="Z18" i="70" s="1"/>
  <c r="U8" i="63"/>
  <c r="Y11" i="25"/>
  <c r="X11" i="25"/>
  <c r="U40" i="18"/>
  <c r="U22" i="104"/>
  <c r="U14" i="53"/>
  <c r="U34" i="43"/>
  <c r="AN10" i="68"/>
  <c r="AI10" i="68"/>
  <c r="Y17" i="69"/>
  <c r="X17" i="69"/>
  <c r="Z17" i="69" s="1"/>
  <c r="U25" i="20"/>
  <c r="AN10" i="72"/>
  <c r="AI10" i="72"/>
  <c r="AH11" i="21"/>
  <c r="AQ11" i="21" s="1"/>
  <c r="U26" i="54"/>
  <c r="U15" i="52"/>
  <c r="Y11" i="39"/>
  <c r="Z11" i="39" s="1"/>
  <c r="X11" i="39"/>
  <c r="AH18" i="66"/>
  <c r="AQ18" i="66" s="1"/>
  <c r="AR16" i="74"/>
  <c r="AH11" i="80"/>
  <c r="AQ11" i="80" s="1"/>
  <c r="U31" i="95"/>
  <c r="AN17" i="78"/>
  <c r="AI17" i="78"/>
  <c r="AN18" i="23"/>
  <c r="AI18" i="23"/>
  <c r="AN17" i="26"/>
  <c r="AI17" i="26"/>
  <c r="AF17" i="74"/>
  <c r="AO17" i="74" s="1"/>
  <c r="AE17" i="74"/>
  <c r="W18" i="74"/>
  <c r="AG17" i="74"/>
  <c r="AP17" i="74" s="1"/>
  <c r="U44" i="94"/>
  <c r="U26" i="88"/>
  <c r="U26" i="100"/>
  <c r="AI18" i="62"/>
  <c r="AN18" i="62"/>
  <c r="U8" i="71"/>
  <c r="AE11" i="21"/>
  <c r="AF11" i="21"/>
  <c r="AO11" i="21" s="1"/>
  <c r="W12" i="21"/>
  <c r="AG11" i="21"/>
  <c r="AP11" i="21" s="1"/>
  <c r="AH18" i="73"/>
  <c r="AQ18" i="73" s="1"/>
  <c r="U44" i="35"/>
  <c r="Z18" i="66"/>
  <c r="U12" i="47"/>
  <c r="U26" i="96"/>
  <c r="U36" i="103"/>
  <c r="AE17" i="37"/>
  <c r="W18" i="37"/>
  <c r="AF17" i="37"/>
  <c r="AO17" i="37" s="1"/>
  <c r="AG17" i="37"/>
  <c r="AP17" i="37" s="1"/>
  <c r="AN17" i="77"/>
  <c r="AI17" i="77"/>
  <c r="AH10" i="34"/>
  <c r="AQ10" i="34" s="1"/>
  <c r="Z11" i="80"/>
  <c r="X19" i="31"/>
  <c r="Y19" i="31"/>
  <c r="AH19" i="22"/>
  <c r="AQ19" i="22" s="1"/>
  <c r="U8" i="79"/>
  <c r="AI10" i="29"/>
  <c r="AN10" i="29"/>
  <c r="AF17" i="14"/>
  <c r="AO17" i="14" s="1"/>
  <c r="AE17" i="14"/>
  <c r="AG17" i="14"/>
  <c r="AP17" i="14" s="1"/>
  <c r="W18" i="14"/>
  <c r="U7" i="24"/>
  <c r="U26" i="45"/>
  <c r="U43" i="102"/>
  <c r="AN10" i="25"/>
  <c r="AI10" i="25"/>
  <c r="U34" i="16"/>
  <c r="Y19" i="23"/>
  <c r="X19" i="23"/>
  <c r="U43" i="10"/>
  <c r="Y18" i="36"/>
  <c r="Z18" i="36"/>
  <c r="X18" i="36"/>
  <c r="AN10" i="60"/>
  <c r="AI10" i="60"/>
  <c r="AE10" i="76"/>
  <c r="W11" i="76"/>
  <c r="AG10" i="76"/>
  <c r="AP10" i="76" s="1"/>
  <c r="AF10" i="76"/>
  <c r="AO10" i="76" s="1"/>
  <c r="AR10" i="64"/>
  <c r="AF18" i="17"/>
  <c r="AO18" i="17" s="1"/>
  <c r="AE18" i="17"/>
  <c r="AG18" i="17"/>
  <c r="AP18" i="17" s="1"/>
  <c r="W19" i="17"/>
  <c r="AH11" i="64"/>
  <c r="AQ11" i="64" s="1"/>
  <c r="U45" i="50"/>
  <c r="Y17" i="81"/>
  <c r="X17" i="81"/>
  <c r="Z10" i="34"/>
  <c r="Z19" i="22"/>
  <c r="Y18" i="27"/>
  <c r="X18" i="27"/>
  <c r="Z18" i="27" s="1"/>
  <c r="AF17" i="30"/>
  <c r="AO17" i="30" s="1"/>
  <c r="AG17" i="30"/>
  <c r="AP17" i="30" s="1"/>
  <c r="AE17" i="30"/>
  <c r="W18" i="30"/>
  <c r="Y11" i="29"/>
  <c r="X11" i="29"/>
  <c r="AR10" i="21"/>
  <c r="Y18" i="61"/>
  <c r="Z18" i="61"/>
  <c r="X18" i="61"/>
  <c r="U35" i="83"/>
  <c r="AF11" i="12"/>
  <c r="AO11" i="12" s="1"/>
  <c r="W12" i="12"/>
  <c r="AG11" i="12"/>
  <c r="AP11" i="12" s="1"/>
  <c r="AE11" i="12"/>
  <c r="U8" i="28"/>
  <c r="U24" i="92"/>
  <c r="U16" i="32"/>
  <c r="U37" i="49"/>
  <c r="U46" i="90"/>
  <c r="Y11" i="68"/>
  <c r="Z11" i="68" s="1"/>
  <c r="X11" i="68"/>
  <c r="AN17" i="40"/>
  <c r="AI17" i="40"/>
  <c r="U24" i="84"/>
  <c r="U10" i="97"/>
  <c r="Y19" i="62"/>
  <c r="X19" i="62"/>
  <c r="Z18" i="73"/>
  <c r="AI10" i="39"/>
  <c r="AN10" i="39"/>
  <c r="U35" i="55"/>
  <c r="U24" i="13"/>
  <c r="U11" i="89"/>
  <c r="U35" i="91"/>
  <c r="U34" i="91" s="1"/>
  <c r="U36" i="41"/>
  <c r="U43" i="48"/>
  <c r="AN16" i="69"/>
  <c r="AI16" i="69"/>
  <c r="AH17" i="74"/>
  <c r="AQ17" i="74" s="1"/>
  <c r="U14" i="93"/>
  <c r="U7" i="59"/>
  <c r="AI17" i="36"/>
  <c r="AN17" i="36"/>
  <c r="AH11" i="12"/>
  <c r="AQ11" i="12" s="1"/>
  <c r="U36" i="99"/>
  <c r="U8" i="19"/>
  <c r="AR17" i="73"/>
  <c r="Z11" i="64"/>
  <c r="Y18" i="65"/>
  <c r="X18" i="65"/>
  <c r="Z18" i="65" s="1"/>
  <c r="AN18" i="31"/>
  <c r="AI18" i="31"/>
  <c r="U14" i="15"/>
  <c r="U36" i="87"/>
  <c r="U45" i="82"/>
  <c r="U9" i="75"/>
  <c r="U8" i="75" s="1"/>
  <c r="U16" i="46"/>
  <c r="U25" i="51"/>
  <c r="Y18" i="78"/>
  <c r="X18" i="78"/>
  <c r="U45" i="85"/>
  <c r="AR18" i="22"/>
  <c r="U6" i="2"/>
  <c r="AN17" i="61"/>
  <c r="AI17" i="61"/>
  <c r="Y18" i="26"/>
  <c r="X18" i="26"/>
  <c r="Z19" i="31" l="1"/>
  <c r="Z17" i="81"/>
  <c r="Z11" i="29"/>
  <c r="AG11" i="68"/>
  <c r="AP11" i="68" s="1"/>
  <c r="AF11" i="68"/>
  <c r="AO11" i="68" s="1"/>
  <c r="AE11" i="68"/>
  <c r="W12" i="68"/>
  <c r="W12" i="39"/>
  <c r="AG11" i="39"/>
  <c r="AP11" i="39" s="1"/>
  <c r="AE11" i="39"/>
  <c r="AF11" i="39"/>
  <c r="AO11" i="39" s="1"/>
  <c r="AG17" i="81"/>
  <c r="AP17" i="81" s="1"/>
  <c r="W18" i="81"/>
  <c r="AF17" i="81"/>
  <c r="AO17" i="81" s="1"/>
  <c r="AE17" i="81"/>
  <c r="AG18" i="65"/>
  <c r="AP18" i="65" s="1"/>
  <c r="AF18" i="65"/>
  <c r="AO18" i="65" s="1"/>
  <c r="W19" i="65"/>
  <c r="AE18" i="65"/>
  <c r="AE19" i="31"/>
  <c r="AF19" i="31"/>
  <c r="AO19" i="31" s="1"/>
  <c r="W20" i="31"/>
  <c r="AG19" i="31"/>
  <c r="AP19" i="31" s="1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15" i="32"/>
  <c r="AF18" i="61"/>
  <c r="AO18" i="61" s="1"/>
  <c r="AE18" i="61"/>
  <c r="W19" i="61"/>
  <c r="AG18" i="61"/>
  <c r="AP18" i="61" s="1"/>
  <c r="W19" i="27"/>
  <c r="AE18" i="27"/>
  <c r="AF18" i="27"/>
  <c r="AO18" i="27" s="1"/>
  <c r="AG18" i="27"/>
  <c r="AP18" i="27" s="1"/>
  <c r="AE18" i="36"/>
  <c r="W19" i="36"/>
  <c r="AG18" i="36"/>
  <c r="AP18" i="36" s="1"/>
  <c r="AF18" i="36"/>
  <c r="AO18" i="36" s="1"/>
  <c r="U42" i="102"/>
  <c r="U7" i="79"/>
  <c r="AF11" i="80"/>
  <c r="AO11" i="80" s="1"/>
  <c r="AE11" i="80"/>
  <c r="W12" i="80"/>
  <c r="AG11" i="80"/>
  <c r="AP11" i="80" s="1"/>
  <c r="U25" i="96"/>
  <c r="AI17" i="74"/>
  <c r="AN17" i="74"/>
  <c r="AR17" i="78"/>
  <c r="AF17" i="69"/>
  <c r="AO17" i="69" s="1"/>
  <c r="AG17" i="69"/>
  <c r="AP17" i="69" s="1"/>
  <c r="AE17" i="69"/>
  <c r="W18" i="69"/>
  <c r="AH11" i="25"/>
  <c r="AQ11" i="25" s="1"/>
  <c r="AF18" i="70"/>
  <c r="AO18" i="70" s="1"/>
  <c r="AE18" i="70"/>
  <c r="W19" i="70"/>
  <c r="AG18" i="70"/>
  <c r="AP18" i="70" s="1"/>
  <c r="AR17" i="65"/>
  <c r="W12" i="60"/>
  <c r="AG11" i="60"/>
  <c r="AP11" i="60" s="1"/>
  <c r="AF11" i="60"/>
  <c r="AO11" i="60" s="1"/>
  <c r="AE11" i="60"/>
  <c r="AH18" i="40"/>
  <c r="AQ18" i="40" s="1"/>
  <c r="AR17" i="70"/>
  <c r="AF11" i="72"/>
  <c r="AO11" i="72" s="1"/>
  <c r="AG11" i="72"/>
  <c r="AP11" i="72" s="1"/>
  <c r="AE11" i="72"/>
  <c r="W12" i="72"/>
  <c r="AH18" i="78"/>
  <c r="AQ18" i="78" s="1"/>
  <c r="U7" i="19"/>
  <c r="AR17" i="36"/>
  <c r="U35" i="41"/>
  <c r="U23" i="13"/>
  <c r="AH19" i="62"/>
  <c r="AQ19" i="62" s="1"/>
  <c r="U23" i="84"/>
  <c r="Y12" i="12"/>
  <c r="Z12" i="12"/>
  <c r="X12" i="12"/>
  <c r="Y18" i="30"/>
  <c r="X18" i="30"/>
  <c r="AN18" i="17"/>
  <c r="AI18" i="17"/>
  <c r="Y11" i="76"/>
  <c r="X11" i="76"/>
  <c r="AN17" i="14"/>
  <c r="AI17" i="14"/>
  <c r="Y18" i="37"/>
  <c r="X18" i="37"/>
  <c r="U7" i="71"/>
  <c r="U25" i="88"/>
  <c r="AR10" i="72"/>
  <c r="U13" i="53"/>
  <c r="Z11" i="25"/>
  <c r="U7" i="38"/>
  <c r="Z18" i="40"/>
  <c r="U5" i="2"/>
  <c r="X5" i="2" s="1"/>
  <c r="AR16" i="69"/>
  <c r="Z19" i="62"/>
  <c r="AR17" i="40"/>
  <c r="U45" i="90"/>
  <c r="U23" i="92"/>
  <c r="AI17" i="30"/>
  <c r="AN17" i="30"/>
  <c r="AG19" i="22"/>
  <c r="AP19" i="22" s="1"/>
  <c r="AF19" i="22"/>
  <c r="AO19" i="22" s="1"/>
  <c r="AE19" i="22"/>
  <c r="W20" i="22"/>
  <c r="U44" i="50"/>
  <c r="AI10" i="76"/>
  <c r="AN10" i="76"/>
  <c r="U33" i="16"/>
  <c r="U25" i="45"/>
  <c r="AN17" i="37"/>
  <c r="AI17" i="37"/>
  <c r="U11" i="47"/>
  <c r="AR17" i="26"/>
  <c r="U14" i="52"/>
  <c r="AR10" i="68"/>
  <c r="AH18" i="77"/>
  <c r="AQ18" i="77" s="1"/>
  <c r="U22" i="44"/>
  <c r="AR10" i="60"/>
  <c r="U42" i="10"/>
  <c r="AR10" i="25"/>
  <c r="AR17" i="77"/>
  <c r="AE18" i="66"/>
  <c r="W19" i="66"/>
  <c r="AG18" i="66"/>
  <c r="AP18" i="66" s="1"/>
  <c r="AF18" i="66"/>
  <c r="AO18" i="66" s="1"/>
  <c r="Y12" i="21"/>
  <c r="X12" i="21"/>
  <c r="AR18" i="62"/>
  <c r="U43" i="94"/>
  <c r="U30" i="95"/>
  <c r="U21" i="104"/>
  <c r="U14" i="86"/>
  <c r="Z18" i="77"/>
  <c r="U15" i="101"/>
  <c r="U31" i="11"/>
  <c r="U15" i="105"/>
  <c r="U44" i="85"/>
  <c r="U15" i="46"/>
  <c r="U14" i="46" s="1"/>
  <c r="AH18" i="26"/>
  <c r="AQ18" i="26" s="1"/>
  <c r="Z18" i="26"/>
  <c r="U7" i="75"/>
  <c r="U13" i="15"/>
  <c r="U35" i="99"/>
  <c r="U33" i="91"/>
  <c r="W11" i="34"/>
  <c r="AG10" i="34"/>
  <c r="AP10" i="34" s="1"/>
  <c r="AE10" i="34"/>
  <c r="AF10" i="34"/>
  <c r="AO10" i="34" s="1"/>
  <c r="AR18" i="31"/>
  <c r="AH11" i="68"/>
  <c r="AQ11" i="68" s="1"/>
  <c r="U36" i="49"/>
  <c r="U7" i="28"/>
  <c r="U34" i="83"/>
  <c r="AH11" i="29"/>
  <c r="AQ11" i="29" s="1"/>
  <c r="AH17" i="81"/>
  <c r="AQ17" i="81" s="1"/>
  <c r="AH19" i="23"/>
  <c r="AQ19" i="23" s="1"/>
  <c r="U6" i="24"/>
  <c r="AR10" i="29"/>
  <c r="U35" i="103"/>
  <c r="AR18" i="23"/>
  <c r="AH11" i="39"/>
  <c r="AQ11" i="39" s="1"/>
  <c r="U25" i="54"/>
  <c r="U24" i="20"/>
  <c r="U7" i="63"/>
  <c r="AR17" i="27"/>
  <c r="AR16" i="81"/>
  <c r="U8" i="33"/>
  <c r="AH18" i="65"/>
  <c r="AQ18" i="65" s="1"/>
  <c r="U35" i="87"/>
  <c r="Z18" i="78"/>
  <c r="AE11" i="64"/>
  <c r="W12" i="64"/>
  <c r="AF11" i="64"/>
  <c r="AO11" i="64" s="1"/>
  <c r="AG11" i="64"/>
  <c r="AP11" i="64" s="1"/>
  <c r="U6" i="59"/>
  <c r="U34" i="55"/>
  <c r="AR17" i="61"/>
  <c r="U24" i="51"/>
  <c r="U44" i="82"/>
  <c r="U43" i="82" s="1"/>
  <c r="U13" i="93"/>
  <c r="U42" i="48"/>
  <c r="U10" i="89"/>
  <c r="AR10" i="39"/>
  <c r="U9" i="97"/>
  <c r="AI11" i="12"/>
  <c r="AN11" i="12"/>
  <c r="AH18" i="61"/>
  <c r="AQ18" i="61" s="1"/>
  <c r="AH18" i="27"/>
  <c r="AQ18" i="27" s="1"/>
  <c r="Y19" i="17"/>
  <c r="X19" i="17"/>
  <c r="AH18" i="36"/>
  <c r="AQ18" i="36" s="1"/>
  <c r="Z19" i="23"/>
  <c r="Y18" i="14"/>
  <c r="X18" i="14"/>
  <c r="AH19" i="31"/>
  <c r="AQ19" i="31" s="1"/>
  <c r="U43" i="35"/>
  <c r="AI11" i="21"/>
  <c r="AN11" i="21"/>
  <c r="U25" i="100"/>
  <c r="Y18" i="74"/>
  <c r="X18" i="74"/>
  <c r="AH17" i="69"/>
  <c r="AQ17" i="69" s="1"/>
  <c r="U33" i="43"/>
  <c r="U39" i="18"/>
  <c r="AH18" i="70"/>
  <c r="AQ18" i="70" s="1"/>
  <c r="AH11" i="60"/>
  <c r="AQ11" i="60" s="1"/>
  <c r="U41" i="98"/>
  <c r="U42" i="42"/>
  <c r="AH11" i="72"/>
  <c r="AQ11" i="72" s="1"/>
  <c r="U6" i="67"/>
  <c r="U41" i="42" l="1"/>
  <c r="AH18" i="14"/>
  <c r="AQ18" i="14" s="1"/>
  <c r="AH19" i="17"/>
  <c r="AQ19" i="17" s="1"/>
  <c r="U12" i="93"/>
  <c r="U14" i="105"/>
  <c r="U10" i="47"/>
  <c r="U32" i="16"/>
  <c r="AN19" i="22"/>
  <c r="AI19" i="22"/>
  <c r="U22" i="92"/>
  <c r="U6" i="38"/>
  <c r="AR18" i="17"/>
  <c r="AF12" i="12"/>
  <c r="AO12" i="12" s="1"/>
  <c r="AG12" i="12"/>
  <c r="AP12" i="12" s="1"/>
  <c r="W13" i="12"/>
  <c r="AE12" i="12"/>
  <c r="AN11" i="60"/>
  <c r="AI11" i="60"/>
  <c r="X18" i="69"/>
  <c r="Y18" i="69"/>
  <c r="AN11" i="80"/>
  <c r="AI11" i="80"/>
  <c r="AI18" i="27"/>
  <c r="AN18" i="27"/>
  <c r="AN17" i="81"/>
  <c r="AI17" i="81"/>
  <c r="AH18" i="74"/>
  <c r="AQ18" i="74" s="1"/>
  <c r="AR11" i="21"/>
  <c r="Z18" i="14"/>
  <c r="Z19" i="17"/>
  <c r="Y12" i="64"/>
  <c r="X12" i="64"/>
  <c r="Z12" i="64" s="1"/>
  <c r="U24" i="54"/>
  <c r="U34" i="103"/>
  <c r="U33" i="83"/>
  <c r="Y11" i="34"/>
  <c r="X11" i="34"/>
  <c r="Z11" i="34" s="1"/>
  <c r="U12" i="15"/>
  <c r="U13" i="86"/>
  <c r="U42" i="94"/>
  <c r="AR17" i="37"/>
  <c r="W12" i="25"/>
  <c r="AE11" i="25"/>
  <c r="AF11" i="25"/>
  <c r="AO11" i="25" s="1"/>
  <c r="AG11" i="25"/>
  <c r="AP11" i="25" s="1"/>
  <c r="U24" i="88"/>
  <c r="AR17" i="14"/>
  <c r="U22" i="13"/>
  <c r="U6" i="19"/>
  <c r="Y19" i="70"/>
  <c r="X19" i="70"/>
  <c r="Z19" i="70" s="1"/>
  <c r="AN17" i="69"/>
  <c r="AI17" i="69"/>
  <c r="AR17" i="74"/>
  <c r="Y19" i="27"/>
  <c r="X19" i="27"/>
  <c r="Z19" i="27" s="1"/>
  <c r="U14" i="32"/>
  <c r="Y12" i="29"/>
  <c r="X12" i="29"/>
  <c r="AN19" i="31"/>
  <c r="AI19" i="31"/>
  <c r="AR19" i="31" s="1"/>
  <c r="Y12" i="39"/>
  <c r="Z12" i="39"/>
  <c r="X12" i="39"/>
  <c r="U5" i="67"/>
  <c r="X5" i="67" s="1"/>
  <c r="U40" i="98"/>
  <c r="U38" i="18"/>
  <c r="Z18" i="74"/>
  <c r="AR11" i="12"/>
  <c r="U9" i="89"/>
  <c r="U8" i="89" s="1"/>
  <c r="U42" i="82"/>
  <c r="U33" i="55"/>
  <c r="AN11" i="64"/>
  <c r="AI11" i="64"/>
  <c r="U13" i="46"/>
  <c r="U30" i="11"/>
  <c r="U21" i="44"/>
  <c r="U13" i="52"/>
  <c r="AR10" i="76"/>
  <c r="U44" i="90"/>
  <c r="AH18" i="30"/>
  <c r="AQ18" i="30" s="1"/>
  <c r="AN18" i="70"/>
  <c r="AI18" i="70"/>
  <c r="Y19" i="36"/>
  <c r="X19" i="36"/>
  <c r="AN18" i="73"/>
  <c r="AI18" i="73"/>
  <c r="AI11" i="29"/>
  <c r="AN11" i="29"/>
  <c r="AN18" i="65"/>
  <c r="AI18" i="65"/>
  <c r="Y18" i="81"/>
  <c r="Z18" i="81"/>
  <c r="X18" i="81"/>
  <c r="Y12" i="68"/>
  <c r="X12" i="68"/>
  <c r="Z12" i="68" s="1"/>
  <c r="U42" i="35"/>
  <c r="W20" i="23"/>
  <c r="AF19" i="23"/>
  <c r="AO19" i="23" s="1"/>
  <c r="AE19" i="23"/>
  <c r="AG19" i="23"/>
  <c r="AP19" i="23" s="1"/>
  <c r="W19" i="78"/>
  <c r="AE18" i="78"/>
  <c r="AF18" i="78"/>
  <c r="AO18" i="78" s="1"/>
  <c r="AG18" i="78"/>
  <c r="AP18" i="78" s="1"/>
  <c r="U7" i="33"/>
  <c r="U6" i="63"/>
  <c r="U6" i="28"/>
  <c r="U32" i="91"/>
  <c r="U6" i="75"/>
  <c r="U20" i="104"/>
  <c r="Y19" i="66"/>
  <c r="Z19" i="66" s="1"/>
  <c r="X19" i="66"/>
  <c r="U23" i="9"/>
  <c r="Z5" i="2"/>
  <c r="AH5" i="2"/>
  <c r="AQ5" i="2" s="1"/>
  <c r="U12" i="53"/>
  <c r="U6" i="71"/>
  <c r="AH11" i="76"/>
  <c r="AQ11" i="76" s="1"/>
  <c r="Z18" i="30"/>
  <c r="U22" i="84"/>
  <c r="U34" i="41"/>
  <c r="Y12" i="60"/>
  <c r="X12" i="60"/>
  <c r="Z12" i="60" s="1"/>
  <c r="U24" i="96"/>
  <c r="U6" i="79"/>
  <c r="AN18" i="36"/>
  <c r="AI18" i="36"/>
  <c r="Y19" i="61"/>
  <c r="X19" i="61"/>
  <c r="Y19" i="65"/>
  <c r="X19" i="65"/>
  <c r="AN11" i="68"/>
  <c r="AI11" i="68"/>
  <c r="AE18" i="26"/>
  <c r="W19" i="26"/>
  <c r="AF18" i="26"/>
  <c r="AO18" i="26" s="1"/>
  <c r="AG18" i="26"/>
  <c r="AP18" i="26" s="1"/>
  <c r="U43" i="85"/>
  <c r="U14" i="101"/>
  <c r="AH12" i="21"/>
  <c r="AQ12" i="21" s="1"/>
  <c r="AN18" i="66"/>
  <c r="AI18" i="66"/>
  <c r="U41" i="10"/>
  <c r="U24" i="45"/>
  <c r="U43" i="50"/>
  <c r="AR17" i="30"/>
  <c r="AE18" i="40"/>
  <c r="AF18" i="40"/>
  <c r="AO18" i="40" s="1"/>
  <c r="W19" i="40"/>
  <c r="AG18" i="40"/>
  <c r="AP18" i="40" s="1"/>
  <c r="AH18" i="37"/>
  <c r="AQ18" i="37" s="1"/>
  <c r="Z11" i="76"/>
  <c r="Y12" i="72"/>
  <c r="X12" i="72"/>
  <c r="AN18" i="61"/>
  <c r="AI18" i="61"/>
  <c r="U32" i="43"/>
  <c r="U8" i="97"/>
  <c r="U41" i="48"/>
  <c r="U23" i="51"/>
  <c r="U5" i="59"/>
  <c r="X5" i="59" s="1"/>
  <c r="U24" i="100"/>
  <c r="U34" i="87"/>
  <c r="U23" i="20"/>
  <c r="U5" i="24"/>
  <c r="X5" i="24" s="1"/>
  <c r="U35" i="49"/>
  <c r="AN10" i="34"/>
  <c r="AI10" i="34"/>
  <c r="U34" i="99"/>
  <c r="AG18" i="77"/>
  <c r="AP18" i="77" s="1"/>
  <c r="AF18" i="77"/>
  <c r="AO18" i="77" s="1"/>
  <c r="AE18" i="77"/>
  <c r="W19" i="77"/>
  <c r="U29" i="95"/>
  <c r="Z12" i="21"/>
  <c r="Y20" i="22"/>
  <c r="X20" i="22"/>
  <c r="AG19" i="62"/>
  <c r="AP19" i="62" s="1"/>
  <c r="AF19" i="62"/>
  <c r="AO19" i="62" s="1"/>
  <c r="AE19" i="62"/>
  <c r="W20" i="62"/>
  <c r="Z18" i="37"/>
  <c r="AH12" i="12"/>
  <c r="AQ12" i="12" s="1"/>
  <c r="AN11" i="72"/>
  <c r="AI11" i="72"/>
  <c r="Y12" i="80"/>
  <c r="X12" i="80"/>
  <c r="U41" i="102"/>
  <c r="Y19" i="73"/>
  <c r="X19" i="73"/>
  <c r="Z19" i="73" s="1"/>
  <c r="Y20" i="31"/>
  <c r="X20" i="31"/>
  <c r="AI11" i="39"/>
  <c r="AN11" i="39"/>
  <c r="W20" i="70" l="1"/>
  <c r="AF19" i="70"/>
  <c r="AO19" i="70" s="1"/>
  <c r="AE19" i="70"/>
  <c r="AG19" i="70"/>
  <c r="AP19" i="70" s="1"/>
  <c r="AE19" i="66"/>
  <c r="AG19" i="66"/>
  <c r="AP19" i="66" s="1"/>
  <c r="AF19" i="66"/>
  <c r="AO19" i="66" s="1"/>
  <c r="W20" i="66"/>
  <c r="AE12" i="60"/>
  <c r="AG12" i="60"/>
  <c r="AP12" i="60" s="1"/>
  <c r="AF12" i="60"/>
  <c r="AO12" i="60" s="1"/>
  <c r="W13" i="60"/>
  <c r="U21" i="13"/>
  <c r="AH19" i="65"/>
  <c r="AQ19" i="65" s="1"/>
  <c r="AN18" i="78"/>
  <c r="AI18" i="78"/>
  <c r="AF18" i="74"/>
  <c r="AO18" i="74" s="1"/>
  <c r="W19" i="74"/>
  <c r="AG18" i="74"/>
  <c r="AP18" i="74" s="1"/>
  <c r="AE18" i="74"/>
  <c r="Z5" i="67"/>
  <c r="AH5" i="67"/>
  <c r="AQ5" i="67" s="1"/>
  <c r="AH12" i="29"/>
  <c r="AQ12" i="29" s="1"/>
  <c r="W20" i="27"/>
  <c r="AE19" i="27"/>
  <c r="AF19" i="27"/>
  <c r="AO19" i="27" s="1"/>
  <c r="AG19" i="27"/>
  <c r="AP19" i="27" s="1"/>
  <c r="U41" i="94"/>
  <c r="AE18" i="14"/>
  <c r="W19" i="14"/>
  <c r="AF18" i="14"/>
  <c r="AO18" i="14" s="1"/>
  <c r="AG18" i="14"/>
  <c r="AP18" i="14" s="1"/>
  <c r="AR11" i="39"/>
  <c r="AR11" i="72"/>
  <c r="AN19" i="62"/>
  <c r="AI19" i="62"/>
  <c r="W13" i="21"/>
  <c r="AG12" i="21"/>
  <c r="AP12" i="21" s="1"/>
  <c r="AE12" i="21"/>
  <c r="AF12" i="21"/>
  <c r="AO12" i="21" s="1"/>
  <c r="U34" i="49"/>
  <c r="U33" i="87"/>
  <c r="U22" i="51"/>
  <c r="U31" i="43"/>
  <c r="AG11" i="76"/>
  <c r="AP11" i="76" s="1"/>
  <c r="W12" i="76"/>
  <c r="AF11" i="76"/>
  <c r="AO11" i="76" s="1"/>
  <c r="AE11" i="76"/>
  <c r="AN18" i="40"/>
  <c r="AI18" i="40"/>
  <c r="U23" i="45"/>
  <c r="Z19" i="65"/>
  <c r="AF18" i="30"/>
  <c r="AO18" i="30" s="1"/>
  <c r="AG18" i="30"/>
  <c r="AP18" i="30" s="1"/>
  <c r="W19" i="30"/>
  <c r="AE18" i="30"/>
  <c r="U11" i="53"/>
  <c r="AH19" i="66"/>
  <c r="AQ19" i="66" s="1"/>
  <c r="U5" i="75"/>
  <c r="X5" i="75" s="1"/>
  <c r="U5" i="63"/>
  <c r="X5" i="63" s="1"/>
  <c r="Y19" i="78"/>
  <c r="X19" i="78"/>
  <c r="U41" i="35"/>
  <c r="U40" i="35" s="1"/>
  <c r="U12" i="52"/>
  <c r="U12" i="46"/>
  <c r="U41" i="82"/>
  <c r="AH12" i="39"/>
  <c r="AQ12" i="39" s="1"/>
  <c r="Z12" i="29"/>
  <c r="AN11" i="25"/>
  <c r="AI11" i="25"/>
  <c r="U23" i="54"/>
  <c r="AH18" i="69"/>
  <c r="AQ18" i="69" s="1"/>
  <c r="U21" i="92"/>
  <c r="U9" i="47"/>
  <c r="Y20" i="62"/>
  <c r="X20" i="62"/>
  <c r="AR18" i="36"/>
  <c r="U22" i="9"/>
  <c r="AR18" i="61"/>
  <c r="Y19" i="26"/>
  <c r="X19" i="26"/>
  <c r="AH12" i="68"/>
  <c r="AQ12" i="68" s="1"/>
  <c r="AR18" i="65"/>
  <c r="Z19" i="36"/>
  <c r="AH19" i="36"/>
  <c r="AQ19" i="36" s="1"/>
  <c r="AR11" i="64"/>
  <c r="U37" i="18"/>
  <c r="AF12" i="39"/>
  <c r="AO12" i="39" s="1"/>
  <c r="W13" i="39"/>
  <c r="AG12" i="39"/>
  <c r="AP12" i="39" s="1"/>
  <c r="AE12" i="39"/>
  <c r="Y12" i="25"/>
  <c r="X12" i="25"/>
  <c r="Z12" i="25" s="1"/>
  <c r="U12" i="86"/>
  <c r="AH12" i="64"/>
  <c r="AQ12" i="64" s="1"/>
  <c r="AR18" i="27"/>
  <c r="AR11" i="60"/>
  <c r="AR19" i="22"/>
  <c r="U21" i="84"/>
  <c r="AR18" i="73"/>
  <c r="AH19" i="70"/>
  <c r="AQ19" i="70" s="1"/>
  <c r="U40" i="102"/>
  <c r="U5" i="79"/>
  <c r="X5" i="79" s="1"/>
  <c r="W13" i="68"/>
  <c r="AG12" i="68"/>
  <c r="AP12" i="68" s="1"/>
  <c r="AF12" i="68"/>
  <c r="AO12" i="68" s="1"/>
  <c r="AE12" i="68"/>
  <c r="U43" i="90"/>
  <c r="U20" i="44"/>
  <c r="U7" i="89"/>
  <c r="U32" i="83"/>
  <c r="W13" i="64"/>
  <c r="AG12" i="64"/>
  <c r="AP12" i="64" s="1"/>
  <c r="AF12" i="64"/>
  <c r="AO12" i="64" s="1"/>
  <c r="AE12" i="64"/>
  <c r="AR11" i="80"/>
  <c r="U13" i="105"/>
  <c r="U23" i="100"/>
  <c r="U40" i="10"/>
  <c r="U13" i="101"/>
  <c r="AI18" i="26"/>
  <c r="AN18" i="26"/>
  <c r="AH19" i="61"/>
  <c r="AQ19" i="61" s="1"/>
  <c r="U31" i="91"/>
  <c r="AI19" i="23"/>
  <c r="AN19" i="23"/>
  <c r="Y19" i="77"/>
  <c r="X19" i="77"/>
  <c r="AR10" i="34"/>
  <c r="AH12" i="72"/>
  <c r="AQ12" i="72" s="1"/>
  <c r="AR18" i="66"/>
  <c r="AR11" i="68"/>
  <c r="Z19" i="61"/>
  <c r="U33" i="41"/>
  <c r="AR18" i="70"/>
  <c r="U39" i="98"/>
  <c r="U13" i="32"/>
  <c r="AR17" i="69"/>
  <c r="U5" i="19"/>
  <c r="X5" i="19" s="1"/>
  <c r="U23" i="88"/>
  <c r="U11" i="15"/>
  <c r="AN12" i="12"/>
  <c r="AI12" i="12"/>
  <c r="AE19" i="73"/>
  <c r="AF19" i="73"/>
  <c r="AO19" i="73" s="1"/>
  <c r="W20" i="73"/>
  <c r="AG19" i="73"/>
  <c r="AP19" i="73" s="1"/>
  <c r="AH12" i="60"/>
  <c r="AQ12" i="60" s="1"/>
  <c r="W19" i="81"/>
  <c r="AG18" i="81"/>
  <c r="AP18" i="81" s="1"/>
  <c r="AF18" i="81"/>
  <c r="AO18" i="81" s="1"/>
  <c r="AE18" i="81"/>
  <c r="AF11" i="34"/>
  <c r="AO11" i="34" s="1"/>
  <c r="AE11" i="34"/>
  <c r="AG11" i="34"/>
  <c r="AP11" i="34" s="1"/>
  <c r="W12" i="34"/>
  <c r="AH20" i="31"/>
  <c r="AQ20" i="31" s="1"/>
  <c r="Z20" i="31"/>
  <c r="U28" i="95"/>
  <c r="U33" i="99"/>
  <c r="AH5" i="24"/>
  <c r="AQ5" i="24" s="1"/>
  <c r="Z5" i="24"/>
  <c r="U40" i="48"/>
  <c r="U6" i="33"/>
  <c r="AH12" i="80"/>
  <c r="AQ12" i="80" s="1"/>
  <c r="AH20" i="22"/>
  <c r="AQ20" i="22" s="1"/>
  <c r="AH19" i="73"/>
  <c r="AQ19" i="73" s="1"/>
  <c r="Z12" i="80"/>
  <c r="AE18" i="37"/>
  <c r="W19" i="37"/>
  <c r="AF18" i="37"/>
  <c r="AO18" i="37" s="1"/>
  <c r="AG18" i="37"/>
  <c r="AP18" i="37" s="1"/>
  <c r="Z20" i="22"/>
  <c r="AN18" i="77"/>
  <c r="AI18" i="77"/>
  <c r="U22" i="20"/>
  <c r="U23" i="58"/>
  <c r="AH5" i="59"/>
  <c r="AQ5" i="59" s="1"/>
  <c r="Z5" i="59"/>
  <c r="U7" i="97"/>
  <c r="Z12" i="72"/>
  <c r="Y19" i="40"/>
  <c r="X19" i="40"/>
  <c r="Z19" i="40" s="1"/>
  <c r="U42" i="50"/>
  <c r="U42" i="85"/>
  <c r="U23" i="96"/>
  <c r="U5" i="71"/>
  <c r="X5" i="71" s="1"/>
  <c r="AF5" i="2"/>
  <c r="AO5" i="2" s="1"/>
  <c r="AG5" i="2"/>
  <c r="AP5" i="2" s="1"/>
  <c r="AE5" i="2"/>
  <c r="W6" i="2"/>
  <c r="U19" i="104"/>
  <c r="U5" i="28"/>
  <c r="X5" i="28" s="1"/>
  <c r="Y20" i="23"/>
  <c r="X20" i="23"/>
  <c r="AH18" i="81"/>
  <c r="AQ18" i="81" s="1"/>
  <c r="AR11" i="29"/>
  <c r="U29" i="11"/>
  <c r="U32" i="55"/>
  <c r="AH19" i="27"/>
  <c r="AQ19" i="27" s="1"/>
  <c r="AH11" i="34"/>
  <c r="AQ11" i="34" s="1"/>
  <c r="U33" i="103"/>
  <c r="AF19" i="17"/>
  <c r="AO19" i="17" s="1"/>
  <c r="AE19" i="17"/>
  <c r="W20" i="17"/>
  <c r="AG19" i="17"/>
  <c r="AP19" i="17" s="1"/>
  <c r="AR17" i="81"/>
  <c r="Z18" i="69"/>
  <c r="Y13" i="12"/>
  <c r="Z13" i="12" s="1"/>
  <c r="X13" i="12"/>
  <c r="U5" i="38"/>
  <c r="X5" i="38" s="1"/>
  <c r="U31" i="16"/>
  <c r="U11" i="93"/>
  <c r="U10" i="93" s="1"/>
  <c r="U40" i="42"/>
  <c r="Z20" i="23" l="1"/>
  <c r="AG20" i="23"/>
  <c r="AP20" i="23" s="1"/>
  <c r="AF20" i="23"/>
  <c r="AO20" i="23" s="1"/>
  <c r="W21" i="23"/>
  <c r="AE20" i="23"/>
  <c r="AF13" i="12"/>
  <c r="AO13" i="12" s="1"/>
  <c r="AE13" i="12"/>
  <c r="AG13" i="12"/>
  <c r="AP13" i="12" s="1"/>
  <c r="W14" i="12"/>
  <c r="Y19" i="81"/>
  <c r="X19" i="81"/>
  <c r="AN19" i="73"/>
  <c r="AI19" i="73"/>
  <c r="U22" i="88"/>
  <c r="U12" i="32"/>
  <c r="U32" i="41"/>
  <c r="U39" i="10"/>
  <c r="U31" i="83"/>
  <c r="U42" i="90"/>
  <c r="AH5" i="79"/>
  <c r="AQ5" i="79" s="1"/>
  <c r="Z5" i="79"/>
  <c r="U11" i="86"/>
  <c r="Y13" i="39"/>
  <c r="X13" i="39"/>
  <c r="AN11" i="76"/>
  <c r="AI11" i="76"/>
  <c r="Y19" i="14"/>
  <c r="X19" i="14"/>
  <c r="AI19" i="27"/>
  <c r="AN19" i="27"/>
  <c r="AR18" i="78"/>
  <c r="Y13" i="60"/>
  <c r="X13" i="60"/>
  <c r="AI19" i="17"/>
  <c r="AN19" i="17"/>
  <c r="U22" i="96"/>
  <c r="AF12" i="80"/>
  <c r="AO12" i="80" s="1"/>
  <c r="AG12" i="80"/>
  <c r="AP12" i="80" s="1"/>
  <c r="AE12" i="80"/>
  <c r="W13" i="80"/>
  <c r="U27" i="95"/>
  <c r="AN11" i="34"/>
  <c r="AI11" i="34"/>
  <c r="AR12" i="12"/>
  <c r="AF19" i="61"/>
  <c r="AO19" i="61" s="1"/>
  <c r="AE19" i="61"/>
  <c r="W20" i="61"/>
  <c r="AG19" i="61"/>
  <c r="AP19" i="61" s="1"/>
  <c r="AN12" i="64"/>
  <c r="AI12" i="64"/>
  <c r="AI12" i="68"/>
  <c r="AN12" i="68"/>
  <c r="AH12" i="25"/>
  <c r="AQ12" i="25" s="1"/>
  <c r="AH19" i="26"/>
  <c r="AQ19" i="26" s="1"/>
  <c r="U21" i="9"/>
  <c r="U11" i="52"/>
  <c r="U10" i="52" s="1"/>
  <c r="AG19" i="65"/>
  <c r="AP19" i="65" s="1"/>
  <c r="AF19" i="65"/>
  <c r="AO19" i="65" s="1"/>
  <c r="AE19" i="65"/>
  <c r="W20" i="65"/>
  <c r="U21" i="51"/>
  <c r="AI12" i="21"/>
  <c r="AN12" i="21"/>
  <c r="AI18" i="14"/>
  <c r="AN18" i="14"/>
  <c r="Y20" i="27"/>
  <c r="X20" i="27"/>
  <c r="Z20" i="27" s="1"/>
  <c r="AG5" i="67"/>
  <c r="AP5" i="67" s="1"/>
  <c r="AF5" i="67"/>
  <c r="AO5" i="67" s="1"/>
  <c r="AE5" i="67"/>
  <c r="W6" i="67"/>
  <c r="AN19" i="66"/>
  <c r="AI19" i="66"/>
  <c r="AE19" i="40"/>
  <c r="AF19" i="40"/>
  <c r="AO19" i="40" s="1"/>
  <c r="AG19" i="40"/>
  <c r="AP19" i="40" s="1"/>
  <c r="W20" i="40"/>
  <c r="W19" i="69"/>
  <c r="AG18" i="69"/>
  <c r="AP18" i="69" s="1"/>
  <c r="AE18" i="69"/>
  <c r="AF18" i="69"/>
  <c r="AO18" i="69" s="1"/>
  <c r="U41" i="85"/>
  <c r="AG20" i="22"/>
  <c r="AP20" i="22" s="1"/>
  <c r="AF20" i="22"/>
  <c r="AO20" i="22" s="1"/>
  <c r="AE20" i="22"/>
  <c r="W21" i="22"/>
  <c r="AF5" i="24"/>
  <c r="AO5" i="24" s="1"/>
  <c r="AG5" i="24"/>
  <c r="AP5" i="24" s="1"/>
  <c r="W6" i="24"/>
  <c r="AE5" i="24"/>
  <c r="W21" i="31"/>
  <c r="AE20" i="31"/>
  <c r="AF20" i="31"/>
  <c r="AO20" i="31" s="1"/>
  <c r="AG20" i="31"/>
  <c r="AP20" i="31" s="1"/>
  <c r="AH5" i="19"/>
  <c r="AQ5" i="19" s="1"/>
  <c r="Z5" i="19"/>
  <c r="U38" i="98"/>
  <c r="AR19" i="23"/>
  <c r="AR18" i="26"/>
  <c r="U22" i="100"/>
  <c r="U6" i="89"/>
  <c r="U39" i="102"/>
  <c r="U20" i="84"/>
  <c r="AG12" i="25"/>
  <c r="AP12" i="25" s="1"/>
  <c r="AE12" i="25"/>
  <c r="AF12" i="25"/>
  <c r="AO12" i="25" s="1"/>
  <c r="W13" i="25"/>
  <c r="W20" i="36"/>
  <c r="AG19" i="36"/>
  <c r="AP19" i="36" s="1"/>
  <c r="AE19" i="36"/>
  <c r="AF19" i="36"/>
  <c r="AO19" i="36" s="1"/>
  <c r="Z19" i="26"/>
  <c r="U8" i="47"/>
  <c r="U22" i="54"/>
  <c r="AH5" i="63"/>
  <c r="AQ5" i="63" s="1"/>
  <c r="Z5" i="63"/>
  <c r="U10" i="53"/>
  <c r="Y12" i="76"/>
  <c r="Z12" i="76"/>
  <c r="X12" i="76"/>
  <c r="AN18" i="74"/>
  <c r="AI18" i="74"/>
  <c r="AR18" i="74" s="1"/>
  <c r="AI5" i="2"/>
  <c r="AN5" i="2"/>
  <c r="AN18" i="37"/>
  <c r="AI18" i="37"/>
  <c r="U30" i="16"/>
  <c r="U36" i="18"/>
  <c r="AR11" i="25"/>
  <c r="U40" i="82"/>
  <c r="U39" i="35"/>
  <c r="AI18" i="30"/>
  <c r="AN18" i="30"/>
  <c r="U22" i="45"/>
  <c r="U32" i="87"/>
  <c r="Y13" i="21"/>
  <c r="X13" i="21"/>
  <c r="U40" i="94"/>
  <c r="AN12" i="60"/>
  <c r="AI12" i="60"/>
  <c r="AN19" i="70"/>
  <c r="AI19" i="70"/>
  <c r="AR18" i="77"/>
  <c r="AH5" i="28"/>
  <c r="AQ5" i="28" s="1"/>
  <c r="Z5" i="28"/>
  <c r="U39" i="42"/>
  <c r="U31" i="55"/>
  <c r="U22" i="58"/>
  <c r="U5" i="33"/>
  <c r="X5" i="33" s="1"/>
  <c r="AN18" i="81"/>
  <c r="AI18" i="81"/>
  <c r="AH13" i="12"/>
  <c r="AQ13" i="12" s="1"/>
  <c r="AH20" i="23"/>
  <c r="AQ20" i="23" s="1"/>
  <c r="U18" i="104"/>
  <c r="AH5" i="71"/>
  <c r="AQ5" i="71" s="1"/>
  <c r="Z5" i="71"/>
  <c r="U41" i="50"/>
  <c r="U6" i="97"/>
  <c r="Y20" i="73"/>
  <c r="Z20" i="73" s="1"/>
  <c r="X20" i="73"/>
  <c r="U10" i="15"/>
  <c r="AH19" i="77"/>
  <c r="AQ19" i="77" s="1"/>
  <c r="U30" i="91"/>
  <c r="U12" i="101"/>
  <c r="U12" i="105"/>
  <c r="U11" i="105" s="1"/>
  <c r="Y13" i="64"/>
  <c r="X13" i="64"/>
  <c r="U19" i="44"/>
  <c r="U18" i="44" s="1"/>
  <c r="Y13" i="68"/>
  <c r="X13" i="68"/>
  <c r="Z13" i="68" s="1"/>
  <c r="AN12" i="39"/>
  <c r="AI12" i="39"/>
  <c r="AH20" i="62"/>
  <c r="AQ20" i="62" s="1"/>
  <c r="U20" i="92"/>
  <c r="AH19" i="78"/>
  <c r="AQ19" i="78" s="1"/>
  <c r="AH5" i="75"/>
  <c r="AQ5" i="75" s="1"/>
  <c r="Z5" i="75"/>
  <c r="Y19" i="30"/>
  <c r="X19" i="30"/>
  <c r="AR18" i="40"/>
  <c r="AR19" i="62"/>
  <c r="Y19" i="74"/>
  <c r="X19" i="74"/>
  <c r="Y20" i="66"/>
  <c r="Z20" i="66" s="1"/>
  <c r="X20" i="66"/>
  <c r="AE5" i="59"/>
  <c r="W6" i="59"/>
  <c r="AG5" i="59"/>
  <c r="AP5" i="59" s="1"/>
  <c r="AF5" i="59"/>
  <c r="AO5" i="59" s="1"/>
  <c r="AE12" i="72"/>
  <c r="W13" i="72"/>
  <c r="AF12" i="72"/>
  <c r="AO12" i="72" s="1"/>
  <c r="AG12" i="72"/>
  <c r="AP12" i="72" s="1"/>
  <c r="AH5" i="38"/>
  <c r="AQ5" i="38" s="1"/>
  <c r="Z5" i="38"/>
  <c r="U32" i="103"/>
  <c r="U9" i="93"/>
  <c r="Y20" i="17"/>
  <c r="X20" i="17"/>
  <c r="U28" i="11"/>
  <c r="Y6" i="2"/>
  <c r="Z6" i="2"/>
  <c r="X6" i="2"/>
  <c r="AH19" i="40"/>
  <c r="AQ19" i="40" s="1"/>
  <c r="U21" i="20"/>
  <c r="Y19" i="37"/>
  <c r="Z19" i="37" s="1"/>
  <c r="X19" i="37"/>
  <c r="U39" i="48"/>
  <c r="U32" i="99"/>
  <c r="Y12" i="34"/>
  <c r="X12" i="34"/>
  <c r="Z19" i="77"/>
  <c r="Z20" i="62"/>
  <c r="AF12" i="29"/>
  <c r="AO12" i="29" s="1"/>
  <c r="AG12" i="29"/>
  <c r="AP12" i="29" s="1"/>
  <c r="W13" i="29"/>
  <c r="AE12" i="29"/>
  <c r="U11" i="46"/>
  <c r="Z19" i="78"/>
  <c r="U30" i="43"/>
  <c r="U33" i="49"/>
  <c r="U32" i="49" s="1"/>
  <c r="U20" i="13"/>
  <c r="Y20" i="70"/>
  <c r="X20" i="70"/>
  <c r="Z13" i="21" l="1"/>
  <c r="Z20" i="17"/>
  <c r="W20" i="37"/>
  <c r="AF19" i="37"/>
  <c r="AO19" i="37" s="1"/>
  <c r="AG19" i="37"/>
  <c r="AP19" i="37" s="1"/>
  <c r="AE19" i="37"/>
  <c r="AG20" i="66"/>
  <c r="AP20" i="66" s="1"/>
  <c r="AF20" i="66"/>
  <c r="AO20" i="66" s="1"/>
  <c r="AE20" i="66"/>
  <c r="W21" i="66"/>
  <c r="AG13" i="21"/>
  <c r="AP13" i="21" s="1"/>
  <c r="AF13" i="21"/>
  <c r="AO13" i="21" s="1"/>
  <c r="W14" i="21"/>
  <c r="AE13" i="21"/>
  <c r="AG20" i="73"/>
  <c r="AP20" i="73" s="1"/>
  <c r="AF20" i="73"/>
  <c r="AO20" i="73" s="1"/>
  <c r="W21" i="73"/>
  <c r="AE20" i="73"/>
  <c r="W21" i="17"/>
  <c r="AE20" i="17"/>
  <c r="AG20" i="17"/>
  <c r="AP20" i="17" s="1"/>
  <c r="AF20" i="17"/>
  <c r="AO20" i="17" s="1"/>
  <c r="AH6" i="2"/>
  <c r="AQ6" i="2" s="1"/>
  <c r="Y13" i="72"/>
  <c r="X13" i="72"/>
  <c r="AH20" i="66"/>
  <c r="AQ20" i="66" s="1"/>
  <c r="AH13" i="64"/>
  <c r="AQ13" i="64" s="1"/>
  <c r="U11" i="101"/>
  <c r="U9" i="15"/>
  <c r="AR18" i="81"/>
  <c r="W6" i="28"/>
  <c r="AE5" i="28"/>
  <c r="AG5" i="28"/>
  <c r="AP5" i="28" s="1"/>
  <c r="AF5" i="28"/>
  <c r="AO5" i="28" s="1"/>
  <c r="AR12" i="60"/>
  <c r="AR18" i="30"/>
  <c r="W13" i="76"/>
  <c r="AG12" i="76"/>
  <c r="AP12" i="76" s="1"/>
  <c r="AF12" i="76"/>
  <c r="AO12" i="76" s="1"/>
  <c r="AE12" i="76"/>
  <c r="AG5" i="63"/>
  <c r="AP5" i="63" s="1"/>
  <c r="AF5" i="63"/>
  <c r="AO5" i="63" s="1"/>
  <c r="AE5" i="63"/>
  <c r="W6" i="63"/>
  <c r="AF19" i="26"/>
  <c r="AO19" i="26" s="1"/>
  <c r="AG19" i="26"/>
  <c r="AP19" i="26" s="1"/>
  <c r="W20" i="26"/>
  <c r="AE19" i="26"/>
  <c r="U38" i="102"/>
  <c r="Y21" i="31"/>
  <c r="X21" i="31"/>
  <c r="AN20" i="22"/>
  <c r="AI20" i="22"/>
  <c r="AN18" i="69"/>
  <c r="AI18" i="69"/>
  <c r="AI19" i="40"/>
  <c r="AN19" i="40"/>
  <c r="AR12" i="64"/>
  <c r="Y13" i="80"/>
  <c r="X13" i="80"/>
  <c r="AR11" i="76"/>
  <c r="U10" i="86"/>
  <c r="U41" i="90"/>
  <c r="U31" i="41"/>
  <c r="AN13" i="12"/>
  <c r="AI13" i="12"/>
  <c r="AN12" i="72"/>
  <c r="AI12" i="72"/>
  <c r="AH13" i="68"/>
  <c r="AQ13" i="68" s="1"/>
  <c r="Z13" i="64"/>
  <c r="AH20" i="73"/>
  <c r="AQ20" i="73" s="1"/>
  <c r="U40" i="50"/>
  <c r="U17" i="104"/>
  <c r="U30" i="55"/>
  <c r="AN12" i="25"/>
  <c r="AI12" i="25"/>
  <c r="AF5" i="19"/>
  <c r="AO5" i="19" s="1"/>
  <c r="AE5" i="19"/>
  <c r="AG5" i="19"/>
  <c r="AP5" i="19" s="1"/>
  <c r="W6" i="19"/>
  <c r="AI5" i="24"/>
  <c r="AN5" i="24"/>
  <c r="AR19" i="66"/>
  <c r="AH20" i="27"/>
  <c r="AQ20" i="27" s="1"/>
  <c r="AR12" i="21"/>
  <c r="AI12" i="80"/>
  <c r="AN12" i="80"/>
  <c r="AR19" i="17"/>
  <c r="AH19" i="81"/>
  <c r="AQ19" i="81" s="1"/>
  <c r="U19" i="92"/>
  <c r="AG13" i="68"/>
  <c r="AP13" i="68" s="1"/>
  <c r="AF13" i="68"/>
  <c r="AO13" i="68" s="1"/>
  <c r="AE13" i="68"/>
  <c r="W14" i="68"/>
  <c r="U29" i="91"/>
  <c r="U31" i="87"/>
  <c r="U38" i="35"/>
  <c r="U35" i="18"/>
  <c r="U34" i="18" s="1"/>
  <c r="AR5" i="2"/>
  <c r="AI19" i="36"/>
  <c r="AN19" i="36"/>
  <c r="U5" i="89"/>
  <c r="X5" i="89" s="1"/>
  <c r="Y6" i="24"/>
  <c r="X6" i="24"/>
  <c r="Y19" i="69"/>
  <c r="X19" i="69"/>
  <c r="W21" i="27"/>
  <c r="AG20" i="27"/>
  <c r="AP20" i="27" s="1"/>
  <c r="AE20" i="27"/>
  <c r="AF20" i="27"/>
  <c r="AO20" i="27" s="1"/>
  <c r="AR11" i="34"/>
  <c r="AH13" i="60"/>
  <c r="AQ13" i="60" s="1"/>
  <c r="AR19" i="27"/>
  <c r="AH13" i="39"/>
  <c r="AQ13" i="39" s="1"/>
  <c r="U30" i="83"/>
  <c r="U11" i="32"/>
  <c r="Z19" i="81"/>
  <c r="AI20" i="23"/>
  <c r="AN20" i="23"/>
  <c r="AG5" i="75"/>
  <c r="AP5" i="75" s="1"/>
  <c r="AF5" i="75"/>
  <c r="AO5" i="75" s="1"/>
  <c r="AE5" i="75"/>
  <c r="W6" i="75"/>
  <c r="AH5" i="33"/>
  <c r="AQ5" i="33" s="1"/>
  <c r="Z5" i="33"/>
  <c r="U38" i="42"/>
  <c r="U39" i="94"/>
  <c r="U9" i="53"/>
  <c r="U21" i="54"/>
  <c r="Y20" i="40"/>
  <c r="X20" i="40"/>
  <c r="Y6" i="67"/>
  <c r="X6" i="67"/>
  <c r="U20" i="51"/>
  <c r="U9" i="52"/>
  <c r="Y20" i="61"/>
  <c r="X20" i="61"/>
  <c r="Z13" i="60"/>
  <c r="AH19" i="14"/>
  <c r="AQ19" i="14" s="1"/>
  <c r="Z13" i="39"/>
  <c r="W6" i="79"/>
  <c r="AF5" i="79"/>
  <c r="AO5" i="79" s="1"/>
  <c r="AG5" i="79"/>
  <c r="AP5" i="79" s="1"/>
  <c r="AE5" i="79"/>
  <c r="Y21" i="23"/>
  <c r="X21" i="23"/>
  <c r="AG19" i="78"/>
  <c r="AP19" i="78" s="1"/>
  <c r="W20" i="78"/>
  <c r="AF19" i="78"/>
  <c r="AO19" i="78" s="1"/>
  <c r="AE19" i="78"/>
  <c r="AE20" i="62"/>
  <c r="W21" i="62"/>
  <c r="AF20" i="62"/>
  <c r="AO20" i="62" s="1"/>
  <c r="AG20" i="62"/>
  <c r="AP20" i="62" s="1"/>
  <c r="U10" i="46"/>
  <c r="AH19" i="74"/>
  <c r="AQ19" i="74" s="1"/>
  <c r="AH20" i="70"/>
  <c r="AQ20" i="70" s="1"/>
  <c r="AH12" i="34"/>
  <c r="AQ12" i="34" s="1"/>
  <c r="U38" i="48"/>
  <c r="U27" i="11"/>
  <c r="Y6" i="59"/>
  <c r="X6" i="59"/>
  <c r="Z19" i="74"/>
  <c r="AH19" i="30"/>
  <c r="AQ19" i="30" s="1"/>
  <c r="U10" i="105"/>
  <c r="AF5" i="71"/>
  <c r="AO5" i="71" s="1"/>
  <c r="AE5" i="71"/>
  <c r="W6" i="71"/>
  <c r="AG5" i="71"/>
  <c r="AP5" i="71" s="1"/>
  <c r="AR19" i="70"/>
  <c r="AH13" i="21"/>
  <c r="AQ13" i="21" s="1"/>
  <c r="U21" i="45"/>
  <c r="U39" i="82"/>
  <c r="U29" i="16"/>
  <c r="U28" i="16" s="1"/>
  <c r="Y20" i="36"/>
  <c r="X20" i="36"/>
  <c r="U19" i="84"/>
  <c r="U21" i="100"/>
  <c r="U37" i="98"/>
  <c r="U40" i="85"/>
  <c r="AN5" i="67"/>
  <c r="AI5" i="67"/>
  <c r="Y20" i="65"/>
  <c r="X20" i="65"/>
  <c r="AN19" i="61"/>
  <c r="AI19" i="61"/>
  <c r="Z19" i="14"/>
  <c r="U38" i="10"/>
  <c r="U21" i="88"/>
  <c r="Y14" i="12"/>
  <c r="X14" i="12"/>
  <c r="Z14" i="12" s="1"/>
  <c r="U29" i="43"/>
  <c r="AF6" i="2"/>
  <c r="AO6" i="2" s="1"/>
  <c r="W7" i="2"/>
  <c r="AE6" i="2"/>
  <c r="AG6" i="2"/>
  <c r="AP6" i="2" s="1"/>
  <c r="U19" i="13"/>
  <c r="U31" i="99"/>
  <c r="AE5" i="38"/>
  <c r="AF5" i="38"/>
  <c r="AO5" i="38" s="1"/>
  <c r="AG5" i="38"/>
  <c r="AP5" i="38" s="1"/>
  <c r="W6" i="38"/>
  <c r="AF19" i="77"/>
  <c r="AO19" i="77" s="1"/>
  <c r="AG19" i="77"/>
  <c r="AP19" i="77" s="1"/>
  <c r="W20" i="77"/>
  <c r="AE19" i="77"/>
  <c r="U20" i="20"/>
  <c r="U8" i="93"/>
  <c r="U31" i="49"/>
  <c r="AN12" i="29"/>
  <c r="AI12" i="29"/>
  <c r="Z20" i="70"/>
  <c r="Y13" i="29"/>
  <c r="X13" i="29"/>
  <c r="Z12" i="34"/>
  <c r="AH19" i="37"/>
  <c r="AQ19" i="37" s="1"/>
  <c r="AH20" i="17"/>
  <c r="AQ20" i="17" s="1"/>
  <c r="U31" i="103"/>
  <c r="AI5" i="59"/>
  <c r="AN5" i="59"/>
  <c r="Z19" i="30"/>
  <c r="AR12" i="39"/>
  <c r="U17" i="44"/>
  <c r="U5" i="97"/>
  <c r="X5" i="97" s="1"/>
  <c r="U21" i="58"/>
  <c r="AR18" i="37"/>
  <c r="AH12" i="76"/>
  <c r="AQ12" i="76" s="1"/>
  <c r="U7" i="47"/>
  <c r="Y13" i="25"/>
  <c r="X13" i="25"/>
  <c r="AI20" i="31"/>
  <c r="AN20" i="31"/>
  <c r="Y21" i="22"/>
  <c r="X21" i="22"/>
  <c r="AR18" i="14"/>
  <c r="AI19" i="65"/>
  <c r="AN19" i="65"/>
  <c r="U20" i="9"/>
  <c r="U19" i="9" s="1"/>
  <c r="AR12" i="68"/>
  <c r="U26" i="95"/>
  <c r="U21" i="96"/>
  <c r="AR19" i="73"/>
  <c r="Z21" i="22" l="1"/>
  <c r="Z21" i="31"/>
  <c r="AG21" i="31" s="1"/>
  <c r="AP21" i="31" s="1"/>
  <c r="Z6" i="24"/>
  <c r="AF6" i="24" s="1"/>
  <c r="AO6" i="24" s="1"/>
  <c r="W22" i="31"/>
  <c r="AF21" i="31"/>
  <c r="AO21" i="31" s="1"/>
  <c r="AE21" i="31"/>
  <c r="AE6" i="24"/>
  <c r="AG6" i="24"/>
  <c r="AP6" i="24" s="1"/>
  <c r="W7" i="24"/>
  <c r="AG14" i="12"/>
  <c r="AP14" i="12" s="1"/>
  <c r="AF14" i="12"/>
  <c r="AO14" i="12" s="1"/>
  <c r="W15" i="12"/>
  <c r="AE14" i="12"/>
  <c r="W22" i="22"/>
  <c r="AE21" i="22"/>
  <c r="AF21" i="22"/>
  <c r="AO21" i="22" s="1"/>
  <c r="AG21" i="22"/>
  <c r="AP21" i="22" s="1"/>
  <c r="Z13" i="25"/>
  <c r="AH13" i="25"/>
  <c r="AQ13" i="25" s="1"/>
  <c r="AR20" i="31"/>
  <c r="AH5" i="97"/>
  <c r="AQ5" i="97" s="1"/>
  <c r="Z5" i="97"/>
  <c r="AF20" i="70"/>
  <c r="AO20" i="70" s="1"/>
  <c r="W21" i="70"/>
  <c r="AG20" i="70"/>
  <c r="AP20" i="70" s="1"/>
  <c r="AE20" i="70"/>
  <c r="U7" i="93"/>
  <c r="U30" i="99"/>
  <c r="U27" i="16"/>
  <c r="Z6" i="59"/>
  <c r="AH6" i="59"/>
  <c r="AQ6" i="59" s="1"/>
  <c r="AN19" i="78"/>
  <c r="AI19" i="78"/>
  <c r="AR19" i="78" s="1"/>
  <c r="U10" i="32"/>
  <c r="AN20" i="27"/>
  <c r="AI20" i="27"/>
  <c r="AH6" i="24"/>
  <c r="AQ6" i="24" s="1"/>
  <c r="AR19" i="36"/>
  <c r="U37" i="35"/>
  <c r="AN13" i="68"/>
  <c r="AI13" i="68"/>
  <c r="AR5" i="24"/>
  <c r="U39" i="50"/>
  <c r="AR12" i="72"/>
  <c r="AH13" i="80"/>
  <c r="AQ13" i="80" s="1"/>
  <c r="AR19" i="40"/>
  <c r="AN12" i="76"/>
  <c r="AI12" i="76"/>
  <c r="AN20" i="17"/>
  <c r="AI20" i="17"/>
  <c r="AR20" i="17" s="1"/>
  <c r="AN13" i="21"/>
  <c r="AI13" i="21"/>
  <c r="AR5" i="59"/>
  <c r="Y6" i="38"/>
  <c r="X6" i="38"/>
  <c r="U20" i="88"/>
  <c r="AH20" i="65"/>
  <c r="AQ20" i="65" s="1"/>
  <c r="U39" i="85"/>
  <c r="U18" i="84"/>
  <c r="U9" i="46"/>
  <c r="AN5" i="79"/>
  <c r="AI5" i="79"/>
  <c r="U8" i="52"/>
  <c r="AH20" i="40"/>
  <c r="AQ20" i="40" s="1"/>
  <c r="U8" i="53"/>
  <c r="Y6" i="19"/>
  <c r="X6" i="19"/>
  <c r="Z6" i="19" s="1"/>
  <c r="U40" i="90"/>
  <c r="Z13" i="80"/>
  <c r="AR18" i="69"/>
  <c r="Y21" i="17"/>
  <c r="X21" i="17"/>
  <c r="Z21" i="17" s="1"/>
  <c r="Y14" i="21"/>
  <c r="X14" i="21"/>
  <c r="U16" i="44"/>
  <c r="Z20" i="65"/>
  <c r="AH20" i="36"/>
  <c r="AQ20" i="36" s="1"/>
  <c r="U38" i="82"/>
  <c r="U9" i="105"/>
  <c r="U8" i="105" s="1"/>
  <c r="Y20" i="78"/>
  <c r="X20" i="78"/>
  <c r="AG13" i="60"/>
  <c r="AP13" i="60" s="1"/>
  <c r="AF13" i="60"/>
  <c r="AO13" i="60" s="1"/>
  <c r="AE13" i="60"/>
  <c r="W14" i="60"/>
  <c r="Z20" i="40"/>
  <c r="AG5" i="33"/>
  <c r="AP5" i="33" s="1"/>
  <c r="W6" i="33"/>
  <c r="AF5" i="33"/>
  <c r="AO5" i="33" s="1"/>
  <c r="AE5" i="33"/>
  <c r="U29" i="83"/>
  <c r="Y21" i="27"/>
  <c r="X21" i="27"/>
  <c r="U30" i="87"/>
  <c r="U29" i="55"/>
  <c r="AR13" i="12"/>
  <c r="Y6" i="63"/>
  <c r="X6" i="63"/>
  <c r="AN20" i="73"/>
  <c r="AI20" i="73"/>
  <c r="AN19" i="37"/>
  <c r="AI19" i="37"/>
  <c r="AR19" i="37" s="1"/>
  <c r="U30" i="103"/>
  <c r="Z20" i="36"/>
  <c r="U26" i="11"/>
  <c r="AH20" i="61"/>
  <c r="AQ20" i="61" s="1"/>
  <c r="U19" i="51"/>
  <c r="U38" i="94"/>
  <c r="AR20" i="23"/>
  <c r="AH19" i="69"/>
  <c r="AQ19" i="69" s="1"/>
  <c r="AN5" i="19"/>
  <c r="AI5" i="19"/>
  <c r="AE13" i="64"/>
  <c r="W14" i="64"/>
  <c r="AG13" i="64"/>
  <c r="AP13" i="64" s="1"/>
  <c r="AF13" i="64"/>
  <c r="AO13" i="64" s="1"/>
  <c r="U9" i="86"/>
  <c r="AR20" i="22"/>
  <c r="U37" i="102"/>
  <c r="U36" i="102" s="1"/>
  <c r="AI5" i="63"/>
  <c r="AN5" i="63"/>
  <c r="Y13" i="76"/>
  <c r="X13" i="76"/>
  <c r="U8" i="15"/>
  <c r="Y21" i="73"/>
  <c r="X21" i="73"/>
  <c r="U28" i="43"/>
  <c r="U20" i="96"/>
  <c r="AH13" i="29"/>
  <c r="AQ13" i="29" s="1"/>
  <c r="AN19" i="77"/>
  <c r="AI19" i="77"/>
  <c r="U37" i="10"/>
  <c r="U36" i="98"/>
  <c r="U20" i="58"/>
  <c r="Z13" i="29"/>
  <c r="U30" i="49"/>
  <c r="U29" i="49" s="1"/>
  <c r="Y20" i="77"/>
  <c r="X20" i="77"/>
  <c r="AI5" i="38"/>
  <c r="AN5" i="38"/>
  <c r="AN6" i="2"/>
  <c r="AI6" i="2"/>
  <c r="AF19" i="14"/>
  <c r="AO19" i="14" s="1"/>
  <c r="AE19" i="14"/>
  <c r="AG19" i="14"/>
  <c r="AP19" i="14" s="1"/>
  <c r="W20" i="14"/>
  <c r="AR5" i="67"/>
  <c r="U20" i="45"/>
  <c r="Y6" i="71"/>
  <c r="Z6" i="71" s="1"/>
  <c r="X6" i="71"/>
  <c r="Y21" i="62"/>
  <c r="X21" i="62"/>
  <c r="AH21" i="23"/>
  <c r="AQ21" i="23" s="1"/>
  <c r="Y6" i="79"/>
  <c r="X6" i="79"/>
  <c r="Z20" i="61"/>
  <c r="AH6" i="67"/>
  <c r="AQ6" i="67" s="1"/>
  <c r="Y6" i="75"/>
  <c r="X6" i="75"/>
  <c r="W20" i="81"/>
  <c r="AG19" i="81"/>
  <c r="AP19" i="81" s="1"/>
  <c r="AF19" i="81"/>
  <c r="AO19" i="81" s="1"/>
  <c r="AE19" i="81"/>
  <c r="Z19" i="69"/>
  <c r="AH5" i="89"/>
  <c r="AQ5" i="89" s="1"/>
  <c r="Z5" i="89"/>
  <c r="U33" i="18"/>
  <c r="U28" i="91"/>
  <c r="U27" i="91" s="1"/>
  <c r="U18" i="92"/>
  <c r="AR12" i="80"/>
  <c r="U16" i="104"/>
  <c r="U15" i="104" s="1"/>
  <c r="AN19" i="26"/>
  <c r="AI19" i="26"/>
  <c r="AI5" i="28"/>
  <c r="AN5" i="28"/>
  <c r="AH13" i="72"/>
  <c r="AQ13" i="72" s="1"/>
  <c r="Y21" i="66"/>
  <c r="X21" i="66"/>
  <c r="Z21" i="66" s="1"/>
  <c r="AR12" i="29"/>
  <c r="AH21" i="22"/>
  <c r="AQ21" i="22" s="1"/>
  <c r="W13" i="34"/>
  <c r="AG12" i="34"/>
  <c r="AP12" i="34" s="1"/>
  <c r="AE12" i="34"/>
  <c r="AF12" i="34"/>
  <c r="AO12" i="34" s="1"/>
  <c r="U19" i="20"/>
  <c r="U18" i="20" s="1"/>
  <c r="U18" i="13"/>
  <c r="U18" i="9"/>
  <c r="AH14" i="12"/>
  <c r="AQ14" i="12" s="1"/>
  <c r="U6" i="47"/>
  <c r="U25" i="95"/>
  <c r="AR19" i="65"/>
  <c r="AF19" i="30"/>
  <c r="AO19" i="30" s="1"/>
  <c r="AG19" i="30"/>
  <c r="AP19" i="30" s="1"/>
  <c r="W20" i="30"/>
  <c r="AE19" i="30"/>
  <c r="Y7" i="2"/>
  <c r="Z7" i="2" s="1"/>
  <c r="X7" i="2"/>
  <c r="AR19" i="61"/>
  <c r="U20" i="100"/>
  <c r="AI5" i="71"/>
  <c r="AN5" i="71"/>
  <c r="AF19" i="74"/>
  <c r="AO19" i="74" s="1"/>
  <c r="AE19" i="74"/>
  <c r="W20" i="74"/>
  <c r="AG19" i="74"/>
  <c r="AP19" i="74" s="1"/>
  <c r="U37" i="48"/>
  <c r="AI20" i="62"/>
  <c r="AN20" i="62"/>
  <c r="Z21" i="23"/>
  <c r="AE13" i="39"/>
  <c r="W14" i="39"/>
  <c r="AF13" i="39"/>
  <c r="AO13" i="39" s="1"/>
  <c r="AG13" i="39"/>
  <c r="AP13" i="39" s="1"/>
  <c r="Z6" i="67"/>
  <c r="U20" i="54"/>
  <c r="U37" i="42"/>
  <c r="AN5" i="75"/>
  <c r="AI5" i="75"/>
  <c r="Y14" i="68"/>
  <c r="Z14" i="68"/>
  <c r="X14" i="68"/>
  <c r="AR12" i="25"/>
  <c r="U30" i="41"/>
  <c r="AH21" i="31"/>
  <c r="AQ21" i="31" s="1"/>
  <c r="Y20" i="26"/>
  <c r="X20" i="26"/>
  <c r="Y6" i="28"/>
  <c r="X6" i="28"/>
  <c r="Z6" i="28" s="1"/>
  <c r="U10" i="101"/>
  <c r="U9" i="101" s="1"/>
  <c r="Z13" i="72"/>
  <c r="AN20" i="66"/>
  <c r="AI20" i="66"/>
  <c r="AR20" i="66" s="1"/>
  <c r="Y20" i="37"/>
  <c r="X20" i="37"/>
  <c r="Z20" i="37" l="1"/>
  <c r="W21" i="37" s="1"/>
  <c r="Z6" i="38"/>
  <c r="AG7" i="2"/>
  <c r="AP7" i="2" s="1"/>
  <c r="W8" i="2"/>
  <c r="AE7" i="2"/>
  <c r="AF7" i="2"/>
  <c r="AO7" i="2" s="1"/>
  <c r="AE6" i="19"/>
  <c r="AF6" i="19"/>
  <c r="AO6" i="19" s="1"/>
  <c r="W7" i="19"/>
  <c r="AG6" i="19"/>
  <c r="AP6" i="19" s="1"/>
  <c r="AE6" i="38"/>
  <c r="AF6" i="38"/>
  <c r="AO6" i="38" s="1"/>
  <c r="AG6" i="38"/>
  <c r="AP6" i="38" s="1"/>
  <c r="W7" i="38"/>
  <c r="AG6" i="71"/>
  <c r="AP6" i="71" s="1"/>
  <c r="AF6" i="71"/>
  <c r="AO6" i="71" s="1"/>
  <c r="AE6" i="71"/>
  <c r="W7" i="71"/>
  <c r="AF20" i="37"/>
  <c r="AO20" i="37" s="1"/>
  <c r="AG20" i="37"/>
  <c r="AP20" i="37" s="1"/>
  <c r="AE20" i="37"/>
  <c r="U24" i="95"/>
  <c r="AH6" i="75"/>
  <c r="AQ6" i="75" s="1"/>
  <c r="W21" i="61"/>
  <c r="AF20" i="61"/>
  <c r="AO20" i="61" s="1"/>
  <c r="AG20" i="61"/>
  <c r="AP20" i="61" s="1"/>
  <c r="AE20" i="61"/>
  <c r="AH21" i="62"/>
  <c r="AQ21" i="62" s="1"/>
  <c r="AN19" i="14"/>
  <c r="AI19" i="14"/>
  <c r="AH20" i="77"/>
  <c r="AQ20" i="77" s="1"/>
  <c r="AR19" i="77"/>
  <c r="U7" i="15"/>
  <c r="AF20" i="36"/>
  <c r="AO20" i="36" s="1"/>
  <c r="AE20" i="36"/>
  <c r="AG20" i="36"/>
  <c r="AP20" i="36" s="1"/>
  <c r="W21" i="36"/>
  <c r="AH20" i="78"/>
  <c r="AQ20" i="78" s="1"/>
  <c r="U37" i="82"/>
  <c r="AH14" i="21"/>
  <c r="AQ14" i="21" s="1"/>
  <c r="AN20" i="70"/>
  <c r="AI20" i="70"/>
  <c r="AI14" i="12"/>
  <c r="AN14" i="12"/>
  <c r="AI6" i="24"/>
  <c r="AN6" i="24"/>
  <c r="U17" i="20"/>
  <c r="W14" i="72"/>
  <c r="AG13" i="72"/>
  <c r="AP13" i="72" s="1"/>
  <c r="AE13" i="72"/>
  <c r="AF13" i="72"/>
  <c r="AO13" i="72" s="1"/>
  <c r="AH20" i="26"/>
  <c r="AQ20" i="26" s="1"/>
  <c r="U29" i="41"/>
  <c r="U28" i="41" s="1"/>
  <c r="AR5" i="75"/>
  <c r="AE6" i="67"/>
  <c r="W7" i="67"/>
  <c r="AG6" i="67"/>
  <c r="AP6" i="67" s="1"/>
  <c r="AF6" i="67"/>
  <c r="AO6" i="67" s="1"/>
  <c r="AI19" i="74"/>
  <c r="AN19" i="74"/>
  <c r="Y20" i="30"/>
  <c r="X20" i="30"/>
  <c r="U17" i="9"/>
  <c r="AI12" i="34"/>
  <c r="AN12" i="34"/>
  <c r="AH20" i="37"/>
  <c r="AQ20" i="37" s="1"/>
  <c r="Z20" i="26"/>
  <c r="AR20" i="62"/>
  <c r="AH21" i="66"/>
  <c r="AQ21" i="66" s="1"/>
  <c r="AR5" i="28"/>
  <c r="U32" i="18"/>
  <c r="AF19" i="69"/>
  <c r="AO19" i="69" s="1"/>
  <c r="AE19" i="69"/>
  <c r="W20" i="69"/>
  <c r="AG19" i="69"/>
  <c r="AP19" i="69" s="1"/>
  <c r="Z6" i="75"/>
  <c r="AH6" i="79"/>
  <c r="AQ6" i="79" s="1"/>
  <c r="Z21" i="62"/>
  <c r="U19" i="45"/>
  <c r="Z20" i="77"/>
  <c r="U19" i="58"/>
  <c r="U27" i="43"/>
  <c r="AH13" i="76"/>
  <c r="AQ13" i="76" s="1"/>
  <c r="U35" i="102"/>
  <c r="U18" i="51"/>
  <c r="AH6" i="63"/>
  <c r="AQ6" i="63" s="1"/>
  <c r="U28" i="55"/>
  <c r="AE20" i="40"/>
  <c r="AF20" i="40"/>
  <c r="AO20" i="40" s="1"/>
  <c r="AG20" i="40"/>
  <c r="AP20" i="40" s="1"/>
  <c r="W21" i="40"/>
  <c r="Z20" i="78"/>
  <c r="Z14" i="21"/>
  <c r="U7" i="52"/>
  <c r="U17" i="84"/>
  <c r="U19" i="88"/>
  <c r="AR13" i="21"/>
  <c r="U26" i="16"/>
  <c r="W6" i="97"/>
  <c r="AG5" i="97"/>
  <c r="AP5" i="97" s="1"/>
  <c r="AE5" i="97"/>
  <c r="AF5" i="97"/>
  <c r="AO5" i="97" s="1"/>
  <c r="W14" i="25"/>
  <c r="AF13" i="25"/>
  <c r="AO13" i="25" s="1"/>
  <c r="AG13" i="25"/>
  <c r="AP13" i="25" s="1"/>
  <c r="AE13" i="25"/>
  <c r="Y15" i="12"/>
  <c r="Z15" i="12" s="1"/>
  <c r="X15" i="12"/>
  <c r="AG6" i="28"/>
  <c r="AP6" i="28" s="1"/>
  <c r="AE6" i="28"/>
  <c r="W7" i="28"/>
  <c r="AF6" i="28"/>
  <c r="AO6" i="28" s="1"/>
  <c r="U8" i="101"/>
  <c r="AH7" i="2"/>
  <c r="AQ7" i="2" s="1"/>
  <c r="U5" i="47"/>
  <c r="X5" i="47" s="1"/>
  <c r="U17" i="13"/>
  <c r="Y13" i="34"/>
  <c r="X13" i="34"/>
  <c r="W22" i="66"/>
  <c r="AG21" i="66"/>
  <c r="AP21" i="66" s="1"/>
  <c r="AE21" i="66"/>
  <c r="AF21" i="66"/>
  <c r="AO21" i="66" s="1"/>
  <c r="AR19" i="26"/>
  <c r="AN19" i="81"/>
  <c r="AI19" i="81"/>
  <c r="Z6" i="79"/>
  <c r="AR6" i="2"/>
  <c r="AH21" i="73"/>
  <c r="AQ21" i="73" s="1"/>
  <c r="Z13" i="76"/>
  <c r="Y14" i="64"/>
  <c r="X14" i="64"/>
  <c r="U29" i="103"/>
  <c r="Z6" i="63"/>
  <c r="U28" i="83"/>
  <c r="Y14" i="60"/>
  <c r="Z14" i="60"/>
  <c r="X14" i="60"/>
  <c r="AG13" i="80"/>
  <c r="AP13" i="80" s="1"/>
  <c r="AF13" i="80"/>
  <c r="AO13" i="80" s="1"/>
  <c r="W14" i="80"/>
  <c r="AE13" i="80"/>
  <c r="AR5" i="79"/>
  <c r="AH6" i="38"/>
  <c r="AQ6" i="38" s="1"/>
  <c r="U38" i="50"/>
  <c r="U36" i="35"/>
  <c r="AR20" i="27"/>
  <c r="Y21" i="70"/>
  <c r="Z21" i="70"/>
  <c r="X21" i="70"/>
  <c r="W15" i="68"/>
  <c r="AE14" i="68"/>
  <c r="AF14" i="68"/>
  <c r="AO14" i="68" s="1"/>
  <c r="AG14" i="68"/>
  <c r="AP14" i="68" s="1"/>
  <c r="AH6" i="28"/>
  <c r="AQ6" i="28" s="1"/>
  <c r="AH14" i="68"/>
  <c r="AQ14" i="68" s="1"/>
  <c r="U36" i="42"/>
  <c r="Y14" i="39"/>
  <c r="X14" i="39"/>
  <c r="U36" i="48"/>
  <c r="AR5" i="71"/>
  <c r="U17" i="92"/>
  <c r="AH6" i="71"/>
  <c r="AQ6" i="71" s="1"/>
  <c r="U35" i="98"/>
  <c r="Z21" i="73"/>
  <c r="AI13" i="64"/>
  <c r="AN13" i="64"/>
  <c r="U29" i="87"/>
  <c r="AI5" i="33"/>
  <c r="AN5" i="33"/>
  <c r="AN13" i="60"/>
  <c r="AI13" i="60"/>
  <c r="AE20" i="65"/>
  <c r="W21" i="65"/>
  <c r="AG20" i="65"/>
  <c r="AP20" i="65" s="1"/>
  <c r="AF20" i="65"/>
  <c r="AO20" i="65" s="1"/>
  <c r="AH21" i="17"/>
  <c r="AQ21" i="17" s="1"/>
  <c r="U7" i="53"/>
  <c r="U38" i="85"/>
  <c r="U29" i="99"/>
  <c r="AN21" i="31"/>
  <c r="AI21" i="31"/>
  <c r="Y20" i="14"/>
  <c r="X20" i="14"/>
  <c r="U28" i="49"/>
  <c r="AR5" i="19"/>
  <c r="AH21" i="27"/>
  <c r="AQ21" i="27" s="1"/>
  <c r="U7" i="105"/>
  <c r="AG21" i="17"/>
  <c r="AP21" i="17" s="1"/>
  <c r="AF21" i="17"/>
  <c r="AO21" i="17" s="1"/>
  <c r="AE21" i="17"/>
  <c r="W22" i="17"/>
  <c r="U39" i="90"/>
  <c r="AN21" i="22"/>
  <c r="AI21" i="22"/>
  <c r="Y7" i="24"/>
  <c r="Z7" i="24"/>
  <c r="X7" i="24"/>
  <c r="AN13" i="39"/>
  <c r="AI13" i="39"/>
  <c r="U19" i="54"/>
  <c r="AG21" i="23"/>
  <c r="AP21" i="23" s="1"/>
  <c r="AF21" i="23"/>
  <c r="AO21" i="23" s="1"/>
  <c r="W22" i="23"/>
  <c r="AE21" i="23"/>
  <c r="Y20" i="74"/>
  <c r="X20" i="74"/>
  <c r="U19" i="100"/>
  <c r="AN19" i="30"/>
  <c r="AI19" i="30"/>
  <c r="U14" i="104"/>
  <c r="U26" i="91"/>
  <c r="W6" i="89"/>
  <c r="AG5" i="89"/>
  <c r="AP5" i="89" s="1"/>
  <c r="AF5" i="89"/>
  <c r="AO5" i="89" s="1"/>
  <c r="AE5" i="89"/>
  <c r="Y20" i="81"/>
  <c r="Z20" i="81" s="1"/>
  <c r="X20" i="81"/>
  <c r="AR5" i="38"/>
  <c r="AF13" i="29"/>
  <c r="AO13" i="29" s="1"/>
  <c r="AG13" i="29"/>
  <c r="AP13" i="29" s="1"/>
  <c r="W14" i="29"/>
  <c r="AE13" i="29"/>
  <c r="U36" i="10"/>
  <c r="U19" i="96"/>
  <c r="AR5" i="63"/>
  <c r="U8" i="86"/>
  <c r="U37" i="94"/>
  <c r="U25" i="11"/>
  <c r="AR20" i="73"/>
  <c r="Z21" i="27"/>
  <c r="Y6" i="33"/>
  <c r="X6" i="33"/>
  <c r="U15" i="44"/>
  <c r="AH6" i="19"/>
  <c r="AQ6" i="19" s="1"/>
  <c r="U8" i="46"/>
  <c r="AR12" i="76"/>
  <c r="AR13" i="68"/>
  <c r="U9" i="32"/>
  <c r="W7" i="59"/>
  <c r="AG6" i="59"/>
  <c r="AP6" i="59" s="1"/>
  <c r="AF6" i="59"/>
  <c r="AO6" i="59" s="1"/>
  <c r="AE6" i="59"/>
  <c r="U6" i="93"/>
  <c r="Y22" i="22"/>
  <c r="X22" i="22"/>
  <c r="Y22" i="31"/>
  <c r="X22" i="31"/>
  <c r="Z6" i="33" l="1"/>
  <c r="AE6" i="33" s="1"/>
  <c r="AF20" i="81"/>
  <c r="AO20" i="81" s="1"/>
  <c r="AE20" i="81"/>
  <c r="W21" i="81"/>
  <c r="AG20" i="81"/>
  <c r="AP20" i="81" s="1"/>
  <c r="W16" i="12"/>
  <c r="AE15" i="12"/>
  <c r="AF15" i="12"/>
  <c r="AO15" i="12" s="1"/>
  <c r="AG15" i="12"/>
  <c r="AP15" i="12" s="1"/>
  <c r="AG6" i="33"/>
  <c r="AP6" i="33" s="1"/>
  <c r="AF6" i="33"/>
  <c r="AO6" i="33" s="1"/>
  <c r="W7" i="33"/>
  <c r="Y22" i="23"/>
  <c r="X22" i="23"/>
  <c r="U6" i="53"/>
  <c r="AI20" i="65"/>
  <c r="AN20" i="65"/>
  <c r="U28" i="87"/>
  <c r="AE21" i="70"/>
  <c r="W22" i="70"/>
  <c r="AG21" i="70"/>
  <c r="AP21" i="70" s="1"/>
  <c r="AF21" i="70"/>
  <c r="AO21" i="70" s="1"/>
  <c r="W15" i="60"/>
  <c r="AG14" i="60"/>
  <c r="AP14" i="60" s="1"/>
  <c r="AF14" i="60"/>
  <c r="AO14" i="60" s="1"/>
  <c r="AE14" i="60"/>
  <c r="U28" i="103"/>
  <c r="AH13" i="34"/>
  <c r="AQ13" i="34" s="1"/>
  <c r="AH5" i="47"/>
  <c r="AQ5" i="47" s="1"/>
  <c r="Z5" i="47"/>
  <c r="AG6" i="75"/>
  <c r="AP6" i="75" s="1"/>
  <c r="AE6" i="75"/>
  <c r="AF6" i="75"/>
  <c r="AO6" i="75" s="1"/>
  <c r="W7" i="75"/>
  <c r="U31" i="18"/>
  <c r="AR19" i="74"/>
  <c r="AN13" i="72"/>
  <c r="AI13" i="72"/>
  <c r="AR6" i="24"/>
  <c r="Y7" i="38"/>
  <c r="X7" i="38"/>
  <c r="U25" i="91"/>
  <c r="U18" i="100"/>
  <c r="AH7" i="24"/>
  <c r="AQ7" i="24" s="1"/>
  <c r="U38" i="90"/>
  <c r="U6" i="105"/>
  <c r="U27" i="49"/>
  <c r="AR13" i="60"/>
  <c r="U35" i="42"/>
  <c r="U37" i="50"/>
  <c r="AN13" i="80"/>
  <c r="AI13" i="80"/>
  <c r="AH14" i="64"/>
  <c r="AQ14" i="64" s="1"/>
  <c r="Z13" i="34"/>
  <c r="Y7" i="28"/>
  <c r="X7" i="28"/>
  <c r="AN13" i="25"/>
  <c r="AI13" i="25"/>
  <c r="AN5" i="97"/>
  <c r="AI5" i="97"/>
  <c r="U6" i="52"/>
  <c r="AI20" i="40"/>
  <c r="AN20" i="40"/>
  <c r="U18" i="45"/>
  <c r="AG20" i="26"/>
  <c r="AP20" i="26" s="1"/>
  <c r="AE20" i="26"/>
  <c r="AF20" i="26"/>
  <c r="AO20" i="26" s="1"/>
  <c r="W21" i="26"/>
  <c r="U16" i="9"/>
  <c r="AN20" i="36"/>
  <c r="AI20" i="36"/>
  <c r="AN20" i="61"/>
  <c r="AI20" i="61"/>
  <c r="AI6" i="19"/>
  <c r="AN6" i="19"/>
  <c r="AH22" i="22"/>
  <c r="AQ22" i="22" s="1"/>
  <c r="Z22" i="22"/>
  <c r="AF21" i="27"/>
  <c r="AO21" i="27" s="1"/>
  <c r="AG21" i="27"/>
  <c r="AP21" i="27" s="1"/>
  <c r="AE21" i="27"/>
  <c r="W22" i="27"/>
  <c r="U18" i="96"/>
  <c r="AG7" i="24"/>
  <c r="AP7" i="24" s="1"/>
  <c r="W8" i="24"/>
  <c r="AE7" i="24"/>
  <c r="AF7" i="24"/>
  <c r="AO7" i="24" s="1"/>
  <c r="Y22" i="17"/>
  <c r="X22" i="17"/>
  <c r="AH20" i="14"/>
  <c r="AQ20" i="14" s="1"/>
  <c r="U28" i="99"/>
  <c r="AR13" i="64"/>
  <c r="U35" i="48"/>
  <c r="Y14" i="80"/>
  <c r="X14" i="80"/>
  <c r="Z14" i="64"/>
  <c r="AI6" i="28"/>
  <c r="AN6" i="28"/>
  <c r="W15" i="21"/>
  <c r="AG14" i="21"/>
  <c r="AP14" i="21" s="1"/>
  <c r="AE14" i="21"/>
  <c r="AF14" i="21"/>
  <c r="AO14" i="21" s="1"/>
  <c r="U17" i="51"/>
  <c r="U26" i="43"/>
  <c r="AF21" i="62"/>
  <c r="AO21" i="62" s="1"/>
  <c r="AG21" i="62"/>
  <c r="AP21" i="62" s="1"/>
  <c r="W22" i="62"/>
  <c r="AE21" i="62"/>
  <c r="Y20" i="69"/>
  <c r="Z20" i="69" s="1"/>
  <c r="X20" i="69"/>
  <c r="AH20" i="30"/>
  <c r="AQ20" i="30" s="1"/>
  <c r="U27" i="41"/>
  <c r="Y14" i="72"/>
  <c r="X14" i="72"/>
  <c r="AR14" i="12"/>
  <c r="U36" i="82"/>
  <c r="Y7" i="71"/>
  <c r="X7" i="71"/>
  <c r="AI21" i="17"/>
  <c r="AN21" i="17"/>
  <c r="Z20" i="14"/>
  <c r="AF21" i="73"/>
  <c r="AO21" i="73" s="1"/>
  <c r="W22" i="73"/>
  <c r="AG21" i="73"/>
  <c r="AP21" i="73" s="1"/>
  <c r="AE21" i="73"/>
  <c r="AH14" i="39"/>
  <c r="AQ14" i="39" s="1"/>
  <c r="AN14" i="68"/>
  <c r="AI14" i="68"/>
  <c r="U27" i="83"/>
  <c r="AG6" i="79"/>
  <c r="AP6" i="79" s="1"/>
  <c r="AF6" i="79"/>
  <c r="AO6" i="79" s="1"/>
  <c r="AE6" i="79"/>
  <c r="W7" i="79"/>
  <c r="AI21" i="66"/>
  <c r="AN21" i="66"/>
  <c r="Y6" i="97"/>
  <c r="Z6" i="97"/>
  <c r="X6" i="97"/>
  <c r="U18" i="88"/>
  <c r="W21" i="78"/>
  <c r="AF20" i="78"/>
  <c r="AO20" i="78" s="1"/>
  <c r="AE20" i="78"/>
  <c r="AG20" i="78"/>
  <c r="AP20" i="78" s="1"/>
  <c r="U27" i="55"/>
  <c r="AN19" i="69"/>
  <c r="AI19" i="69"/>
  <c r="Z20" i="30"/>
  <c r="Y7" i="67"/>
  <c r="X7" i="67"/>
  <c r="AR20" i="70"/>
  <c r="AR19" i="14"/>
  <c r="U23" i="95"/>
  <c r="AN6" i="71"/>
  <c r="AI6" i="71"/>
  <c r="AI6" i="38"/>
  <c r="AN6" i="38"/>
  <c r="AI7" i="2"/>
  <c r="AN7" i="2"/>
  <c r="U36" i="94"/>
  <c r="Y7" i="59"/>
  <c r="X7" i="59"/>
  <c r="AI5" i="89"/>
  <c r="AN5" i="89"/>
  <c r="AH20" i="74"/>
  <c r="AQ20" i="74" s="1"/>
  <c r="AH22" i="31"/>
  <c r="AQ22" i="31" s="1"/>
  <c r="U14" i="44"/>
  <c r="U7" i="86"/>
  <c r="U35" i="10"/>
  <c r="U13" i="104"/>
  <c r="Z20" i="74"/>
  <c r="Z22" i="31"/>
  <c r="U5" i="93"/>
  <c r="X5" i="93" s="1"/>
  <c r="U8" i="32"/>
  <c r="U7" i="46"/>
  <c r="U6" i="46" s="1"/>
  <c r="AH6" i="33"/>
  <c r="AQ6" i="33" s="1"/>
  <c r="AI13" i="29"/>
  <c r="AN13" i="29"/>
  <c r="AH20" i="81"/>
  <c r="AQ20" i="81" s="1"/>
  <c r="AR19" i="30"/>
  <c r="U18" i="54"/>
  <c r="AR21" i="22"/>
  <c r="U37" i="85"/>
  <c r="AR5" i="33"/>
  <c r="U16" i="92"/>
  <c r="Z14" i="39"/>
  <c r="Y15" i="68"/>
  <c r="X15" i="68"/>
  <c r="Z15" i="68" s="1"/>
  <c r="W7" i="63"/>
  <c r="AF6" i="63"/>
  <c r="AO6" i="63" s="1"/>
  <c r="AG6" i="63"/>
  <c r="AP6" i="63" s="1"/>
  <c r="AE6" i="63"/>
  <c r="W14" i="76"/>
  <c r="AG13" i="76"/>
  <c r="AP13" i="76" s="1"/>
  <c r="AE13" i="76"/>
  <c r="AF13" i="76"/>
  <c r="AO13" i="76" s="1"/>
  <c r="AR19" i="81"/>
  <c r="U16" i="13"/>
  <c r="AH15" i="12"/>
  <c r="AQ15" i="12" s="1"/>
  <c r="Y14" i="25"/>
  <c r="X14" i="25"/>
  <c r="Y21" i="40"/>
  <c r="X21" i="40"/>
  <c r="U34" i="102"/>
  <c r="U18" i="58"/>
  <c r="AN6" i="67"/>
  <c r="AI6" i="67"/>
  <c r="U16" i="20"/>
  <c r="U6" i="15"/>
  <c r="Y21" i="61"/>
  <c r="X21" i="61"/>
  <c r="AN20" i="37"/>
  <c r="AI20" i="37"/>
  <c r="AR20" i="37" s="1"/>
  <c r="Y8" i="2"/>
  <c r="X8" i="2"/>
  <c r="AI6" i="59"/>
  <c r="AN6" i="59"/>
  <c r="U24" i="11"/>
  <c r="U23" i="11" s="1"/>
  <c r="Y14" i="29"/>
  <c r="Z14" i="29" s="1"/>
  <c r="X14" i="29"/>
  <c r="Y6" i="89"/>
  <c r="X6" i="89"/>
  <c r="Z6" i="89" s="1"/>
  <c r="AN21" i="23"/>
  <c r="AI21" i="23"/>
  <c r="AR13" i="39"/>
  <c r="AR21" i="31"/>
  <c r="Y21" i="65"/>
  <c r="X21" i="65"/>
  <c r="U34" i="98"/>
  <c r="U33" i="98" s="1"/>
  <c r="AH21" i="70"/>
  <c r="AQ21" i="70" s="1"/>
  <c r="U35" i="35"/>
  <c r="AH14" i="60"/>
  <c r="AQ14" i="60" s="1"/>
  <c r="Y22" i="66"/>
  <c r="Z22" i="66"/>
  <c r="X22" i="66"/>
  <c r="U7" i="101"/>
  <c r="U25" i="16"/>
  <c r="U16" i="84"/>
  <c r="AE20" i="77"/>
  <c r="AG20" i="77"/>
  <c r="AP20" i="77" s="1"/>
  <c r="W21" i="77"/>
  <c r="AF20" i="77"/>
  <c r="AO20" i="77" s="1"/>
  <c r="AR12" i="34"/>
  <c r="Y21" i="36"/>
  <c r="X21" i="36"/>
  <c r="Z21" i="36" s="1"/>
  <c r="Y21" i="37"/>
  <c r="X21" i="37"/>
  <c r="Z21" i="37" s="1"/>
  <c r="Y7" i="19"/>
  <c r="X7" i="19"/>
  <c r="Z14" i="80" l="1"/>
  <c r="Z8" i="2"/>
  <c r="AG8" i="2" s="1"/>
  <c r="AP8" i="2" s="1"/>
  <c r="Z21" i="40"/>
  <c r="W22" i="40" s="1"/>
  <c r="AF15" i="68"/>
  <c r="AO15" i="68" s="1"/>
  <c r="AG15" i="68"/>
  <c r="AP15" i="68" s="1"/>
  <c r="AE15" i="68"/>
  <c r="W16" i="68"/>
  <c r="AF20" i="69"/>
  <c r="AO20" i="69" s="1"/>
  <c r="AE20" i="69"/>
  <c r="W21" i="69"/>
  <c r="AG20" i="69"/>
  <c r="AP20" i="69" s="1"/>
  <c r="AE6" i="89"/>
  <c r="W7" i="89"/>
  <c r="AF6" i="89"/>
  <c r="AO6" i="89" s="1"/>
  <c r="AG6" i="89"/>
  <c r="AP6" i="89" s="1"/>
  <c r="AF21" i="36"/>
  <c r="AO21" i="36" s="1"/>
  <c r="W22" i="36"/>
  <c r="AG21" i="36"/>
  <c r="AP21" i="36" s="1"/>
  <c r="AE21" i="36"/>
  <c r="AF14" i="80"/>
  <c r="AO14" i="80" s="1"/>
  <c r="W15" i="80"/>
  <c r="AE14" i="80"/>
  <c r="AG14" i="80"/>
  <c r="AP14" i="80" s="1"/>
  <c r="AF8" i="2"/>
  <c r="AO8" i="2" s="1"/>
  <c r="W9" i="2"/>
  <c r="AE8" i="2"/>
  <c r="AE21" i="40"/>
  <c r="AF21" i="40"/>
  <c r="AO21" i="40" s="1"/>
  <c r="AG21" i="40"/>
  <c r="AP21" i="40" s="1"/>
  <c r="AF14" i="29"/>
  <c r="AO14" i="29" s="1"/>
  <c r="AE14" i="29"/>
  <c r="AG14" i="29"/>
  <c r="AP14" i="29" s="1"/>
  <c r="W15" i="29"/>
  <c r="U22" i="11"/>
  <c r="U17" i="58"/>
  <c r="AH14" i="25"/>
  <c r="AQ14" i="25" s="1"/>
  <c r="U15" i="13"/>
  <c r="Y14" i="76"/>
  <c r="X14" i="76"/>
  <c r="U17" i="54"/>
  <c r="AR13" i="29"/>
  <c r="U35" i="94"/>
  <c r="Y21" i="78"/>
  <c r="X21" i="78"/>
  <c r="AN21" i="73"/>
  <c r="AI21" i="73"/>
  <c r="AR21" i="17"/>
  <c r="U26" i="41"/>
  <c r="AN21" i="62"/>
  <c r="AI21" i="62"/>
  <c r="AI7" i="24"/>
  <c r="AN7" i="24"/>
  <c r="AI21" i="27"/>
  <c r="AN21" i="27"/>
  <c r="AR5" i="97"/>
  <c r="U24" i="91"/>
  <c r="AR13" i="72"/>
  <c r="Y7" i="75"/>
  <c r="Z7" i="75" s="1"/>
  <c r="X7" i="75"/>
  <c r="U27" i="103"/>
  <c r="AR20" i="65"/>
  <c r="Y7" i="33"/>
  <c r="X7" i="33"/>
  <c r="AN15" i="12"/>
  <c r="AI15" i="12"/>
  <c r="W23" i="66"/>
  <c r="AG22" i="66"/>
  <c r="AP22" i="66" s="1"/>
  <c r="AF22" i="66"/>
  <c r="AO22" i="66" s="1"/>
  <c r="AE22" i="66"/>
  <c r="AH7" i="19"/>
  <c r="AQ7" i="19" s="1"/>
  <c r="U24" i="16"/>
  <c r="U5" i="15"/>
  <c r="X5" i="15" s="1"/>
  <c r="Z7" i="19"/>
  <c r="U32" i="98"/>
  <c r="U31" i="98" s="1"/>
  <c r="Z14" i="25"/>
  <c r="AN6" i="63"/>
  <c r="AI6" i="63"/>
  <c r="U7" i="32"/>
  <c r="U12" i="104"/>
  <c r="U13" i="44"/>
  <c r="AR5" i="89"/>
  <c r="AH7" i="67"/>
  <c r="AQ7" i="67" s="1"/>
  <c r="AR21" i="66"/>
  <c r="U26" i="83"/>
  <c r="AH7" i="71"/>
  <c r="AQ7" i="71" s="1"/>
  <c r="Y22" i="62"/>
  <c r="X22" i="62"/>
  <c r="U16" i="51"/>
  <c r="AR6" i="28"/>
  <c r="U34" i="48"/>
  <c r="Y8" i="24"/>
  <c r="X8" i="24"/>
  <c r="AR6" i="19"/>
  <c r="U15" i="9"/>
  <c r="U17" i="45"/>
  <c r="W14" i="34"/>
  <c r="AF13" i="34"/>
  <c r="AO13" i="34" s="1"/>
  <c r="AE13" i="34"/>
  <c r="AG13" i="34"/>
  <c r="AP13" i="34" s="1"/>
  <c r="U36" i="50"/>
  <c r="U26" i="49"/>
  <c r="AH7" i="38"/>
  <c r="AQ7" i="38" s="1"/>
  <c r="AF5" i="47"/>
  <c r="AO5" i="47" s="1"/>
  <c r="AG5" i="47"/>
  <c r="AP5" i="47" s="1"/>
  <c r="W6" i="47"/>
  <c r="AE5" i="47"/>
  <c r="AI14" i="60"/>
  <c r="AN14" i="60"/>
  <c r="Y22" i="70"/>
  <c r="X22" i="70"/>
  <c r="Y16" i="12"/>
  <c r="X16" i="12"/>
  <c r="U15" i="84"/>
  <c r="AH21" i="36"/>
  <c r="AQ21" i="36" s="1"/>
  <c r="Y21" i="77"/>
  <c r="X21" i="77"/>
  <c r="AN20" i="77"/>
  <c r="AI20" i="77"/>
  <c r="U6" i="101"/>
  <c r="AH21" i="65"/>
  <c r="AQ21" i="65" s="1"/>
  <c r="AH14" i="29"/>
  <c r="AQ14" i="29" s="1"/>
  <c r="AR6" i="59"/>
  <c r="AH21" i="61"/>
  <c r="AQ21" i="61" s="1"/>
  <c r="U15" i="20"/>
  <c r="U33" i="102"/>
  <c r="AE14" i="39"/>
  <c r="AF14" i="39"/>
  <c r="AO14" i="39" s="1"/>
  <c r="AG14" i="39"/>
  <c r="AP14" i="39" s="1"/>
  <c r="W15" i="39"/>
  <c r="U36" i="85"/>
  <c r="AH7" i="59"/>
  <c r="AQ7" i="59" s="1"/>
  <c r="AR7" i="2"/>
  <c r="U22" i="95"/>
  <c r="Z7" i="67"/>
  <c r="U26" i="55"/>
  <c r="U17" i="88"/>
  <c r="Y7" i="79"/>
  <c r="X7" i="79"/>
  <c r="AR14" i="68"/>
  <c r="Y22" i="73"/>
  <c r="X22" i="73"/>
  <c r="Z7" i="71"/>
  <c r="AH14" i="72"/>
  <c r="AQ14" i="72" s="1"/>
  <c r="AE14" i="64"/>
  <c r="AF14" i="64"/>
  <c r="AO14" i="64" s="1"/>
  <c r="AG14" i="64"/>
  <c r="AP14" i="64" s="1"/>
  <c r="W15" i="64"/>
  <c r="AH22" i="17"/>
  <c r="AQ22" i="17" s="1"/>
  <c r="AR20" i="61"/>
  <c r="Y21" i="26"/>
  <c r="X21" i="26"/>
  <c r="AR13" i="25"/>
  <c r="Z7" i="38"/>
  <c r="AI6" i="75"/>
  <c r="AN6" i="75"/>
  <c r="AN21" i="70"/>
  <c r="AI21" i="70"/>
  <c r="U5" i="53"/>
  <c r="X5" i="53" s="1"/>
  <c r="AF21" i="37"/>
  <c r="AO21" i="37" s="1"/>
  <c r="AG21" i="37"/>
  <c r="AP21" i="37" s="1"/>
  <c r="W22" i="37"/>
  <c r="AE21" i="37"/>
  <c r="AH21" i="37"/>
  <c r="AQ21" i="37" s="1"/>
  <c r="AH22" i="66"/>
  <c r="AQ22" i="66" s="1"/>
  <c r="U34" i="35"/>
  <c r="Z21" i="65"/>
  <c r="AR21" i="23"/>
  <c r="AH8" i="2"/>
  <c r="AQ8" i="2" s="1"/>
  <c r="Z21" i="61"/>
  <c r="AR6" i="67"/>
  <c r="AH21" i="40"/>
  <c r="AQ21" i="40" s="1"/>
  <c r="Z5" i="93"/>
  <c r="AH5" i="93"/>
  <c r="AQ5" i="93" s="1"/>
  <c r="U34" i="10"/>
  <c r="Z7" i="59"/>
  <c r="AH6" i="97"/>
  <c r="AQ6" i="97" s="1"/>
  <c r="AN6" i="79"/>
  <c r="AI6" i="79"/>
  <c r="Z14" i="72"/>
  <c r="AH20" i="69"/>
  <c r="AQ20" i="69" s="1"/>
  <c r="AN14" i="21"/>
  <c r="AI14" i="21"/>
  <c r="AH14" i="80"/>
  <c r="AQ14" i="80" s="1"/>
  <c r="Z22" i="17"/>
  <c r="AE22" i="22"/>
  <c r="AF22" i="22"/>
  <c r="AO22" i="22" s="1"/>
  <c r="AG22" i="22"/>
  <c r="AP22" i="22" s="1"/>
  <c r="W23" i="22"/>
  <c r="AR20" i="40"/>
  <c r="U34" i="42"/>
  <c r="U5" i="105"/>
  <c r="X5" i="105" s="1"/>
  <c r="AH22" i="23"/>
  <c r="AQ22" i="23" s="1"/>
  <c r="AN6" i="33"/>
  <c r="AI6" i="33"/>
  <c r="Y21" i="81"/>
  <c r="X21" i="81"/>
  <c r="Z21" i="81" s="1"/>
  <c r="AI13" i="76"/>
  <c r="AN13" i="76"/>
  <c r="Y7" i="63"/>
  <c r="X7" i="63"/>
  <c r="U15" i="92"/>
  <c r="AE22" i="31"/>
  <c r="AF22" i="31"/>
  <c r="AO22" i="31" s="1"/>
  <c r="AG22" i="31"/>
  <c r="AP22" i="31" s="1"/>
  <c r="W23" i="31"/>
  <c r="AR6" i="38"/>
  <c r="W21" i="30"/>
  <c r="AE20" i="30"/>
  <c r="AF20" i="30"/>
  <c r="AO20" i="30" s="1"/>
  <c r="AG20" i="30"/>
  <c r="AP20" i="30" s="1"/>
  <c r="AN20" i="78"/>
  <c r="AI20" i="78"/>
  <c r="AR20" i="78" s="1"/>
  <c r="AG6" i="97"/>
  <c r="AP6" i="97" s="1"/>
  <c r="AF6" i="97"/>
  <c r="AO6" i="97" s="1"/>
  <c r="AE6" i="97"/>
  <c r="W7" i="97"/>
  <c r="AE20" i="14"/>
  <c r="AF20" i="14"/>
  <c r="AO20" i="14" s="1"/>
  <c r="AG20" i="14"/>
  <c r="AP20" i="14" s="1"/>
  <c r="W21" i="14"/>
  <c r="U17" i="96"/>
  <c r="AR20" i="36"/>
  <c r="AI20" i="26"/>
  <c r="AN20" i="26"/>
  <c r="AH7" i="28"/>
  <c r="AQ7" i="28" s="1"/>
  <c r="AR13" i="80"/>
  <c r="U17" i="100"/>
  <c r="Y15" i="60"/>
  <c r="X15" i="60"/>
  <c r="Z15" i="60" s="1"/>
  <c r="U27" i="87"/>
  <c r="Z22" i="23"/>
  <c r="AN20" i="81"/>
  <c r="AI20" i="81"/>
  <c r="AH6" i="89"/>
  <c r="AQ6" i="89" s="1"/>
  <c r="AH15" i="68"/>
  <c r="AQ15" i="68" s="1"/>
  <c r="U5" i="46"/>
  <c r="X5" i="46" s="1"/>
  <c r="AG20" i="74"/>
  <c r="AP20" i="74" s="1"/>
  <c r="AE20" i="74"/>
  <c r="AF20" i="74"/>
  <c r="AO20" i="74" s="1"/>
  <c r="W21" i="74"/>
  <c r="U6" i="86"/>
  <c r="AR6" i="71"/>
  <c r="AR19" i="69"/>
  <c r="U35" i="82"/>
  <c r="U25" i="43"/>
  <c r="Y15" i="21"/>
  <c r="X15" i="21"/>
  <c r="U27" i="99"/>
  <c r="Y22" i="27"/>
  <c r="X22" i="27"/>
  <c r="Z22" i="27" s="1"/>
  <c r="U5" i="52"/>
  <c r="X5" i="52" s="1"/>
  <c r="Z7" i="28"/>
  <c r="U37" i="90"/>
  <c r="U36" i="90" s="1"/>
  <c r="U30" i="18"/>
  <c r="U29" i="18" s="1"/>
  <c r="Z14" i="76" l="1"/>
  <c r="W8" i="75"/>
  <c r="AG7" i="75"/>
  <c r="AP7" i="75" s="1"/>
  <c r="AF7" i="75"/>
  <c r="AO7" i="75" s="1"/>
  <c r="AE7" i="75"/>
  <c r="W22" i="81"/>
  <c r="AG21" i="81"/>
  <c r="AP21" i="81" s="1"/>
  <c r="AF21" i="81"/>
  <c r="AO21" i="81" s="1"/>
  <c r="AE21" i="81"/>
  <c r="AG14" i="76"/>
  <c r="AP14" i="76" s="1"/>
  <c r="AE14" i="76"/>
  <c r="W15" i="76"/>
  <c r="AF14" i="76"/>
  <c r="AO14" i="76" s="1"/>
  <c r="AH15" i="21"/>
  <c r="AQ15" i="21" s="1"/>
  <c r="U34" i="82"/>
  <c r="U5" i="86"/>
  <c r="X5" i="86" s="1"/>
  <c r="Z5" i="46"/>
  <c r="AH5" i="46"/>
  <c r="AQ5" i="46" s="1"/>
  <c r="U28" i="18"/>
  <c r="AH22" i="27"/>
  <c r="AQ22" i="27" s="1"/>
  <c r="Z15" i="21"/>
  <c r="Y21" i="74"/>
  <c r="X21" i="74"/>
  <c r="AH15" i="60"/>
  <c r="AQ15" i="60" s="1"/>
  <c r="Y21" i="30"/>
  <c r="X21" i="30"/>
  <c r="AI22" i="31"/>
  <c r="AN22" i="31"/>
  <c r="U33" i="42"/>
  <c r="U32" i="42" s="1"/>
  <c r="AN22" i="22"/>
  <c r="AI22" i="22"/>
  <c r="U33" i="10"/>
  <c r="U33" i="35"/>
  <c r="Y22" i="37"/>
  <c r="X22" i="37"/>
  <c r="AH21" i="26"/>
  <c r="AQ21" i="26" s="1"/>
  <c r="Y15" i="39"/>
  <c r="X15" i="39"/>
  <c r="AR20" i="77"/>
  <c r="AH22" i="70"/>
  <c r="AQ22" i="70" s="1"/>
  <c r="AI5" i="47"/>
  <c r="AN5" i="47"/>
  <c r="AI13" i="34"/>
  <c r="AN13" i="34"/>
  <c r="U14" i="9"/>
  <c r="Z22" i="62"/>
  <c r="AH22" i="62"/>
  <c r="AQ22" i="62" s="1"/>
  <c r="U25" i="83"/>
  <c r="U30" i="98"/>
  <c r="Y23" i="66"/>
  <c r="X23" i="66"/>
  <c r="U16" i="58"/>
  <c r="Y9" i="2"/>
  <c r="Z9" i="2" s="1"/>
  <c r="X9" i="2"/>
  <c r="AN20" i="69"/>
  <c r="AI20" i="69"/>
  <c r="AR20" i="81"/>
  <c r="AI20" i="14"/>
  <c r="AN20" i="14"/>
  <c r="AR13" i="76"/>
  <c r="W23" i="17"/>
  <c r="AE22" i="17"/>
  <c r="AF22" i="17"/>
  <c r="AO22" i="17" s="1"/>
  <c r="AG22" i="17"/>
  <c r="AP22" i="17" s="1"/>
  <c r="Z21" i="26"/>
  <c r="Y15" i="64"/>
  <c r="X15" i="64"/>
  <c r="AF7" i="71"/>
  <c r="AO7" i="71" s="1"/>
  <c r="AE7" i="71"/>
  <c r="W8" i="71"/>
  <c r="AG7" i="71"/>
  <c r="AP7" i="71" s="1"/>
  <c r="AH7" i="79"/>
  <c r="AQ7" i="79" s="1"/>
  <c r="U25" i="55"/>
  <c r="U14" i="20"/>
  <c r="Z22" i="70"/>
  <c r="Y6" i="47"/>
  <c r="X6" i="47"/>
  <c r="U33" i="48"/>
  <c r="U6" i="32"/>
  <c r="AE7" i="19"/>
  <c r="W8" i="19"/>
  <c r="AF7" i="19"/>
  <c r="AO7" i="19" s="1"/>
  <c r="AG7" i="19"/>
  <c r="AP7" i="19" s="1"/>
  <c r="AR15" i="12"/>
  <c r="AH21" i="78"/>
  <c r="AQ21" i="78" s="1"/>
  <c r="Y22" i="40"/>
  <c r="X22" i="40"/>
  <c r="AI21" i="36"/>
  <c r="AN21" i="36"/>
  <c r="U14" i="92"/>
  <c r="AF14" i="72"/>
  <c r="AO14" i="72" s="1"/>
  <c r="AE14" i="72"/>
  <c r="W15" i="72"/>
  <c r="AG14" i="72"/>
  <c r="AP14" i="72" s="1"/>
  <c r="AR6" i="75"/>
  <c r="AH22" i="73"/>
  <c r="AQ22" i="73" s="1"/>
  <c r="Z7" i="79"/>
  <c r="AE7" i="67"/>
  <c r="W8" i="67"/>
  <c r="AG7" i="67"/>
  <c r="AP7" i="67" s="1"/>
  <c r="AF7" i="67"/>
  <c r="AO7" i="67" s="1"/>
  <c r="AH21" i="77"/>
  <c r="AQ21" i="77" s="1"/>
  <c r="U14" i="84"/>
  <c r="U25" i="49"/>
  <c r="Y14" i="34"/>
  <c r="X14" i="34"/>
  <c r="AR6" i="63"/>
  <c r="AR21" i="27"/>
  <c r="U25" i="41"/>
  <c r="Z21" i="78"/>
  <c r="U14" i="13"/>
  <c r="U21" i="11"/>
  <c r="Y7" i="89"/>
  <c r="Z7" i="89" s="1"/>
  <c r="X7" i="89"/>
  <c r="Y16" i="68"/>
  <c r="Z16" i="68"/>
  <c r="X16" i="68"/>
  <c r="U16" i="96"/>
  <c r="Y7" i="97"/>
  <c r="X7" i="97"/>
  <c r="Y23" i="31"/>
  <c r="X23" i="31"/>
  <c r="AH7" i="63"/>
  <c r="AQ7" i="63" s="1"/>
  <c r="Y23" i="22"/>
  <c r="X23" i="22"/>
  <c r="AR6" i="79"/>
  <c r="AF7" i="38"/>
  <c r="AO7" i="38" s="1"/>
  <c r="W8" i="38"/>
  <c r="AE7" i="38"/>
  <c r="AG7" i="38"/>
  <c r="AP7" i="38" s="1"/>
  <c r="Z22" i="73"/>
  <c r="AI14" i="39"/>
  <c r="AN14" i="39"/>
  <c r="Z21" i="77"/>
  <c r="AH16" i="12"/>
  <c r="AQ16" i="12" s="1"/>
  <c r="AH8" i="24"/>
  <c r="AQ8" i="24" s="1"/>
  <c r="U12" i="44"/>
  <c r="Z5" i="15"/>
  <c r="AH5" i="15"/>
  <c r="AQ5" i="15" s="1"/>
  <c r="AN22" i="66"/>
  <c r="AI22" i="66"/>
  <c r="AH7" i="33"/>
  <c r="AQ7" i="33" s="1"/>
  <c r="U26" i="103"/>
  <c r="U16" i="54"/>
  <c r="X15" i="29"/>
  <c r="Y15" i="29"/>
  <c r="Z15" i="29" s="1"/>
  <c r="Y22" i="36"/>
  <c r="X22" i="36"/>
  <c r="AN6" i="89"/>
  <c r="AI6" i="89"/>
  <c r="AI15" i="68"/>
  <c r="AN15" i="68"/>
  <c r="AF15" i="60"/>
  <c r="AO15" i="60" s="1"/>
  <c r="AE15" i="60"/>
  <c r="W16" i="60"/>
  <c r="AG15" i="60"/>
  <c r="AP15" i="60" s="1"/>
  <c r="U35" i="90"/>
  <c r="AN20" i="74"/>
  <c r="AI20" i="74"/>
  <c r="AH21" i="81"/>
  <c r="AQ21" i="81" s="1"/>
  <c r="AF7" i="28"/>
  <c r="AO7" i="28" s="1"/>
  <c r="AG7" i="28"/>
  <c r="AP7" i="28" s="1"/>
  <c r="AE7" i="28"/>
  <c r="W8" i="28"/>
  <c r="U24" i="43"/>
  <c r="U23" i="43" s="1"/>
  <c r="AF22" i="23"/>
  <c r="AO22" i="23" s="1"/>
  <c r="AE22" i="23"/>
  <c r="AG22" i="23"/>
  <c r="AP22" i="23" s="1"/>
  <c r="W23" i="23"/>
  <c r="U26" i="99"/>
  <c r="U16" i="100"/>
  <c r="Y21" i="14"/>
  <c r="Z21" i="14" s="1"/>
  <c r="X21" i="14"/>
  <c r="AN6" i="97"/>
  <c r="AI6" i="97"/>
  <c r="Z7" i="63"/>
  <c r="AH5" i="105"/>
  <c r="AQ5" i="105" s="1"/>
  <c r="Z5" i="105"/>
  <c r="AR14" i="21"/>
  <c r="AF7" i="59"/>
  <c r="AO7" i="59" s="1"/>
  <c r="AE7" i="59"/>
  <c r="AG7" i="59"/>
  <c r="AP7" i="59" s="1"/>
  <c r="W8" i="59"/>
  <c r="W22" i="61"/>
  <c r="AF21" i="61"/>
  <c r="AO21" i="61" s="1"/>
  <c r="AG21" i="61"/>
  <c r="AP21" i="61" s="1"/>
  <c r="AE21" i="61"/>
  <c r="W22" i="65"/>
  <c r="AE21" i="65"/>
  <c r="AF21" i="65"/>
  <c r="AO21" i="65" s="1"/>
  <c r="AG21" i="65"/>
  <c r="AP21" i="65" s="1"/>
  <c r="AH5" i="53"/>
  <c r="AQ5" i="53" s="1"/>
  <c r="Z5" i="53"/>
  <c r="AN14" i="64"/>
  <c r="AI14" i="64"/>
  <c r="U21" i="95"/>
  <c r="Z16" i="12"/>
  <c r="AR14" i="60"/>
  <c r="U35" i="50"/>
  <c r="U16" i="45"/>
  <c r="Z8" i="24"/>
  <c r="W15" i="25"/>
  <c r="AE14" i="25"/>
  <c r="AG14" i="25"/>
  <c r="AP14" i="25" s="1"/>
  <c r="AF14" i="25"/>
  <c r="AO14" i="25" s="1"/>
  <c r="Z7" i="33"/>
  <c r="AH7" i="75"/>
  <c r="AQ7" i="75" s="1"/>
  <c r="U23" i="91"/>
  <c r="AR7" i="24"/>
  <c r="AH14" i="76"/>
  <c r="AQ14" i="76" s="1"/>
  <c r="AN21" i="40"/>
  <c r="AI21" i="40"/>
  <c r="AI14" i="80"/>
  <c r="AN14" i="80"/>
  <c r="AF22" i="27"/>
  <c r="AO22" i="27" s="1"/>
  <c r="W23" i="27"/>
  <c r="AG22" i="27"/>
  <c r="AP22" i="27" s="1"/>
  <c r="AE22" i="27"/>
  <c r="AH5" i="52"/>
  <c r="AQ5" i="52" s="1"/>
  <c r="Z5" i="52"/>
  <c r="U26" i="87"/>
  <c r="AR20" i="26"/>
  <c r="AI20" i="30"/>
  <c r="AN20" i="30"/>
  <c r="AR6" i="33"/>
  <c r="AF5" i="93"/>
  <c r="AO5" i="93" s="1"/>
  <c r="AG5" i="93"/>
  <c r="AP5" i="93" s="1"/>
  <c r="AE5" i="93"/>
  <c r="W6" i="93"/>
  <c r="AI21" i="37"/>
  <c r="AN21" i="37"/>
  <c r="AR21" i="70"/>
  <c r="U16" i="88"/>
  <c r="U35" i="85"/>
  <c r="U32" i="102"/>
  <c r="U5" i="101"/>
  <c r="X5" i="101" s="1"/>
  <c r="U15" i="51"/>
  <c r="U11" i="104"/>
  <c r="U23" i="16"/>
  <c r="AR21" i="62"/>
  <c r="AR21" i="73"/>
  <c r="U34" i="94"/>
  <c r="AN14" i="29"/>
  <c r="AI14" i="29"/>
  <c r="AN8" i="2"/>
  <c r="AI8" i="2"/>
  <c r="X15" i="80"/>
  <c r="Z15" i="80" s="1"/>
  <c r="Y15" i="80"/>
  <c r="Y21" i="69"/>
  <c r="X21" i="69"/>
  <c r="Z22" i="37" l="1"/>
  <c r="Z21" i="74"/>
  <c r="Z14" i="34"/>
  <c r="Z15" i="39"/>
  <c r="AG15" i="39" s="1"/>
  <c r="AP15" i="39" s="1"/>
  <c r="Z21" i="30"/>
  <c r="AE21" i="30" s="1"/>
  <c r="AF15" i="39"/>
  <c r="AO15" i="39" s="1"/>
  <c r="AF21" i="30"/>
  <c r="AO21" i="30" s="1"/>
  <c r="AG21" i="30"/>
  <c r="AP21" i="30" s="1"/>
  <c r="W22" i="30"/>
  <c r="AF9" i="2"/>
  <c r="AO9" i="2" s="1"/>
  <c r="AE9" i="2"/>
  <c r="AG9" i="2"/>
  <c r="AP9" i="2" s="1"/>
  <c r="W10" i="2"/>
  <c r="W23" i="37"/>
  <c r="AF22" i="37"/>
  <c r="AO22" i="37" s="1"/>
  <c r="AG22" i="37"/>
  <c r="AP22" i="37" s="1"/>
  <c r="AE22" i="37"/>
  <c r="W22" i="74"/>
  <c r="AF21" i="74"/>
  <c r="AO21" i="74" s="1"/>
  <c r="AE21" i="74"/>
  <c r="AG21" i="74"/>
  <c r="AP21" i="74" s="1"/>
  <c r="AF15" i="80"/>
  <c r="AO15" i="80" s="1"/>
  <c r="W16" i="80"/>
  <c r="AG15" i="80"/>
  <c r="AP15" i="80" s="1"/>
  <c r="AE15" i="80"/>
  <c r="AF14" i="34"/>
  <c r="AO14" i="34" s="1"/>
  <c r="W15" i="34"/>
  <c r="AG14" i="34"/>
  <c r="AP14" i="34" s="1"/>
  <c r="AE14" i="34"/>
  <c r="U15" i="88"/>
  <c r="Y23" i="27"/>
  <c r="X23" i="27"/>
  <c r="AR14" i="64"/>
  <c r="AF21" i="14"/>
  <c r="AO21" i="14" s="1"/>
  <c r="AE21" i="14"/>
  <c r="AG21" i="14"/>
  <c r="AP21" i="14" s="1"/>
  <c r="W22" i="14"/>
  <c r="AR20" i="74"/>
  <c r="AR22" i="66"/>
  <c r="W6" i="15"/>
  <c r="AG5" i="15"/>
  <c r="AP5" i="15" s="1"/>
  <c r="AF5" i="15"/>
  <c r="AO5" i="15" s="1"/>
  <c r="AE5" i="15"/>
  <c r="AG21" i="78"/>
  <c r="AP21" i="78" s="1"/>
  <c r="AF21" i="78"/>
  <c r="AO21" i="78" s="1"/>
  <c r="AE21" i="78"/>
  <c r="W22" i="78"/>
  <c r="U13" i="92"/>
  <c r="Y8" i="19"/>
  <c r="X8" i="19"/>
  <c r="AH6" i="47"/>
  <c r="AQ6" i="47" s="1"/>
  <c r="AG21" i="26"/>
  <c r="AP21" i="26" s="1"/>
  <c r="AE21" i="26"/>
  <c r="AF21" i="26"/>
  <c r="AO21" i="26" s="1"/>
  <c r="W22" i="26"/>
  <c r="AH23" i="66"/>
  <c r="AQ23" i="66" s="1"/>
  <c r="AQ25" i="66" s="1"/>
  <c r="AZ3" i="66"/>
  <c r="AH21" i="69"/>
  <c r="AQ21" i="69" s="1"/>
  <c r="AR8" i="2"/>
  <c r="Z21" i="69"/>
  <c r="U10" i="104"/>
  <c r="U31" i="102"/>
  <c r="AG5" i="52"/>
  <c r="AP5" i="52" s="1"/>
  <c r="W6" i="52"/>
  <c r="AE5" i="52"/>
  <c r="AF5" i="52"/>
  <c r="AO5" i="52" s="1"/>
  <c r="AG8" i="24"/>
  <c r="AP8" i="24" s="1"/>
  <c r="AF8" i="24"/>
  <c r="AO8" i="24" s="1"/>
  <c r="W9" i="24"/>
  <c r="AE8" i="24"/>
  <c r="Y22" i="61"/>
  <c r="X22" i="61"/>
  <c r="AG7" i="63"/>
  <c r="AP7" i="63" s="1"/>
  <c r="AF7" i="63"/>
  <c r="AO7" i="63" s="1"/>
  <c r="AE7" i="63"/>
  <c r="W8" i="63"/>
  <c r="AI22" i="23"/>
  <c r="AN22" i="23"/>
  <c r="U25" i="103"/>
  <c r="U11" i="44"/>
  <c r="AG21" i="77"/>
  <c r="AP21" i="77" s="1"/>
  <c r="W22" i="77"/>
  <c r="AF21" i="77"/>
  <c r="AO21" i="77" s="1"/>
  <c r="AE21" i="77"/>
  <c r="Y8" i="38"/>
  <c r="X8" i="38"/>
  <c r="AH16" i="68"/>
  <c r="AQ16" i="68" s="1"/>
  <c r="U24" i="41"/>
  <c r="AF7" i="79"/>
  <c r="AO7" i="79" s="1"/>
  <c r="AE7" i="79"/>
  <c r="W8" i="79"/>
  <c r="AG7" i="79"/>
  <c r="AP7" i="79" s="1"/>
  <c r="Y15" i="72"/>
  <c r="X15" i="72"/>
  <c r="Z15" i="72" s="1"/>
  <c r="AR21" i="36"/>
  <c r="AR20" i="14"/>
  <c r="AH15" i="39"/>
  <c r="AQ15" i="39" s="1"/>
  <c r="AR22" i="22"/>
  <c r="AH21" i="30"/>
  <c r="AQ21" i="30" s="1"/>
  <c r="U27" i="18"/>
  <c r="U33" i="94"/>
  <c r="Z5" i="101"/>
  <c r="AH5" i="101"/>
  <c r="AQ5" i="101" s="1"/>
  <c r="Y6" i="93"/>
  <c r="Z6" i="93" s="1"/>
  <c r="X6" i="93"/>
  <c r="U34" i="50"/>
  <c r="AN15" i="60"/>
  <c r="AI15" i="60"/>
  <c r="AH23" i="31"/>
  <c r="AQ23" i="31" s="1"/>
  <c r="AQ25" i="31" s="1"/>
  <c r="AZ3" i="31"/>
  <c r="AR14" i="80"/>
  <c r="AE7" i="33"/>
  <c r="W8" i="33"/>
  <c r="AF7" i="33"/>
  <c r="AO7" i="33" s="1"/>
  <c r="AG7" i="33"/>
  <c r="AP7" i="33" s="1"/>
  <c r="AE16" i="12"/>
  <c r="AG16" i="12"/>
  <c r="AP16" i="12" s="1"/>
  <c r="AF16" i="12"/>
  <c r="AO16" i="12" s="1"/>
  <c r="W17" i="12"/>
  <c r="AN21" i="65"/>
  <c r="AI21" i="65"/>
  <c r="Y8" i="59"/>
  <c r="X8" i="59"/>
  <c r="AR6" i="97"/>
  <c r="U15" i="100"/>
  <c r="U34" i="90"/>
  <c r="AR15" i="68"/>
  <c r="W16" i="29"/>
  <c r="AG15" i="29"/>
  <c r="AP15" i="29" s="1"/>
  <c r="AE15" i="29"/>
  <c r="AF15" i="29"/>
  <c r="AO15" i="29" s="1"/>
  <c r="AH7" i="97"/>
  <c r="AQ7" i="97" s="1"/>
  <c r="W17" i="68"/>
  <c r="AG16" i="68"/>
  <c r="AP16" i="68" s="1"/>
  <c r="AE16" i="68"/>
  <c r="AF16" i="68"/>
  <c r="AO16" i="68" s="1"/>
  <c r="U20" i="11"/>
  <c r="AN14" i="72"/>
  <c r="AI14" i="72"/>
  <c r="AH22" i="40"/>
  <c r="AQ22" i="40" s="1"/>
  <c r="U5" i="32"/>
  <c r="X5" i="32" s="1"/>
  <c r="AG22" i="70"/>
  <c r="AP22" i="70" s="1"/>
  <c r="AF22" i="70"/>
  <c r="AO22" i="70" s="1"/>
  <c r="W23" i="70"/>
  <c r="AE22" i="70"/>
  <c r="AH15" i="64"/>
  <c r="AQ15" i="64" s="1"/>
  <c r="AI22" i="17"/>
  <c r="AN22" i="17"/>
  <c r="AG22" i="62"/>
  <c r="AP22" i="62" s="1"/>
  <c r="AF22" i="62"/>
  <c r="AO22" i="62" s="1"/>
  <c r="W23" i="62"/>
  <c r="AE22" i="62"/>
  <c r="AR5" i="47"/>
  <c r="AH5" i="86"/>
  <c r="AQ5" i="86" s="1"/>
  <c r="Z5" i="86"/>
  <c r="Y15" i="76"/>
  <c r="X15" i="76"/>
  <c r="Z15" i="76" s="1"/>
  <c r="Y22" i="81"/>
  <c r="X22" i="81"/>
  <c r="Z22" i="81" s="1"/>
  <c r="AN14" i="25"/>
  <c r="AI14" i="25"/>
  <c r="Y8" i="28"/>
  <c r="X8" i="28"/>
  <c r="AR14" i="29"/>
  <c r="U14" i="51"/>
  <c r="AR21" i="37"/>
  <c r="AI22" i="27"/>
  <c r="AN22" i="27"/>
  <c r="AR21" i="40"/>
  <c r="U15" i="45"/>
  <c r="Y22" i="65"/>
  <c r="X22" i="65"/>
  <c r="AR6" i="89"/>
  <c r="AH15" i="29"/>
  <c r="AQ15" i="29" s="1"/>
  <c r="AR14" i="39"/>
  <c r="Z7" i="97"/>
  <c r="Z22" i="40"/>
  <c r="Z15" i="64"/>
  <c r="Y23" i="17"/>
  <c r="X23" i="17"/>
  <c r="U29" i="98"/>
  <c r="AG15" i="21"/>
  <c r="AP15" i="21" s="1"/>
  <c r="W16" i="21"/>
  <c r="AF15" i="21"/>
  <c r="AO15" i="21" s="1"/>
  <c r="AE15" i="21"/>
  <c r="AN14" i="76"/>
  <c r="AI14" i="76"/>
  <c r="AN7" i="75"/>
  <c r="AI7" i="75"/>
  <c r="U22" i="16"/>
  <c r="AG5" i="105"/>
  <c r="AP5" i="105" s="1"/>
  <c r="W6" i="105"/>
  <c r="AF5" i="105"/>
  <c r="AO5" i="105" s="1"/>
  <c r="AE5" i="105"/>
  <c r="AH22" i="36"/>
  <c r="AQ22" i="36" s="1"/>
  <c r="AH23" i="22"/>
  <c r="AQ23" i="22" s="1"/>
  <c r="AQ25" i="22" s="1"/>
  <c r="AZ3" i="22"/>
  <c r="AX22" i="22" s="1"/>
  <c r="S22" i="22" s="1"/>
  <c r="AC22" i="22" s="1"/>
  <c r="AB23" i="22" s="1"/>
  <c r="U34" i="85"/>
  <c r="U25" i="87"/>
  <c r="U22" i="91"/>
  <c r="U20" i="95"/>
  <c r="AG5" i="53"/>
  <c r="AP5" i="53" s="1"/>
  <c r="W6" i="53"/>
  <c r="AE5" i="53"/>
  <c r="AF5" i="53"/>
  <c r="AO5" i="53" s="1"/>
  <c r="AN21" i="61"/>
  <c r="AI21" i="61"/>
  <c r="AI7" i="59"/>
  <c r="AN7" i="59"/>
  <c r="AH21" i="14"/>
  <c r="AQ21" i="14" s="1"/>
  <c r="U25" i="99"/>
  <c r="U22" i="43"/>
  <c r="Y16" i="60"/>
  <c r="X16" i="60"/>
  <c r="AE22" i="73"/>
  <c r="W23" i="73"/>
  <c r="AG22" i="73"/>
  <c r="AP22" i="73" s="1"/>
  <c r="AF22" i="73"/>
  <c r="AO22" i="73" s="1"/>
  <c r="AH7" i="89"/>
  <c r="AQ7" i="89" s="1"/>
  <c r="U13" i="13"/>
  <c r="U12" i="13" s="1"/>
  <c r="U24" i="49"/>
  <c r="U32" i="48"/>
  <c r="U13" i="20"/>
  <c r="AR20" i="69"/>
  <c r="U15" i="58"/>
  <c r="U13" i="9"/>
  <c r="U32" i="35"/>
  <c r="U31" i="42"/>
  <c r="U33" i="82"/>
  <c r="AN21" i="81"/>
  <c r="AI21" i="81"/>
  <c r="AH15" i="80"/>
  <c r="AQ15" i="80" s="1"/>
  <c r="Y23" i="23"/>
  <c r="X23" i="23"/>
  <c r="Z23" i="23" s="1"/>
  <c r="U15" i="54"/>
  <c r="AF7" i="89"/>
  <c r="AO7" i="89" s="1"/>
  <c r="AE7" i="89"/>
  <c r="AG7" i="89"/>
  <c r="AP7" i="89" s="1"/>
  <c r="W8" i="89"/>
  <c r="Y8" i="67"/>
  <c r="Z8" i="67" s="1"/>
  <c r="X8" i="67"/>
  <c r="Y8" i="71"/>
  <c r="X8" i="71"/>
  <c r="U24" i="83"/>
  <c r="AN5" i="93"/>
  <c r="AI5" i="93"/>
  <c r="AR20" i="30"/>
  <c r="Y15" i="25"/>
  <c r="X15" i="25"/>
  <c r="AI7" i="28"/>
  <c r="AN7" i="28"/>
  <c r="Z22" i="36"/>
  <c r="AI7" i="38"/>
  <c r="AN7" i="38"/>
  <c r="Z23" i="22"/>
  <c r="Z23" i="31"/>
  <c r="U15" i="96"/>
  <c r="AH14" i="34"/>
  <c r="AQ14" i="34" s="1"/>
  <c r="U13" i="84"/>
  <c r="AN7" i="67"/>
  <c r="AI7" i="67"/>
  <c r="AN7" i="19"/>
  <c r="AI7" i="19"/>
  <c r="Z6" i="47"/>
  <c r="U24" i="55"/>
  <c r="AI7" i="71"/>
  <c r="AN7" i="71"/>
  <c r="AH9" i="2"/>
  <c r="AQ9" i="2" s="1"/>
  <c r="Z23" i="66"/>
  <c r="AR13" i="34"/>
  <c r="AH22" i="37"/>
  <c r="AQ22" i="37" s="1"/>
  <c r="U32" i="10"/>
  <c r="AR22" i="31"/>
  <c r="AH21" i="74"/>
  <c r="AQ21" i="74" s="1"/>
  <c r="AG5" i="46"/>
  <c r="AP5" i="46" s="1"/>
  <c r="W6" i="46"/>
  <c r="AE5" i="46"/>
  <c r="AF5" i="46"/>
  <c r="AO5" i="46" s="1"/>
  <c r="Y8" i="75"/>
  <c r="Z8" i="75"/>
  <c r="X8" i="75"/>
  <c r="AE15" i="39" l="1"/>
  <c r="Z15" i="25"/>
  <c r="W16" i="25" s="1"/>
  <c r="W16" i="39"/>
  <c r="AE15" i="25"/>
  <c r="AF15" i="25"/>
  <c r="AO15" i="25" s="1"/>
  <c r="AG8" i="67"/>
  <c r="AP8" i="67" s="1"/>
  <c r="W9" i="67"/>
  <c r="AF8" i="67"/>
  <c r="AO8" i="67" s="1"/>
  <c r="AE8" i="67"/>
  <c r="AG6" i="93"/>
  <c r="AP6" i="93" s="1"/>
  <c r="W7" i="93"/>
  <c r="AF6" i="93"/>
  <c r="AO6" i="93" s="1"/>
  <c r="AE6" i="93"/>
  <c r="AR7" i="19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N5" i="105"/>
  <c r="AI5" i="105"/>
  <c r="AR7" i="75"/>
  <c r="Y16" i="21"/>
  <c r="Z16" i="21"/>
  <c r="X16" i="21"/>
  <c r="AR22" i="27"/>
  <c r="AH22" i="81"/>
  <c r="AQ22" i="81" s="1"/>
  <c r="AR22" i="17"/>
  <c r="Y17" i="68"/>
  <c r="X17" i="68"/>
  <c r="Y17" i="12"/>
  <c r="X17" i="12"/>
  <c r="Y8" i="33"/>
  <c r="X8" i="33"/>
  <c r="AE5" i="101"/>
  <c r="W6" i="101"/>
  <c r="AG5" i="101"/>
  <c r="AP5" i="101" s="1"/>
  <c r="AF5" i="101"/>
  <c r="AO5" i="101" s="1"/>
  <c r="U24" i="103"/>
  <c r="Y22" i="26"/>
  <c r="X22" i="26"/>
  <c r="Z22" i="26" s="1"/>
  <c r="AI15" i="80"/>
  <c r="AN15" i="80"/>
  <c r="Y10" i="2"/>
  <c r="X10" i="2"/>
  <c r="AR7" i="38"/>
  <c r="U23" i="83"/>
  <c r="U30" i="42"/>
  <c r="U14" i="58"/>
  <c r="U31" i="48"/>
  <c r="U30" i="48" s="1"/>
  <c r="AI5" i="53"/>
  <c r="AN5" i="53"/>
  <c r="U21" i="91"/>
  <c r="AJ23" i="22"/>
  <c r="AS23" i="22" s="1"/>
  <c r="AF15" i="64"/>
  <c r="AO15" i="64" s="1"/>
  <c r="W16" i="64"/>
  <c r="AG15" i="64"/>
  <c r="AP15" i="64" s="1"/>
  <c r="AE15" i="64"/>
  <c r="AH8" i="28"/>
  <c r="AQ8" i="28" s="1"/>
  <c r="AE22" i="81"/>
  <c r="W23" i="81"/>
  <c r="AG22" i="81"/>
  <c r="AP22" i="81" s="1"/>
  <c r="AF22" i="81"/>
  <c r="AO22" i="81" s="1"/>
  <c r="AN22" i="62"/>
  <c r="AI22" i="62"/>
  <c r="AH8" i="59"/>
  <c r="AQ8" i="59" s="1"/>
  <c r="AN7" i="33"/>
  <c r="AI7" i="33"/>
  <c r="AR15" i="60"/>
  <c r="Y8" i="79"/>
  <c r="X8" i="79"/>
  <c r="Y22" i="77"/>
  <c r="Z22" i="77" s="1"/>
  <c r="X22" i="77"/>
  <c r="AH22" i="61"/>
  <c r="AQ22" i="61" s="1"/>
  <c r="U12" i="92"/>
  <c r="AI5" i="15"/>
  <c r="AN5" i="15"/>
  <c r="U14" i="88"/>
  <c r="Y22" i="74"/>
  <c r="X22" i="74"/>
  <c r="AN21" i="30"/>
  <c r="AI21" i="30"/>
  <c r="U14" i="54"/>
  <c r="Y23" i="73"/>
  <c r="X23" i="73"/>
  <c r="U21" i="43"/>
  <c r="AR7" i="59"/>
  <c r="Y6" i="53"/>
  <c r="X6" i="53"/>
  <c r="Z6" i="53" s="1"/>
  <c r="Y6" i="105"/>
  <c r="X6" i="105"/>
  <c r="AR14" i="76"/>
  <c r="AE22" i="40"/>
  <c r="AG22" i="40"/>
  <c r="AP22" i="40" s="1"/>
  <c r="AF22" i="40"/>
  <c r="AO22" i="40" s="1"/>
  <c r="W23" i="40"/>
  <c r="U14" i="45"/>
  <c r="Z8" i="28"/>
  <c r="Y23" i="62"/>
  <c r="X23" i="62"/>
  <c r="Z5" i="32"/>
  <c r="AH5" i="32"/>
  <c r="AQ5" i="32" s="1"/>
  <c r="U19" i="11"/>
  <c r="AN15" i="29"/>
  <c r="AI15" i="29"/>
  <c r="U33" i="90"/>
  <c r="Z8" i="59"/>
  <c r="U32" i="94"/>
  <c r="U31" i="94" s="1"/>
  <c r="AN7" i="79"/>
  <c r="AI7" i="79"/>
  <c r="AH8" i="38"/>
  <c r="AQ8" i="38" s="1"/>
  <c r="AR22" i="23"/>
  <c r="Z22" i="61"/>
  <c r="U30" i="102"/>
  <c r="AN21" i="26"/>
  <c r="AI21" i="26"/>
  <c r="Y22" i="78"/>
  <c r="X22" i="78"/>
  <c r="Z22" i="78" s="1"/>
  <c r="AN14" i="34"/>
  <c r="AI14" i="34"/>
  <c r="Y16" i="80"/>
  <c r="X16" i="80"/>
  <c r="AI22" i="37"/>
  <c r="AN22" i="37"/>
  <c r="AN9" i="2"/>
  <c r="AI9" i="2"/>
  <c r="AI15" i="39"/>
  <c r="AN15" i="39"/>
  <c r="AI5" i="46"/>
  <c r="AN5" i="46"/>
  <c r="AR7" i="71"/>
  <c r="AR7" i="67"/>
  <c r="AE22" i="36"/>
  <c r="W23" i="36"/>
  <c r="AF22" i="36"/>
  <c r="AO22" i="36" s="1"/>
  <c r="AG22" i="36"/>
  <c r="AP22" i="36" s="1"/>
  <c r="AH8" i="71"/>
  <c r="AQ8" i="71" s="1"/>
  <c r="AR21" i="81"/>
  <c r="AH8" i="75"/>
  <c r="AQ8" i="75" s="1"/>
  <c r="Y6" i="46"/>
  <c r="X6" i="46"/>
  <c r="AF23" i="66"/>
  <c r="AO23" i="66" s="1"/>
  <c r="AO25" i="66" s="1"/>
  <c r="AE23" i="66"/>
  <c r="AG23" i="66"/>
  <c r="AP23" i="66" s="1"/>
  <c r="AP25" i="66" s="1"/>
  <c r="U14" i="96"/>
  <c r="Z8" i="71"/>
  <c r="Y8" i="89"/>
  <c r="X8" i="89"/>
  <c r="AH23" i="23"/>
  <c r="AQ23" i="23" s="1"/>
  <c r="AQ25" i="23" s="1"/>
  <c r="AZ3" i="23"/>
  <c r="U31" i="35"/>
  <c r="U23" i="49"/>
  <c r="AN22" i="73"/>
  <c r="AI22" i="73"/>
  <c r="AR21" i="61"/>
  <c r="U24" i="87"/>
  <c r="U28" i="98"/>
  <c r="W8" i="97"/>
  <c r="AE7" i="97"/>
  <c r="AG7" i="97"/>
  <c r="AP7" i="97" s="1"/>
  <c r="AF7" i="97"/>
  <c r="AO7" i="97" s="1"/>
  <c r="AH15" i="76"/>
  <c r="AQ15" i="76" s="1"/>
  <c r="AE5" i="86"/>
  <c r="AG5" i="86"/>
  <c r="AP5" i="86" s="1"/>
  <c r="W6" i="86"/>
  <c r="AF5" i="86"/>
  <c r="AO5" i="86" s="1"/>
  <c r="AN22" i="70"/>
  <c r="AI22" i="70"/>
  <c r="AN16" i="12"/>
  <c r="AI16" i="12"/>
  <c r="AH15" i="72"/>
  <c r="AQ15" i="72" s="1"/>
  <c r="Z8" i="38"/>
  <c r="Y8" i="63"/>
  <c r="X8" i="63"/>
  <c r="Z8" i="63" s="1"/>
  <c r="AH8" i="19"/>
  <c r="AQ8" i="19" s="1"/>
  <c r="AN21" i="78"/>
  <c r="AI21" i="78"/>
  <c r="Y22" i="14"/>
  <c r="X22" i="14"/>
  <c r="AH23" i="27"/>
  <c r="AQ23" i="27" s="1"/>
  <c r="AQ25" i="27" s="1"/>
  <c r="AZ3" i="27"/>
  <c r="Y16" i="39"/>
  <c r="X16" i="39"/>
  <c r="AE8" i="75"/>
  <c r="AF8" i="75"/>
  <c r="AO8" i="75" s="1"/>
  <c r="AG8" i="75"/>
  <c r="AP8" i="75" s="1"/>
  <c r="W9" i="75"/>
  <c r="U23" i="55"/>
  <c r="AG23" i="31"/>
  <c r="AP23" i="31" s="1"/>
  <c r="AP25" i="31" s="1"/>
  <c r="AE23" i="31"/>
  <c r="AF23" i="31"/>
  <c r="AO23" i="31" s="1"/>
  <c r="AO25" i="31" s="1"/>
  <c r="AR7" i="28"/>
  <c r="AR5" i="93"/>
  <c r="AG23" i="23"/>
  <c r="AP23" i="23" s="1"/>
  <c r="AP25" i="23" s="1"/>
  <c r="AE23" i="23"/>
  <c r="AF23" i="23"/>
  <c r="AO23" i="23" s="1"/>
  <c r="AO25" i="23" s="1"/>
  <c r="AH16" i="60"/>
  <c r="AQ16" i="60" s="1"/>
  <c r="U24" i="99"/>
  <c r="AN15" i="21"/>
  <c r="AI15" i="21"/>
  <c r="AH23" i="17"/>
  <c r="AQ23" i="17" s="1"/>
  <c r="AQ25" i="17" s="1"/>
  <c r="AX22" i="17"/>
  <c r="S22" i="17" s="1"/>
  <c r="AC22" i="17" s="1"/>
  <c r="AB23" i="17" s="1"/>
  <c r="AZ3" i="17"/>
  <c r="AH22" i="65"/>
  <c r="AQ22" i="65" s="1"/>
  <c r="U13" i="51"/>
  <c r="AR14" i="25"/>
  <c r="W16" i="76"/>
  <c r="AG15" i="76"/>
  <c r="AP15" i="76" s="1"/>
  <c r="AF15" i="76"/>
  <c r="AO15" i="76" s="1"/>
  <c r="AE15" i="76"/>
  <c r="Y23" i="70"/>
  <c r="Z23" i="70" s="1"/>
  <c r="X23" i="70"/>
  <c r="AN16" i="68"/>
  <c r="AI16" i="68"/>
  <c r="Y16" i="29"/>
  <c r="Z16" i="29"/>
  <c r="X16" i="29"/>
  <c r="U14" i="100"/>
  <c r="AR21" i="65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33" i="50"/>
  <c r="U26" i="18"/>
  <c r="AE15" i="72"/>
  <c r="W16" i="72"/>
  <c r="AG15" i="72"/>
  <c r="AP15" i="72" s="1"/>
  <c r="AF15" i="72"/>
  <c r="AO15" i="72" s="1"/>
  <c r="U10" i="44"/>
  <c r="AN7" i="63"/>
  <c r="AI7" i="63"/>
  <c r="AI8" i="24"/>
  <c r="AN8" i="24"/>
  <c r="AI5" i="52"/>
  <c r="AN5" i="52"/>
  <c r="U9" i="104"/>
  <c r="AX22" i="66"/>
  <c r="S22" i="66" s="1"/>
  <c r="AC22" i="66" s="1"/>
  <c r="AB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19"/>
  <c r="Y6" i="15"/>
  <c r="X6" i="15"/>
  <c r="Z23" i="27"/>
  <c r="Y15" i="34"/>
  <c r="X15" i="34"/>
  <c r="Y22" i="30"/>
  <c r="X22" i="30"/>
  <c r="U31" i="10"/>
  <c r="W7" i="47"/>
  <c r="AF6" i="47"/>
  <c r="AO6" i="47" s="1"/>
  <c r="AE6" i="47"/>
  <c r="AG6" i="47"/>
  <c r="AP6" i="47" s="1"/>
  <c r="U12" i="84"/>
  <c r="AE23" i="22"/>
  <c r="AG23" i="22"/>
  <c r="AP23" i="22" s="1"/>
  <c r="AP25" i="22" s="1"/>
  <c r="AF23" i="22"/>
  <c r="AO23" i="22" s="1"/>
  <c r="AO25" i="22" s="1"/>
  <c r="AH15" i="25"/>
  <c r="AQ15" i="25" s="1"/>
  <c r="AH8" i="67"/>
  <c r="AQ8" i="67" s="1"/>
  <c r="AN7" i="89"/>
  <c r="AI7" i="89"/>
  <c r="U32" i="82"/>
  <c r="U12" i="9"/>
  <c r="U12" i="20"/>
  <c r="U11" i="13"/>
  <c r="Z16" i="60"/>
  <c r="U19" i="95"/>
  <c r="U33" i="85"/>
  <c r="U21" i="16"/>
  <c r="Z23" i="17"/>
  <c r="Z22" i="65"/>
  <c r="AR14" i="72"/>
  <c r="AX22" i="31"/>
  <c r="S22" i="31" s="1"/>
  <c r="AC22" i="31" s="1"/>
  <c r="AB23" i="31" s="1"/>
  <c r="AH6" i="93"/>
  <c r="AQ6" i="93" s="1"/>
  <c r="U23" i="41"/>
  <c r="AN21" i="77"/>
  <c r="AI21" i="77"/>
  <c r="Y9" i="24"/>
  <c r="X9" i="24"/>
  <c r="Y6" i="52"/>
  <c r="X6" i="52"/>
  <c r="Z6" i="52" s="1"/>
  <c r="W22" i="69"/>
  <c r="AE21" i="69"/>
  <c r="AF21" i="69"/>
  <c r="AO21" i="69" s="1"/>
  <c r="AG21" i="69"/>
  <c r="AP21" i="69" s="1"/>
  <c r="AN21" i="14"/>
  <c r="AI21" i="14"/>
  <c r="AI21" i="74"/>
  <c r="AN21" i="74"/>
  <c r="Y23" i="37"/>
  <c r="X23" i="37"/>
  <c r="AG15" i="25" l="1"/>
  <c r="AP15" i="25" s="1"/>
  <c r="AK23" i="66"/>
  <c r="AT23" i="66" s="1"/>
  <c r="Z8" i="79"/>
  <c r="AE8" i="79" s="1"/>
  <c r="AF8" i="79"/>
  <c r="AO8" i="79" s="1"/>
  <c r="AG8" i="79"/>
  <c r="AP8" i="79" s="1"/>
  <c r="AE23" i="70"/>
  <c r="AG23" i="70"/>
  <c r="AP23" i="70" s="1"/>
  <c r="AP25" i="70" s="1"/>
  <c r="AF23" i="70"/>
  <c r="AO23" i="70" s="1"/>
  <c r="AO25" i="70" s="1"/>
  <c r="AF6" i="53"/>
  <c r="AO6" i="53" s="1"/>
  <c r="AE6" i="53"/>
  <c r="W7" i="53"/>
  <c r="AG6" i="53"/>
  <c r="AP6" i="53" s="1"/>
  <c r="AF8" i="63"/>
  <c r="AO8" i="63" s="1"/>
  <c r="AE8" i="63"/>
  <c r="W9" i="63"/>
  <c r="AG8" i="63"/>
  <c r="AP8" i="63" s="1"/>
  <c r="W7" i="52"/>
  <c r="AE6" i="52"/>
  <c r="AG6" i="52"/>
  <c r="AP6" i="52" s="1"/>
  <c r="AF6" i="52"/>
  <c r="AO6" i="52" s="1"/>
  <c r="AF22" i="26"/>
  <c r="AO22" i="26" s="1"/>
  <c r="W23" i="26"/>
  <c r="AG22" i="26"/>
  <c r="AP22" i="26" s="1"/>
  <c r="AE22" i="26"/>
  <c r="AH9" i="24"/>
  <c r="AQ9" i="24" s="1"/>
  <c r="Z9" i="24"/>
  <c r="Y22" i="69"/>
  <c r="X22" i="69"/>
  <c r="W23" i="65"/>
  <c r="AE22" i="65"/>
  <c r="AG22" i="65"/>
  <c r="AP22" i="65" s="1"/>
  <c r="AF22" i="65"/>
  <c r="AO22" i="65" s="1"/>
  <c r="AH22" i="30"/>
  <c r="AQ22" i="30" s="1"/>
  <c r="AF23" i="27"/>
  <c r="AO23" i="27" s="1"/>
  <c r="AO25" i="27" s="1"/>
  <c r="AG23" i="27"/>
  <c r="AP23" i="27" s="1"/>
  <c r="AP25" i="27" s="1"/>
  <c r="AE23" i="27"/>
  <c r="AJ21" i="66"/>
  <c r="AK21" i="66"/>
  <c r="AT21" i="66" s="1"/>
  <c r="AJ15" i="66"/>
  <c r="AK15" i="66"/>
  <c r="AT15" i="66" s="1"/>
  <c r="AJ9" i="66"/>
  <c r="AK9" i="66"/>
  <c r="AT9" i="66" s="1"/>
  <c r="AB4" i="66"/>
  <c r="AJ3" i="66"/>
  <c r="AJ18" i="31"/>
  <c r="AK18" i="31"/>
  <c r="AT18" i="31" s="1"/>
  <c r="AK12" i="31"/>
  <c r="AT12" i="31" s="1"/>
  <c r="AJ12" i="31"/>
  <c r="AJ6" i="31"/>
  <c r="AK6" i="31"/>
  <c r="AT6" i="31" s="1"/>
  <c r="AN23" i="23"/>
  <c r="AN25" i="23" s="1"/>
  <c r="AI23" i="23"/>
  <c r="AR23" i="23" s="1"/>
  <c r="AR25" i="23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R21" i="78"/>
  <c r="AN7" i="97"/>
  <c r="AI7" i="97"/>
  <c r="AR9" i="2"/>
  <c r="AR21" i="26"/>
  <c r="AH23" i="73"/>
  <c r="AQ23" i="73" s="1"/>
  <c r="AQ25" i="73" s="1"/>
  <c r="AZ3" i="73"/>
  <c r="AH22" i="77"/>
  <c r="AQ22" i="77" s="1"/>
  <c r="AI22" i="81"/>
  <c r="AN22" i="81"/>
  <c r="X16" i="64"/>
  <c r="Y16" i="64"/>
  <c r="Z16" i="64" s="1"/>
  <c r="AH10" i="2"/>
  <c r="AQ10" i="2" s="1"/>
  <c r="AH17" i="12"/>
  <c r="AQ17" i="12" s="1"/>
  <c r="AH16" i="21"/>
  <c r="AQ16" i="21" s="1"/>
  <c r="AK17" i="22"/>
  <c r="AT17" i="22" s="1"/>
  <c r="AJ17" i="22"/>
  <c r="AK11" i="22"/>
  <c r="AT11" i="22" s="1"/>
  <c r="AJ11" i="22"/>
  <c r="AK5" i="22"/>
  <c r="AT5" i="22" s="1"/>
  <c r="AJ5" i="22"/>
  <c r="AI6" i="93"/>
  <c r="AN6" i="93"/>
  <c r="Y9" i="67"/>
  <c r="X9" i="67"/>
  <c r="AJ23" i="31"/>
  <c r="AS23" i="31" s="1"/>
  <c r="AK23" i="31"/>
  <c r="AT23" i="31" s="1"/>
  <c r="U11" i="20"/>
  <c r="AH23" i="37"/>
  <c r="AQ23" i="37" s="1"/>
  <c r="AQ25" i="37" s="1"/>
  <c r="AZ3" i="37"/>
  <c r="AF23" i="17"/>
  <c r="AO23" i="17" s="1"/>
  <c r="AO25" i="17" s="1"/>
  <c r="AE23" i="17"/>
  <c r="AG23" i="17"/>
  <c r="AP23" i="17" s="1"/>
  <c r="AP25" i="17" s="1"/>
  <c r="AN6" i="47"/>
  <c r="AI6" i="47"/>
  <c r="Z22" i="30"/>
  <c r="AH6" i="15"/>
  <c r="AQ6" i="15" s="1"/>
  <c r="AJ20" i="66"/>
  <c r="AS20" i="66" s="1"/>
  <c r="AK20" i="66"/>
  <c r="AJ14" i="66"/>
  <c r="AK14" i="66"/>
  <c r="AT14" i="66" s="1"/>
  <c r="AJ8" i="66"/>
  <c r="AK8" i="66"/>
  <c r="AT8" i="66" s="1"/>
  <c r="AR8" i="24"/>
  <c r="U32" i="50"/>
  <c r="AJ17" i="31"/>
  <c r="AK17" i="31"/>
  <c r="AT17" i="31" s="1"/>
  <c r="AK11" i="31"/>
  <c r="AT11" i="31" s="1"/>
  <c r="AJ11" i="31"/>
  <c r="AK5" i="31"/>
  <c r="AT5" i="31" s="1"/>
  <c r="AJ5" i="31"/>
  <c r="U13" i="100"/>
  <c r="AH23" i="70"/>
  <c r="AQ23" i="70" s="1"/>
  <c r="AQ25" i="70" s="1"/>
  <c r="AZ3" i="70"/>
  <c r="Y16" i="76"/>
  <c r="X16" i="76"/>
  <c r="AI23" i="31"/>
  <c r="AN23" i="31"/>
  <c r="AN25" i="31" s="1"/>
  <c r="AX22" i="27"/>
  <c r="S22" i="27" s="1"/>
  <c r="AC22" i="27" s="1"/>
  <c r="AB23" i="27" s="1"/>
  <c r="AR22" i="70"/>
  <c r="AN5" i="86"/>
  <c r="AI5" i="86"/>
  <c r="Y8" i="97"/>
  <c r="Z8" i="97" s="1"/>
  <c r="X8" i="97"/>
  <c r="U30" i="35"/>
  <c r="AG8" i="71"/>
  <c r="AP8" i="71" s="1"/>
  <c r="W9" i="71"/>
  <c r="AF8" i="71"/>
  <c r="AO8" i="71" s="1"/>
  <c r="AE8" i="71"/>
  <c r="AH6" i="46"/>
  <c r="AQ6" i="46" s="1"/>
  <c r="AR14" i="34"/>
  <c r="U30" i="94"/>
  <c r="W6" i="32"/>
  <c r="AE5" i="32"/>
  <c r="AF5" i="32"/>
  <c r="AO5" i="32" s="1"/>
  <c r="AG5" i="32"/>
  <c r="AP5" i="32" s="1"/>
  <c r="U13" i="45"/>
  <c r="Z23" i="73"/>
  <c r="AH22" i="74"/>
  <c r="AQ22" i="74" s="1"/>
  <c r="AR5" i="15"/>
  <c r="AE22" i="77"/>
  <c r="W23" i="77"/>
  <c r="AF22" i="77"/>
  <c r="AO22" i="77" s="1"/>
  <c r="AG22" i="77"/>
  <c r="AP22" i="77" s="1"/>
  <c r="AR22" i="62"/>
  <c r="AR5" i="53"/>
  <c r="U29" i="42"/>
  <c r="Z10" i="2"/>
  <c r="Y6" i="101"/>
  <c r="X6" i="101"/>
  <c r="Z17" i="12"/>
  <c r="W17" i="21"/>
  <c r="AE16" i="21"/>
  <c r="AF16" i="21"/>
  <c r="AO16" i="21" s="1"/>
  <c r="AG16" i="21"/>
  <c r="AP16" i="21" s="1"/>
  <c r="AJ22" i="22"/>
  <c r="AK22" i="22"/>
  <c r="AT22" i="22" s="1"/>
  <c r="AJ16" i="22"/>
  <c r="AK16" i="22"/>
  <c r="AT16" i="22" s="1"/>
  <c r="AJ10" i="22"/>
  <c r="AK10" i="22"/>
  <c r="AT10" i="22" s="1"/>
  <c r="U22" i="41"/>
  <c r="U21" i="41" s="1"/>
  <c r="AN21" i="69"/>
  <c r="AI21" i="69"/>
  <c r="AR21" i="74"/>
  <c r="AR21" i="14"/>
  <c r="AH6" i="52"/>
  <c r="AQ6" i="52" s="1"/>
  <c r="AR21" i="77"/>
  <c r="U18" i="95"/>
  <c r="Z23" i="37"/>
  <c r="AF16" i="60"/>
  <c r="AO16" i="60" s="1"/>
  <c r="AE16" i="60"/>
  <c r="AG16" i="60"/>
  <c r="AP16" i="60" s="1"/>
  <c r="W17" i="60"/>
  <c r="U11" i="9"/>
  <c r="AN23" i="22"/>
  <c r="AN25" i="22" s="1"/>
  <c r="AI23" i="22"/>
  <c r="Z6" i="15"/>
  <c r="AJ19" i="66"/>
  <c r="AK19" i="66"/>
  <c r="AT19" i="66" s="1"/>
  <c r="AJ13" i="66"/>
  <c r="AK13" i="66"/>
  <c r="AT13" i="66" s="1"/>
  <c r="AJ7" i="66"/>
  <c r="AK7" i="66"/>
  <c r="AT7" i="66" s="1"/>
  <c r="AR7" i="63"/>
  <c r="Y16" i="72"/>
  <c r="X16" i="72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6" i="29"/>
  <c r="AQ16" i="29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23" i="99"/>
  <c r="AN8" i="75"/>
  <c r="AI8" i="75"/>
  <c r="AE8" i="38"/>
  <c r="AF8" i="38"/>
  <c r="AO8" i="38" s="1"/>
  <c r="W9" i="38"/>
  <c r="AG8" i="38"/>
  <c r="AP8" i="38" s="1"/>
  <c r="AR22" i="73"/>
  <c r="AX22" i="23"/>
  <c r="S22" i="23" s="1"/>
  <c r="AC22" i="23" s="1"/>
  <c r="AB23" i="23" s="1"/>
  <c r="AK23" i="23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Z6" i="46"/>
  <c r="Y23" i="36"/>
  <c r="X23" i="36"/>
  <c r="AE8" i="59"/>
  <c r="W9" i="59"/>
  <c r="AG8" i="59"/>
  <c r="AP8" i="59" s="1"/>
  <c r="AF8" i="59"/>
  <c r="AO8" i="59" s="1"/>
  <c r="U18" i="11"/>
  <c r="AH23" i="62"/>
  <c r="AQ23" i="62" s="1"/>
  <c r="AQ25" i="62" s="1"/>
  <c r="AZ3" i="62"/>
  <c r="Y23" i="40"/>
  <c r="X23" i="40"/>
  <c r="AH6" i="105"/>
  <c r="AQ6" i="105" s="1"/>
  <c r="Z22" i="74"/>
  <c r="AR7" i="33"/>
  <c r="AI5" i="101"/>
  <c r="AN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Y7" i="93"/>
  <c r="X7" i="93"/>
  <c r="X16" i="25"/>
  <c r="Y16" i="25"/>
  <c r="U20" i="16"/>
  <c r="Y7" i="47"/>
  <c r="X7" i="47"/>
  <c r="AH15" i="34"/>
  <c r="AQ15" i="34" s="1"/>
  <c r="AJ18" i="66"/>
  <c r="AK18" i="66"/>
  <c r="AT18" i="66" s="1"/>
  <c r="AJ12" i="66"/>
  <c r="AK12" i="66"/>
  <c r="AT12" i="66" s="1"/>
  <c r="AJ6" i="66"/>
  <c r="AK6" i="66"/>
  <c r="AT6" i="66" s="1"/>
  <c r="U8" i="104"/>
  <c r="AN15" i="72"/>
  <c r="AI15" i="72"/>
  <c r="AJ21" i="31"/>
  <c r="AK21" i="31"/>
  <c r="AT21" i="31" s="1"/>
  <c r="AJ15" i="31"/>
  <c r="AK15" i="31"/>
  <c r="AT15" i="31" s="1"/>
  <c r="AK9" i="31"/>
  <c r="AT9" i="31" s="1"/>
  <c r="AJ9" i="31"/>
  <c r="W17" i="29"/>
  <c r="AE16" i="29"/>
  <c r="AF16" i="29"/>
  <c r="AO16" i="29" s="1"/>
  <c r="AG16" i="29"/>
  <c r="AP16" i="29" s="1"/>
  <c r="AJ23" i="17"/>
  <c r="AS23" i="17" s="1"/>
  <c r="AK23" i="17"/>
  <c r="AT23" i="17" s="1"/>
  <c r="AH16" i="39"/>
  <c r="AQ16" i="39" s="1"/>
  <c r="AH22" i="14"/>
  <c r="AQ22" i="14" s="1"/>
  <c r="U27" i="98"/>
  <c r="U13" i="96"/>
  <c r="AN22" i="36"/>
  <c r="AI22" i="36"/>
  <c r="AR5" i="46"/>
  <c r="AR22" i="37"/>
  <c r="AH22" i="78"/>
  <c r="AQ22" i="78" s="1"/>
  <c r="U29" i="102"/>
  <c r="Z23" i="62"/>
  <c r="Z6" i="105"/>
  <c r="U11" i="92"/>
  <c r="AH8" i="79"/>
  <c r="AQ8" i="79" s="1"/>
  <c r="AK23" i="22"/>
  <c r="AT23" i="22" s="1"/>
  <c r="U29" i="48"/>
  <c r="U22" i="83"/>
  <c r="U23" i="103"/>
  <c r="AH8" i="33"/>
  <c r="AQ8" i="33" s="1"/>
  <c r="AH17" i="68"/>
  <c r="AQ17" i="68" s="1"/>
  <c r="AK20" i="22"/>
  <c r="AT20" i="22" s="1"/>
  <c r="AJ20" i="22"/>
  <c r="AJ14" i="22"/>
  <c r="AK14" i="22"/>
  <c r="AT14" i="22" s="1"/>
  <c r="AJ8" i="22"/>
  <c r="AK8" i="22"/>
  <c r="AT8" i="22" s="1"/>
  <c r="U10" i="13"/>
  <c r="U31" i="82"/>
  <c r="U30" i="82" s="1"/>
  <c r="U11" i="84"/>
  <c r="Z15" i="34"/>
  <c r="W9" i="19"/>
  <c r="AG8" i="19"/>
  <c r="AP8" i="19" s="1"/>
  <c r="AE8" i="19"/>
  <c r="AF8" i="19"/>
  <c r="AO8" i="19" s="1"/>
  <c r="AJ17" i="66"/>
  <c r="AS17" i="66" s="1"/>
  <c r="AK17" i="66"/>
  <c r="AJ11" i="66"/>
  <c r="AK11" i="66"/>
  <c r="AT11" i="66" s="1"/>
  <c r="AJ5" i="66"/>
  <c r="AK5" i="66"/>
  <c r="AT5" i="66" s="1"/>
  <c r="AJ20" i="31"/>
  <c r="AK20" i="31"/>
  <c r="AT20" i="31" s="1"/>
  <c r="AJ14" i="31"/>
  <c r="AS14" i="31" s="1"/>
  <c r="AK14" i="31"/>
  <c r="AJ8" i="31"/>
  <c r="AK8" i="31"/>
  <c r="AT8" i="31" s="1"/>
  <c r="AI15" i="76"/>
  <c r="AN15" i="76"/>
  <c r="U22" i="55"/>
  <c r="Z16" i="39"/>
  <c r="Z22" i="14"/>
  <c r="AH8" i="89"/>
  <c r="AQ8" i="89" s="1"/>
  <c r="AH16" i="80"/>
  <c r="AQ16" i="80" s="1"/>
  <c r="W23" i="78"/>
  <c r="AG22" i="78"/>
  <c r="AP22" i="78" s="1"/>
  <c r="AF22" i="78"/>
  <c r="AO22" i="78" s="1"/>
  <c r="AE22" i="78"/>
  <c r="W23" i="61"/>
  <c r="AE22" i="61"/>
  <c r="AF22" i="61"/>
  <c r="AO22" i="61" s="1"/>
  <c r="AG22" i="61"/>
  <c r="AP22" i="61" s="1"/>
  <c r="AR7" i="79"/>
  <c r="U32" i="90"/>
  <c r="U13" i="54"/>
  <c r="AN15" i="64"/>
  <c r="AI15" i="64"/>
  <c r="AR15" i="80"/>
  <c r="Z8" i="33"/>
  <c r="Z17" i="68"/>
  <c r="AJ19" i="22"/>
  <c r="AK19" i="22"/>
  <c r="AT19" i="22" s="1"/>
  <c r="AJ13" i="22"/>
  <c r="AK13" i="22"/>
  <c r="AT13" i="22" s="1"/>
  <c r="AK7" i="22"/>
  <c r="AT7" i="22" s="1"/>
  <c r="AJ7" i="22"/>
  <c r="AN8" i="67"/>
  <c r="AI8" i="67"/>
  <c r="AN15" i="25"/>
  <c r="AI15" i="25"/>
  <c r="U32" i="85"/>
  <c r="AR7" i="89"/>
  <c r="U30" i="10"/>
  <c r="AJ22" i="66"/>
  <c r="AK22" i="66"/>
  <c r="AT22" i="66" s="1"/>
  <c r="AJ16" i="66"/>
  <c r="AK16" i="66"/>
  <c r="AT16" i="66" s="1"/>
  <c r="AJ10" i="66"/>
  <c r="AK10" i="66"/>
  <c r="AT10" i="66" s="1"/>
  <c r="AR5" i="52"/>
  <c r="U9" i="44"/>
  <c r="U25" i="18"/>
  <c r="AJ19" i="31"/>
  <c r="AS19" i="31" s="1"/>
  <c r="AK19" i="31"/>
  <c r="AJ13" i="31"/>
  <c r="AK13" i="31"/>
  <c r="AT13" i="31" s="1"/>
  <c r="AJ7" i="31"/>
  <c r="AK7" i="31"/>
  <c r="AT7" i="31" s="1"/>
  <c r="AR16" i="68"/>
  <c r="U12" i="51"/>
  <c r="AR15" i="21"/>
  <c r="X9" i="75"/>
  <c r="Y9" i="75"/>
  <c r="Z9" i="75" s="1"/>
  <c r="AH8" i="63"/>
  <c r="AQ8" i="63" s="1"/>
  <c r="AR16" i="12"/>
  <c r="Y6" i="86"/>
  <c r="X6" i="86"/>
  <c r="U23" i="87"/>
  <c r="U22" i="49"/>
  <c r="Z8" i="89"/>
  <c r="AN23" i="66"/>
  <c r="AN25" i="66" s="1"/>
  <c r="AI23" i="66"/>
  <c r="AR15" i="39"/>
  <c r="Z16" i="80"/>
  <c r="AR15" i="29"/>
  <c r="AE8" i="28"/>
  <c r="AF8" i="28"/>
  <c r="AO8" i="28" s="1"/>
  <c r="AG8" i="28"/>
  <c r="AP8" i="28" s="1"/>
  <c r="W9" i="28"/>
  <c r="AN22" i="40"/>
  <c r="AI22" i="40"/>
  <c r="AH6" i="53"/>
  <c r="AQ6" i="53" s="1"/>
  <c r="U20" i="43"/>
  <c r="AR21" i="30"/>
  <c r="U13" i="88"/>
  <c r="Y23" i="81"/>
  <c r="X23" i="81"/>
  <c r="Z23" i="81" s="1"/>
  <c r="U20" i="91"/>
  <c r="U13" i="58"/>
  <c r="AH22" i="26"/>
  <c r="AQ22" i="26" s="1"/>
  <c r="AR5" i="105"/>
  <c r="AJ18" i="22"/>
  <c r="AK18" i="22"/>
  <c r="AT18" i="22" s="1"/>
  <c r="AJ12" i="22"/>
  <c r="AK12" i="22"/>
  <c r="AT12" i="22" s="1"/>
  <c r="AK6" i="22"/>
  <c r="AT6" i="22" s="1"/>
  <c r="AJ6" i="22"/>
  <c r="W9" i="79" l="1"/>
  <c r="Z16" i="25"/>
  <c r="AJ23" i="23"/>
  <c r="AS23" i="23" s="1"/>
  <c r="AE16" i="64"/>
  <c r="AF16" i="64"/>
  <c r="AO16" i="64" s="1"/>
  <c r="AG16" i="64"/>
  <c r="AP16" i="64" s="1"/>
  <c r="W17" i="64"/>
  <c r="U22" i="87"/>
  <c r="AR15" i="25"/>
  <c r="AN22" i="61"/>
  <c r="AI22" i="61"/>
  <c r="U21" i="55"/>
  <c r="AS11" i="66"/>
  <c r="AL11" i="66"/>
  <c r="AU11" i="66" s="1"/>
  <c r="Y9" i="19"/>
  <c r="X9" i="19"/>
  <c r="AS20" i="22"/>
  <c r="AL20" i="22"/>
  <c r="AU20" i="22" s="1"/>
  <c r="U28" i="48"/>
  <c r="U10" i="92"/>
  <c r="AS15" i="31"/>
  <c r="AL15" i="31"/>
  <c r="AU15" i="31" s="1"/>
  <c r="U7" i="104"/>
  <c r="AS18" i="66"/>
  <c r="AL18" i="66"/>
  <c r="AU18" i="66" s="1"/>
  <c r="AS15" i="22"/>
  <c r="AL15" i="22"/>
  <c r="AU15" i="22" s="1"/>
  <c r="AN8" i="59"/>
  <c r="AI8" i="59"/>
  <c r="AJ21" i="23"/>
  <c r="AK21" i="23"/>
  <c r="AT21" i="23" s="1"/>
  <c r="AJ15" i="23"/>
  <c r="AK15" i="23"/>
  <c r="AT15" i="23" s="1"/>
  <c r="AK9" i="23"/>
  <c r="AT9" i="23" s="1"/>
  <c r="AJ9" i="23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10" i="31"/>
  <c r="AL10" i="31"/>
  <c r="AU10" i="31" s="1"/>
  <c r="AH16" i="72"/>
  <c r="AQ16" i="72" s="1"/>
  <c r="AS7" i="66"/>
  <c r="AL7" i="66"/>
  <c r="AU7" i="66" s="1"/>
  <c r="AR23" i="22"/>
  <c r="AR25" i="22" s="1"/>
  <c r="AL23" i="22"/>
  <c r="AU23" i="22" s="1"/>
  <c r="AN16" i="60"/>
  <c r="AI16" i="60"/>
  <c r="U20" i="41"/>
  <c r="AS22" i="22"/>
  <c r="AL22" i="22"/>
  <c r="AU22" i="22" s="1"/>
  <c r="AH6" i="101"/>
  <c r="AQ6" i="101" s="1"/>
  <c r="Y23" i="77"/>
  <c r="X23" i="77"/>
  <c r="AG23" i="73"/>
  <c r="AP23" i="73" s="1"/>
  <c r="AP25" i="73" s="1"/>
  <c r="AF23" i="73"/>
  <c r="AO23" i="73" s="1"/>
  <c r="AO25" i="73" s="1"/>
  <c r="AE23" i="73"/>
  <c r="AI5" i="32"/>
  <c r="AN5" i="32"/>
  <c r="W9" i="97"/>
  <c r="AF8" i="97"/>
  <c r="AO8" i="97" s="1"/>
  <c r="AG8" i="97"/>
  <c r="AP8" i="97" s="1"/>
  <c r="AE8" i="97"/>
  <c r="AJ23" i="27"/>
  <c r="AS23" i="27" s="1"/>
  <c r="AK23" i="27"/>
  <c r="AT23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U31" i="50"/>
  <c r="AS14" i="66"/>
  <c r="AL14" i="66"/>
  <c r="AU14" i="66" s="1"/>
  <c r="AI23" i="17"/>
  <c r="AN23" i="17"/>
  <c r="AN25" i="17" s="1"/>
  <c r="U10" i="20"/>
  <c r="AS17" i="22"/>
  <c r="AL17" i="22"/>
  <c r="AU17" i="22" s="1"/>
  <c r="AR22" i="81"/>
  <c r="AJ17" i="27"/>
  <c r="AK17" i="27"/>
  <c r="AT17" i="27" s="1"/>
  <c r="AK11" i="27"/>
  <c r="AT11" i="27" s="1"/>
  <c r="AJ11" i="27"/>
  <c r="AK5" i="27"/>
  <c r="AT5" i="27" s="1"/>
  <c r="AJ5" i="27"/>
  <c r="AS6" i="31"/>
  <c r="AL6" i="31"/>
  <c r="AU6" i="31" s="1"/>
  <c r="AJ4" i="66"/>
  <c r="AK4" i="66"/>
  <c r="AT4" i="66" s="1"/>
  <c r="AS21" i="66"/>
  <c r="AL21" i="66"/>
  <c r="AU21" i="66" s="1"/>
  <c r="AI6" i="52"/>
  <c r="AN6" i="52"/>
  <c r="AS12" i="22"/>
  <c r="AL12" i="22"/>
  <c r="AU12" i="22" s="1"/>
  <c r="AR23" i="66"/>
  <c r="AR25" i="66" s="1"/>
  <c r="AL23" i="66"/>
  <c r="AU23" i="66" s="1"/>
  <c r="AR22" i="40"/>
  <c r="AH6" i="86"/>
  <c r="AQ6" i="86" s="1"/>
  <c r="AS7" i="31"/>
  <c r="AL7" i="31"/>
  <c r="AU7" i="31" s="1"/>
  <c r="U24" i="18"/>
  <c r="AS10" i="66"/>
  <c r="AL10" i="66"/>
  <c r="AU10" i="66" s="1"/>
  <c r="U29" i="10"/>
  <c r="AS13" i="22"/>
  <c r="AL13" i="22"/>
  <c r="AU13" i="22" s="1"/>
  <c r="U31" i="90"/>
  <c r="Y23" i="61"/>
  <c r="X23" i="61"/>
  <c r="AL17" i="66"/>
  <c r="AU17" i="66" s="1"/>
  <c r="AT17" i="66"/>
  <c r="AF15" i="34"/>
  <c r="AO15" i="34" s="1"/>
  <c r="AG15" i="34"/>
  <c r="AP15" i="34" s="1"/>
  <c r="AE15" i="34"/>
  <c r="W16" i="34"/>
  <c r="U9" i="13"/>
  <c r="AG6" i="105"/>
  <c r="AP6" i="105" s="1"/>
  <c r="AF6" i="105"/>
  <c r="AO6" i="105" s="1"/>
  <c r="AE6" i="105"/>
  <c r="W7" i="105"/>
  <c r="AI16" i="29"/>
  <c r="AN16" i="29"/>
  <c r="U19" i="16"/>
  <c r="AS3" i="22"/>
  <c r="AL3" i="22"/>
  <c r="AU3" i="22" s="1"/>
  <c r="AS21" i="22"/>
  <c r="AL21" i="22"/>
  <c r="AU21" i="22" s="1"/>
  <c r="AF22" i="74"/>
  <c r="AO22" i="74" s="1"/>
  <c r="AE22" i="74"/>
  <c r="AG22" i="74"/>
  <c r="AP22" i="74" s="1"/>
  <c r="W23" i="74"/>
  <c r="AH23" i="40"/>
  <c r="AQ23" i="40" s="1"/>
  <c r="AQ25" i="40" s="1"/>
  <c r="AZ3" i="40"/>
  <c r="AX22" i="40" s="1"/>
  <c r="S22" i="40" s="1"/>
  <c r="AC22" i="40" s="1"/>
  <c r="AB23" i="40" s="1"/>
  <c r="AH23" i="36"/>
  <c r="AQ23" i="36" s="1"/>
  <c r="AQ25" i="36" s="1"/>
  <c r="AZ3" i="36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N8" i="38"/>
  <c r="AI8" i="38"/>
  <c r="AJ21" i="17"/>
  <c r="AK21" i="17"/>
  <c r="AT21" i="17" s="1"/>
  <c r="AJ15" i="17"/>
  <c r="AK15" i="17"/>
  <c r="AT15" i="17" s="1"/>
  <c r="AJ9" i="17"/>
  <c r="AK9" i="17"/>
  <c r="AT9" i="17" s="1"/>
  <c r="Z16" i="72"/>
  <c r="Z6" i="101"/>
  <c r="AI22" i="77"/>
  <c r="AN22" i="77"/>
  <c r="Y6" i="32"/>
  <c r="X6" i="32"/>
  <c r="Y9" i="71"/>
  <c r="X9" i="71"/>
  <c r="AX22" i="70"/>
  <c r="S22" i="70" s="1"/>
  <c r="AC22" i="70" s="1"/>
  <c r="AB23" i="70" s="1"/>
  <c r="AS11" i="31"/>
  <c r="AL11" i="31"/>
  <c r="AU11" i="31" s="1"/>
  <c r="AL20" i="66"/>
  <c r="AU20" i="66" s="1"/>
  <c r="AT20" i="66"/>
  <c r="AR6" i="93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S12" i="31"/>
  <c r="AL12" i="31"/>
  <c r="AU12" i="31" s="1"/>
  <c r="AN23" i="27"/>
  <c r="AN25" i="27" s="1"/>
  <c r="AI23" i="27"/>
  <c r="W10" i="24"/>
  <c r="AG9" i="24"/>
  <c r="AP9" i="24" s="1"/>
  <c r="AE9" i="24"/>
  <c r="AF9" i="24"/>
  <c r="AO9" i="24" s="1"/>
  <c r="Y23" i="26"/>
  <c r="Z23" i="26" s="1"/>
  <c r="X23" i="26"/>
  <c r="Y7" i="52"/>
  <c r="X7" i="52"/>
  <c r="AI23" i="70"/>
  <c r="AN23" i="70"/>
  <c r="AN25" i="70" s="1"/>
  <c r="AF8" i="89"/>
  <c r="AO8" i="89" s="1"/>
  <c r="W9" i="89"/>
  <c r="AG8" i="89"/>
  <c r="AP8" i="89" s="1"/>
  <c r="AE8" i="89"/>
  <c r="AR8" i="67"/>
  <c r="AR15" i="64"/>
  <c r="AN22" i="78"/>
  <c r="AI22" i="78"/>
  <c r="AR15" i="76"/>
  <c r="AS20" i="31"/>
  <c r="AL20" i="31"/>
  <c r="AU20" i="31" s="1"/>
  <c r="U22" i="103"/>
  <c r="AG23" i="62"/>
  <c r="AP23" i="62" s="1"/>
  <c r="AP25" i="62" s="1"/>
  <c r="AF23" i="62"/>
  <c r="AO23" i="62" s="1"/>
  <c r="AO25" i="62" s="1"/>
  <c r="AE23" i="62"/>
  <c r="U12" i="96"/>
  <c r="Y17" i="29"/>
  <c r="X17" i="29"/>
  <c r="AS21" i="31"/>
  <c r="AL21" i="31"/>
  <c r="AU21" i="31" s="1"/>
  <c r="AS6" i="66"/>
  <c r="AL6" i="66"/>
  <c r="AU6" i="66" s="1"/>
  <c r="AF16" i="25"/>
  <c r="AO16" i="25" s="1"/>
  <c r="AG16" i="25"/>
  <c r="AP16" i="25" s="1"/>
  <c r="W17" i="25"/>
  <c r="AE16" i="25"/>
  <c r="AJ4" i="22"/>
  <c r="AK4" i="22"/>
  <c r="AT4" i="22" s="1"/>
  <c r="AT25" i="22" s="1"/>
  <c r="Z23" i="40"/>
  <c r="U17" i="11"/>
  <c r="Z23" i="36"/>
  <c r="AJ19" i="23"/>
  <c r="AK19" i="23"/>
  <c r="AT19" i="23" s="1"/>
  <c r="AK13" i="23"/>
  <c r="AT13" i="23" s="1"/>
  <c r="AJ13" i="23"/>
  <c r="AK7" i="23"/>
  <c r="AT7" i="23" s="1"/>
  <c r="AJ7" i="23"/>
  <c r="AR8" i="75"/>
  <c r="AJ20" i="17"/>
  <c r="AS20" i="17" s="1"/>
  <c r="AK20" i="17"/>
  <c r="AJ14" i="17"/>
  <c r="AK14" i="17"/>
  <c r="AT14" i="17" s="1"/>
  <c r="AJ8" i="17"/>
  <c r="AK8" i="17"/>
  <c r="AT8" i="17" s="1"/>
  <c r="AL16" i="31"/>
  <c r="AU16" i="31" s="1"/>
  <c r="AT16" i="31"/>
  <c r="AS13" i="66"/>
  <c r="AL13" i="66"/>
  <c r="AU13" i="66" s="1"/>
  <c r="AF23" i="37"/>
  <c r="AO23" i="37" s="1"/>
  <c r="AO25" i="37" s="1"/>
  <c r="AG23" i="37"/>
  <c r="AP23" i="37" s="1"/>
  <c r="AP25" i="37" s="1"/>
  <c r="AE23" i="37"/>
  <c r="AS10" i="22"/>
  <c r="AL10" i="22"/>
  <c r="AU10" i="22" s="1"/>
  <c r="U12" i="45"/>
  <c r="AR5" i="86"/>
  <c r="AR23" i="31"/>
  <c r="AR25" i="31" s="1"/>
  <c r="AL23" i="31"/>
  <c r="AU23" i="31" s="1"/>
  <c r="AF22" i="30"/>
  <c r="AO22" i="30" s="1"/>
  <c r="AG22" i="30"/>
  <c r="AP22" i="30" s="1"/>
  <c r="AE22" i="30"/>
  <c r="W23" i="30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5" i="22"/>
  <c r="AL5" i="22"/>
  <c r="AU5" i="22" s="1"/>
  <c r="AJ21" i="27"/>
  <c r="AK21" i="27"/>
  <c r="AT21" i="27" s="1"/>
  <c r="AJ15" i="27"/>
  <c r="AK15" i="27"/>
  <c r="AT15" i="27" s="1"/>
  <c r="AJ9" i="27"/>
  <c r="AK9" i="27"/>
  <c r="AT9" i="27" s="1"/>
  <c r="AS9" i="66"/>
  <c r="AL9" i="66"/>
  <c r="AU9" i="66" s="1"/>
  <c r="AN22" i="65"/>
  <c r="AI22" i="65"/>
  <c r="Y7" i="53"/>
  <c r="X7" i="53"/>
  <c r="AN8" i="79"/>
  <c r="AI8" i="79"/>
  <c r="U19" i="43"/>
  <c r="U12" i="58"/>
  <c r="Y9" i="28"/>
  <c r="X9" i="28"/>
  <c r="U10" i="84"/>
  <c r="AS8" i="22"/>
  <c r="AL8" i="22"/>
  <c r="AU8" i="22" s="1"/>
  <c r="AS9" i="31"/>
  <c r="AL9" i="31"/>
  <c r="AU9" i="31" s="1"/>
  <c r="AR15" i="72"/>
  <c r="AH7" i="47"/>
  <c r="AQ7" i="47" s="1"/>
  <c r="AH16" i="25"/>
  <c r="AQ16" i="25" s="1"/>
  <c r="AJ18" i="23"/>
  <c r="AK18" i="23"/>
  <c r="AT18" i="23" s="1"/>
  <c r="AK12" i="23"/>
  <c r="AT12" i="23" s="1"/>
  <c r="AJ12" i="23"/>
  <c r="AK6" i="23"/>
  <c r="AT6" i="23" s="1"/>
  <c r="AJ6" i="23"/>
  <c r="AJ19" i="17"/>
  <c r="AK19" i="17"/>
  <c r="AT19" i="17" s="1"/>
  <c r="AJ13" i="17"/>
  <c r="AK13" i="17"/>
  <c r="AT13" i="17" s="1"/>
  <c r="AJ7" i="17"/>
  <c r="AK7" i="17"/>
  <c r="AT7" i="17" s="1"/>
  <c r="U10" i="9"/>
  <c r="AR21" i="69"/>
  <c r="AN16" i="21"/>
  <c r="AI16" i="21"/>
  <c r="AG10" i="2"/>
  <c r="AP10" i="2" s="1"/>
  <c r="W11" i="2"/>
  <c r="AE10" i="2"/>
  <c r="AF10" i="2"/>
  <c r="AO10" i="2" s="1"/>
  <c r="U29" i="94"/>
  <c r="AH16" i="76"/>
  <c r="AQ16" i="76" s="1"/>
  <c r="AR6" i="47"/>
  <c r="AX22" i="37"/>
  <c r="S22" i="37" s="1"/>
  <c r="AC22" i="37" s="1"/>
  <c r="AB23" i="37" s="1"/>
  <c r="AH9" i="67"/>
  <c r="AQ9" i="67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7" i="97"/>
  <c r="AJ20" i="27"/>
  <c r="AK20" i="27"/>
  <c r="AT20" i="27" s="1"/>
  <c r="AJ14" i="27"/>
  <c r="AS14" i="27" s="1"/>
  <c r="AK14" i="27"/>
  <c r="AK8" i="27"/>
  <c r="AT8" i="27" s="1"/>
  <c r="AJ8" i="27"/>
  <c r="Y23" i="65"/>
  <c r="X23" i="65"/>
  <c r="Z23" i="65" s="1"/>
  <c r="Y9" i="63"/>
  <c r="X9" i="63"/>
  <c r="AN6" i="53"/>
  <c r="AI6" i="53"/>
  <c r="U19" i="91"/>
  <c r="U21" i="49"/>
  <c r="AL19" i="31"/>
  <c r="AU19" i="31" s="1"/>
  <c r="AT19" i="31"/>
  <c r="AS7" i="22"/>
  <c r="AL7" i="22"/>
  <c r="AU7" i="22" s="1"/>
  <c r="W18" i="68"/>
  <c r="AF17" i="68"/>
  <c r="AO17" i="68" s="1"/>
  <c r="AE17" i="68"/>
  <c r="AG17" i="68"/>
  <c r="AP17" i="68" s="1"/>
  <c r="AG16" i="39"/>
  <c r="AP16" i="39" s="1"/>
  <c r="AF16" i="39"/>
  <c r="AO16" i="39" s="1"/>
  <c r="W17" i="39"/>
  <c r="AE16" i="39"/>
  <c r="AS8" i="31"/>
  <c r="AL8" i="31"/>
  <c r="AU8" i="31" s="1"/>
  <c r="AS5" i="66"/>
  <c r="AL5" i="66"/>
  <c r="AU5" i="66" s="1"/>
  <c r="AI8" i="19"/>
  <c r="AN8" i="19"/>
  <c r="U21" i="83"/>
  <c r="U28" i="102"/>
  <c r="U26" i="98"/>
  <c r="AS12" i="66"/>
  <c r="AL12" i="66"/>
  <c r="AU12" i="66" s="1"/>
  <c r="Z7" i="47"/>
  <c r="AH7" i="93"/>
  <c r="AQ7" i="93" s="1"/>
  <c r="AS9" i="22"/>
  <c r="AL9" i="22"/>
  <c r="AU9" i="22" s="1"/>
  <c r="AR5" i="10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F6" i="46"/>
  <c r="AO6" i="46" s="1"/>
  <c r="AE6" i="46"/>
  <c r="AG6" i="46"/>
  <c r="AP6" i="46" s="1"/>
  <c r="W7" i="46"/>
  <c r="AJ17" i="23"/>
  <c r="AK17" i="23"/>
  <c r="AT17" i="23" s="1"/>
  <c r="AK11" i="23"/>
  <c r="AT11" i="23" s="1"/>
  <c r="AJ11" i="23"/>
  <c r="AJ5" i="23"/>
  <c r="AK5" i="23"/>
  <c r="AT5" i="23" s="1"/>
  <c r="AJ18" i="17"/>
  <c r="AK18" i="17"/>
  <c r="AT18" i="17" s="1"/>
  <c r="AJ12" i="17"/>
  <c r="AK12" i="17"/>
  <c r="AT12" i="17" s="1"/>
  <c r="AJ6" i="17"/>
  <c r="AK6" i="17"/>
  <c r="AT6" i="17" s="1"/>
  <c r="AS3" i="31"/>
  <c r="AL3" i="31"/>
  <c r="AU3" i="31" s="1"/>
  <c r="AS19" i="66"/>
  <c r="AL19" i="66"/>
  <c r="AU19" i="66" s="1"/>
  <c r="X17" i="60"/>
  <c r="Z17" i="60" s="1"/>
  <c r="Y17" i="60"/>
  <c r="U17" i="95"/>
  <c r="AS16" i="22"/>
  <c r="AL16" i="22"/>
  <c r="AU16" i="22" s="1"/>
  <c r="Y17" i="21"/>
  <c r="X17" i="21"/>
  <c r="U29" i="35"/>
  <c r="Z16" i="76"/>
  <c r="U12" i="100"/>
  <c r="U11" i="100" s="1"/>
  <c r="AS17" i="31"/>
  <c r="AL17" i="31"/>
  <c r="AU17" i="31" s="1"/>
  <c r="AS8" i="66"/>
  <c r="AL8" i="66"/>
  <c r="AU8" i="66" s="1"/>
  <c r="Z9" i="67"/>
  <c r="AS11" i="22"/>
  <c r="AL11" i="22"/>
  <c r="AU11" i="22" s="1"/>
  <c r="AH16" i="64"/>
  <c r="AQ16" i="64" s="1"/>
  <c r="AJ19" i="27"/>
  <c r="AK19" i="27"/>
  <c r="AT19" i="27" s="1"/>
  <c r="AJ13" i="27"/>
  <c r="AK13" i="27"/>
  <c r="AT13" i="27" s="1"/>
  <c r="AJ7" i="27"/>
  <c r="AK7" i="27"/>
  <c r="AT7" i="27" s="1"/>
  <c r="AS18" i="31"/>
  <c r="AL18" i="31"/>
  <c r="AU18" i="31" s="1"/>
  <c r="AS15" i="66"/>
  <c r="AL15" i="66"/>
  <c r="AU15" i="66" s="1"/>
  <c r="AH22" i="69"/>
  <c r="AQ22" i="69" s="1"/>
  <c r="AI8" i="63"/>
  <c r="AN8" i="63"/>
  <c r="AG23" i="81"/>
  <c r="AP23" i="81" s="1"/>
  <c r="AP25" i="81" s="1"/>
  <c r="AF23" i="81"/>
  <c r="AO23" i="81" s="1"/>
  <c r="AO25" i="81" s="1"/>
  <c r="AE23" i="81"/>
  <c r="AN8" i="28"/>
  <c r="AI8" i="28"/>
  <c r="AS18" i="22"/>
  <c r="AL18" i="22"/>
  <c r="AU18" i="22" s="1"/>
  <c r="Z6" i="86"/>
  <c r="AS6" i="22"/>
  <c r="AL6" i="22"/>
  <c r="AU6" i="22" s="1"/>
  <c r="U12" i="88"/>
  <c r="AF16" i="80"/>
  <c r="AO16" i="80" s="1"/>
  <c r="AE16" i="80"/>
  <c r="W17" i="80"/>
  <c r="AG16" i="80"/>
  <c r="AP16" i="80" s="1"/>
  <c r="W10" i="75"/>
  <c r="AG9" i="75"/>
  <c r="AP9" i="75" s="1"/>
  <c r="AF9" i="75"/>
  <c r="AO9" i="75" s="1"/>
  <c r="AE9" i="75"/>
  <c r="U11" i="51"/>
  <c r="AS13" i="31"/>
  <c r="AL13" i="31"/>
  <c r="AU13" i="31" s="1"/>
  <c r="U8" i="44"/>
  <c r="AS16" i="66"/>
  <c r="AL16" i="66"/>
  <c r="AU16" i="66" s="1"/>
  <c r="AS19" i="22"/>
  <c r="AL19" i="22"/>
  <c r="AU19" i="22" s="1"/>
  <c r="AF22" i="14"/>
  <c r="AO22" i="14" s="1"/>
  <c r="AG22" i="14"/>
  <c r="AP22" i="14" s="1"/>
  <c r="W23" i="14"/>
  <c r="AE22" i="14"/>
  <c r="AH23" i="81"/>
  <c r="AQ23" i="81" s="1"/>
  <c r="AQ25" i="81" s="1"/>
  <c r="AZ3" i="81"/>
  <c r="AX22" i="81" s="1"/>
  <c r="S22" i="81" s="1"/>
  <c r="AC22" i="81" s="1"/>
  <c r="AB23" i="81" s="1"/>
  <c r="AH9" i="75"/>
  <c r="AQ9" i="75" s="1"/>
  <c r="AS22" i="66"/>
  <c r="AL22" i="66"/>
  <c r="AU22" i="66" s="1"/>
  <c r="U31" i="85"/>
  <c r="AE8" i="33"/>
  <c r="AF8" i="33"/>
  <c r="AO8" i="33" s="1"/>
  <c r="W9" i="33"/>
  <c r="AG8" i="33"/>
  <c r="AP8" i="33" s="1"/>
  <c r="U12" i="54"/>
  <c r="Y23" i="78"/>
  <c r="Z23" i="78" s="1"/>
  <c r="X23" i="78"/>
  <c r="AL14" i="31"/>
  <c r="AU14" i="31" s="1"/>
  <c r="AT14" i="31"/>
  <c r="U29" i="82"/>
  <c r="AS14" i="22"/>
  <c r="AL14" i="22"/>
  <c r="AU14" i="22" s="1"/>
  <c r="AR22" i="36"/>
  <c r="Z7" i="93"/>
  <c r="AX22" i="62"/>
  <c r="S22" i="62" s="1"/>
  <c r="AC22" i="62" s="1"/>
  <c r="AB23" i="62" s="1"/>
  <c r="Y9" i="59"/>
  <c r="X9" i="59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9" i="38"/>
  <c r="Z9" i="38" s="1"/>
  <c r="X9" i="38"/>
  <c r="U22" i="99"/>
  <c r="AJ17" i="17"/>
  <c r="AK17" i="17"/>
  <c r="AT17" i="17" s="1"/>
  <c r="AK11" i="17"/>
  <c r="AT11" i="17" s="1"/>
  <c r="AJ11" i="17"/>
  <c r="AJ5" i="17"/>
  <c r="AK5" i="17"/>
  <c r="AT5" i="17" s="1"/>
  <c r="AJ4" i="31"/>
  <c r="AK4" i="31"/>
  <c r="AT4" i="31" s="1"/>
  <c r="AT25" i="31" s="1"/>
  <c r="AS22" i="31"/>
  <c r="AL22" i="31"/>
  <c r="AU22" i="31" s="1"/>
  <c r="W7" i="15"/>
  <c r="AE6" i="15"/>
  <c r="AG6" i="15"/>
  <c r="AP6" i="15" s="1"/>
  <c r="AF6" i="15"/>
  <c r="AO6" i="15" s="1"/>
  <c r="W18" i="12"/>
  <c r="AE17" i="12"/>
  <c r="AG17" i="12"/>
  <c r="AP17" i="12" s="1"/>
  <c r="AF17" i="12"/>
  <c r="AO17" i="12" s="1"/>
  <c r="U28" i="42"/>
  <c r="AI8" i="71"/>
  <c r="AN8" i="71"/>
  <c r="AH8" i="97"/>
  <c r="AQ8" i="97" s="1"/>
  <c r="AS5" i="31"/>
  <c r="AL5" i="31"/>
  <c r="AU5" i="31" s="1"/>
  <c r="AJ18" i="27"/>
  <c r="AK18" i="27"/>
  <c r="AT18" i="27" s="1"/>
  <c r="AJ12" i="27"/>
  <c r="AK12" i="27"/>
  <c r="AT12" i="27" s="1"/>
  <c r="AJ6" i="27"/>
  <c r="AK6" i="27"/>
  <c r="AT6" i="27" s="1"/>
  <c r="AS3" i="66"/>
  <c r="AL3" i="66"/>
  <c r="AU3" i="66" s="1"/>
  <c r="Z22" i="69"/>
  <c r="AN22" i="26"/>
  <c r="AI22" i="26"/>
  <c r="Y9" i="79"/>
  <c r="Z9" i="79" s="1"/>
  <c r="X9" i="79"/>
  <c r="Z9" i="59" l="1"/>
  <c r="Z17" i="29"/>
  <c r="Z9" i="63"/>
  <c r="AG9" i="63" s="1"/>
  <c r="AP9" i="63" s="1"/>
  <c r="Z9" i="28"/>
  <c r="AG9" i="28" s="1"/>
  <c r="AP9" i="28" s="1"/>
  <c r="Z6" i="32"/>
  <c r="W7" i="32" s="1"/>
  <c r="W10" i="63"/>
  <c r="AF9" i="63"/>
  <c r="AO9" i="63" s="1"/>
  <c r="AE9" i="63"/>
  <c r="AE9" i="28"/>
  <c r="W10" i="28"/>
  <c r="AF9" i="28"/>
  <c r="AO9" i="28" s="1"/>
  <c r="AG6" i="32"/>
  <c r="AP6" i="32" s="1"/>
  <c r="AK23" i="81"/>
  <c r="AT23" i="81" s="1"/>
  <c r="AG23" i="78"/>
  <c r="AP23" i="78" s="1"/>
  <c r="AP25" i="78" s="1"/>
  <c r="AF23" i="78"/>
  <c r="AO23" i="78" s="1"/>
  <c r="AO25" i="78" s="1"/>
  <c r="AE23" i="78"/>
  <c r="AE9" i="59"/>
  <c r="W10" i="59"/>
  <c r="AG9" i="59"/>
  <c r="AP9" i="59" s="1"/>
  <c r="AF9" i="59"/>
  <c r="AO9" i="59" s="1"/>
  <c r="AG9" i="38"/>
  <c r="AP9" i="38" s="1"/>
  <c r="AF9" i="38"/>
  <c r="AO9" i="38" s="1"/>
  <c r="W10" i="38"/>
  <c r="AE9" i="38"/>
  <c r="W18" i="29"/>
  <c r="AE17" i="29"/>
  <c r="AG17" i="29"/>
  <c r="AP17" i="29" s="1"/>
  <c r="AF17" i="29"/>
  <c r="AO17" i="29" s="1"/>
  <c r="AS16" i="23"/>
  <c r="AL16" i="23"/>
  <c r="AU16" i="23" s="1"/>
  <c r="AJ23" i="62"/>
  <c r="AS23" i="62" s="1"/>
  <c r="AK23" i="62"/>
  <c r="AT23" i="62" s="1"/>
  <c r="AI8" i="33"/>
  <c r="AN8" i="33"/>
  <c r="Y23" i="14"/>
  <c r="X23" i="14"/>
  <c r="U10" i="51"/>
  <c r="Y17" i="80"/>
  <c r="X17" i="80"/>
  <c r="AI23" i="81"/>
  <c r="AN23" i="81"/>
  <c r="AN25" i="81" s="1"/>
  <c r="AS7" i="27"/>
  <c r="AL7" i="27"/>
  <c r="AU7" i="27" s="1"/>
  <c r="U28" i="35"/>
  <c r="AS12" i="17"/>
  <c r="AL12" i="17"/>
  <c r="AU12" i="17" s="1"/>
  <c r="AN6" i="46"/>
  <c r="AI6" i="46"/>
  <c r="AJ18" i="62"/>
  <c r="AK18" i="62"/>
  <c r="AT18" i="62" s="1"/>
  <c r="AJ12" i="62"/>
  <c r="AK12" i="62"/>
  <c r="AT12" i="62" s="1"/>
  <c r="AJ6" i="62"/>
  <c r="AK6" i="62"/>
  <c r="AT6" i="62" s="1"/>
  <c r="U25" i="98"/>
  <c r="AR8" i="19"/>
  <c r="X17" i="39"/>
  <c r="Z17" i="39" s="1"/>
  <c r="Y17" i="39"/>
  <c r="Y18" i="68"/>
  <c r="Z18" i="68" s="1"/>
  <c r="X18" i="68"/>
  <c r="U20" i="49"/>
  <c r="AJ17" i="73"/>
  <c r="AK17" i="73"/>
  <c r="AT17" i="73" s="1"/>
  <c r="AK11" i="73"/>
  <c r="AT11" i="73" s="1"/>
  <c r="AJ11" i="73"/>
  <c r="AJ5" i="73"/>
  <c r="AK5" i="73"/>
  <c r="AT5" i="73" s="1"/>
  <c r="AR16" i="21"/>
  <c r="AS6" i="23"/>
  <c r="AL6" i="23"/>
  <c r="AU6" i="23" s="1"/>
  <c r="AJ20" i="37"/>
  <c r="AS20" i="37" s="1"/>
  <c r="AK20" i="37"/>
  <c r="AJ14" i="37"/>
  <c r="AK14" i="37"/>
  <c r="AT14" i="37" s="1"/>
  <c r="AK8" i="37"/>
  <c r="AT8" i="37" s="1"/>
  <c r="AJ8" i="37"/>
  <c r="Y23" i="30"/>
  <c r="X23" i="30"/>
  <c r="Z23" i="30" s="1"/>
  <c r="AI23" i="37"/>
  <c r="AR23" i="37" s="1"/>
  <c r="AR25" i="37" s="1"/>
  <c r="AN23" i="37"/>
  <c r="AN25" i="37" s="1"/>
  <c r="AE23" i="40"/>
  <c r="AF23" i="40"/>
  <c r="AO23" i="40" s="1"/>
  <c r="AO25" i="40" s="1"/>
  <c r="AG23" i="40"/>
  <c r="AP23" i="40" s="1"/>
  <c r="AP25" i="40" s="1"/>
  <c r="AG23" i="26"/>
  <c r="AP23" i="26" s="1"/>
  <c r="AP25" i="26" s="1"/>
  <c r="AF23" i="26"/>
  <c r="AO23" i="26" s="1"/>
  <c r="AO25" i="26" s="1"/>
  <c r="AE23" i="26"/>
  <c r="AR23" i="27"/>
  <c r="AR25" i="27" s="1"/>
  <c r="AL23" i="27"/>
  <c r="AU23" i="27" s="1"/>
  <c r="AJ23" i="70"/>
  <c r="AS23" i="70" s="1"/>
  <c r="AK23" i="70"/>
  <c r="AT23" i="70" s="1"/>
  <c r="AS9" i="17"/>
  <c r="AL9" i="17"/>
  <c r="AU9" i="17" s="1"/>
  <c r="AK23" i="40"/>
  <c r="AT23" i="40" s="1"/>
  <c r="AR6" i="52"/>
  <c r="AS17" i="27"/>
  <c r="AL17" i="27"/>
  <c r="AU17" i="27" s="1"/>
  <c r="U9" i="20"/>
  <c r="U30" i="50"/>
  <c r="AJ17" i="70"/>
  <c r="AK17" i="70"/>
  <c r="AT17" i="70" s="1"/>
  <c r="AK11" i="70"/>
  <c r="AT11" i="70" s="1"/>
  <c r="AJ11" i="70"/>
  <c r="AJ5" i="70"/>
  <c r="AK5" i="70"/>
  <c r="AT5" i="70" s="1"/>
  <c r="AN8" i="97"/>
  <c r="AI8" i="97"/>
  <c r="AN23" i="73"/>
  <c r="AN25" i="73" s="1"/>
  <c r="AI23" i="73"/>
  <c r="AS16" i="17"/>
  <c r="AL16" i="17"/>
  <c r="AU16" i="17" s="1"/>
  <c r="AS15" i="23"/>
  <c r="AL15" i="23"/>
  <c r="AU15" i="23" s="1"/>
  <c r="AS3" i="23"/>
  <c r="AL3" i="23"/>
  <c r="AU3" i="23" s="1"/>
  <c r="U28" i="82"/>
  <c r="AN9" i="75"/>
  <c r="AI9" i="75"/>
  <c r="AI16" i="80"/>
  <c r="AN16" i="80"/>
  <c r="AF6" i="86"/>
  <c r="AO6" i="86" s="1"/>
  <c r="AG6" i="86"/>
  <c r="AP6" i="86" s="1"/>
  <c r="AE6" i="86"/>
  <c r="W7" i="86"/>
  <c r="AH17" i="21"/>
  <c r="AQ17" i="21" s="1"/>
  <c r="U16" i="95"/>
  <c r="AJ17" i="62"/>
  <c r="AK17" i="62"/>
  <c r="AT17" i="62" s="1"/>
  <c r="AK11" i="62"/>
  <c r="AT11" i="62" s="1"/>
  <c r="AJ11" i="62"/>
  <c r="AK5" i="62"/>
  <c r="AT5" i="62" s="1"/>
  <c r="AJ5" i="62"/>
  <c r="AL14" i="27"/>
  <c r="AU14" i="27" s="1"/>
  <c r="AT14" i="27"/>
  <c r="AJ22" i="73"/>
  <c r="AK22" i="73"/>
  <c r="AT22" i="73" s="1"/>
  <c r="AJ16" i="73"/>
  <c r="AK16" i="73"/>
  <c r="AT16" i="73" s="1"/>
  <c r="AJ10" i="73"/>
  <c r="AK10" i="73"/>
  <c r="AT10" i="73" s="1"/>
  <c r="AJ23" i="37"/>
  <c r="AS23" i="37" s="1"/>
  <c r="AK23" i="37"/>
  <c r="U28" i="94"/>
  <c r="AS7" i="17"/>
  <c r="AL7" i="17"/>
  <c r="AU7" i="17" s="1"/>
  <c r="AH7" i="53"/>
  <c r="AQ7" i="53" s="1"/>
  <c r="AS21" i="27"/>
  <c r="AL21" i="27"/>
  <c r="AU21" i="27" s="1"/>
  <c r="AJ19" i="37"/>
  <c r="AS19" i="37" s="1"/>
  <c r="AK19" i="37"/>
  <c r="AK13" i="37"/>
  <c r="AT13" i="37" s="1"/>
  <c r="AJ13" i="37"/>
  <c r="AJ7" i="37"/>
  <c r="AK7" i="37"/>
  <c r="AT7" i="37" s="1"/>
  <c r="AI22" i="30"/>
  <c r="AN22" i="30"/>
  <c r="AR22" i="78"/>
  <c r="AR23" i="70"/>
  <c r="AR25" i="70" s="1"/>
  <c r="AL23" i="70"/>
  <c r="AU23" i="70" s="1"/>
  <c r="AS10" i="27"/>
  <c r="AL10" i="27"/>
  <c r="AU10" i="27" s="1"/>
  <c r="AH9" i="71"/>
  <c r="AQ9" i="71" s="1"/>
  <c r="AR16" i="29"/>
  <c r="U30" i="90"/>
  <c r="U29" i="90" s="1"/>
  <c r="AS5" i="27"/>
  <c r="AL5" i="27"/>
  <c r="AU5" i="27" s="1"/>
  <c r="AJ22" i="70"/>
  <c r="AK22" i="70"/>
  <c r="AT22" i="70" s="1"/>
  <c r="AJ16" i="70"/>
  <c r="AK16" i="70"/>
  <c r="AT16" i="70" s="1"/>
  <c r="AJ10" i="70"/>
  <c r="AK10" i="70"/>
  <c r="AT10" i="70" s="1"/>
  <c r="AJ4" i="17"/>
  <c r="AK4" i="17"/>
  <c r="AT4" i="17" s="1"/>
  <c r="AH9" i="19"/>
  <c r="AQ9" i="19" s="1"/>
  <c r="U20" i="55"/>
  <c r="U21" i="87"/>
  <c r="W10" i="79"/>
  <c r="AF9" i="79"/>
  <c r="AO9" i="79" s="1"/>
  <c r="AE9" i="79"/>
  <c r="AG9" i="79"/>
  <c r="AP9" i="79" s="1"/>
  <c r="AN6" i="15"/>
  <c r="AI6" i="15"/>
  <c r="AK4" i="23"/>
  <c r="AT4" i="23" s="1"/>
  <c r="AJ4" i="23"/>
  <c r="U11" i="54"/>
  <c r="AS13" i="27"/>
  <c r="AL13" i="27"/>
  <c r="AU13" i="27" s="1"/>
  <c r="Z17" i="21"/>
  <c r="AF17" i="60"/>
  <c r="AO17" i="60" s="1"/>
  <c r="AE17" i="60"/>
  <c r="W18" i="60"/>
  <c r="AG17" i="60"/>
  <c r="AP17" i="60" s="1"/>
  <c r="AS18" i="17"/>
  <c r="AL18" i="17"/>
  <c r="AU18" i="17" s="1"/>
  <c r="AS17" i="23"/>
  <c r="AL17" i="23"/>
  <c r="AU17" i="23" s="1"/>
  <c r="AJ22" i="62"/>
  <c r="AK22" i="62"/>
  <c r="AT22" i="62" s="1"/>
  <c r="AJ16" i="62"/>
  <c r="AK16" i="62"/>
  <c r="AT16" i="62" s="1"/>
  <c r="AJ10" i="62"/>
  <c r="AK10" i="62"/>
  <c r="AT10" i="62" s="1"/>
  <c r="AE7" i="47"/>
  <c r="W8" i="47"/>
  <c r="AG7" i="47"/>
  <c r="AP7" i="47" s="1"/>
  <c r="AF7" i="47"/>
  <c r="AO7" i="47" s="1"/>
  <c r="U27" i="102"/>
  <c r="U18" i="91"/>
  <c r="AH23" i="65"/>
  <c r="AQ23" i="65" s="1"/>
  <c r="AQ25" i="65" s="1"/>
  <c r="AZ3" i="65"/>
  <c r="AJ21" i="73"/>
  <c r="AK21" i="73"/>
  <c r="AT21" i="73" s="1"/>
  <c r="AJ15" i="73"/>
  <c r="AK15" i="73"/>
  <c r="AT15" i="73" s="1"/>
  <c r="AJ9" i="73"/>
  <c r="AK9" i="73"/>
  <c r="AT9" i="73" s="1"/>
  <c r="AJ3" i="73"/>
  <c r="AB4" i="73"/>
  <c r="AS12" i="23"/>
  <c r="AL12" i="23"/>
  <c r="AU12" i="23" s="1"/>
  <c r="U11" i="58"/>
  <c r="Z7" i="53"/>
  <c r="AJ18" i="37"/>
  <c r="AK18" i="37"/>
  <c r="AT18" i="37" s="1"/>
  <c r="AJ12" i="37"/>
  <c r="AK12" i="37"/>
  <c r="AT12" i="37" s="1"/>
  <c r="AJ6" i="37"/>
  <c r="AK6" i="37"/>
  <c r="AT6" i="37" s="1"/>
  <c r="AS8" i="17"/>
  <c r="AL8" i="17"/>
  <c r="AU8" i="17" s="1"/>
  <c r="AS19" i="23"/>
  <c r="AL19" i="23"/>
  <c r="AU19" i="23" s="1"/>
  <c r="AL4" i="22"/>
  <c r="AU4" i="22" s="1"/>
  <c r="AU25" i="22" s="1"/>
  <c r="C11" i="22" s="1"/>
  <c r="AS4" i="22"/>
  <c r="AS25" i="22" s="1"/>
  <c r="U21" i="103"/>
  <c r="AN8" i="89"/>
  <c r="AI8" i="89"/>
  <c r="AH7" i="52"/>
  <c r="AQ7" i="52" s="1"/>
  <c r="Z9" i="71"/>
  <c r="AR22" i="77"/>
  <c r="AS15" i="17"/>
  <c r="AL15" i="17"/>
  <c r="AU15" i="17" s="1"/>
  <c r="AS20" i="23"/>
  <c r="AL20" i="23"/>
  <c r="AU20" i="23" s="1"/>
  <c r="Y23" i="74"/>
  <c r="X23" i="74"/>
  <c r="U8" i="13"/>
  <c r="AR23" i="17"/>
  <c r="AR25" i="17" s="1"/>
  <c r="AL23" i="17"/>
  <c r="AU23" i="17" s="1"/>
  <c r="AJ21" i="70"/>
  <c r="AK21" i="70"/>
  <c r="AT21" i="70" s="1"/>
  <c r="AJ15" i="70"/>
  <c r="AS15" i="70" s="1"/>
  <c r="AK15" i="70"/>
  <c r="AK9" i="70"/>
  <c r="AT9" i="70" s="1"/>
  <c r="AJ9" i="70"/>
  <c r="AB4" i="70"/>
  <c r="AJ3" i="70"/>
  <c r="U19" i="41"/>
  <c r="AS3" i="17"/>
  <c r="AL3" i="17"/>
  <c r="AU3" i="17" s="1"/>
  <c r="AS22" i="17"/>
  <c r="AL22" i="17"/>
  <c r="AU22" i="17" s="1"/>
  <c r="AS21" i="23"/>
  <c r="AL21" i="23"/>
  <c r="AU21" i="23" s="1"/>
  <c r="U9" i="92"/>
  <c r="Z9" i="19"/>
  <c r="AR22" i="61"/>
  <c r="Y17" i="64"/>
  <c r="X17" i="64"/>
  <c r="U27" i="42"/>
  <c r="AF9" i="67"/>
  <c r="AO9" i="67" s="1"/>
  <c r="AG9" i="67"/>
  <c r="AP9" i="67" s="1"/>
  <c r="AE9" i="67"/>
  <c r="W10" i="67"/>
  <c r="AJ21" i="62"/>
  <c r="AK21" i="62"/>
  <c r="AT21" i="62" s="1"/>
  <c r="AJ9" i="62"/>
  <c r="AK9" i="62"/>
  <c r="AT9" i="62" s="1"/>
  <c r="AB4" i="62"/>
  <c r="AJ3" i="62"/>
  <c r="AR6" i="53"/>
  <c r="AG23" i="65"/>
  <c r="AP23" i="65" s="1"/>
  <c r="AP25" i="65" s="1"/>
  <c r="AF23" i="65"/>
  <c r="AO23" i="65" s="1"/>
  <c r="AO25" i="65" s="1"/>
  <c r="AE23" i="65"/>
  <c r="AJ20" i="73"/>
  <c r="AK20" i="73"/>
  <c r="AT20" i="73" s="1"/>
  <c r="AJ14" i="73"/>
  <c r="AK14" i="73"/>
  <c r="AT14" i="73" s="1"/>
  <c r="AJ8" i="73"/>
  <c r="AK8" i="73"/>
  <c r="AT8" i="73" s="1"/>
  <c r="AI10" i="2"/>
  <c r="AN10" i="2"/>
  <c r="AS13" i="17"/>
  <c r="AL13" i="17"/>
  <c r="AU13" i="17" s="1"/>
  <c r="U9" i="84"/>
  <c r="AS9" i="27"/>
  <c r="AL9" i="27"/>
  <c r="AU9" i="27" s="1"/>
  <c r="AJ17" i="37"/>
  <c r="AK17" i="37"/>
  <c r="AT17" i="37" s="1"/>
  <c r="AK11" i="37"/>
  <c r="AT11" i="37" s="1"/>
  <c r="AJ11" i="37"/>
  <c r="AK5" i="37"/>
  <c r="AT5" i="37" s="1"/>
  <c r="AJ5" i="37"/>
  <c r="U11" i="45"/>
  <c r="AS7" i="23"/>
  <c r="AL7" i="23"/>
  <c r="AU7" i="23" s="1"/>
  <c r="AG23" i="36"/>
  <c r="AP23" i="36" s="1"/>
  <c r="AP25" i="36" s="1"/>
  <c r="AE23" i="36"/>
  <c r="AF23" i="36"/>
  <c r="AO23" i="36" s="1"/>
  <c r="AO25" i="36" s="1"/>
  <c r="AN16" i="25"/>
  <c r="AI16" i="25"/>
  <c r="U11" i="96"/>
  <c r="Z7" i="52"/>
  <c r="AI9" i="24"/>
  <c r="AN9" i="24"/>
  <c r="AS16" i="27"/>
  <c r="AL16" i="27"/>
  <c r="AU16" i="27" s="1"/>
  <c r="W7" i="101"/>
  <c r="AE6" i="101"/>
  <c r="AG6" i="101"/>
  <c r="AP6" i="101" s="1"/>
  <c r="AF6" i="101"/>
  <c r="AO6" i="101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Y7" i="105"/>
  <c r="X7" i="105"/>
  <c r="Z7" i="105" s="1"/>
  <c r="Y16" i="34"/>
  <c r="X16" i="34"/>
  <c r="Z16" i="34" s="1"/>
  <c r="AH23" i="61"/>
  <c r="AQ23" i="61" s="1"/>
  <c r="AQ25" i="61" s="1"/>
  <c r="AZ3" i="61"/>
  <c r="AX22" i="61" s="1"/>
  <c r="S22" i="61" s="1"/>
  <c r="AC22" i="61" s="1"/>
  <c r="AB23" i="61" s="1"/>
  <c r="U23" i="18"/>
  <c r="AT25" i="66"/>
  <c r="AS11" i="27"/>
  <c r="AL11" i="27"/>
  <c r="AU11" i="27" s="1"/>
  <c r="AJ20" i="70"/>
  <c r="AK20" i="70"/>
  <c r="AT20" i="70" s="1"/>
  <c r="AJ14" i="70"/>
  <c r="AS14" i="70" s="1"/>
  <c r="AK14" i="70"/>
  <c r="AJ8" i="70"/>
  <c r="AK8" i="70"/>
  <c r="AT8" i="70" s="1"/>
  <c r="Y9" i="97"/>
  <c r="X9" i="97"/>
  <c r="AH23" i="77"/>
  <c r="AQ23" i="77" s="1"/>
  <c r="AQ25" i="77" s="1"/>
  <c r="AZ3" i="77"/>
  <c r="AR16" i="60"/>
  <c r="AS10" i="17"/>
  <c r="AL10" i="17"/>
  <c r="AU10" i="17" s="1"/>
  <c r="AS9" i="23"/>
  <c r="AL9" i="23"/>
  <c r="AU9" i="23" s="1"/>
  <c r="AR8" i="59"/>
  <c r="AS17" i="17"/>
  <c r="AL17" i="17"/>
  <c r="AU17" i="17" s="1"/>
  <c r="AS6" i="27"/>
  <c r="AL6" i="27"/>
  <c r="AU6" i="27" s="1"/>
  <c r="AS22" i="23"/>
  <c r="AL22" i="23"/>
  <c r="AU22" i="23" s="1"/>
  <c r="U30" i="85"/>
  <c r="U7" i="44"/>
  <c r="Y7" i="15"/>
  <c r="X7" i="15"/>
  <c r="AJ15" i="62"/>
  <c r="AK15" i="62"/>
  <c r="AT15" i="62" s="1"/>
  <c r="AF22" i="69"/>
  <c r="AO22" i="69" s="1"/>
  <c r="W23" i="69"/>
  <c r="AG22" i="69"/>
  <c r="AP22" i="69" s="1"/>
  <c r="AE22" i="69"/>
  <c r="AS12" i="27"/>
  <c r="AL12" i="27"/>
  <c r="AU12" i="27" s="1"/>
  <c r="AR8" i="71"/>
  <c r="Y18" i="12"/>
  <c r="X18" i="12"/>
  <c r="AS11" i="17"/>
  <c r="AL11" i="17"/>
  <c r="AU11" i="17" s="1"/>
  <c r="AH9" i="38"/>
  <c r="AQ9" i="38" s="1"/>
  <c r="AS10" i="23"/>
  <c r="AL10" i="23"/>
  <c r="AU10" i="23" s="1"/>
  <c r="AH23" i="78"/>
  <c r="AQ23" i="78" s="1"/>
  <c r="AQ25" i="78" s="1"/>
  <c r="AX22" i="78"/>
  <c r="S22" i="78" s="1"/>
  <c r="AC22" i="78" s="1"/>
  <c r="AB23" i="78" s="1"/>
  <c r="AZ3" i="78"/>
  <c r="Y9" i="33"/>
  <c r="Z9" i="33" s="1"/>
  <c r="X9" i="33"/>
  <c r="Y10" i="75"/>
  <c r="Z10" i="75"/>
  <c r="X10" i="75"/>
  <c r="U11" i="88"/>
  <c r="AR8" i="28"/>
  <c r="AR8" i="63"/>
  <c r="AS19" i="27"/>
  <c r="AL19" i="27"/>
  <c r="AU19" i="27" s="1"/>
  <c r="AG16" i="76"/>
  <c r="AP16" i="76" s="1"/>
  <c r="AF16" i="76"/>
  <c r="AO16" i="76" s="1"/>
  <c r="W17" i="76"/>
  <c r="AE16" i="76"/>
  <c r="AH17" i="60"/>
  <c r="AQ17" i="60" s="1"/>
  <c r="AS6" i="17"/>
  <c r="AL6" i="17"/>
  <c r="AU6" i="17" s="1"/>
  <c r="AS5" i="23"/>
  <c r="AL5" i="23"/>
  <c r="AU5" i="23" s="1"/>
  <c r="X7" i="46"/>
  <c r="Y7" i="46"/>
  <c r="Z7" i="46" s="1"/>
  <c r="AJ20" i="62"/>
  <c r="AK20" i="62"/>
  <c r="AT20" i="62" s="1"/>
  <c r="AJ14" i="62"/>
  <c r="AK14" i="62"/>
  <c r="AT14" i="62" s="1"/>
  <c r="AK8" i="62"/>
  <c r="AT8" i="62" s="1"/>
  <c r="AJ8" i="62"/>
  <c r="U20" i="83"/>
  <c r="AI17" i="68"/>
  <c r="AN17" i="68"/>
  <c r="AS20" i="27"/>
  <c r="AL20" i="27"/>
  <c r="AU20" i="27" s="1"/>
  <c r="AK19" i="73"/>
  <c r="AT19" i="73" s="1"/>
  <c r="AJ19" i="73"/>
  <c r="AJ13" i="73"/>
  <c r="AK13" i="73"/>
  <c r="AT13" i="73" s="1"/>
  <c r="AJ7" i="73"/>
  <c r="AK7" i="73"/>
  <c r="AT7" i="73" s="1"/>
  <c r="Y11" i="2"/>
  <c r="X11" i="2"/>
  <c r="AH9" i="28"/>
  <c r="AQ9" i="28" s="1"/>
  <c r="U18" i="43"/>
  <c r="AR22" i="65"/>
  <c r="AJ22" i="37"/>
  <c r="AK22" i="37"/>
  <c r="AT22" i="37" s="1"/>
  <c r="AJ16" i="37"/>
  <c r="AK16" i="37"/>
  <c r="AT16" i="37" s="1"/>
  <c r="AK10" i="37"/>
  <c r="AT10" i="37" s="1"/>
  <c r="AJ10" i="37"/>
  <c r="AS14" i="17"/>
  <c r="AL14" i="17"/>
  <c r="AU14" i="17" s="1"/>
  <c r="Y17" i="25"/>
  <c r="X17" i="25"/>
  <c r="AN23" i="62"/>
  <c r="AN25" i="62" s="1"/>
  <c r="AI23" i="62"/>
  <c r="X9" i="89"/>
  <c r="Y9" i="89"/>
  <c r="Z9" i="89" s="1"/>
  <c r="AJ4" i="27"/>
  <c r="AK4" i="27"/>
  <c r="AT4" i="27" s="1"/>
  <c r="AT25" i="27" s="1"/>
  <c r="AH6" i="32"/>
  <c r="AQ6" i="32" s="1"/>
  <c r="W17" i="72"/>
  <c r="AG16" i="72"/>
  <c r="AP16" i="72" s="1"/>
  <c r="AF16" i="72"/>
  <c r="AO16" i="72" s="1"/>
  <c r="AE16" i="72"/>
  <c r="AS21" i="17"/>
  <c r="AL21" i="17"/>
  <c r="AU21" i="17" s="1"/>
  <c r="AS8" i="23"/>
  <c r="AL8" i="23"/>
  <c r="AU8" i="23" s="1"/>
  <c r="AI22" i="74"/>
  <c r="AN22" i="74"/>
  <c r="AI6" i="105"/>
  <c r="AN6" i="105"/>
  <c r="AN15" i="34"/>
  <c r="AI15" i="34"/>
  <c r="Z23" i="61"/>
  <c r="AL4" i="66"/>
  <c r="AU4" i="66" s="1"/>
  <c r="AU25" i="66" s="1"/>
  <c r="C11" i="66" s="1"/>
  <c r="F10" i="57" s="1"/>
  <c r="AS4" i="66"/>
  <c r="AS25" i="66" s="1"/>
  <c r="AJ19" i="70"/>
  <c r="AK19" i="70"/>
  <c r="AT19" i="70" s="1"/>
  <c r="AK13" i="70"/>
  <c r="AT13" i="70" s="1"/>
  <c r="AJ13" i="70"/>
  <c r="AJ7" i="70"/>
  <c r="AK7" i="70"/>
  <c r="AT7" i="70" s="1"/>
  <c r="Z23" i="77"/>
  <c r="U6" i="104"/>
  <c r="U27" i="48"/>
  <c r="AS18" i="27"/>
  <c r="AL18" i="27"/>
  <c r="AU18" i="27" s="1"/>
  <c r="AS4" i="31"/>
  <c r="AS25" i="31" s="1"/>
  <c r="AL4" i="31"/>
  <c r="AU4" i="31" s="1"/>
  <c r="AU25" i="31" s="1"/>
  <c r="C11" i="31" s="1"/>
  <c r="AF7" i="93"/>
  <c r="AO7" i="93" s="1"/>
  <c r="AE7" i="93"/>
  <c r="W8" i="93"/>
  <c r="AG7" i="93"/>
  <c r="AP7" i="93" s="1"/>
  <c r="AR22" i="26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17" i="12"/>
  <c r="AI17" i="12"/>
  <c r="AS5" i="17"/>
  <c r="AL5" i="17"/>
  <c r="AU5" i="17" s="1"/>
  <c r="U21" i="99"/>
  <c r="AH9" i="59"/>
  <c r="AQ9" i="59" s="1"/>
  <c r="U10" i="100"/>
  <c r="AH9" i="79"/>
  <c r="AQ9" i="79" s="1"/>
  <c r="AN22" i="14"/>
  <c r="AI22" i="14"/>
  <c r="AS11" i="23"/>
  <c r="AL11" i="23"/>
  <c r="AU11" i="23" s="1"/>
  <c r="AJ19" i="62"/>
  <c r="AK19" i="62"/>
  <c r="AT19" i="62" s="1"/>
  <c r="AK13" i="62"/>
  <c r="AT13" i="62" s="1"/>
  <c r="AJ13" i="62"/>
  <c r="AK7" i="62"/>
  <c r="AT7" i="62" s="1"/>
  <c r="AJ7" i="62"/>
  <c r="AN16" i="39"/>
  <c r="AI16" i="39"/>
  <c r="AH9" i="63"/>
  <c r="AQ9" i="63" s="1"/>
  <c r="AS8" i="27"/>
  <c r="AL8" i="27"/>
  <c r="AU8" i="27" s="1"/>
  <c r="AK18" i="73"/>
  <c r="AT18" i="73" s="1"/>
  <c r="AJ18" i="73"/>
  <c r="AJ12" i="73"/>
  <c r="AK12" i="73"/>
  <c r="AT12" i="73" s="1"/>
  <c r="AK6" i="73"/>
  <c r="AT6" i="73" s="1"/>
  <c r="AJ6" i="73"/>
  <c r="U9" i="9"/>
  <c r="AS19" i="17"/>
  <c r="AL19" i="17"/>
  <c r="AU19" i="17" s="1"/>
  <c r="AS18" i="23"/>
  <c r="AL18" i="23"/>
  <c r="AU18" i="23" s="1"/>
  <c r="AR8" i="79"/>
  <c r="AS15" i="27"/>
  <c r="AL15" i="27"/>
  <c r="AU15" i="27" s="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L20" i="17"/>
  <c r="AU20" i="17" s="1"/>
  <c r="AT20" i="17"/>
  <c r="AS13" i="23"/>
  <c r="AL13" i="23"/>
  <c r="AU13" i="23" s="1"/>
  <c r="U16" i="11"/>
  <c r="AH17" i="29"/>
  <c r="AQ17" i="29" s="1"/>
  <c r="AH23" i="26"/>
  <c r="AQ23" i="26" s="1"/>
  <c r="AQ25" i="26" s="1"/>
  <c r="AX22" i="26"/>
  <c r="S22" i="26" s="1"/>
  <c r="AC22" i="26" s="1"/>
  <c r="AB23" i="26" s="1"/>
  <c r="AZ3" i="26"/>
  <c r="Y10" i="24"/>
  <c r="X10" i="24"/>
  <c r="AL3" i="27"/>
  <c r="AU3" i="27" s="1"/>
  <c r="AS3" i="27"/>
  <c r="AS22" i="27"/>
  <c r="AL22" i="27"/>
  <c r="AU22" i="27" s="1"/>
  <c r="AR8" i="38"/>
  <c r="AL14" i="23"/>
  <c r="AU14" i="23" s="1"/>
  <c r="AT14" i="23"/>
  <c r="AX3" i="40"/>
  <c r="S3" i="40" s="1"/>
  <c r="AC3" i="40" s="1"/>
  <c r="AX23" i="40"/>
  <c r="S23" i="40" s="1"/>
  <c r="AC23" i="40" s="1"/>
  <c r="AJ23" i="40" s="1"/>
  <c r="AS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8" i="16"/>
  <c r="U28" i="10"/>
  <c r="AJ18" i="70"/>
  <c r="AK18" i="70"/>
  <c r="AT18" i="70" s="1"/>
  <c r="AJ12" i="70"/>
  <c r="AK12" i="70"/>
  <c r="AT12" i="70" s="1"/>
  <c r="AJ6" i="70"/>
  <c r="AK6" i="70"/>
  <c r="AT6" i="70" s="1"/>
  <c r="AR5" i="32"/>
  <c r="AI16" i="64"/>
  <c r="AN16" i="64"/>
  <c r="AF6" i="32" l="1"/>
  <c r="AO6" i="32" s="1"/>
  <c r="AE6" i="32"/>
  <c r="Z23" i="74"/>
  <c r="Z17" i="80"/>
  <c r="AG17" i="80" s="1"/>
  <c r="AP17" i="80" s="1"/>
  <c r="W10" i="89"/>
  <c r="AF9" i="89"/>
  <c r="AO9" i="89" s="1"/>
  <c r="AE9" i="89"/>
  <c r="AG9" i="89"/>
  <c r="AP9" i="89" s="1"/>
  <c r="AG23" i="74"/>
  <c r="AP23" i="74" s="1"/>
  <c r="AP25" i="74" s="1"/>
  <c r="AF23" i="74"/>
  <c r="AO23" i="74" s="1"/>
  <c r="AO25" i="74" s="1"/>
  <c r="AE23" i="74"/>
  <c r="AE17" i="80"/>
  <c r="W18" i="80"/>
  <c r="AJ20" i="40"/>
  <c r="AK20" i="40"/>
  <c r="AT20" i="40" s="1"/>
  <c r="AS6" i="70"/>
  <c r="AL6" i="70"/>
  <c r="AU6" i="70" s="1"/>
  <c r="AS9" i="37"/>
  <c r="AL9" i="37"/>
  <c r="AU9" i="37" s="1"/>
  <c r="AS12" i="73"/>
  <c r="AL12" i="73"/>
  <c r="AU12" i="73" s="1"/>
  <c r="AS13" i="62"/>
  <c r="AL13" i="62"/>
  <c r="AU13" i="62" s="1"/>
  <c r="AR22" i="14"/>
  <c r="U20" i="99"/>
  <c r="AJ9" i="81"/>
  <c r="AK9" i="81"/>
  <c r="AT9" i="81" s="1"/>
  <c r="AN7" i="93"/>
  <c r="AI7" i="93"/>
  <c r="AS7" i="70"/>
  <c r="AL7" i="70"/>
  <c r="AU7" i="70" s="1"/>
  <c r="AN16" i="72"/>
  <c r="AI16" i="72"/>
  <c r="AS8" i="62"/>
  <c r="AL8" i="62"/>
  <c r="AU8" i="62" s="1"/>
  <c r="W8" i="46"/>
  <c r="AG7" i="46"/>
  <c r="AP7" i="46" s="1"/>
  <c r="AE7" i="46"/>
  <c r="AF7" i="46"/>
  <c r="AO7" i="46" s="1"/>
  <c r="W10" i="33"/>
  <c r="AE9" i="33"/>
  <c r="AG9" i="33"/>
  <c r="AP9" i="33" s="1"/>
  <c r="AF9" i="33"/>
  <c r="AO9" i="33" s="1"/>
  <c r="AH18" i="12"/>
  <c r="AQ18" i="12" s="1"/>
  <c r="AS15" i="62"/>
  <c r="AL15" i="62"/>
  <c r="AU15" i="62" s="1"/>
  <c r="AH9" i="97"/>
  <c r="AQ9" i="97" s="1"/>
  <c r="AF16" i="34"/>
  <c r="AO16" i="34" s="1"/>
  <c r="AE16" i="34"/>
  <c r="AG16" i="34"/>
  <c r="AP16" i="34" s="1"/>
  <c r="W17" i="34"/>
  <c r="AK21" i="36"/>
  <c r="AT21" i="36" s="1"/>
  <c r="AJ21" i="36"/>
  <c r="AJ15" i="36"/>
  <c r="AK15" i="36"/>
  <c r="AT15" i="36" s="1"/>
  <c r="AJ9" i="36"/>
  <c r="AK9" i="36"/>
  <c r="AT9" i="36" s="1"/>
  <c r="AB4" i="36"/>
  <c r="AJ3" i="36"/>
  <c r="Y7" i="101"/>
  <c r="X7" i="101"/>
  <c r="AR10" i="2"/>
  <c r="AS20" i="73"/>
  <c r="AL20" i="73"/>
  <c r="AU20" i="73" s="1"/>
  <c r="AL3" i="62"/>
  <c r="AU3" i="62" s="1"/>
  <c r="AS3" i="62"/>
  <c r="Y10" i="67"/>
  <c r="X10" i="67"/>
  <c r="AH17" i="64"/>
  <c r="AQ17" i="64" s="1"/>
  <c r="AS9" i="70"/>
  <c r="AL9" i="70"/>
  <c r="AU9" i="70" s="1"/>
  <c r="AS6" i="37"/>
  <c r="AL6" i="37"/>
  <c r="AU6" i="37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26" i="102"/>
  <c r="AI17" i="60"/>
  <c r="AN17" i="60"/>
  <c r="U10" i="54"/>
  <c r="AN9" i="79"/>
  <c r="AI9" i="79"/>
  <c r="U19" i="55"/>
  <c r="AS7" i="37"/>
  <c r="AL7" i="37"/>
  <c r="AU7" i="37" s="1"/>
  <c r="AS22" i="73"/>
  <c r="AL22" i="73"/>
  <c r="AU22" i="73" s="1"/>
  <c r="U27" i="82"/>
  <c r="AS5" i="70"/>
  <c r="AL5" i="70"/>
  <c r="AU5" i="70" s="1"/>
  <c r="U29" i="50"/>
  <c r="AE23" i="30"/>
  <c r="AF23" i="30"/>
  <c r="AO23" i="30" s="1"/>
  <c r="AO25" i="30" s="1"/>
  <c r="AG23" i="30"/>
  <c r="AP23" i="30" s="1"/>
  <c r="AP25" i="30" s="1"/>
  <c r="AL20" i="37"/>
  <c r="AU20" i="37" s="1"/>
  <c r="AT20" i="37"/>
  <c r="AE17" i="39"/>
  <c r="AF17" i="39"/>
  <c r="AO17" i="39" s="1"/>
  <c r="AG17" i="39"/>
  <c r="AP17" i="39" s="1"/>
  <c r="W18" i="39"/>
  <c r="AR6" i="46"/>
  <c r="AN23" i="78"/>
  <c r="AN25" i="78" s="1"/>
  <c r="AI23" i="78"/>
  <c r="Y10" i="28"/>
  <c r="X10" i="28"/>
  <c r="AK19" i="40"/>
  <c r="AT19" i="40" s="1"/>
  <c r="AJ19" i="40"/>
  <c r="AJ21" i="81"/>
  <c r="AK21" i="81"/>
  <c r="AT21" i="81" s="1"/>
  <c r="AJ12" i="40"/>
  <c r="AK12" i="40"/>
  <c r="AT12" i="40" s="1"/>
  <c r="AH10" i="24"/>
  <c r="AQ10" i="24" s="1"/>
  <c r="AS18" i="73"/>
  <c r="AL18" i="73"/>
  <c r="AU18" i="73" s="1"/>
  <c r="U9" i="100"/>
  <c r="AK20" i="81"/>
  <c r="AT20" i="81" s="1"/>
  <c r="AJ20" i="81"/>
  <c r="AK14" i="81"/>
  <c r="AT14" i="81" s="1"/>
  <c r="AJ14" i="81"/>
  <c r="AJ8" i="81"/>
  <c r="AK8" i="81"/>
  <c r="AT8" i="81" s="1"/>
  <c r="U26" i="48"/>
  <c r="AS13" i="70"/>
  <c r="AL13" i="70"/>
  <c r="AU13" i="70" s="1"/>
  <c r="AG23" i="61"/>
  <c r="AP23" i="61" s="1"/>
  <c r="AP25" i="61" s="1"/>
  <c r="AF23" i="61"/>
  <c r="AO23" i="61" s="1"/>
  <c r="AO25" i="61" s="1"/>
  <c r="AE23" i="61"/>
  <c r="AR22" i="74"/>
  <c r="AH9" i="89"/>
  <c r="AQ9" i="89" s="1"/>
  <c r="AS22" i="37"/>
  <c r="AL22" i="37"/>
  <c r="AU22" i="37" s="1"/>
  <c r="AS7" i="73"/>
  <c r="AL7" i="73"/>
  <c r="AU7" i="73" s="1"/>
  <c r="AH7" i="46"/>
  <c r="AQ7" i="46" s="1"/>
  <c r="U10" i="88"/>
  <c r="Z18" i="12"/>
  <c r="AN22" i="69"/>
  <c r="AI22" i="69"/>
  <c r="AH7" i="15"/>
  <c r="AQ7" i="15" s="1"/>
  <c r="U29" i="85"/>
  <c r="Z9" i="97"/>
  <c r="U22" i="18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10" i="96"/>
  <c r="AS11" i="37"/>
  <c r="AL11" i="37"/>
  <c r="AU11" i="37" s="1"/>
  <c r="AN23" i="65"/>
  <c r="AN25" i="65" s="1"/>
  <c r="AI23" i="65"/>
  <c r="AJ4" i="62"/>
  <c r="AK4" i="62"/>
  <c r="AT4" i="62" s="1"/>
  <c r="AT25" i="62" s="1"/>
  <c r="AN9" i="67"/>
  <c r="AI9" i="67"/>
  <c r="Z17" i="64"/>
  <c r="U8" i="92"/>
  <c r="AG9" i="71"/>
  <c r="AP9" i="71" s="1"/>
  <c r="AE9" i="71"/>
  <c r="W10" i="71"/>
  <c r="AF9" i="71"/>
  <c r="AO9" i="71" s="1"/>
  <c r="AR8" i="89"/>
  <c r="U10" i="58"/>
  <c r="AS9" i="73"/>
  <c r="AL9" i="73"/>
  <c r="AU9" i="73" s="1"/>
  <c r="AX22" i="65"/>
  <c r="S22" i="65" s="1"/>
  <c r="AC22" i="65" s="1"/>
  <c r="AB23" i="65" s="1"/>
  <c r="AS10" i="62"/>
  <c r="AL10" i="62"/>
  <c r="AU10" i="62" s="1"/>
  <c r="AS4" i="23"/>
  <c r="AS25" i="23" s="1"/>
  <c r="AL4" i="23"/>
  <c r="AU4" i="23" s="1"/>
  <c r="AS10" i="70"/>
  <c r="AL10" i="70"/>
  <c r="AU10" i="70" s="1"/>
  <c r="AS13" i="37"/>
  <c r="AL13" i="37"/>
  <c r="AU13" i="37" s="1"/>
  <c r="AU25" i="23"/>
  <c r="C11" i="23" s="1"/>
  <c r="AL23" i="73"/>
  <c r="AU23" i="73" s="1"/>
  <c r="AR23" i="73"/>
  <c r="AR25" i="73" s="1"/>
  <c r="AS11" i="70"/>
  <c r="AL11" i="70"/>
  <c r="AU11" i="70" s="1"/>
  <c r="AS5" i="73"/>
  <c r="AL5" i="73"/>
  <c r="AU5" i="73" s="1"/>
  <c r="U19" i="49"/>
  <c r="AH17" i="39"/>
  <c r="AQ17" i="39" s="1"/>
  <c r="AS6" i="62"/>
  <c r="AL6" i="62"/>
  <c r="AU6" i="62" s="1"/>
  <c r="AR8" i="33"/>
  <c r="AN9" i="28"/>
  <c r="AI9" i="28"/>
  <c r="AJ14" i="40"/>
  <c r="AK14" i="40"/>
  <c r="AT14" i="40" s="1"/>
  <c r="U27" i="10"/>
  <c r="AJ15" i="81"/>
  <c r="AK15" i="81"/>
  <c r="AT15" i="81" s="1"/>
  <c r="AJ18" i="40"/>
  <c r="AK18" i="40"/>
  <c r="AT18" i="40" s="1"/>
  <c r="AK6" i="40"/>
  <c r="AT6" i="40" s="1"/>
  <c r="AJ6" i="40"/>
  <c r="AR16" i="64"/>
  <c r="AS12" i="70"/>
  <c r="AL12" i="70"/>
  <c r="AU12" i="70" s="1"/>
  <c r="U17" i="16"/>
  <c r="AJ17" i="40"/>
  <c r="AK17" i="40"/>
  <c r="AT17" i="40" s="1"/>
  <c r="AK11" i="40"/>
  <c r="AT11" i="40" s="1"/>
  <c r="AJ11" i="40"/>
  <c r="AK5" i="40"/>
  <c r="AT5" i="40" s="1"/>
  <c r="AJ5" i="40"/>
  <c r="Z10" i="24"/>
  <c r="AS15" i="37"/>
  <c r="AL15" i="37"/>
  <c r="AU15" i="37" s="1"/>
  <c r="U8" i="9"/>
  <c r="AR16" i="39"/>
  <c r="AK19" i="81"/>
  <c r="AT19" i="81" s="1"/>
  <c r="AJ19" i="81"/>
  <c r="AK13" i="81"/>
  <c r="AT13" i="81" s="1"/>
  <c r="AJ13" i="81"/>
  <c r="AK7" i="81"/>
  <c r="AT7" i="81" s="1"/>
  <c r="AJ7" i="81"/>
  <c r="AR15" i="34"/>
  <c r="AR23" i="62"/>
  <c r="AR25" i="62" s="1"/>
  <c r="AL23" i="62"/>
  <c r="AU23" i="62" s="1"/>
  <c r="AS10" i="37"/>
  <c r="AL10" i="37"/>
  <c r="AU10" i="37" s="1"/>
  <c r="AN16" i="76"/>
  <c r="AI16" i="76"/>
  <c r="AH10" i="75"/>
  <c r="AQ10" i="75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Z7" i="15"/>
  <c r="AS20" i="70"/>
  <c r="AL20" i="70"/>
  <c r="AU20" i="70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H7" i="105"/>
  <c r="AQ7" i="105" s="1"/>
  <c r="AJ19" i="36"/>
  <c r="AK19" i="36"/>
  <c r="AT19" i="36" s="1"/>
  <c r="AJ13" i="36"/>
  <c r="AK13" i="36"/>
  <c r="AT13" i="36" s="1"/>
  <c r="AJ7" i="36"/>
  <c r="AK7" i="36"/>
  <c r="AT7" i="36" s="1"/>
  <c r="AR16" i="25"/>
  <c r="U8" i="84"/>
  <c r="AS8" i="73"/>
  <c r="AL8" i="73"/>
  <c r="AU8" i="73" s="1"/>
  <c r="AL15" i="70"/>
  <c r="AU15" i="70" s="1"/>
  <c r="AT15" i="70"/>
  <c r="AS12" i="37"/>
  <c r="AL12" i="37"/>
  <c r="AU12" i="37" s="1"/>
  <c r="AG17" i="21"/>
  <c r="AP17" i="21" s="1"/>
  <c r="AE17" i="21"/>
  <c r="AF17" i="21"/>
  <c r="AO17" i="21" s="1"/>
  <c r="W18" i="21"/>
  <c r="AT25" i="23"/>
  <c r="Y10" i="79"/>
  <c r="Z10" i="79" s="1"/>
  <c r="X10" i="79"/>
  <c r="AS10" i="73"/>
  <c r="AL10" i="73"/>
  <c r="AU10" i="73" s="1"/>
  <c r="AS17" i="62"/>
  <c r="AL17" i="62"/>
  <c r="AU17" i="62" s="1"/>
  <c r="AR16" i="80"/>
  <c r="U8" i="20"/>
  <c r="AN23" i="40"/>
  <c r="AN25" i="40" s="1"/>
  <c r="AI23" i="40"/>
  <c r="AS8" i="37"/>
  <c r="AL8" i="37"/>
  <c r="AU8" i="37" s="1"/>
  <c r="AS11" i="73"/>
  <c r="AL11" i="73"/>
  <c r="AU11" i="73" s="1"/>
  <c r="AH18" i="68"/>
  <c r="AQ18" i="68" s="1"/>
  <c r="U9" i="51"/>
  <c r="AI17" i="29"/>
  <c r="AN17" i="29"/>
  <c r="AI6" i="32"/>
  <c r="AN6" i="32"/>
  <c r="AN9" i="63"/>
  <c r="AI9" i="63"/>
  <c r="AK7" i="40"/>
  <c r="AT7" i="40" s="1"/>
  <c r="AJ7" i="40"/>
  <c r="AK16" i="40"/>
  <c r="AT16" i="40" s="1"/>
  <c r="AJ16" i="40"/>
  <c r="AK10" i="40"/>
  <c r="AT10" i="40" s="1"/>
  <c r="AJ10" i="40"/>
  <c r="AK4" i="37"/>
  <c r="AT4" i="37" s="1"/>
  <c r="AJ4" i="37"/>
  <c r="AS6" i="73"/>
  <c r="AL6" i="73"/>
  <c r="AU6" i="73" s="1"/>
  <c r="AS19" i="62"/>
  <c r="AL19" i="62"/>
  <c r="AU19" i="62" s="1"/>
  <c r="AR17" i="12"/>
  <c r="AJ18" i="81"/>
  <c r="AK18" i="81"/>
  <c r="AT18" i="81" s="1"/>
  <c r="AK12" i="81"/>
  <c r="AT12" i="81" s="1"/>
  <c r="AJ12" i="81"/>
  <c r="AK6" i="81"/>
  <c r="AT6" i="81" s="1"/>
  <c r="AJ6" i="81"/>
  <c r="U5" i="104"/>
  <c r="X5" i="104" s="1"/>
  <c r="Y17" i="72"/>
  <c r="Z17" i="72" s="1"/>
  <c r="X17" i="72"/>
  <c r="AH11" i="2"/>
  <c r="AQ11" i="2" s="1"/>
  <c r="AS13" i="73"/>
  <c r="AL13" i="73"/>
  <c r="AU13" i="73" s="1"/>
  <c r="AR17" i="68"/>
  <c r="AS14" i="62"/>
  <c r="AL14" i="62"/>
  <c r="AU14" i="62" s="1"/>
  <c r="Y17" i="76"/>
  <c r="Z17" i="76" s="1"/>
  <c r="X17" i="76"/>
  <c r="AG10" i="75"/>
  <c r="AP10" i="75" s="1"/>
  <c r="AF10" i="75"/>
  <c r="AO10" i="75" s="1"/>
  <c r="AE10" i="75"/>
  <c r="W11" i="75"/>
  <c r="AJ23" i="78"/>
  <c r="AS23" i="78" s="1"/>
  <c r="AK23" i="78"/>
  <c r="AT23" i="78" s="1"/>
  <c r="Y23" i="69"/>
  <c r="X23" i="69"/>
  <c r="AK23" i="61"/>
  <c r="AT23" i="61" s="1"/>
  <c r="AJ23" i="61"/>
  <c r="AS23" i="61" s="1"/>
  <c r="AF7" i="105"/>
  <c r="AO7" i="105" s="1"/>
  <c r="AE7" i="105"/>
  <c r="W8" i="105"/>
  <c r="AG7" i="105"/>
  <c r="AP7" i="105" s="1"/>
  <c r="AJ18" i="36"/>
  <c r="AK18" i="36"/>
  <c r="AT18" i="36" s="1"/>
  <c r="AJ12" i="36"/>
  <c r="AK12" i="36"/>
  <c r="AT12" i="36" s="1"/>
  <c r="AJ6" i="36"/>
  <c r="AK6" i="36"/>
  <c r="AT6" i="36" s="1"/>
  <c r="AS9" i="62"/>
  <c r="AL9" i="62"/>
  <c r="AU9" i="62" s="1"/>
  <c r="U18" i="41"/>
  <c r="U17" i="41" s="1"/>
  <c r="U7" i="13"/>
  <c r="AS15" i="73"/>
  <c r="AL15" i="73"/>
  <c r="AU15" i="73" s="1"/>
  <c r="AS16" i="62"/>
  <c r="AL16" i="62"/>
  <c r="AU16" i="62" s="1"/>
  <c r="AR6" i="15"/>
  <c r="AS16" i="70"/>
  <c r="AL16" i="70"/>
  <c r="AU16" i="70" s="1"/>
  <c r="U28" i="90"/>
  <c r="AL19" i="37"/>
  <c r="AU19" i="37" s="1"/>
  <c r="AT19" i="37"/>
  <c r="AS5" i="62"/>
  <c r="AL5" i="62"/>
  <c r="AU5" i="62" s="1"/>
  <c r="Y7" i="86"/>
  <c r="X7" i="86"/>
  <c r="AR9" i="75"/>
  <c r="AR8" i="97"/>
  <c r="AN23" i="26"/>
  <c r="AN25" i="26" s="1"/>
  <c r="AI23" i="26"/>
  <c r="AF18" i="68"/>
  <c r="AO18" i="68" s="1"/>
  <c r="W19" i="68"/>
  <c r="AE18" i="68"/>
  <c r="AG18" i="68"/>
  <c r="AP18" i="68" s="1"/>
  <c r="AS12" i="62"/>
  <c r="AL12" i="62"/>
  <c r="AU12" i="62" s="1"/>
  <c r="AL23" i="81"/>
  <c r="AU23" i="81" s="1"/>
  <c r="AR23" i="81"/>
  <c r="AR25" i="81" s="1"/>
  <c r="AH23" i="14"/>
  <c r="AQ23" i="14" s="1"/>
  <c r="AQ25" i="14" s="1"/>
  <c r="AZ3" i="14"/>
  <c r="Y18" i="29"/>
  <c r="X18" i="29"/>
  <c r="Y7" i="32"/>
  <c r="X7" i="32"/>
  <c r="AK13" i="40"/>
  <c r="AT13" i="40" s="1"/>
  <c r="AJ13" i="40"/>
  <c r="AK22" i="40"/>
  <c r="AT22" i="40" s="1"/>
  <c r="AJ22" i="40"/>
  <c r="AS18" i="70"/>
  <c r="AL18" i="70"/>
  <c r="AU18" i="7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15" i="11"/>
  <c r="AS3" i="37"/>
  <c r="AL3" i="37"/>
  <c r="AU3" i="37" s="1"/>
  <c r="AS21" i="37"/>
  <c r="AL21" i="37"/>
  <c r="AU21" i="37" s="1"/>
  <c r="AS7" i="62"/>
  <c r="AL7" i="62"/>
  <c r="AU7" i="62" s="1"/>
  <c r="AK17" i="81"/>
  <c r="AT17" i="81" s="1"/>
  <c r="AJ17" i="81"/>
  <c r="AK11" i="81"/>
  <c r="AT11" i="81" s="1"/>
  <c r="AJ11" i="81"/>
  <c r="AJ5" i="81"/>
  <c r="AK5" i="81"/>
  <c r="AT5" i="81" s="1"/>
  <c r="AE23" i="77"/>
  <c r="AF23" i="77"/>
  <c r="AO23" i="77" s="1"/>
  <c r="AO25" i="77" s="1"/>
  <c r="AG23" i="77"/>
  <c r="AP23" i="77" s="1"/>
  <c r="AP25" i="77" s="1"/>
  <c r="AS19" i="70"/>
  <c r="AL19" i="70"/>
  <c r="AU19" i="70" s="1"/>
  <c r="AL4" i="27"/>
  <c r="AU4" i="27" s="1"/>
  <c r="AU25" i="27" s="1"/>
  <c r="C11" i="27" s="1"/>
  <c r="AS4" i="27"/>
  <c r="AS25" i="27" s="1"/>
  <c r="Z17" i="25"/>
  <c r="AH17" i="25"/>
  <c r="AQ17" i="25" s="1"/>
  <c r="Z11" i="2"/>
  <c r="AS19" i="73"/>
  <c r="AL19" i="73"/>
  <c r="AU19" i="73" s="1"/>
  <c r="AX22" i="77"/>
  <c r="S22" i="77" s="1"/>
  <c r="AC22" i="77" s="1"/>
  <c r="AB23" i="77" s="1"/>
  <c r="AK23" i="77" s="1"/>
  <c r="AT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8" i="70"/>
  <c r="AL8" i="70"/>
  <c r="AU8" i="70" s="1"/>
  <c r="AJ17" i="36"/>
  <c r="AK17" i="36"/>
  <c r="AT17" i="36" s="1"/>
  <c r="AK11" i="36"/>
  <c r="AT11" i="36" s="1"/>
  <c r="AJ11" i="36"/>
  <c r="AJ5" i="36"/>
  <c r="AK5" i="36"/>
  <c r="AT5" i="36" s="1"/>
  <c r="AR9" i="24"/>
  <c r="U10" i="45"/>
  <c r="AS17" i="37"/>
  <c r="AL17" i="37"/>
  <c r="AU17" i="37" s="1"/>
  <c r="AS14" i="73"/>
  <c r="AL14" i="73"/>
  <c r="AU14" i="73" s="1"/>
  <c r="AS3" i="70"/>
  <c r="AL3" i="70"/>
  <c r="AU3" i="70" s="1"/>
  <c r="AH23" i="74"/>
  <c r="AQ23" i="74" s="1"/>
  <c r="AQ25" i="74" s="1"/>
  <c r="AZ3" i="74"/>
  <c r="U20" i="103"/>
  <c r="AS18" i="37"/>
  <c r="AL18" i="37"/>
  <c r="AU18" i="37" s="1"/>
  <c r="AJ4" i="73"/>
  <c r="AK4" i="73"/>
  <c r="AT4" i="73" s="1"/>
  <c r="AT25" i="73" s="1"/>
  <c r="U17" i="91"/>
  <c r="Y8" i="47"/>
  <c r="X8" i="47"/>
  <c r="U20" i="87"/>
  <c r="AT25" i="17"/>
  <c r="AR22" i="30"/>
  <c r="U27" i="94"/>
  <c r="AS16" i="73"/>
  <c r="AL16" i="73"/>
  <c r="AU16" i="73" s="1"/>
  <c r="AN6" i="86"/>
  <c r="AI6" i="86"/>
  <c r="AS17" i="70"/>
  <c r="AL17" i="70"/>
  <c r="AU17" i="70" s="1"/>
  <c r="AH17" i="80"/>
  <c r="AQ17" i="80" s="1"/>
  <c r="Z23" i="14"/>
  <c r="AI9" i="38"/>
  <c r="AN9" i="38"/>
  <c r="Y10" i="59"/>
  <c r="X10" i="59"/>
  <c r="Z10" i="59" s="1"/>
  <c r="AJ8" i="40"/>
  <c r="AK8" i="40"/>
  <c r="AT8" i="40" s="1"/>
  <c r="AK23" i="26"/>
  <c r="AT23" i="26" s="1"/>
  <c r="AJ23" i="26"/>
  <c r="AS23" i="26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Y8" i="93"/>
  <c r="X8" i="93"/>
  <c r="AR6" i="105"/>
  <c r="AS16" i="37"/>
  <c r="AL16" i="37"/>
  <c r="AU16" i="37" s="1"/>
  <c r="U17" i="43"/>
  <c r="U19" i="83"/>
  <c r="AS20" i="62"/>
  <c r="AL20" i="62"/>
  <c r="AU20" i="62" s="1"/>
  <c r="AH9" i="33"/>
  <c r="AQ9" i="33" s="1"/>
  <c r="U6" i="44"/>
  <c r="AL14" i="70"/>
  <c r="AU14" i="70" s="1"/>
  <c r="AT14" i="70"/>
  <c r="AH16" i="34"/>
  <c r="AQ16" i="34" s="1"/>
  <c r="AK22" i="36"/>
  <c r="AT22" i="36" s="1"/>
  <c r="AJ22" i="36"/>
  <c r="AJ16" i="36"/>
  <c r="AK16" i="36"/>
  <c r="AT16" i="36" s="1"/>
  <c r="AJ10" i="36"/>
  <c r="AK10" i="36"/>
  <c r="AT10" i="36" s="1"/>
  <c r="AN6" i="101"/>
  <c r="AI6" i="101"/>
  <c r="AE7" i="52"/>
  <c r="AF7" i="52"/>
  <c r="AO7" i="52" s="1"/>
  <c r="AG7" i="52"/>
  <c r="AP7" i="52" s="1"/>
  <c r="W8" i="52"/>
  <c r="AI23" i="36"/>
  <c r="AN23" i="36"/>
  <c r="AN25" i="36" s="1"/>
  <c r="AS5" i="37"/>
  <c r="AL5" i="37"/>
  <c r="AU5" i="37" s="1"/>
  <c r="AS21" i="62"/>
  <c r="AL21" i="62"/>
  <c r="AU21" i="62" s="1"/>
  <c r="U26" i="42"/>
  <c r="AG9" i="19"/>
  <c r="AP9" i="19" s="1"/>
  <c r="AE9" i="19"/>
  <c r="W10" i="19"/>
  <c r="AF9" i="19"/>
  <c r="AO9" i="19" s="1"/>
  <c r="AJ4" i="70"/>
  <c r="AK4" i="70"/>
  <c r="AT4" i="70" s="1"/>
  <c r="AT25" i="70" s="1"/>
  <c r="AS21" i="70"/>
  <c r="AL21" i="70"/>
  <c r="AU21" i="70" s="1"/>
  <c r="AE7" i="53"/>
  <c r="AF7" i="53"/>
  <c r="AO7" i="53" s="1"/>
  <c r="AG7" i="53"/>
  <c r="AP7" i="53" s="1"/>
  <c r="W8" i="53"/>
  <c r="AL3" i="73"/>
  <c r="AU3" i="73" s="1"/>
  <c r="AS3" i="73"/>
  <c r="AS21" i="73"/>
  <c r="AL21" i="73"/>
  <c r="AU21" i="73" s="1"/>
  <c r="AN7" i="47"/>
  <c r="AI7" i="47"/>
  <c r="AS22" i="62"/>
  <c r="AL22" i="62"/>
  <c r="AU22" i="62" s="1"/>
  <c r="Y18" i="60"/>
  <c r="Z18" i="60" s="1"/>
  <c r="X18" i="60"/>
  <c r="AL4" i="17"/>
  <c r="AU4" i="17" s="1"/>
  <c r="AU25" i="17" s="1"/>
  <c r="C11" i="17" s="1"/>
  <c r="AS4" i="17"/>
  <c r="AS25" i="17" s="1"/>
  <c r="AS22" i="70"/>
  <c r="AL22" i="70"/>
  <c r="AU22" i="70" s="1"/>
  <c r="AL23" i="37"/>
  <c r="AU23" i="37" s="1"/>
  <c r="AT23" i="37"/>
  <c r="AS11" i="62"/>
  <c r="AL11" i="62"/>
  <c r="AU11" i="62" s="1"/>
  <c r="U15" i="95"/>
  <c r="AH23" i="30"/>
  <c r="AQ23" i="30" s="1"/>
  <c r="AQ25" i="30" s="1"/>
  <c r="AZ3" i="30"/>
  <c r="AS14" i="37"/>
  <c r="AL14" i="37"/>
  <c r="AU14" i="37" s="1"/>
  <c r="AS17" i="73"/>
  <c r="AL17" i="73"/>
  <c r="AU17" i="73" s="1"/>
  <c r="U24" i="98"/>
  <c r="AS18" i="62"/>
  <c r="AL18" i="62"/>
  <c r="AU18" i="62" s="1"/>
  <c r="U27" i="35"/>
  <c r="Y10" i="38"/>
  <c r="X10" i="38"/>
  <c r="AI9" i="59"/>
  <c r="AN9" i="59"/>
  <c r="Y10" i="63"/>
  <c r="X10" i="63"/>
  <c r="AF17" i="80" l="1"/>
  <c r="AO17" i="80" s="1"/>
  <c r="AJ23" i="77"/>
  <c r="AS23" i="77" s="1"/>
  <c r="AE17" i="76"/>
  <c r="W18" i="76"/>
  <c r="AG17" i="76"/>
  <c r="AP17" i="76" s="1"/>
  <c r="AF17" i="76"/>
  <c r="AO17" i="76" s="1"/>
  <c r="W18" i="72"/>
  <c r="AG17" i="72"/>
  <c r="AP17" i="72" s="1"/>
  <c r="AF17" i="72"/>
  <c r="AO17" i="72" s="1"/>
  <c r="AE17" i="72"/>
  <c r="W11" i="79"/>
  <c r="AE10" i="79"/>
  <c r="AF10" i="79"/>
  <c r="AO10" i="79" s="1"/>
  <c r="AG10" i="79"/>
  <c r="AP10" i="79" s="1"/>
  <c r="W11" i="59"/>
  <c r="AG10" i="59"/>
  <c r="AP10" i="59" s="1"/>
  <c r="AE10" i="59"/>
  <c r="AF10" i="59"/>
  <c r="AO10" i="59" s="1"/>
  <c r="AH10" i="63"/>
  <c r="AQ10" i="63" s="1"/>
  <c r="U25" i="42"/>
  <c r="Z10" i="38"/>
  <c r="AH10" i="38"/>
  <c r="AQ10" i="38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18" i="60"/>
  <c r="AQ18" i="60" s="1"/>
  <c r="Y8" i="53"/>
  <c r="Z8" i="53" s="1"/>
  <c r="X8" i="53"/>
  <c r="AI7" i="52"/>
  <c r="AN7" i="52"/>
  <c r="AS16" i="36"/>
  <c r="AL16" i="36"/>
  <c r="AU16" i="36" s="1"/>
  <c r="AS8" i="40"/>
  <c r="AL8" i="40"/>
  <c r="AU8" i="40" s="1"/>
  <c r="AE23" i="14"/>
  <c r="AG23" i="14"/>
  <c r="AP23" i="14" s="1"/>
  <c r="AP25" i="14" s="1"/>
  <c r="AF23" i="14"/>
  <c r="AO23" i="14" s="1"/>
  <c r="AO25" i="14" s="1"/>
  <c r="AS11" i="36"/>
  <c r="AL11" i="36"/>
  <c r="AU11" i="36" s="1"/>
  <c r="AJ22" i="77"/>
  <c r="AK22" i="77"/>
  <c r="AT22" i="77" s="1"/>
  <c r="AJ16" i="77"/>
  <c r="AK16" i="77"/>
  <c r="AT16" i="77" s="1"/>
  <c r="AJ10" i="77"/>
  <c r="AK10" i="77"/>
  <c r="AT10" i="77" s="1"/>
  <c r="AS11" i="81"/>
  <c r="AL11" i="81"/>
  <c r="AU11" i="81" s="1"/>
  <c r="AK22" i="26"/>
  <c r="AT22" i="26" s="1"/>
  <c r="AJ22" i="26"/>
  <c r="AK16" i="26"/>
  <c r="AT16" i="26" s="1"/>
  <c r="AJ16" i="26"/>
  <c r="AJ10" i="26"/>
  <c r="AK10" i="26"/>
  <c r="AT10" i="26" s="1"/>
  <c r="AS22" i="40"/>
  <c r="AL22" i="40"/>
  <c r="AU22" i="40" s="1"/>
  <c r="Y19" i="68"/>
  <c r="X19" i="68"/>
  <c r="AS18" i="36"/>
  <c r="AL18" i="36"/>
  <c r="AU18" i="36" s="1"/>
  <c r="U8" i="51"/>
  <c r="AS7" i="36"/>
  <c r="AL7" i="36"/>
  <c r="AU7" i="36" s="1"/>
  <c r="AJ21" i="61"/>
  <c r="AK21" i="61"/>
  <c r="AT21" i="61" s="1"/>
  <c r="AJ15" i="61"/>
  <c r="AK15" i="61"/>
  <c r="AT15" i="61" s="1"/>
  <c r="AK9" i="61"/>
  <c r="AT9" i="61" s="1"/>
  <c r="AJ9" i="61"/>
  <c r="AJ20" i="78"/>
  <c r="AS20" i="78" s="1"/>
  <c r="AK20" i="78"/>
  <c r="AJ14" i="78"/>
  <c r="AK14" i="78"/>
  <c r="AT14" i="78" s="1"/>
  <c r="AJ8" i="78"/>
  <c r="AK8" i="78"/>
  <c r="AT8" i="78" s="1"/>
  <c r="AS13" i="81"/>
  <c r="AL13" i="81"/>
  <c r="AU13" i="81" s="1"/>
  <c r="U16" i="16"/>
  <c r="U26" i="10"/>
  <c r="U18" i="49"/>
  <c r="X10" i="71"/>
  <c r="Y10" i="71"/>
  <c r="AR9" i="67"/>
  <c r="AS8" i="36"/>
  <c r="AL8" i="36"/>
  <c r="AU8" i="36" s="1"/>
  <c r="U21" i="18"/>
  <c r="W19" i="12"/>
  <c r="AE18" i="12"/>
  <c r="AG18" i="12"/>
  <c r="AP18" i="12" s="1"/>
  <c r="AF18" i="12"/>
  <c r="AO18" i="12" s="1"/>
  <c r="U28" i="50"/>
  <c r="U25" i="102"/>
  <c r="AJ17" i="65"/>
  <c r="AK17" i="65"/>
  <c r="AT17" i="65" s="1"/>
  <c r="AJ11" i="65"/>
  <c r="AK11" i="65"/>
  <c r="AT11" i="65" s="1"/>
  <c r="AJ5" i="65"/>
  <c r="AK5" i="65"/>
  <c r="AT5" i="65" s="1"/>
  <c r="Y17" i="34"/>
  <c r="Z17" i="34" s="1"/>
  <c r="X17" i="34"/>
  <c r="Y10" i="33"/>
  <c r="X10" i="33"/>
  <c r="AR7" i="93"/>
  <c r="Y18" i="80"/>
  <c r="X18" i="80"/>
  <c r="AB4" i="77"/>
  <c r="AJ3" i="77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40"/>
  <c r="AL15" i="40"/>
  <c r="AU15" i="40" s="1"/>
  <c r="AH18" i="29"/>
  <c r="AQ18" i="29" s="1"/>
  <c r="Y11" i="75"/>
  <c r="Z11" i="75"/>
  <c r="X11" i="75"/>
  <c r="AS16" i="40"/>
  <c r="AL16" i="40"/>
  <c r="AU16" i="40" s="1"/>
  <c r="AR23" i="40"/>
  <c r="AR25" i="40" s="1"/>
  <c r="AL23" i="40"/>
  <c r="AU23" i="40" s="1"/>
  <c r="AK20" i="61"/>
  <c r="AT20" i="61" s="1"/>
  <c r="AJ20" i="61"/>
  <c r="AK14" i="61"/>
  <c r="AT14" i="61" s="1"/>
  <c r="AJ14" i="61"/>
  <c r="AK8" i="61"/>
  <c r="AT8" i="61" s="1"/>
  <c r="AJ8" i="61"/>
  <c r="AJ19" i="78"/>
  <c r="AS19" i="78" s="1"/>
  <c r="AK19" i="78"/>
  <c r="AK13" i="78"/>
  <c r="AT13" i="78" s="1"/>
  <c r="AJ13" i="78"/>
  <c r="AK7" i="78"/>
  <c r="AT7" i="78" s="1"/>
  <c r="AJ7" i="78"/>
  <c r="U7" i="9"/>
  <c r="AS11" i="40"/>
  <c r="AL11" i="40"/>
  <c r="AU11" i="40" s="1"/>
  <c r="AN9" i="71"/>
  <c r="AI9" i="71"/>
  <c r="AS14" i="36"/>
  <c r="AL14" i="36"/>
  <c r="AU14" i="36" s="1"/>
  <c r="AE9" i="97"/>
  <c r="W10" i="97"/>
  <c r="AF9" i="97"/>
  <c r="AO9" i="97" s="1"/>
  <c r="AG9" i="97"/>
  <c r="AP9" i="97" s="1"/>
  <c r="AS8" i="81"/>
  <c r="AL8" i="81"/>
  <c r="AU8" i="81" s="1"/>
  <c r="U8" i="100"/>
  <c r="AS12" i="40"/>
  <c r="AL12" i="40"/>
  <c r="AU12" i="40" s="1"/>
  <c r="AH10" i="28"/>
  <c r="AQ10" i="28" s="1"/>
  <c r="AK22" i="65"/>
  <c r="AT22" i="65" s="1"/>
  <c r="AJ22" i="65"/>
  <c r="AJ16" i="65"/>
  <c r="AK16" i="65"/>
  <c r="AT16" i="65" s="1"/>
  <c r="AJ10" i="65"/>
  <c r="AK10" i="65"/>
  <c r="AT10" i="65" s="1"/>
  <c r="AH7" i="101"/>
  <c r="AQ7" i="101" s="1"/>
  <c r="AS9" i="36"/>
  <c r="AL9" i="36"/>
  <c r="AU9" i="36" s="1"/>
  <c r="AL3" i="81"/>
  <c r="AU3" i="81" s="1"/>
  <c r="AS3" i="81"/>
  <c r="AJ21" i="77"/>
  <c r="AK21" i="77"/>
  <c r="AT21" i="77" s="1"/>
  <c r="U5" i="44"/>
  <c r="X5" i="44" s="1"/>
  <c r="AK4" i="81"/>
  <c r="AT4" i="81" s="1"/>
  <c r="AT25" i="81" s="1"/>
  <c r="AJ4" i="81"/>
  <c r="AS22" i="81"/>
  <c r="AL22" i="81"/>
  <c r="AU22" i="81" s="1"/>
  <c r="U16" i="91"/>
  <c r="U19" i="103"/>
  <c r="AK20" i="77"/>
  <c r="AT20" i="77" s="1"/>
  <c r="AJ20" i="77"/>
  <c r="AK14" i="77"/>
  <c r="AT14" i="77" s="1"/>
  <c r="AJ14" i="77"/>
  <c r="AK8" i="77"/>
  <c r="AT8" i="77" s="1"/>
  <c r="AJ8" i="77"/>
  <c r="AF17" i="25"/>
  <c r="AO17" i="25" s="1"/>
  <c r="AG17" i="25"/>
  <c r="AP17" i="25" s="1"/>
  <c r="W18" i="25"/>
  <c r="AE17" i="25"/>
  <c r="AS17" i="81"/>
  <c r="AL17" i="81"/>
  <c r="AU17" i="81" s="1"/>
  <c r="AJ20" i="26"/>
  <c r="AK20" i="26"/>
  <c r="AT20" i="26" s="1"/>
  <c r="AJ14" i="26"/>
  <c r="AK14" i="26"/>
  <c r="AT14" i="26" s="1"/>
  <c r="AJ8" i="26"/>
  <c r="AK8" i="26"/>
  <c r="AT8" i="26" s="1"/>
  <c r="AJ4" i="40"/>
  <c r="AK4" i="40"/>
  <c r="AT4" i="40" s="1"/>
  <c r="AT25" i="40" s="1"/>
  <c r="AS13" i="40"/>
  <c r="AL13" i="40"/>
  <c r="AU13" i="40" s="1"/>
  <c r="Z18" i="29"/>
  <c r="AR23" i="26"/>
  <c r="AR25" i="26" s="1"/>
  <c r="AL23" i="26"/>
  <c r="AU23" i="26" s="1"/>
  <c r="AH7" i="86"/>
  <c r="AQ7" i="86" s="1"/>
  <c r="U6" i="13"/>
  <c r="AS6" i="36"/>
  <c r="AL6" i="36"/>
  <c r="AU6" i="36" s="1"/>
  <c r="AH23" i="69"/>
  <c r="AQ23" i="69" s="1"/>
  <c r="AQ25" i="69" s="1"/>
  <c r="AZ3" i="69"/>
  <c r="AI10" i="75"/>
  <c r="AN10" i="75"/>
  <c r="AH5" i="104"/>
  <c r="AQ5" i="104" s="1"/>
  <c r="Z5" i="104"/>
  <c r="AS18" i="81"/>
  <c r="AL18" i="81"/>
  <c r="AU18" i="81" s="1"/>
  <c r="AR6" i="32"/>
  <c r="U7" i="84"/>
  <c r="AS13" i="36"/>
  <c r="AL13" i="36"/>
  <c r="AU13" i="36" s="1"/>
  <c r="AK19" i="61"/>
  <c r="AT19" i="61" s="1"/>
  <c r="AJ19" i="61"/>
  <c r="AK13" i="61"/>
  <c r="AT13" i="61" s="1"/>
  <c r="AJ13" i="61"/>
  <c r="AJ7" i="61"/>
  <c r="AK7" i="61"/>
  <c r="AT7" i="61" s="1"/>
  <c r="AJ18" i="78"/>
  <c r="AK18" i="78"/>
  <c r="AT18" i="78" s="1"/>
  <c r="AJ12" i="78"/>
  <c r="AK12" i="78"/>
  <c r="AT12" i="78" s="1"/>
  <c r="AJ6" i="78"/>
  <c r="AK6" i="78"/>
  <c r="AT6" i="78" s="1"/>
  <c r="AR16" i="76"/>
  <c r="AS19" i="81"/>
  <c r="AL19" i="81"/>
  <c r="AU19" i="81" s="1"/>
  <c r="AS18" i="40"/>
  <c r="AL18" i="40"/>
  <c r="AU18" i="40" s="1"/>
  <c r="AS14" i="40"/>
  <c r="AL14" i="40"/>
  <c r="AU14" i="40" s="1"/>
  <c r="U9" i="58"/>
  <c r="U9" i="88"/>
  <c r="AS14" i="81"/>
  <c r="AL14" i="81"/>
  <c r="AU14" i="81" s="1"/>
  <c r="Z10" i="28"/>
  <c r="Y18" i="39"/>
  <c r="X18" i="39"/>
  <c r="U9" i="54"/>
  <c r="AJ21" i="65"/>
  <c r="AK21" i="65"/>
  <c r="AT21" i="65" s="1"/>
  <c r="AK15" i="65"/>
  <c r="AT15" i="65" s="1"/>
  <c r="AJ15" i="65"/>
  <c r="AJ9" i="65"/>
  <c r="AK9" i="65"/>
  <c r="AT9" i="65" s="1"/>
  <c r="AB4" i="65"/>
  <c r="AJ3" i="65"/>
  <c r="Z7" i="101"/>
  <c r="AN16" i="34"/>
  <c r="AI16" i="34"/>
  <c r="AR16" i="72"/>
  <c r="U23" i="98"/>
  <c r="AR23" i="36"/>
  <c r="AR25" i="36" s="1"/>
  <c r="AL23" i="36"/>
  <c r="AU23" i="36" s="1"/>
  <c r="AJ9" i="77"/>
  <c r="AK9" i="77"/>
  <c r="AT9" i="77" s="1"/>
  <c r="U18" i="8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7" i="36"/>
  <c r="AL17" i="36"/>
  <c r="AU17" i="36" s="1"/>
  <c r="AJ19" i="77"/>
  <c r="AK19" i="77"/>
  <c r="AT19" i="77" s="1"/>
  <c r="AJ13" i="77"/>
  <c r="AK13" i="77"/>
  <c r="AT13" i="77" s="1"/>
  <c r="AJ7" i="77"/>
  <c r="AK7" i="77"/>
  <c r="AT7" i="77" s="1"/>
  <c r="AN23" i="77"/>
  <c r="AN25" i="77" s="1"/>
  <c r="AI23" i="77"/>
  <c r="AK19" i="26"/>
  <c r="AT19" i="26" s="1"/>
  <c r="AJ19" i="26"/>
  <c r="AK13" i="26"/>
  <c r="AT13" i="26" s="1"/>
  <c r="AJ13" i="26"/>
  <c r="AK7" i="26"/>
  <c r="AT7" i="26" s="1"/>
  <c r="AJ7" i="26"/>
  <c r="AL3" i="40"/>
  <c r="AU3" i="40" s="1"/>
  <c r="AS3" i="40"/>
  <c r="AS21" i="40"/>
  <c r="AL21" i="40"/>
  <c r="AU21" i="40" s="1"/>
  <c r="Z7" i="86"/>
  <c r="Y8" i="105"/>
  <c r="Z8" i="105" s="1"/>
  <c r="X8" i="105"/>
  <c r="Z23" i="69"/>
  <c r="AS6" i="81"/>
  <c r="AL6" i="81"/>
  <c r="AU6" i="81" s="1"/>
  <c r="AS4" i="37"/>
  <c r="AS25" i="37" s="1"/>
  <c r="AL4" i="37"/>
  <c r="AU4" i="37" s="1"/>
  <c r="AU25" i="37" s="1"/>
  <c r="C11" i="37" s="1"/>
  <c r="AS7" i="40"/>
  <c r="AL7" i="40"/>
  <c r="AU7" i="40" s="1"/>
  <c r="Y18" i="21"/>
  <c r="X18" i="21"/>
  <c r="AJ18" i="61"/>
  <c r="AK18" i="61"/>
  <c r="AT18" i="61" s="1"/>
  <c r="AK12" i="61"/>
  <c r="AT12" i="61" s="1"/>
  <c r="AJ12" i="61"/>
  <c r="AJ6" i="61"/>
  <c r="AK6" i="61"/>
  <c r="AT6" i="61" s="1"/>
  <c r="AE7" i="15"/>
  <c r="AF7" i="15"/>
  <c r="AO7" i="15" s="1"/>
  <c r="W8" i="15"/>
  <c r="AG7" i="15"/>
  <c r="AP7" i="15" s="1"/>
  <c r="AJ17" i="78"/>
  <c r="AK17" i="78"/>
  <c r="AT17" i="78" s="1"/>
  <c r="AJ11" i="78"/>
  <c r="AK11" i="78"/>
  <c r="AT11" i="78" s="1"/>
  <c r="AJ5" i="78"/>
  <c r="AK5" i="78"/>
  <c r="AT5" i="78" s="1"/>
  <c r="AR9" i="28"/>
  <c r="AS4" i="62"/>
  <c r="AS25" i="62" s="1"/>
  <c r="AL4" i="62"/>
  <c r="AU4" i="62" s="1"/>
  <c r="AU25" i="62" s="1"/>
  <c r="C11" i="62" s="1"/>
  <c r="F6" i="57" s="1"/>
  <c r="U9" i="96"/>
  <c r="U28" i="85"/>
  <c r="AS21" i="81"/>
  <c r="AL21" i="81"/>
  <c r="AU21" i="81" s="1"/>
  <c r="AJ20" i="65"/>
  <c r="AK20" i="65"/>
  <c r="AT20" i="65" s="1"/>
  <c r="AJ14" i="65"/>
  <c r="AK14" i="65"/>
  <c r="AT14" i="65" s="1"/>
  <c r="AJ8" i="65"/>
  <c r="AK8" i="65"/>
  <c r="AT8" i="65" s="1"/>
  <c r="AS15" i="36"/>
  <c r="AL15" i="36"/>
  <c r="AU15" i="36" s="1"/>
  <c r="AN7" i="46"/>
  <c r="AI7" i="46"/>
  <c r="AS9" i="81"/>
  <c r="AL9" i="81"/>
  <c r="AU9" i="81" s="1"/>
  <c r="AN17" i="80"/>
  <c r="AI17" i="80"/>
  <c r="AN9" i="89"/>
  <c r="AI9" i="89"/>
  <c r="AR6" i="101"/>
  <c r="AJ15" i="77"/>
  <c r="AK15" i="77"/>
  <c r="AT15" i="77" s="1"/>
  <c r="Z10" i="63"/>
  <c r="AS10" i="81"/>
  <c r="AL10" i="81"/>
  <c r="AU10" i="81" s="1"/>
  <c r="AN9" i="19"/>
  <c r="AI9" i="19"/>
  <c r="AS10" i="36"/>
  <c r="AL10" i="36"/>
  <c r="AU10" i="36" s="1"/>
  <c r="AH8" i="93"/>
  <c r="AQ8" i="93" s="1"/>
  <c r="U26" i="94"/>
  <c r="AH8" i="47"/>
  <c r="AQ8" i="47" s="1"/>
  <c r="AS4" i="73"/>
  <c r="AS25" i="73" s="1"/>
  <c r="AL4" i="73"/>
  <c r="AU4" i="73" s="1"/>
  <c r="AU25" i="73" s="1"/>
  <c r="C11" i="73" s="1"/>
  <c r="F17" i="57" s="1"/>
  <c r="AX22" i="74"/>
  <c r="S22" i="74" s="1"/>
  <c r="AC22" i="74" s="1"/>
  <c r="AB23" i="74" s="1"/>
  <c r="AJ18" i="77"/>
  <c r="AK18" i="77"/>
  <c r="AT18" i="77" s="1"/>
  <c r="AJ12" i="77"/>
  <c r="AK12" i="77"/>
  <c r="AT12" i="77" s="1"/>
  <c r="AJ6" i="77"/>
  <c r="AK6" i="77"/>
  <c r="AT6" i="77" s="1"/>
  <c r="AJ18" i="26"/>
  <c r="AK18" i="26"/>
  <c r="AT18" i="26" s="1"/>
  <c r="AJ12" i="26"/>
  <c r="AK12" i="26"/>
  <c r="AT12" i="26" s="1"/>
  <c r="AJ6" i="26"/>
  <c r="AK6" i="26"/>
  <c r="AT6" i="26" s="1"/>
  <c r="AH7" i="32"/>
  <c r="AQ7" i="32" s="1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27" i="90"/>
  <c r="U16" i="41"/>
  <c r="AS12" i="36"/>
  <c r="AL12" i="36"/>
  <c r="AU12" i="36" s="1"/>
  <c r="AN7" i="105"/>
  <c r="AI7" i="105"/>
  <c r="AH17" i="72"/>
  <c r="AQ17" i="72" s="1"/>
  <c r="AT25" i="37"/>
  <c r="AR17" i="29"/>
  <c r="U7" i="20"/>
  <c r="AS19" i="36"/>
  <c r="AL19" i="36"/>
  <c r="AU19" i="36" s="1"/>
  <c r="AK17" i="61"/>
  <c r="AT17" i="61" s="1"/>
  <c r="AJ17" i="61"/>
  <c r="AK11" i="61"/>
  <c r="AT11" i="61" s="1"/>
  <c r="AJ11" i="61"/>
  <c r="AJ5" i="61"/>
  <c r="AK5" i="61"/>
  <c r="AT5" i="61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7" i="81"/>
  <c r="AL7" i="81"/>
  <c r="AU7" i="81" s="1"/>
  <c r="AF10" i="24"/>
  <c r="AO10" i="24" s="1"/>
  <c r="AG10" i="24"/>
  <c r="AP10" i="24" s="1"/>
  <c r="W11" i="24"/>
  <c r="AE10" i="24"/>
  <c r="AS17" i="40"/>
  <c r="AL17" i="40"/>
  <c r="AU17" i="40" s="1"/>
  <c r="AS15" i="81"/>
  <c r="AL15" i="81"/>
  <c r="AU15" i="81" s="1"/>
  <c r="AJ23" i="65"/>
  <c r="AS23" i="65" s="1"/>
  <c r="AK23" i="65"/>
  <c r="AT23" i="65" s="1"/>
  <c r="U7" i="92"/>
  <c r="AR23" i="65"/>
  <c r="AR25" i="65" s="1"/>
  <c r="AS20" i="36"/>
  <c r="AL20" i="36"/>
  <c r="AU20" i="36" s="1"/>
  <c r="AR22" i="69"/>
  <c r="AS20" i="81"/>
  <c r="AL20" i="81"/>
  <c r="AU20" i="81" s="1"/>
  <c r="AR23" i="78"/>
  <c r="AR25" i="78" s="1"/>
  <c r="AL23" i="78"/>
  <c r="AU23" i="78" s="1"/>
  <c r="AN23" i="30"/>
  <c r="AN25" i="30" s="1"/>
  <c r="AI23" i="30"/>
  <c r="U26" i="82"/>
  <c r="U18" i="55"/>
  <c r="AR17" i="60"/>
  <c r="AJ19" i="65"/>
  <c r="AK19" i="65"/>
  <c r="AT19" i="65" s="1"/>
  <c r="AK13" i="65"/>
  <c r="AT13" i="65" s="1"/>
  <c r="AJ13" i="65"/>
  <c r="AJ7" i="65"/>
  <c r="AK7" i="65"/>
  <c r="AT7" i="65" s="1"/>
  <c r="AH10" i="67"/>
  <c r="AQ10" i="67" s="1"/>
  <c r="AS3" i="36"/>
  <c r="AL3" i="36"/>
  <c r="AU3" i="36" s="1"/>
  <c r="AS21" i="36"/>
  <c r="AL21" i="36"/>
  <c r="AU21" i="36" s="1"/>
  <c r="AN23" i="74"/>
  <c r="AN25" i="74" s="1"/>
  <c r="AI23" i="74"/>
  <c r="AR23" i="74" s="1"/>
  <c r="AR25" i="74" s="1"/>
  <c r="AF18" i="60"/>
  <c r="AO18" i="60" s="1"/>
  <c r="W19" i="60"/>
  <c r="AE18" i="60"/>
  <c r="AG18" i="60"/>
  <c r="AP18" i="60" s="1"/>
  <c r="AS4" i="70"/>
  <c r="AS25" i="70" s="1"/>
  <c r="AL4" i="70"/>
  <c r="AU4" i="70" s="1"/>
  <c r="AU25" i="70" s="1"/>
  <c r="C11" i="70" s="1"/>
  <c r="F14" i="57" s="1"/>
  <c r="AS22" i="36"/>
  <c r="AL22" i="36"/>
  <c r="AU22" i="36" s="1"/>
  <c r="AH10" i="59"/>
  <c r="AQ10" i="59" s="1"/>
  <c r="U9" i="45"/>
  <c r="U26" i="35"/>
  <c r="U14" i="95"/>
  <c r="AN7" i="53"/>
  <c r="AI7" i="53"/>
  <c r="Y10" i="19"/>
  <c r="X10" i="19"/>
  <c r="Y8" i="52"/>
  <c r="X8" i="52"/>
  <c r="U19" i="87"/>
  <c r="AR9" i="59"/>
  <c r="AR7" i="47"/>
  <c r="U16" i="43"/>
  <c r="Z8" i="93"/>
  <c r="AS16" i="81"/>
  <c r="AL16" i="81"/>
  <c r="AU16" i="81" s="1"/>
  <c r="AR9" i="38"/>
  <c r="AR6" i="86"/>
  <c r="Z8" i="47"/>
  <c r="AS5" i="36"/>
  <c r="AL5" i="36"/>
  <c r="AU5" i="36" s="1"/>
  <c r="AK17" i="77"/>
  <c r="AT17" i="77" s="1"/>
  <c r="AJ17" i="77"/>
  <c r="AJ11" i="77"/>
  <c r="AK11" i="77"/>
  <c r="AT11" i="77" s="1"/>
  <c r="AJ5" i="77"/>
  <c r="AK5" i="77"/>
  <c r="AT5" i="77" s="1"/>
  <c r="AG11" i="2"/>
  <c r="AP11" i="2" s="1"/>
  <c r="AF11" i="2"/>
  <c r="AO11" i="2" s="1"/>
  <c r="W12" i="2"/>
  <c r="AE11" i="2"/>
  <c r="AS5" i="81"/>
  <c r="AL5" i="81"/>
  <c r="AU5" i="81" s="1"/>
  <c r="U14" i="11"/>
  <c r="AJ17" i="26"/>
  <c r="AK17" i="26"/>
  <c r="AT17" i="26" s="1"/>
  <c r="AK11" i="26"/>
  <c r="AT11" i="26" s="1"/>
  <c r="AJ11" i="26"/>
  <c r="AJ5" i="26"/>
  <c r="AK5" i="26"/>
  <c r="AT5" i="26" s="1"/>
  <c r="AS9" i="40"/>
  <c r="AL9" i="40"/>
  <c r="AU9" i="40" s="1"/>
  <c r="Z7" i="32"/>
  <c r="AN18" i="68"/>
  <c r="AI18" i="68"/>
  <c r="AH17" i="76"/>
  <c r="AQ17" i="76" s="1"/>
  <c r="AS12" i="81"/>
  <c r="AL12" i="81"/>
  <c r="AU12" i="81" s="1"/>
  <c r="AS10" i="40"/>
  <c r="AL10" i="40"/>
  <c r="AU10" i="40" s="1"/>
  <c r="AR9" i="63"/>
  <c r="AH10" i="79"/>
  <c r="AQ10" i="79" s="1"/>
  <c r="AI17" i="21"/>
  <c r="AN17" i="2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J21" i="78"/>
  <c r="AK21" i="78"/>
  <c r="AT21" i="78" s="1"/>
  <c r="AJ15" i="78"/>
  <c r="AK15" i="78"/>
  <c r="AT15" i="78" s="1"/>
  <c r="AJ9" i="78"/>
  <c r="AK9" i="78"/>
  <c r="AT9" i="78" s="1"/>
  <c r="AS5" i="40"/>
  <c r="AL5" i="40"/>
  <c r="AU5" i="40" s="1"/>
  <c r="AS6" i="40"/>
  <c r="AL6" i="40"/>
  <c r="AU6" i="40" s="1"/>
  <c r="AG17" i="64"/>
  <c r="AP17" i="64" s="1"/>
  <c r="W18" i="64"/>
  <c r="AF17" i="64"/>
  <c r="AO17" i="64" s="1"/>
  <c r="AE17" i="64"/>
  <c r="AI23" i="61"/>
  <c r="AN23" i="61"/>
  <c r="AN25" i="61" s="1"/>
  <c r="U25" i="48"/>
  <c r="AS19" i="40"/>
  <c r="AL19" i="40"/>
  <c r="AU19" i="40" s="1"/>
  <c r="AN17" i="39"/>
  <c r="AI17" i="39"/>
  <c r="AR9" i="79"/>
  <c r="AJ18" i="65"/>
  <c r="AK18" i="65"/>
  <c r="AT18" i="65" s="1"/>
  <c r="AK12" i="65"/>
  <c r="AT12" i="65" s="1"/>
  <c r="AJ12" i="65"/>
  <c r="AJ6" i="65"/>
  <c r="AK6" i="65"/>
  <c r="AT6" i="65" s="1"/>
  <c r="Z10" i="67"/>
  <c r="AK4" i="36"/>
  <c r="AT4" i="36" s="1"/>
  <c r="AT25" i="36" s="1"/>
  <c r="AJ4" i="36"/>
  <c r="AI9" i="33"/>
  <c r="AN9" i="33"/>
  <c r="Y8" i="46"/>
  <c r="Z8" i="46" s="1"/>
  <c r="X8" i="46"/>
  <c r="U19" i="99"/>
  <c r="AS20" i="40"/>
  <c r="AL20" i="40"/>
  <c r="AU20" i="40" s="1"/>
  <c r="Y10" i="89"/>
  <c r="X10" i="89"/>
  <c r="AE8" i="105" l="1"/>
  <c r="AF8" i="105"/>
  <c r="AO8" i="105" s="1"/>
  <c r="AG8" i="105"/>
  <c r="AP8" i="105" s="1"/>
  <c r="W9" i="105"/>
  <c r="AF8" i="53"/>
  <c r="AO8" i="53" s="1"/>
  <c r="AE8" i="53"/>
  <c r="W9" i="53"/>
  <c r="AG8" i="53"/>
  <c r="AP8" i="53" s="1"/>
  <c r="W9" i="46"/>
  <c r="AE8" i="46"/>
  <c r="AF8" i="46"/>
  <c r="AO8" i="46" s="1"/>
  <c r="AG8" i="46"/>
  <c r="AP8" i="46" s="1"/>
  <c r="AS16" i="61"/>
  <c r="AL16" i="61"/>
  <c r="AU16" i="61" s="1"/>
  <c r="AN11" i="2"/>
  <c r="AI11" i="2"/>
  <c r="AE8" i="47"/>
  <c r="AG8" i="47"/>
  <c r="AP8" i="47" s="1"/>
  <c r="W9" i="47"/>
  <c r="AF8" i="47"/>
  <c r="AO8" i="47" s="1"/>
  <c r="AR23" i="30"/>
  <c r="AR25" i="30" s="1"/>
  <c r="AS11" i="61"/>
  <c r="AL11" i="61"/>
  <c r="AU11" i="61" s="1"/>
  <c r="U15" i="41"/>
  <c r="AJ19" i="14"/>
  <c r="AK19" i="14"/>
  <c r="AT19" i="14" s="1"/>
  <c r="AJ13" i="14"/>
  <c r="AK13" i="14"/>
  <c r="AT13" i="14" s="1"/>
  <c r="AJ7" i="14"/>
  <c r="AK7" i="14"/>
  <c r="AT7" i="14" s="1"/>
  <c r="AJ23" i="74"/>
  <c r="AS23" i="74" s="1"/>
  <c r="AK23" i="74"/>
  <c r="AR9" i="89"/>
  <c r="AR7" i="46"/>
  <c r="AN7" i="15"/>
  <c r="AI7" i="15"/>
  <c r="AS18" i="61"/>
  <c r="AL18" i="61"/>
  <c r="AU18" i="61" s="1"/>
  <c r="AS13" i="77"/>
  <c r="AL13" i="77"/>
  <c r="AU13" i="7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9" i="65"/>
  <c r="AL9" i="65"/>
  <c r="AU9" i="65" s="1"/>
  <c r="U8" i="54"/>
  <c r="AS18" i="78"/>
  <c r="AL18" i="78"/>
  <c r="AU18" i="78" s="1"/>
  <c r="AF5" i="104"/>
  <c r="AO5" i="104" s="1"/>
  <c r="AE5" i="104"/>
  <c r="W6" i="104"/>
  <c r="AG5" i="104"/>
  <c r="AP5" i="104" s="1"/>
  <c r="AS21" i="77"/>
  <c r="AL21" i="77"/>
  <c r="AU21" i="77" s="1"/>
  <c r="AS10" i="65"/>
  <c r="AL10" i="65"/>
  <c r="AU10" i="65" s="1"/>
  <c r="AL19" i="78"/>
  <c r="AU19" i="78" s="1"/>
  <c r="AT19" i="78"/>
  <c r="AS20" i="61"/>
  <c r="AL20" i="61"/>
  <c r="AU20" i="61" s="1"/>
  <c r="AH11" i="75"/>
  <c r="AQ11" i="75" s="1"/>
  <c r="AS15" i="26"/>
  <c r="AL15" i="26"/>
  <c r="AU15" i="26" s="1"/>
  <c r="AH17" i="34"/>
  <c r="AQ17" i="34" s="1"/>
  <c r="AS11" i="65"/>
  <c r="AL11" i="65"/>
  <c r="AU11" i="65" s="1"/>
  <c r="U27" i="50"/>
  <c r="U20" i="18"/>
  <c r="AS10" i="77"/>
  <c r="AL10" i="77"/>
  <c r="AU10" i="77" s="1"/>
  <c r="AK20" i="30"/>
  <c r="AT20" i="30" s="1"/>
  <c r="AJ20" i="30"/>
  <c r="AK14" i="30"/>
  <c r="AT14" i="30" s="1"/>
  <c r="AJ14" i="30"/>
  <c r="AK8" i="30"/>
  <c r="AT8" i="30" s="1"/>
  <c r="AJ8" i="30"/>
  <c r="AE10" i="67"/>
  <c r="AG10" i="67"/>
  <c r="AP10" i="67" s="1"/>
  <c r="AF10" i="67"/>
  <c r="AO10" i="67" s="1"/>
  <c r="W11" i="67"/>
  <c r="AS22" i="61"/>
  <c r="AL22" i="61"/>
  <c r="AU22" i="61" s="1"/>
  <c r="AS17" i="26"/>
  <c r="AL17" i="26"/>
  <c r="AU17" i="26" s="1"/>
  <c r="Y12" i="2"/>
  <c r="X12" i="2"/>
  <c r="Z12" i="2" s="1"/>
  <c r="AS11" i="77"/>
  <c r="AL11" i="77"/>
  <c r="AU11" i="77" s="1"/>
  <c r="AF8" i="93"/>
  <c r="AO8" i="93" s="1"/>
  <c r="AE8" i="93"/>
  <c r="W9" i="93"/>
  <c r="AG8" i="93"/>
  <c r="AP8" i="93" s="1"/>
  <c r="AH10" i="19"/>
  <c r="AQ10" i="19" s="1"/>
  <c r="U13" i="95"/>
  <c r="AN18" i="60"/>
  <c r="AI18" i="60"/>
  <c r="AS7" i="65"/>
  <c r="AL7" i="65"/>
  <c r="AU7" i="65" s="1"/>
  <c r="U6" i="92"/>
  <c r="AS16" i="78"/>
  <c r="AL16" i="78"/>
  <c r="AU16" i="78" s="1"/>
  <c r="U6" i="20"/>
  <c r="AR7" i="105"/>
  <c r="AK18" i="14"/>
  <c r="AT18" i="14" s="1"/>
  <c r="AJ18" i="14"/>
  <c r="AK12" i="14"/>
  <c r="AT12" i="14" s="1"/>
  <c r="AJ12" i="14"/>
  <c r="AJ6" i="14"/>
  <c r="AK6" i="14"/>
  <c r="AT6" i="14" s="1"/>
  <c r="AS6" i="26"/>
  <c r="AL6" i="26"/>
  <c r="AU6" i="26" s="1"/>
  <c r="AS6" i="77"/>
  <c r="AL6" i="77"/>
  <c r="AU6" i="77" s="1"/>
  <c r="W11" i="63"/>
  <c r="AG10" i="63"/>
  <c r="AP10" i="63" s="1"/>
  <c r="AF10" i="63"/>
  <c r="AO10" i="63" s="1"/>
  <c r="AE10" i="63"/>
  <c r="AS14" i="65"/>
  <c r="AL14" i="65"/>
  <c r="AU14" i="65" s="1"/>
  <c r="U27" i="85"/>
  <c r="AS17" i="78"/>
  <c r="AL17" i="78"/>
  <c r="AU17" i="78" s="1"/>
  <c r="AH18" i="21"/>
  <c r="AQ18" i="21" s="1"/>
  <c r="AS7" i="26"/>
  <c r="AL7" i="26"/>
  <c r="AU7" i="26" s="1"/>
  <c r="AR23" i="77"/>
  <c r="AR25" i="77" s="1"/>
  <c r="AL23" i="77"/>
  <c r="AU23" i="77" s="1"/>
  <c r="AJ20" i="74"/>
  <c r="AK20" i="74"/>
  <c r="AT20" i="74" s="1"/>
  <c r="AJ14" i="74"/>
  <c r="AK14" i="74"/>
  <c r="AT14" i="74" s="1"/>
  <c r="AK8" i="74"/>
  <c r="AT8" i="74" s="1"/>
  <c r="AJ8" i="74"/>
  <c r="AE7" i="101"/>
  <c r="AG7" i="101"/>
  <c r="AP7" i="101" s="1"/>
  <c r="W8" i="101"/>
  <c r="AF7" i="101"/>
  <c r="AO7" i="101" s="1"/>
  <c r="AS15" i="65"/>
  <c r="AL15" i="65"/>
  <c r="AU15" i="65" s="1"/>
  <c r="AH18" i="39"/>
  <c r="AQ18" i="39" s="1"/>
  <c r="AF18" i="29"/>
  <c r="AO18" i="29" s="1"/>
  <c r="W19" i="29"/>
  <c r="AG18" i="29"/>
  <c r="AP18" i="29" s="1"/>
  <c r="AE18" i="29"/>
  <c r="AS8" i="26"/>
  <c r="AL8" i="26"/>
  <c r="AU8" i="26" s="1"/>
  <c r="AS8" i="77"/>
  <c r="AL8" i="77"/>
  <c r="AU8" i="77" s="1"/>
  <c r="AL4" i="81"/>
  <c r="AU4" i="81" s="1"/>
  <c r="AU25" i="81" s="1"/>
  <c r="C11" i="81" s="1"/>
  <c r="F25" i="57" s="1"/>
  <c r="AS4" i="81"/>
  <c r="AS25" i="81" s="1"/>
  <c r="U6" i="9"/>
  <c r="AF11" i="75"/>
  <c r="AO11" i="75" s="1"/>
  <c r="AE11" i="75"/>
  <c r="AG11" i="75"/>
  <c r="AP11" i="75" s="1"/>
  <c r="W12" i="75"/>
  <c r="AJ4" i="26"/>
  <c r="AK4" i="26"/>
  <c r="AT4" i="26" s="1"/>
  <c r="AT25" i="26" s="1"/>
  <c r="AE17" i="34"/>
  <c r="W18" i="34"/>
  <c r="AG17" i="34"/>
  <c r="AP17" i="34" s="1"/>
  <c r="AF17" i="34"/>
  <c r="AO17" i="34" s="1"/>
  <c r="AH10" i="71"/>
  <c r="AQ10" i="71" s="1"/>
  <c r="U15" i="16"/>
  <c r="AS14" i="78"/>
  <c r="AL14" i="78"/>
  <c r="AU14" i="78" s="1"/>
  <c r="AS15" i="61"/>
  <c r="AL15" i="61"/>
  <c r="AU15" i="61" s="1"/>
  <c r="U7" i="51"/>
  <c r="AS22" i="26"/>
  <c r="AL22" i="26"/>
  <c r="AU22" i="26" s="1"/>
  <c r="AK19" i="30"/>
  <c r="AT19" i="30" s="1"/>
  <c r="AJ19" i="30"/>
  <c r="AK13" i="30"/>
  <c r="AT13" i="30" s="1"/>
  <c r="AJ13" i="30"/>
  <c r="AJ7" i="30"/>
  <c r="AK7" i="30"/>
  <c r="AT7" i="30" s="1"/>
  <c r="Y18" i="72"/>
  <c r="X18" i="72"/>
  <c r="Y19" i="60"/>
  <c r="Z19" i="60" s="1"/>
  <c r="X19" i="60"/>
  <c r="AS13" i="65"/>
  <c r="AL13" i="65"/>
  <c r="AU13" i="65" s="1"/>
  <c r="AI10" i="24"/>
  <c r="AN10" i="24"/>
  <c r="AK4" i="78"/>
  <c r="AT4" i="78" s="1"/>
  <c r="AJ4" i="78"/>
  <c r="AS17" i="61"/>
  <c r="AL17" i="61"/>
  <c r="AU17" i="61" s="1"/>
  <c r="U26" i="90"/>
  <c r="AJ17" i="14"/>
  <c r="AK17" i="14"/>
  <c r="AT17" i="14" s="1"/>
  <c r="AJ11" i="14"/>
  <c r="AK11" i="14"/>
  <c r="AT11" i="14" s="1"/>
  <c r="AK5" i="14"/>
  <c r="AT5" i="14" s="1"/>
  <c r="AJ5" i="14"/>
  <c r="AR17" i="80"/>
  <c r="AS6" i="61"/>
  <c r="AL6" i="61"/>
  <c r="AU6" i="61" s="1"/>
  <c r="Z18" i="21"/>
  <c r="AF7" i="86"/>
  <c r="AO7" i="86" s="1"/>
  <c r="AG7" i="86"/>
  <c r="AP7" i="86" s="1"/>
  <c r="AE7" i="86"/>
  <c r="W8" i="86"/>
  <c r="AS19" i="77"/>
  <c r="AL19" i="77"/>
  <c r="AU19" i="77" s="1"/>
  <c r="AJ19" i="74"/>
  <c r="AK19" i="74"/>
  <c r="AT19" i="74" s="1"/>
  <c r="AJ13" i="74"/>
  <c r="AK13" i="74"/>
  <c r="AT13" i="74" s="1"/>
  <c r="AJ7" i="74"/>
  <c r="AK7" i="74"/>
  <c r="AT7" i="74" s="1"/>
  <c r="U17" i="83"/>
  <c r="U22" i="98"/>
  <c r="Z18" i="39"/>
  <c r="U8" i="88"/>
  <c r="AS6" i="78"/>
  <c r="AL6" i="78"/>
  <c r="AU6" i="78" s="1"/>
  <c r="AS7" i="61"/>
  <c r="AL7" i="61"/>
  <c r="AU7" i="61" s="1"/>
  <c r="U18" i="103"/>
  <c r="AS16" i="65"/>
  <c r="AL16" i="65"/>
  <c r="AU16" i="65" s="1"/>
  <c r="AR9" i="71"/>
  <c r="AS7" i="78"/>
  <c r="AL7" i="78"/>
  <c r="AU7" i="78" s="1"/>
  <c r="AS8" i="61"/>
  <c r="AL8" i="61"/>
  <c r="AU8" i="61" s="1"/>
  <c r="AL3" i="26"/>
  <c r="AU3" i="26" s="1"/>
  <c r="AS3" i="26"/>
  <c r="AS21" i="26"/>
  <c r="AL21" i="26"/>
  <c r="AU21" i="26" s="1"/>
  <c r="AS17" i="65"/>
  <c r="AL17" i="65"/>
  <c r="AU17" i="65" s="1"/>
  <c r="AL20" i="78"/>
  <c r="AU20" i="78" s="1"/>
  <c r="AT20" i="78"/>
  <c r="AS16" i="77"/>
  <c r="AL16" i="77"/>
  <c r="AU16" i="77" s="1"/>
  <c r="AJ18" i="30"/>
  <c r="AK18" i="30"/>
  <c r="AT18" i="30" s="1"/>
  <c r="AK12" i="30"/>
  <c r="AT12" i="30" s="1"/>
  <c r="AJ12" i="30"/>
  <c r="AK6" i="30"/>
  <c r="AT6" i="30" s="1"/>
  <c r="AJ6" i="30"/>
  <c r="AN10" i="79"/>
  <c r="AI10" i="79"/>
  <c r="Y11" i="24"/>
  <c r="X11" i="24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2" i="26"/>
  <c r="AL12" i="26"/>
  <c r="AU12" i="26" s="1"/>
  <c r="AS12" i="77"/>
  <c r="AL12" i="77"/>
  <c r="AU12" i="77" s="1"/>
  <c r="AR9" i="19"/>
  <c r="AS15" i="77"/>
  <c r="AL15" i="77"/>
  <c r="AU15" i="77" s="1"/>
  <c r="AS20" i="65"/>
  <c r="AL20" i="65"/>
  <c r="AU20" i="65" s="1"/>
  <c r="U8" i="96"/>
  <c r="AS5" i="78"/>
  <c r="AL5" i="78"/>
  <c r="AU5" i="78" s="1"/>
  <c r="AS12" i="61"/>
  <c r="AL12" i="61"/>
  <c r="AU12" i="61" s="1"/>
  <c r="AS13" i="26"/>
  <c r="AL13" i="26"/>
  <c r="AU13" i="26" s="1"/>
  <c r="AJ18" i="74"/>
  <c r="AS18" i="74" s="1"/>
  <c r="AK18" i="74"/>
  <c r="AK12" i="74"/>
  <c r="AT12" i="74" s="1"/>
  <c r="AJ12" i="74"/>
  <c r="AJ6" i="74"/>
  <c r="AK6" i="74"/>
  <c r="AT6" i="74" s="1"/>
  <c r="AL3" i="65"/>
  <c r="AU3" i="65" s="1"/>
  <c r="AS3" i="65"/>
  <c r="AS13" i="61"/>
  <c r="AL13" i="61"/>
  <c r="AU13" i="61" s="1"/>
  <c r="AR10" i="75"/>
  <c r="AS14" i="26"/>
  <c r="AL14" i="26"/>
  <c r="AU14" i="26" s="1"/>
  <c r="AN17" i="25"/>
  <c r="AI17" i="25"/>
  <c r="AS14" i="77"/>
  <c r="AL14" i="77"/>
  <c r="AU14" i="77" s="1"/>
  <c r="AS22" i="65"/>
  <c r="AL22" i="65"/>
  <c r="AU22" i="65" s="1"/>
  <c r="AS3" i="77"/>
  <c r="AL3" i="77"/>
  <c r="AU3" i="77" s="1"/>
  <c r="AH10" i="33"/>
  <c r="AQ10" i="33" s="1"/>
  <c r="AN18" i="12"/>
  <c r="AI18" i="12"/>
  <c r="U17" i="49"/>
  <c r="AS21" i="61"/>
  <c r="AL21" i="61"/>
  <c r="AU21" i="61" s="1"/>
  <c r="AJ17" i="30"/>
  <c r="AK17" i="30"/>
  <c r="AT17" i="30" s="1"/>
  <c r="AJ11" i="30"/>
  <c r="AK11" i="30"/>
  <c r="AT11" i="30" s="1"/>
  <c r="AJ5" i="30"/>
  <c r="AK5" i="30"/>
  <c r="AT5" i="30" s="1"/>
  <c r="AE10" i="38"/>
  <c r="AF10" i="38"/>
  <c r="AO10" i="38" s="1"/>
  <c r="AG10" i="38"/>
  <c r="AP10" i="38" s="1"/>
  <c r="W11" i="38"/>
  <c r="AN10" i="59"/>
  <c r="AI10" i="59"/>
  <c r="Y11" i="79"/>
  <c r="X11" i="79"/>
  <c r="AS6" i="65"/>
  <c r="AL6" i="65"/>
  <c r="AU6" i="65" s="1"/>
  <c r="AS9" i="78"/>
  <c r="AL9" i="78"/>
  <c r="AU9" i="78" s="1"/>
  <c r="AS12" i="65"/>
  <c r="AL12" i="65"/>
  <c r="AU12" i="65" s="1"/>
  <c r="AR17" i="39"/>
  <c r="AS10" i="61"/>
  <c r="AL10" i="61"/>
  <c r="AU10" i="61" s="1"/>
  <c r="AS5" i="26"/>
  <c r="AL5" i="26"/>
  <c r="AU5" i="26" s="1"/>
  <c r="U15" i="43"/>
  <c r="AL3" i="78"/>
  <c r="AU3" i="78" s="1"/>
  <c r="AS3" i="78"/>
  <c r="AS22" i="78"/>
  <c r="AL22" i="78"/>
  <c r="AU22" i="78" s="1"/>
  <c r="AS4" i="36"/>
  <c r="AS25" i="36" s="1"/>
  <c r="AL4" i="36"/>
  <c r="AU4" i="36" s="1"/>
  <c r="AU25" i="36" s="1"/>
  <c r="C11" i="36" s="1"/>
  <c r="AL23" i="61"/>
  <c r="AU23" i="61" s="1"/>
  <c r="AR23" i="61"/>
  <c r="AR25" i="61" s="1"/>
  <c r="AS15" i="78"/>
  <c r="AL15" i="78"/>
  <c r="AU15" i="78" s="1"/>
  <c r="AR7" i="53"/>
  <c r="AL23" i="65"/>
  <c r="AU23" i="65" s="1"/>
  <c r="AK21" i="14"/>
  <c r="AT21" i="14" s="1"/>
  <c r="AJ21" i="14"/>
  <c r="AK15" i="14"/>
  <c r="AT15" i="14" s="1"/>
  <c r="AJ15" i="14"/>
  <c r="AJ9" i="14"/>
  <c r="AK9" i="14"/>
  <c r="AT9" i="14" s="1"/>
  <c r="Y8" i="15"/>
  <c r="X8" i="15"/>
  <c r="AG23" i="69"/>
  <c r="AP23" i="69" s="1"/>
  <c r="AP25" i="69" s="1"/>
  <c r="AF23" i="69"/>
  <c r="AO23" i="69" s="1"/>
  <c r="AO25" i="69" s="1"/>
  <c r="AE23" i="69"/>
  <c r="AS7" i="77"/>
  <c r="AL7" i="77"/>
  <c r="AU7" i="77" s="1"/>
  <c r="AJ17" i="74"/>
  <c r="AK17" i="74"/>
  <c r="AT17" i="74" s="1"/>
  <c r="AK11" i="74"/>
  <c r="AT11" i="74" s="1"/>
  <c r="AJ11" i="74"/>
  <c r="AJ5" i="74"/>
  <c r="AK5" i="74"/>
  <c r="AT5" i="74" s="1"/>
  <c r="AS9" i="77"/>
  <c r="AL9" i="77"/>
  <c r="AU9" i="77" s="1"/>
  <c r="AJ4" i="65"/>
  <c r="AK4" i="65"/>
  <c r="AT4" i="65" s="1"/>
  <c r="AT25" i="65" s="1"/>
  <c r="AS21" i="65"/>
  <c r="AL21" i="65"/>
  <c r="AU21" i="65" s="1"/>
  <c r="W11" i="28"/>
  <c r="AG10" i="28"/>
  <c r="AP10" i="28" s="1"/>
  <c r="AF10" i="28"/>
  <c r="AO10" i="28" s="1"/>
  <c r="AE10" i="28"/>
  <c r="U8" i="58"/>
  <c r="AS12" i="78"/>
  <c r="AL12" i="78"/>
  <c r="AU12" i="78" s="1"/>
  <c r="U6" i="84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5" i="13"/>
  <c r="X5" i="13" s="1"/>
  <c r="Y18" i="25"/>
  <c r="Z18" i="25" s="1"/>
  <c r="X18" i="25"/>
  <c r="U15" i="91"/>
  <c r="AH5" i="44"/>
  <c r="AQ5" i="44" s="1"/>
  <c r="Z5" i="44"/>
  <c r="U7" i="100"/>
  <c r="Y10" i="97"/>
  <c r="Z10" i="97" s="1"/>
  <c r="X10" i="97"/>
  <c r="AS13" i="78"/>
  <c r="AL13" i="78"/>
  <c r="AU13" i="78" s="1"/>
  <c r="AS14" i="61"/>
  <c r="AL14" i="61"/>
  <c r="AU14" i="61" s="1"/>
  <c r="AS9" i="26"/>
  <c r="AL9" i="26"/>
  <c r="AU9" i="26" s="1"/>
  <c r="AK4" i="77"/>
  <c r="AT4" i="77" s="1"/>
  <c r="AT25" i="77" s="1"/>
  <c r="AJ4" i="77"/>
  <c r="Z10" i="33"/>
  <c r="AS5" i="65"/>
  <c r="AL5" i="65"/>
  <c r="AU5" i="65" s="1"/>
  <c r="U24" i="102"/>
  <c r="Y19" i="12"/>
  <c r="X19" i="12"/>
  <c r="AS9" i="61"/>
  <c r="AL9" i="61"/>
  <c r="AU9" i="61" s="1"/>
  <c r="AH19" i="68"/>
  <c r="AQ19" i="68" s="1"/>
  <c r="AS10" i="26"/>
  <c r="AL10" i="26"/>
  <c r="AU10" i="26" s="1"/>
  <c r="AS22" i="77"/>
  <c r="AL22" i="77"/>
  <c r="AU22" i="77" s="1"/>
  <c r="AN23" i="14"/>
  <c r="AN25" i="14" s="1"/>
  <c r="AI23" i="14"/>
  <c r="AR7" i="52"/>
  <c r="AK22" i="30"/>
  <c r="AT22" i="30" s="1"/>
  <c r="AJ22" i="30"/>
  <c r="AJ16" i="30"/>
  <c r="AK16" i="30"/>
  <c r="AT16" i="30" s="1"/>
  <c r="AJ10" i="30"/>
  <c r="AK10" i="30"/>
  <c r="AT10" i="30" s="1"/>
  <c r="AJ3" i="30"/>
  <c r="AB4" i="30"/>
  <c r="AN17" i="72"/>
  <c r="AI17" i="72"/>
  <c r="Y18" i="76"/>
  <c r="X18" i="76"/>
  <c r="Z18" i="76" s="1"/>
  <c r="AS18" i="65"/>
  <c r="AL18" i="65"/>
  <c r="AU18" i="65" s="1"/>
  <c r="AS21" i="78"/>
  <c r="AL21" i="78"/>
  <c r="AU21" i="78" s="1"/>
  <c r="Y18" i="64"/>
  <c r="X18" i="64"/>
  <c r="AK4" i="61"/>
  <c r="AT4" i="61" s="1"/>
  <c r="AT25" i="61" s="1"/>
  <c r="AJ4" i="61"/>
  <c r="U24" i="48"/>
  <c r="AS3" i="61"/>
  <c r="AL3" i="61"/>
  <c r="AU3" i="61" s="1"/>
  <c r="AS17" i="77"/>
  <c r="AL17" i="77"/>
  <c r="AU17" i="77" s="1"/>
  <c r="Z10" i="19"/>
  <c r="AR9" i="33"/>
  <c r="AR18" i="68"/>
  <c r="U13" i="11"/>
  <c r="U18" i="87"/>
  <c r="U25" i="35"/>
  <c r="U17" i="55"/>
  <c r="AH10" i="89"/>
  <c r="AQ10" i="89" s="1"/>
  <c r="U18" i="99"/>
  <c r="AR17" i="21"/>
  <c r="AS11" i="26"/>
  <c r="AL11" i="26"/>
  <c r="AU11" i="26" s="1"/>
  <c r="AH8" i="52"/>
  <c r="AQ8" i="52" s="1"/>
  <c r="Z10" i="89"/>
  <c r="AH8" i="46"/>
  <c r="AQ8" i="46" s="1"/>
  <c r="AN17" i="64"/>
  <c r="AI17" i="64"/>
  <c r="AE7" i="32"/>
  <c r="AF7" i="32"/>
  <c r="AO7" i="32" s="1"/>
  <c r="AG7" i="32"/>
  <c r="AP7" i="32" s="1"/>
  <c r="W8" i="32"/>
  <c r="AS5" i="77"/>
  <c r="AL5" i="77"/>
  <c r="AU5" i="77" s="1"/>
  <c r="Z8" i="52"/>
  <c r="U8" i="45"/>
  <c r="AS19" i="65"/>
  <c r="AL19" i="65"/>
  <c r="AU19" i="65" s="1"/>
  <c r="U25" i="82"/>
  <c r="AS10" i="78"/>
  <c r="AL10" i="78"/>
  <c r="AU10" i="78" s="1"/>
  <c r="AS5" i="61"/>
  <c r="AL5" i="61"/>
  <c r="AU5" i="61" s="1"/>
  <c r="AJ20" i="14"/>
  <c r="AK20" i="14"/>
  <c r="AT20" i="14" s="1"/>
  <c r="AK14" i="14"/>
  <c r="AT14" i="14" s="1"/>
  <c r="AJ14" i="14"/>
  <c r="AK8" i="14"/>
  <c r="AT8" i="14" s="1"/>
  <c r="AJ8" i="14"/>
  <c r="AS18" i="26"/>
  <c r="AL18" i="26"/>
  <c r="AU18" i="26" s="1"/>
  <c r="AS18" i="77"/>
  <c r="AL18" i="77"/>
  <c r="AU18" i="77" s="1"/>
  <c r="U25" i="94"/>
  <c r="AS8" i="65"/>
  <c r="AL8" i="65"/>
  <c r="AU8" i="65" s="1"/>
  <c r="AS11" i="78"/>
  <c r="AL11" i="78"/>
  <c r="AU11" i="78" s="1"/>
  <c r="AH8" i="105"/>
  <c r="AQ8" i="105" s="1"/>
  <c r="AS19" i="26"/>
  <c r="AL19" i="26"/>
  <c r="AU19" i="26" s="1"/>
  <c r="AJ22" i="74"/>
  <c r="AK22" i="74"/>
  <c r="AT22" i="74" s="1"/>
  <c r="AJ16" i="74"/>
  <c r="AK16" i="74"/>
  <c r="AT16" i="74" s="1"/>
  <c r="AJ10" i="74"/>
  <c r="AK10" i="74"/>
  <c r="AT10" i="74" s="1"/>
  <c r="AR16" i="34"/>
  <c r="AS19" i="61"/>
  <c r="AL19" i="61"/>
  <c r="AU19" i="61" s="1"/>
  <c r="AX22" i="69"/>
  <c r="S22" i="69" s="1"/>
  <c r="AC22" i="69" s="1"/>
  <c r="AB23" i="69" s="1"/>
  <c r="AS4" i="40"/>
  <c r="AS25" i="40" s="1"/>
  <c r="AL4" i="40"/>
  <c r="AU4" i="40" s="1"/>
  <c r="AU25" i="40" s="1"/>
  <c r="C11" i="40" s="1"/>
  <c r="AS20" i="26"/>
  <c r="AL20" i="26"/>
  <c r="AU20" i="26" s="1"/>
  <c r="AS20" i="77"/>
  <c r="AL20" i="77"/>
  <c r="AU20" i="77" s="1"/>
  <c r="AN9" i="97"/>
  <c r="AI9" i="97"/>
  <c r="Z18" i="80"/>
  <c r="AH18" i="80"/>
  <c r="AQ18" i="80" s="1"/>
  <c r="Z10" i="71"/>
  <c r="U25" i="10"/>
  <c r="AS8" i="78"/>
  <c r="AL8" i="78"/>
  <c r="AU8" i="78" s="1"/>
  <c r="Z19" i="68"/>
  <c r="AS16" i="26"/>
  <c r="AL16" i="26"/>
  <c r="AU16" i="26" s="1"/>
  <c r="AH8" i="53"/>
  <c r="AQ8" i="53" s="1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U24" i="42"/>
  <c r="Y11" i="59"/>
  <c r="X11" i="59"/>
  <c r="AI17" i="76"/>
  <c r="AN17" i="76"/>
  <c r="Z18" i="64" l="1"/>
  <c r="W11" i="97"/>
  <c r="AG10" i="97"/>
  <c r="AP10" i="97" s="1"/>
  <c r="AF10" i="97"/>
  <c r="AO10" i="97" s="1"/>
  <c r="AE10" i="97"/>
  <c r="W19" i="64"/>
  <c r="AE18" i="64"/>
  <c r="AG18" i="64"/>
  <c r="AP18" i="64" s="1"/>
  <c r="AF18" i="64"/>
  <c r="AO18" i="64" s="1"/>
  <c r="AE18" i="25"/>
  <c r="AG18" i="25"/>
  <c r="AP18" i="25" s="1"/>
  <c r="W19" i="25"/>
  <c r="AF18" i="25"/>
  <c r="AO18" i="25" s="1"/>
  <c r="AE10" i="71"/>
  <c r="W11" i="71"/>
  <c r="AF10" i="71"/>
  <c r="AO10" i="71" s="1"/>
  <c r="AG10" i="71"/>
  <c r="AP10" i="71" s="1"/>
  <c r="AJ23" i="69"/>
  <c r="AS23" i="69" s="1"/>
  <c r="AK23" i="69"/>
  <c r="AT23" i="69" s="1"/>
  <c r="AS10" i="74"/>
  <c r="AL10" i="74"/>
  <c r="AU10" i="74" s="1"/>
  <c r="AS8" i="14"/>
  <c r="AL8" i="14"/>
  <c r="AU8" i="14" s="1"/>
  <c r="AH18" i="76"/>
  <c r="AQ18" i="76" s="1"/>
  <c r="AL3" i="30"/>
  <c r="AU3" i="30" s="1"/>
  <c r="AS3" i="30"/>
  <c r="AK20" i="69"/>
  <c r="AT20" i="69" s="1"/>
  <c r="AJ20" i="69"/>
  <c r="AJ14" i="69"/>
  <c r="AK14" i="69"/>
  <c r="AT14" i="69" s="1"/>
  <c r="AJ8" i="69"/>
  <c r="AK8" i="69"/>
  <c r="AT8" i="69" s="1"/>
  <c r="AI10" i="28"/>
  <c r="AN10" i="28"/>
  <c r="AS11" i="74"/>
  <c r="AL11" i="74"/>
  <c r="AU11" i="74" s="1"/>
  <c r="AI23" i="69"/>
  <c r="AN23" i="69"/>
  <c r="AN25" i="69" s="1"/>
  <c r="AR10" i="59"/>
  <c r="AK4" i="14"/>
  <c r="AT4" i="14" s="1"/>
  <c r="AT25" i="14" s="1"/>
  <c r="AJ4" i="14"/>
  <c r="AS18" i="30"/>
  <c r="AL18" i="30"/>
  <c r="AU18" i="30" s="1"/>
  <c r="AI7" i="86"/>
  <c r="AN7" i="86"/>
  <c r="AL4" i="78"/>
  <c r="AU4" i="78" s="1"/>
  <c r="AU25" i="78" s="1"/>
  <c r="C11" i="78" s="1"/>
  <c r="F22" i="57" s="1"/>
  <c r="AS4" i="78"/>
  <c r="AS25" i="78" s="1"/>
  <c r="AH19" i="60"/>
  <c r="AQ19" i="60" s="1"/>
  <c r="Y12" i="75"/>
  <c r="X12" i="75"/>
  <c r="Z12" i="75" s="1"/>
  <c r="AN18" i="29"/>
  <c r="AI18" i="29"/>
  <c r="AN7" i="101"/>
  <c r="AI7" i="101"/>
  <c r="AS20" i="74"/>
  <c r="AL20" i="74"/>
  <c r="AU20" i="74" s="1"/>
  <c r="U5" i="20"/>
  <c r="X5" i="20" s="1"/>
  <c r="AN10" i="67"/>
  <c r="AI10" i="67"/>
  <c r="U26" i="50"/>
  <c r="AN8" i="46"/>
  <c r="AI8" i="46"/>
  <c r="AE19" i="68"/>
  <c r="W20" i="68"/>
  <c r="AG19" i="68"/>
  <c r="AP19" i="68" s="1"/>
  <c r="AF19" i="68"/>
  <c r="AO19" i="68" s="1"/>
  <c r="U24" i="94"/>
  <c r="Y8" i="32"/>
  <c r="X8" i="32"/>
  <c r="Z8" i="32" s="1"/>
  <c r="U17" i="87"/>
  <c r="AG18" i="76"/>
  <c r="AP18" i="76" s="1"/>
  <c r="AE18" i="76"/>
  <c r="W19" i="76"/>
  <c r="AF18" i="76"/>
  <c r="AO18" i="76" s="1"/>
  <c r="AH19" i="12"/>
  <c r="AQ19" i="12" s="1"/>
  <c r="AF5" i="44"/>
  <c r="AO5" i="44" s="1"/>
  <c r="AG5" i="44"/>
  <c r="AP5" i="44" s="1"/>
  <c r="W6" i="44"/>
  <c r="AE5" i="44"/>
  <c r="AJ19" i="69"/>
  <c r="AK19" i="69"/>
  <c r="AT19" i="69" s="1"/>
  <c r="AJ13" i="69"/>
  <c r="AK13" i="69"/>
  <c r="AT13" i="69" s="1"/>
  <c r="AJ7" i="69"/>
  <c r="AK7" i="69"/>
  <c r="AT7" i="69" s="1"/>
  <c r="U5" i="84"/>
  <c r="X5" i="84" s="1"/>
  <c r="AL4" i="65"/>
  <c r="AU4" i="65" s="1"/>
  <c r="AU25" i="65" s="1"/>
  <c r="C11" i="65" s="1"/>
  <c r="F9" i="57" s="1"/>
  <c r="AS4" i="65"/>
  <c r="AS25" i="65" s="1"/>
  <c r="AS9" i="14"/>
  <c r="AL9" i="14"/>
  <c r="AU9" i="14" s="1"/>
  <c r="AS5" i="30"/>
  <c r="AL5" i="30"/>
  <c r="AU5" i="30" s="1"/>
  <c r="AS6" i="74"/>
  <c r="AL6" i="74"/>
  <c r="AU6" i="74" s="1"/>
  <c r="U7" i="96"/>
  <c r="AL3" i="14"/>
  <c r="AU3" i="14" s="1"/>
  <c r="AS3" i="14"/>
  <c r="AS22" i="14"/>
  <c r="AL22" i="14"/>
  <c r="AU22" i="14" s="1"/>
  <c r="AS6" i="30"/>
  <c r="AL6" i="30"/>
  <c r="AU6" i="30" s="1"/>
  <c r="U16" i="83"/>
  <c r="AS19" i="74"/>
  <c r="AL19" i="74"/>
  <c r="AU19" i="74" s="1"/>
  <c r="AS17" i="14"/>
  <c r="AL17" i="14"/>
  <c r="AU17" i="14" s="1"/>
  <c r="AT25" i="78"/>
  <c r="AE19" i="60"/>
  <c r="W20" i="60"/>
  <c r="AG19" i="60"/>
  <c r="AP19" i="60" s="1"/>
  <c r="AF19" i="60"/>
  <c r="AO19" i="60" s="1"/>
  <c r="AS7" i="30"/>
  <c r="AL7" i="30"/>
  <c r="AU7" i="30" s="1"/>
  <c r="AS8" i="74"/>
  <c r="AL8" i="74"/>
  <c r="AU8" i="74" s="1"/>
  <c r="AN10" i="63"/>
  <c r="AI10" i="63"/>
  <c r="AS18" i="14"/>
  <c r="AL18" i="14"/>
  <c r="AU18" i="14" s="1"/>
  <c r="AR18" i="60"/>
  <c r="AS8" i="30"/>
  <c r="AL8" i="30"/>
  <c r="AU8" i="30" s="1"/>
  <c r="Y6" i="104"/>
  <c r="X6" i="104"/>
  <c r="U7" i="54"/>
  <c r="AS9" i="74"/>
  <c r="AL9" i="74"/>
  <c r="AU9" i="74" s="1"/>
  <c r="AS7" i="14"/>
  <c r="AL7" i="14"/>
  <c r="AU7" i="14" s="1"/>
  <c r="U14" i="41"/>
  <c r="Y9" i="46"/>
  <c r="X9" i="46"/>
  <c r="Z9" i="46" s="1"/>
  <c r="AS16" i="74"/>
  <c r="AL16" i="74"/>
  <c r="AU16" i="74" s="1"/>
  <c r="AS14" i="14"/>
  <c r="AL14" i="14"/>
  <c r="AU14" i="14" s="1"/>
  <c r="W11" i="89"/>
  <c r="AF10" i="89"/>
  <c r="AO10" i="89" s="1"/>
  <c r="AE10" i="89"/>
  <c r="AG10" i="89"/>
  <c r="AP10" i="89" s="1"/>
  <c r="U17" i="99"/>
  <c r="AE10" i="19"/>
  <c r="AG10" i="19"/>
  <c r="AP10" i="19" s="1"/>
  <c r="AF10" i="19"/>
  <c r="AO10" i="19" s="1"/>
  <c r="W11" i="19"/>
  <c r="U23" i="48"/>
  <c r="AS10" i="30"/>
  <c r="AL10" i="30"/>
  <c r="AU10" i="30" s="1"/>
  <c r="Z19" i="12"/>
  <c r="AG10" i="33"/>
  <c r="AP10" i="33" s="1"/>
  <c r="AF10" i="33"/>
  <c r="AO10" i="33" s="1"/>
  <c r="W11" i="33"/>
  <c r="AE10" i="33"/>
  <c r="AK18" i="69"/>
  <c r="AT18" i="69" s="1"/>
  <c r="AJ18" i="69"/>
  <c r="AJ12" i="69"/>
  <c r="AK12" i="69"/>
  <c r="AT12" i="69" s="1"/>
  <c r="AJ6" i="69"/>
  <c r="AK6" i="69"/>
  <c r="AT6" i="69" s="1"/>
  <c r="AS15" i="14"/>
  <c r="AL15" i="14"/>
  <c r="AU15" i="14" s="1"/>
  <c r="U14" i="43"/>
  <c r="Y11" i="38"/>
  <c r="X11" i="38"/>
  <c r="Z11" i="38" s="1"/>
  <c r="AR17" i="25"/>
  <c r="AS12" i="74"/>
  <c r="AL12" i="74"/>
  <c r="AU12" i="74" s="1"/>
  <c r="AH11" i="24"/>
  <c r="AQ11" i="24" s="1"/>
  <c r="U17" i="103"/>
  <c r="U7" i="88"/>
  <c r="AS5" i="14"/>
  <c r="AL5" i="14"/>
  <c r="AU5" i="14" s="1"/>
  <c r="AS13" i="30"/>
  <c r="AL13" i="30"/>
  <c r="AU13" i="30" s="1"/>
  <c r="Y18" i="34"/>
  <c r="X18" i="34"/>
  <c r="AN11" i="75"/>
  <c r="AI11" i="75"/>
  <c r="Y19" i="29"/>
  <c r="X19" i="29"/>
  <c r="Z19" i="29" s="1"/>
  <c r="AH12" i="2"/>
  <c r="AQ12" i="2" s="1"/>
  <c r="AN5" i="104"/>
  <c r="AI5" i="104"/>
  <c r="Y9" i="47"/>
  <c r="X9" i="47"/>
  <c r="X9" i="105"/>
  <c r="Z9" i="105" s="1"/>
  <c r="Y9" i="105"/>
  <c r="U23" i="42"/>
  <c r="AS21" i="30"/>
  <c r="AL21" i="30"/>
  <c r="AU21" i="30" s="1"/>
  <c r="U7" i="45"/>
  <c r="U16" i="55"/>
  <c r="U12" i="11"/>
  <c r="AL4" i="61"/>
  <c r="AU4" i="61" s="1"/>
  <c r="AU25" i="61" s="1"/>
  <c r="C11" i="61" s="1"/>
  <c r="F5" i="57" s="1"/>
  <c r="AS4" i="61"/>
  <c r="AS25" i="61" s="1"/>
  <c r="AR17" i="72"/>
  <c r="AR23" i="14"/>
  <c r="AR25" i="14" s="1"/>
  <c r="AL23" i="14"/>
  <c r="AU23" i="14" s="1"/>
  <c r="AL4" i="77"/>
  <c r="AU4" i="77" s="1"/>
  <c r="AU25" i="77" s="1"/>
  <c r="C11" i="77" s="1"/>
  <c r="F21" i="57" s="1"/>
  <c r="AS4" i="77"/>
  <c r="AS25" i="77" s="1"/>
  <c r="U6" i="100"/>
  <c r="AH5" i="13"/>
  <c r="AQ5" i="13" s="1"/>
  <c r="Z5" i="13"/>
  <c r="AJ17" i="69"/>
  <c r="AK17" i="69"/>
  <c r="AT17" i="69" s="1"/>
  <c r="AJ11" i="69"/>
  <c r="AK11" i="69"/>
  <c r="AT11" i="69" s="1"/>
  <c r="AJ5" i="69"/>
  <c r="AK5" i="69"/>
  <c r="AT5" i="69" s="1"/>
  <c r="Y11" i="28"/>
  <c r="X11" i="28"/>
  <c r="Z11" i="28" s="1"/>
  <c r="AS17" i="74"/>
  <c r="AL17" i="74"/>
  <c r="AU17" i="74" s="1"/>
  <c r="AH8" i="15"/>
  <c r="AQ8" i="15" s="1"/>
  <c r="AH11" i="79"/>
  <c r="AQ11" i="79" s="1"/>
  <c r="AS11" i="30"/>
  <c r="AL11" i="30"/>
  <c r="AU11" i="30" s="1"/>
  <c r="U16" i="49"/>
  <c r="AS10" i="14"/>
  <c r="AL10" i="14"/>
  <c r="AU10" i="14" s="1"/>
  <c r="Z11" i="24"/>
  <c r="AS12" i="30"/>
  <c r="AL12" i="30"/>
  <c r="AU12" i="30" s="1"/>
  <c r="AE18" i="39"/>
  <c r="AF18" i="39"/>
  <c r="AO18" i="39" s="1"/>
  <c r="AG18" i="39"/>
  <c r="AP18" i="39" s="1"/>
  <c r="W19" i="39"/>
  <c r="AS7" i="74"/>
  <c r="AL7" i="74"/>
  <c r="AU7" i="74" s="1"/>
  <c r="W19" i="21"/>
  <c r="AF18" i="21"/>
  <c r="AO18" i="21" s="1"/>
  <c r="AE18" i="21"/>
  <c r="AG18" i="21"/>
  <c r="AP18" i="21" s="1"/>
  <c r="U25" i="90"/>
  <c r="AR10" i="24"/>
  <c r="AH18" i="72"/>
  <c r="AQ18" i="72" s="1"/>
  <c r="U6" i="51"/>
  <c r="U14" i="16"/>
  <c r="AN17" i="34"/>
  <c r="AI17" i="34"/>
  <c r="Y9" i="93"/>
  <c r="X9" i="93"/>
  <c r="AF12" i="2"/>
  <c r="AO12" i="2" s="1"/>
  <c r="W13" i="2"/>
  <c r="AE12" i="2"/>
  <c r="AG12" i="2"/>
  <c r="AP12" i="2" s="1"/>
  <c r="Y11" i="67"/>
  <c r="Z11" i="67" s="1"/>
  <c r="X11" i="67"/>
  <c r="AS14" i="30"/>
  <c r="AL14" i="30"/>
  <c r="AU14" i="30" s="1"/>
  <c r="AS15" i="74"/>
  <c r="AL15" i="74"/>
  <c r="AU15" i="74" s="1"/>
  <c r="AS13" i="14"/>
  <c r="AL13" i="14"/>
  <c r="AU13" i="14" s="1"/>
  <c r="AS15" i="30"/>
  <c r="AL15" i="30"/>
  <c r="AU15" i="30" s="1"/>
  <c r="AE18" i="80"/>
  <c r="AG18" i="80"/>
  <c r="AP18" i="80" s="1"/>
  <c r="AF18" i="80"/>
  <c r="AO18" i="80" s="1"/>
  <c r="W19" i="80"/>
  <c r="AH11" i="59"/>
  <c r="AQ11" i="59" s="1"/>
  <c r="AS9" i="30"/>
  <c r="AL9" i="30"/>
  <c r="AU9" i="30" s="1"/>
  <c r="AR9" i="97"/>
  <c r="AS22" i="74"/>
  <c r="AL22" i="74"/>
  <c r="AU22" i="74" s="1"/>
  <c r="AE8" i="52"/>
  <c r="AF8" i="52"/>
  <c r="AO8" i="52" s="1"/>
  <c r="W9" i="52"/>
  <c r="AG8" i="52"/>
  <c r="AP8" i="52" s="1"/>
  <c r="AN7" i="32"/>
  <c r="AI7" i="32"/>
  <c r="AS16" i="30"/>
  <c r="AL16" i="30"/>
  <c r="AU16" i="30" s="1"/>
  <c r="U14" i="91"/>
  <c r="AK22" i="69"/>
  <c r="AT22" i="69" s="1"/>
  <c r="AJ22" i="69"/>
  <c r="AJ16" i="69"/>
  <c r="AK16" i="69"/>
  <c r="AT16" i="69" s="1"/>
  <c r="AJ10" i="69"/>
  <c r="AK10" i="69"/>
  <c r="AT10" i="69" s="1"/>
  <c r="Z8" i="15"/>
  <c r="AS21" i="14"/>
  <c r="AL21" i="14"/>
  <c r="AU21" i="14" s="1"/>
  <c r="Z11" i="79"/>
  <c r="AR18" i="12"/>
  <c r="AL18" i="74"/>
  <c r="AU18" i="74" s="1"/>
  <c r="AT18" i="74"/>
  <c r="AS16" i="14"/>
  <c r="AL16" i="14"/>
  <c r="AU16" i="14" s="1"/>
  <c r="Z18" i="72"/>
  <c r="AS19" i="30"/>
  <c r="AL19" i="30"/>
  <c r="AU19" i="30" s="1"/>
  <c r="Y8" i="101"/>
  <c r="X8" i="101"/>
  <c r="AS14" i="74"/>
  <c r="AL14" i="74"/>
  <c r="AU14" i="74" s="1"/>
  <c r="U26" i="85"/>
  <c r="U25" i="85" s="1"/>
  <c r="Y11" i="63"/>
  <c r="X11" i="63"/>
  <c r="Z11" i="63" s="1"/>
  <c r="AS6" i="14"/>
  <c r="AL6" i="14"/>
  <c r="AU6" i="14" s="1"/>
  <c r="U5" i="92"/>
  <c r="X5" i="92" s="1"/>
  <c r="U12" i="95"/>
  <c r="AI8" i="93"/>
  <c r="AN8" i="93"/>
  <c r="U19" i="18"/>
  <c r="AL3" i="74"/>
  <c r="AU3" i="74" s="1"/>
  <c r="AS3" i="74"/>
  <c r="AR7" i="15"/>
  <c r="AL23" i="74"/>
  <c r="AU23" i="74" s="1"/>
  <c r="AT23" i="74"/>
  <c r="AN8" i="47"/>
  <c r="AI8" i="47"/>
  <c r="Y9" i="53"/>
  <c r="X9" i="53"/>
  <c r="AR17" i="76"/>
  <c r="Z11" i="59"/>
  <c r="U24" i="10"/>
  <c r="AS20" i="14"/>
  <c r="AL20" i="14"/>
  <c r="AU20" i="14" s="1"/>
  <c r="U24" i="82"/>
  <c r="AR17" i="64"/>
  <c r="U24" i="35"/>
  <c r="AH18" i="64"/>
  <c r="AQ18" i="64" s="1"/>
  <c r="AJ4" i="30"/>
  <c r="AK4" i="30"/>
  <c r="AT4" i="30" s="1"/>
  <c r="AT25" i="30" s="1"/>
  <c r="AS22" i="30"/>
  <c r="AL22" i="30"/>
  <c r="AU22" i="30" s="1"/>
  <c r="U23" i="102"/>
  <c r="AH10" i="97"/>
  <c r="AQ10" i="97" s="1"/>
  <c r="AH18" i="25"/>
  <c r="AQ18" i="25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U7" i="58"/>
  <c r="AS5" i="74"/>
  <c r="AL5" i="74"/>
  <c r="AU5" i="74" s="1"/>
  <c r="AN10" i="38"/>
  <c r="AI10" i="38"/>
  <c r="AS17" i="30"/>
  <c r="AL17" i="30"/>
  <c r="AU17" i="30" s="1"/>
  <c r="AR10" i="79"/>
  <c r="U21" i="98"/>
  <c r="AS13" i="74"/>
  <c r="AL13" i="74"/>
  <c r="AU13" i="74" s="1"/>
  <c r="Y8" i="86"/>
  <c r="X8" i="86"/>
  <c r="AS11" i="14"/>
  <c r="AL11" i="14"/>
  <c r="AU11" i="14" s="1"/>
  <c r="AS4" i="26"/>
  <c r="AS25" i="26" s="1"/>
  <c r="AL4" i="26"/>
  <c r="AU4" i="26" s="1"/>
  <c r="AU25" i="26" s="1"/>
  <c r="C11" i="26" s="1"/>
  <c r="U5" i="9"/>
  <c r="X5" i="9" s="1"/>
  <c r="AS12" i="14"/>
  <c r="AL12" i="14"/>
  <c r="AU12" i="14" s="1"/>
  <c r="AS20" i="30"/>
  <c r="AL20" i="30"/>
  <c r="AU20" i="30" s="1"/>
  <c r="AK4" i="74"/>
  <c r="AT4" i="74" s="1"/>
  <c r="AJ4" i="74"/>
  <c r="AS21" i="74"/>
  <c r="AL21" i="74"/>
  <c r="AU21" i="74" s="1"/>
  <c r="AS19" i="14"/>
  <c r="AL19" i="14"/>
  <c r="AU19" i="14" s="1"/>
  <c r="AL23" i="30"/>
  <c r="AU23" i="30" s="1"/>
  <c r="AR11" i="2"/>
  <c r="AN8" i="53"/>
  <c r="AI8" i="53"/>
  <c r="AN8" i="105"/>
  <c r="AI8" i="105"/>
  <c r="Z9" i="53" l="1"/>
  <c r="AE9" i="53"/>
  <c r="AG9" i="53"/>
  <c r="AP9" i="53" s="1"/>
  <c r="W10" i="53"/>
  <c r="AF9" i="53"/>
  <c r="AO9" i="53" s="1"/>
  <c r="AF12" i="75"/>
  <c r="AO12" i="75" s="1"/>
  <c r="AE12" i="75"/>
  <c r="W13" i="75"/>
  <c r="AG12" i="75"/>
  <c r="AP12" i="75" s="1"/>
  <c r="AF11" i="67"/>
  <c r="AO11" i="67" s="1"/>
  <c r="W12" i="67"/>
  <c r="AG11" i="67"/>
  <c r="AP11" i="67" s="1"/>
  <c r="AE11" i="67"/>
  <c r="AR10" i="38"/>
  <c r="AH8" i="86"/>
  <c r="AQ8" i="86" s="1"/>
  <c r="Y13" i="2"/>
  <c r="X13" i="2"/>
  <c r="AI18" i="21"/>
  <c r="AN18" i="21"/>
  <c r="AF11" i="28"/>
  <c r="AO11" i="28" s="1"/>
  <c r="AG11" i="28"/>
  <c r="AP11" i="28" s="1"/>
  <c r="W12" i="28"/>
  <c r="AE11" i="28"/>
  <c r="U11" i="11"/>
  <c r="AH9" i="47"/>
  <c r="AQ9" i="47" s="1"/>
  <c r="AH18" i="34"/>
  <c r="AQ18" i="34" s="1"/>
  <c r="AR8" i="105"/>
  <c r="AT25" i="74"/>
  <c r="AH5" i="9"/>
  <c r="AQ5" i="9" s="1"/>
  <c r="Z5" i="9"/>
  <c r="Z8" i="86"/>
  <c r="W12" i="59"/>
  <c r="AG11" i="59"/>
  <c r="AP11" i="59" s="1"/>
  <c r="AF11" i="59"/>
  <c r="AO11" i="59" s="1"/>
  <c r="AE11" i="59"/>
  <c r="AR8" i="47"/>
  <c r="AH11" i="63"/>
  <c r="AQ11" i="63" s="1"/>
  <c r="AE18" i="72"/>
  <c r="W19" i="72"/>
  <c r="AG18" i="72"/>
  <c r="AP18" i="72" s="1"/>
  <c r="AF18" i="72"/>
  <c r="AO18" i="72" s="1"/>
  <c r="AS10" i="69"/>
  <c r="AL10" i="69"/>
  <c r="AU10" i="69" s="1"/>
  <c r="U13" i="91"/>
  <c r="Y19" i="80"/>
  <c r="X19" i="80"/>
  <c r="AH11" i="67"/>
  <c r="AQ11" i="67" s="1"/>
  <c r="AS17" i="69"/>
  <c r="AL17" i="69"/>
  <c r="AU17" i="69" s="1"/>
  <c r="Z9" i="47"/>
  <c r="AH19" i="29"/>
  <c r="AQ19" i="29" s="1"/>
  <c r="Z18" i="34"/>
  <c r="AS6" i="69"/>
  <c r="AL6" i="69"/>
  <c r="AU6" i="69" s="1"/>
  <c r="Y11" i="33"/>
  <c r="X11" i="33"/>
  <c r="AR10" i="63"/>
  <c r="U6" i="96"/>
  <c r="AS7" i="69"/>
  <c r="AL7" i="69"/>
  <c r="AU7" i="69" s="1"/>
  <c r="AI5" i="44"/>
  <c r="AN5" i="44"/>
  <c r="AH8" i="32"/>
  <c r="AQ8" i="32" s="1"/>
  <c r="U25" i="50"/>
  <c r="AS14" i="69"/>
  <c r="AL14" i="69"/>
  <c r="AU14" i="69" s="1"/>
  <c r="Y19" i="25"/>
  <c r="X19" i="25"/>
  <c r="Y19" i="64"/>
  <c r="X19" i="64"/>
  <c r="AS9" i="69"/>
  <c r="AL9" i="69"/>
  <c r="AU9" i="69" s="1"/>
  <c r="U22" i="102"/>
  <c r="U23" i="82"/>
  <c r="U11" i="95"/>
  <c r="W12" i="63"/>
  <c r="AG11" i="63"/>
  <c r="AP11" i="63" s="1"/>
  <c r="AE11" i="63"/>
  <c r="AF11" i="63"/>
  <c r="AO11" i="63" s="1"/>
  <c r="AH8" i="101"/>
  <c r="AQ8" i="101" s="1"/>
  <c r="AE11" i="79"/>
  <c r="W12" i="79"/>
  <c r="AG11" i="79"/>
  <c r="AP11" i="79" s="1"/>
  <c r="AF11" i="79"/>
  <c r="AO11" i="79" s="1"/>
  <c r="Y9" i="52"/>
  <c r="X9" i="52"/>
  <c r="AH9" i="93"/>
  <c r="AQ9" i="93" s="1"/>
  <c r="U13" i="16"/>
  <c r="Y19" i="21"/>
  <c r="X19" i="21"/>
  <c r="AN18" i="39"/>
  <c r="AI18" i="39"/>
  <c r="U5" i="100"/>
  <c r="X5" i="100" s="1"/>
  <c r="U15" i="55"/>
  <c r="U22" i="42"/>
  <c r="AF19" i="29"/>
  <c r="AO19" i="29" s="1"/>
  <c r="AE19" i="29"/>
  <c r="W20" i="29"/>
  <c r="AG19" i="29"/>
  <c r="AP19" i="29" s="1"/>
  <c r="U6" i="88"/>
  <c r="U22" i="48"/>
  <c r="U16" i="99"/>
  <c r="Y6" i="44"/>
  <c r="X6" i="44"/>
  <c r="Z6" i="44" s="1"/>
  <c r="Y19" i="76"/>
  <c r="X19" i="76"/>
  <c r="W9" i="32"/>
  <c r="AE8" i="32"/>
  <c r="AF8" i="32"/>
  <c r="AO8" i="32" s="1"/>
  <c r="AG8" i="32"/>
  <c r="AP8" i="32" s="1"/>
  <c r="Y20" i="68"/>
  <c r="X20" i="68"/>
  <c r="AR10" i="67"/>
  <c r="AR7" i="101"/>
  <c r="AR7" i="86"/>
  <c r="AS20" i="69"/>
  <c r="AL20" i="69"/>
  <c r="AU20" i="69" s="1"/>
  <c r="AJ4" i="69"/>
  <c r="AK4" i="69"/>
  <c r="AT4" i="69" s="1"/>
  <c r="AT25" i="69" s="1"/>
  <c r="AL4" i="74"/>
  <c r="AU4" i="74" s="1"/>
  <c r="AU25" i="74" s="1"/>
  <c r="C11" i="74" s="1"/>
  <c r="F18" i="57" s="1"/>
  <c r="AS4" i="74"/>
  <c r="AS25" i="74" s="1"/>
  <c r="AS3" i="69"/>
  <c r="AL3" i="69"/>
  <c r="AU3" i="69" s="1"/>
  <c r="AS16" i="69"/>
  <c r="AL16" i="69"/>
  <c r="AU16" i="69" s="1"/>
  <c r="Z9" i="93"/>
  <c r="U15" i="49"/>
  <c r="AS5" i="69"/>
  <c r="AL5" i="69"/>
  <c r="AU5" i="69" s="1"/>
  <c r="W10" i="105"/>
  <c r="AG9" i="105"/>
  <c r="AP9" i="105" s="1"/>
  <c r="AF9" i="105"/>
  <c r="AO9" i="105" s="1"/>
  <c r="AE9" i="105"/>
  <c r="AR5" i="104"/>
  <c r="U13" i="43"/>
  <c r="AS12" i="69"/>
  <c r="AL12" i="69"/>
  <c r="AU12" i="69" s="1"/>
  <c r="Y11" i="19"/>
  <c r="X11" i="19"/>
  <c r="U13" i="41"/>
  <c r="U6" i="54"/>
  <c r="Y20" i="60"/>
  <c r="X20" i="60"/>
  <c r="AS13" i="69"/>
  <c r="AL13" i="69"/>
  <c r="AU13" i="69" s="1"/>
  <c r="AN18" i="76"/>
  <c r="AI18" i="76"/>
  <c r="AN19" i="68"/>
  <c r="AI19" i="68"/>
  <c r="AR10" i="28"/>
  <c r="AI18" i="25"/>
  <c r="AN18" i="25"/>
  <c r="AN10" i="97"/>
  <c r="AI10" i="97"/>
  <c r="U20" i="98"/>
  <c r="AS21" i="69"/>
  <c r="AL21" i="69"/>
  <c r="AU21" i="69" s="1"/>
  <c r="AL4" i="30"/>
  <c r="AU4" i="30" s="1"/>
  <c r="AU25" i="30" s="1"/>
  <c r="C11" i="30" s="1"/>
  <c r="AS4" i="30"/>
  <c r="AS25" i="30" s="1"/>
  <c r="U23" i="10"/>
  <c r="AR8" i="93"/>
  <c r="AR8" i="53"/>
  <c r="Z8" i="101"/>
  <c r="U6" i="58"/>
  <c r="AS15" i="69"/>
  <c r="AL15" i="69"/>
  <c r="AU15" i="69" s="1"/>
  <c r="U23" i="35"/>
  <c r="U22" i="35" s="1"/>
  <c r="AH9" i="53"/>
  <c r="AQ9" i="53" s="1"/>
  <c r="U18" i="18"/>
  <c r="AH5" i="92"/>
  <c r="AQ5" i="92" s="1"/>
  <c r="Z5" i="92"/>
  <c r="AS22" i="69"/>
  <c r="AL22" i="69"/>
  <c r="AU22" i="69" s="1"/>
  <c r="AR7" i="32"/>
  <c r="AI8" i="52"/>
  <c r="AN8" i="52"/>
  <c r="AI18" i="80"/>
  <c r="AN18" i="80"/>
  <c r="U5" i="51"/>
  <c r="X5" i="51" s="1"/>
  <c r="U24" i="90"/>
  <c r="U6" i="45"/>
  <c r="AR11" i="75"/>
  <c r="U16" i="103"/>
  <c r="AS18" i="69"/>
  <c r="AL18" i="69"/>
  <c r="AU18" i="69" s="1"/>
  <c r="AG19" i="12"/>
  <c r="AP19" i="12" s="1"/>
  <c r="W20" i="12"/>
  <c r="AE19" i="12"/>
  <c r="AF19" i="12"/>
  <c r="AO19" i="12" s="1"/>
  <c r="AN10" i="89"/>
  <c r="AI10" i="89"/>
  <c r="AH6" i="104"/>
  <c r="AQ6" i="104" s="1"/>
  <c r="AN19" i="60"/>
  <c r="AI19" i="60"/>
  <c r="AR8" i="46"/>
  <c r="AR18" i="29"/>
  <c r="Y11" i="71"/>
  <c r="X11" i="71"/>
  <c r="U24" i="85"/>
  <c r="AG8" i="15"/>
  <c r="AP8" i="15" s="1"/>
  <c r="AE8" i="15"/>
  <c r="AF8" i="15"/>
  <c r="AO8" i="15" s="1"/>
  <c r="W9" i="15"/>
  <c r="AN12" i="2"/>
  <c r="AI12" i="2"/>
  <c r="AR17" i="34"/>
  <c r="Y19" i="39"/>
  <c r="X19" i="39"/>
  <c r="AG11" i="24"/>
  <c r="AP11" i="24" s="1"/>
  <c r="AE11" i="24"/>
  <c r="AF11" i="24"/>
  <c r="AO11" i="24" s="1"/>
  <c r="W12" i="24"/>
  <c r="AH11" i="28"/>
  <c r="AQ11" i="28" s="1"/>
  <c r="AS11" i="69"/>
  <c r="AL11" i="69"/>
  <c r="AU11" i="69" s="1"/>
  <c r="AE5" i="13"/>
  <c r="AG5" i="13"/>
  <c r="AP5" i="13" s="1"/>
  <c r="W6" i="13"/>
  <c r="AF5" i="13"/>
  <c r="AO5" i="13" s="1"/>
  <c r="AH9" i="105"/>
  <c r="AQ9" i="105" s="1"/>
  <c r="AH11" i="38"/>
  <c r="AQ11" i="38" s="1"/>
  <c r="AH9" i="46"/>
  <c r="AQ9" i="46" s="1"/>
  <c r="Z6" i="104"/>
  <c r="U15" i="83"/>
  <c r="AH5" i="84"/>
  <c r="AQ5" i="84" s="1"/>
  <c r="Z5" i="84"/>
  <c r="AS19" i="69"/>
  <c r="AL19" i="69"/>
  <c r="AU19" i="69" s="1"/>
  <c r="U23" i="94"/>
  <c r="AH5" i="20"/>
  <c r="AQ5" i="20" s="1"/>
  <c r="Z5" i="20"/>
  <c r="AL4" i="14"/>
  <c r="AU4" i="14" s="1"/>
  <c r="AU25" i="14" s="1"/>
  <c r="C11" i="14" s="1"/>
  <c r="AS4" i="14"/>
  <c r="AS25" i="14" s="1"/>
  <c r="AR23" i="69"/>
  <c r="AR25" i="69" s="1"/>
  <c r="AL23" i="69"/>
  <c r="AU23" i="69" s="1"/>
  <c r="AS8" i="69"/>
  <c r="AL8" i="69"/>
  <c r="AU8" i="69" s="1"/>
  <c r="AI10" i="71"/>
  <c r="AN10" i="71"/>
  <c r="W12" i="38"/>
  <c r="AG11" i="38"/>
  <c r="AP11" i="38" s="1"/>
  <c r="AE11" i="38"/>
  <c r="AF11" i="38"/>
  <c r="AO11" i="38" s="1"/>
  <c r="AI10" i="33"/>
  <c r="AN10" i="33"/>
  <c r="AN10" i="19"/>
  <c r="AI10" i="19"/>
  <c r="Y11" i="89"/>
  <c r="X11" i="89"/>
  <c r="Z11" i="89" s="1"/>
  <c r="AE9" i="46"/>
  <c r="W10" i="46"/>
  <c r="AG9" i="46"/>
  <c r="AP9" i="46" s="1"/>
  <c r="AF9" i="46"/>
  <c r="AO9" i="46" s="1"/>
  <c r="U16" i="87"/>
  <c r="AH12" i="75"/>
  <c r="AQ12" i="75" s="1"/>
  <c r="AN18" i="64"/>
  <c r="AI18" i="64"/>
  <c r="Y11" i="97"/>
  <c r="Z11" i="97" s="1"/>
  <c r="X11" i="97"/>
  <c r="Z13" i="2" l="1"/>
  <c r="Z11" i="71"/>
  <c r="AG11" i="71" s="1"/>
  <c r="AP11" i="71" s="1"/>
  <c r="Z9" i="52"/>
  <c r="Z19" i="25"/>
  <c r="AE19" i="25" s="1"/>
  <c r="AE11" i="71"/>
  <c r="W12" i="71"/>
  <c r="AF11" i="71"/>
  <c r="AO11" i="71" s="1"/>
  <c r="W10" i="52"/>
  <c r="AE9" i="52"/>
  <c r="AF9" i="52"/>
  <c r="AO9" i="52" s="1"/>
  <c r="AG9" i="52"/>
  <c r="AP9" i="52" s="1"/>
  <c r="W20" i="25"/>
  <c r="AF13" i="2"/>
  <c r="AO13" i="2" s="1"/>
  <c r="W14" i="2"/>
  <c r="AG13" i="2"/>
  <c r="AP13" i="2" s="1"/>
  <c r="AE13" i="2"/>
  <c r="AE11" i="89"/>
  <c r="W12" i="89"/>
  <c r="AG11" i="89"/>
  <c r="AP11" i="89" s="1"/>
  <c r="AF11" i="89"/>
  <c r="AO11" i="89" s="1"/>
  <c r="U15" i="87"/>
  <c r="W6" i="84"/>
  <c r="AG5" i="84"/>
  <c r="AP5" i="84" s="1"/>
  <c r="AF5" i="84"/>
  <c r="AO5" i="84" s="1"/>
  <c r="AE5" i="84"/>
  <c r="AN11" i="38"/>
  <c r="AI11" i="38"/>
  <c r="AR10" i="19"/>
  <c r="AH11" i="97"/>
  <c r="AQ11" i="97" s="1"/>
  <c r="Y10" i="46"/>
  <c r="X10" i="46"/>
  <c r="Y12" i="38"/>
  <c r="Z12" i="38" s="1"/>
  <c r="X12" i="38"/>
  <c r="AE5" i="20"/>
  <c r="W6" i="20"/>
  <c r="AF5" i="20"/>
  <c r="AO5" i="20" s="1"/>
  <c r="AG5" i="20"/>
  <c r="AP5" i="20" s="1"/>
  <c r="U14" i="83"/>
  <c r="AI5" i="13"/>
  <c r="AN5" i="13"/>
  <c r="AR19" i="60"/>
  <c r="Z5" i="51"/>
  <c r="AH5" i="51"/>
  <c r="AQ5" i="51" s="1"/>
  <c r="W6" i="92"/>
  <c r="AF5" i="92"/>
  <c r="AO5" i="92" s="1"/>
  <c r="AG5" i="92"/>
  <c r="AP5" i="92" s="1"/>
  <c r="AE5" i="92"/>
  <c r="AG8" i="101"/>
  <c r="AP8" i="101" s="1"/>
  <c r="W9" i="101"/>
  <c r="AE8" i="101"/>
  <c r="AF8" i="101"/>
  <c r="AO8" i="101" s="1"/>
  <c r="U22" i="10"/>
  <c r="U19" i="98"/>
  <c r="AN9" i="105"/>
  <c r="AI9" i="105"/>
  <c r="AH6" i="44"/>
  <c r="AQ6" i="44" s="1"/>
  <c r="U21" i="48"/>
  <c r="AH5" i="100"/>
  <c r="AQ5" i="100" s="1"/>
  <c r="Z5" i="100"/>
  <c r="AR5" i="44"/>
  <c r="AE18" i="34"/>
  <c r="AG18" i="34"/>
  <c r="AP18" i="34" s="1"/>
  <c r="W19" i="34"/>
  <c r="AF18" i="34"/>
  <c r="AO18" i="34" s="1"/>
  <c r="U12" i="91"/>
  <c r="AN18" i="72"/>
  <c r="AI18" i="72"/>
  <c r="AF5" i="9"/>
  <c r="AO5" i="9" s="1"/>
  <c r="W6" i="9"/>
  <c r="AG5" i="9"/>
  <c r="AP5" i="9" s="1"/>
  <c r="AE5" i="9"/>
  <c r="Y12" i="28"/>
  <c r="X12" i="28"/>
  <c r="AE6" i="104"/>
  <c r="W7" i="104"/>
  <c r="AG6" i="104"/>
  <c r="AP6" i="104" s="1"/>
  <c r="AF6" i="104"/>
  <c r="AO6" i="104" s="1"/>
  <c r="AI11" i="24"/>
  <c r="AN11" i="24"/>
  <c r="AN8" i="15"/>
  <c r="AI8" i="15"/>
  <c r="AR10" i="89"/>
  <c r="U21" i="35"/>
  <c r="AR10" i="97"/>
  <c r="AR19" i="68"/>
  <c r="AH20" i="60"/>
  <c r="AQ20" i="60" s="1"/>
  <c r="U12" i="41"/>
  <c r="U14" i="49"/>
  <c r="AH20" i="68"/>
  <c r="AQ20" i="68" s="1"/>
  <c r="AI8" i="32"/>
  <c r="AN8" i="32"/>
  <c r="AF6" i="44"/>
  <c r="AO6" i="44" s="1"/>
  <c r="AG6" i="44"/>
  <c r="AP6" i="44" s="1"/>
  <c r="W7" i="44"/>
  <c r="AE6" i="44"/>
  <c r="AR18" i="39"/>
  <c r="U12" i="16"/>
  <c r="AN11" i="63"/>
  <c r="AI11" i="63"/>
  <c r="AH19" i="64"/>
  <c r="AQ19" i="64" s="1"/>
  <c r="AH11" i="33"/>
  <c r="AQ11" i="33" s="1"/>
  <c r="Y12" i="67"/>
  <c r="Z12" i="67"/>
  <c r="X12" i="67"/>
  <c r="AR12" i="2"/>
  <c r="U5" i="45"/>
  <c r="X5" i="45" s="1"/>
  <c r="AR18" i="80"/>
  <c r="Z20" i="60"/>
  <c r="AH11" i="19"/>
  <c r="AQ11" i="19" s="1"/>
  <c r="U12" i="43"/>
  <c r="AF9" i="93"/>
  <c r="AO9" i="93" s="1"/>
  <c r="AE9" i="93"/>
  <c r="W10" i="93"/>
  <c r="AG9" i="93"/>
  <c r="AP9" i="93" s="1"/>
  <c r="Z20" i="68"/>
  <c r="Y9" i="32"/>
  <c r="X9" i="32"/>
  <c r="Z9" i="32" s="1"/>
  <c r="U5" i="88"/>
  <c r="X5" i="88" s="1"/>
  <c r="U21" i="42"/>
  <c r="U22" i="82"/>
  <c r="Z19" i="64"/>
  <c r="Z11" i="33"/>
  <c r="AH19" i="80"/>
  <c r="AQ19" i="80" s="1"/>
  <c r="Y12" i="59"/>
  <c r="Z12" i="59" s="1"/>
  <c r="X12" i="59"/>
  <c r="AH19" i="39"/>
  <c r="AQ19" i="39" s="1"/>
  <c r="U17" i="18"/>
  <c r="AR18" i="76"/>
  <c r="Z11" i="19"/>
  <c r="Y10" i="105"/>
  <c r="X10" i="105"/>
  <c r="AH19" i="76"/>
  <c r="AQ19" i="76" s="1"/>
  <c r="AH19" i="21"/>
  <c r="AQ19" i="21" s="1"/>
  <c r="Y12" i="79"/>
  <c r="X12" i="79"/>
  <c r="Z12" i="79" s="1"/>
  <c r="Y12" i="63"/>
  <c r="X12" i="63"/>
  <c r="AG9" i="47"/>
  <c r="AP9" i="47" s="1"/>
  <c r="W10" i="47"/>
  <c r="AE9" i="47"/>
  <c r="AF9" i="47"/>
  <c r="AO9" i="47" s="1"/>
  <c r="Z19" i="80"/>
  <c r="W9" i="86"/>
  <c r="AG8" i="86"/>
  <c r="AP8" i="86" s="1"/>
  <c r="AF8" i="86"/>
  <c r="AO8" i="86" s="1"/>
  <c r="AE8" i="86"/>
  <c r="Y10" i="53"/>
  <c r="X10" i="53"/>
  <c r="AG11" i="97"/>
  <c r="AP11" i="97" s="1"/>
  <c r="AE11" i="97"/>
  <c r="AF11" i="97"/>
  <c r="AO11" i="97" s="1"/>
  <c r="W12" i="97"/>
  <c r="AR10" i="33"/>
  <c r="U22" i="94"/>
  <c r="Y6" i="13"/>
  <c r="X6" i="13"/>
  <c r="Z19" i="39"/>
  <c r="U23" i="85"/>
  <c r="AI19" i="12"/>
  <c r="AN19" i="12"/>
  <c r="U15" i="103"/>
  <c r="U23" i="90"/>
  <c r="AR8" i="52"/>
  <c r="AR18" i="25"/>
  <c r="AL4" i="69"/>
  <c r="AU4" i="69" s="1"/>
  <c r="AU25" i="69" s="1"/>
  <c r="C11" i="69" s="1"/>
  <c r="F13" i="57" s="1"/>
  <c r="AS4" i="69"/>
  <c r="AS25" i="69" s="1"/>
  <c r="Z19" i="76"/>
  <c r="U15" i="99"/>
  <c r="Y20" i="29"/>
  <c r="X20" i="29"/>
  <c r="U14" i="55"/>
  <c r="Z19" i="21"/>
  <c r="AH9" i="52"/>
  <c r="AQ9" i="52" s="1"/>
  <c r="AN11" i="79"/>
  <c r="AI11" i="79"/>
  <c r="U21" i="102"/>
  <c r="AH19" i="25"/>
  <c r="AQ19" i="25" s="1"/>
  <c r="U24" i="50"/>
  <c r="U5" i="96"/>
  <c r="X5" i="96" s="1"/>
  <c r="U10" i="11"/>
  <c r="AR18" i="21"/>
  <c r="Y13" i="75"/>
  <c r="X13" i="75"/>
  <c r="AI9" i="46"/>
  <c r="AN9" i="46"/>
  <c r="AH11" i="89"/>
  <c r="AQ11" i="89" s="1"/>
  <c r="AR10" i="71"/>
  <c r="AR18" i="64"/>
  <c r="Y12" i="24"/>
  <c r="X12" i="24"/>
  <c r="Z12" i="24" s="1"/>
  <c r="Y9" i="15"/>
  <c r="X9" i="15"/>
  <c r="AH11" i="71"/>
  <c r="AQ11" i="71" s="1"/>
  <c r="Y20" i="12"/>
  <c r="X20" i="12"/>
  <c r="U5" i="58"/>
  <c r="X5" i="58" s="1"/>
  <c r="U5" i="54"/>
  <c r="X5" i="54" s="1"/>
  <c r="AN19" i="29"/>
  <c r="AI19" i="29"/>
  <c r="U10" i="95"/>
  <c r="Y19" i="72"/>
  <c r="Z19" i="72"/>
  <c r="X19" i="72"/>
  <c r="AN11" i="59"/>
  <c r="AI11" i="59"/>
  <c r="AI11" i="28"/>
  <c r="AN11" i="28"/>
  <c r="AH13" i="2"/>
  <c r="AQ13" i="2" s="1"/>
  <c r="AN11" i="67"/>
  <c r="AI11" i="67"/>
  <c r="AN12" i="75"/>
  <c r="AI12" i="75"/>
  <c r="AI9" i="53"/>
  <c r="AN9" i="53"/>
  <c r="Z12" i="28" l="1"/>
  <c r="AG19" i="25"/>
  <c r="AP19" i="25" s="1"/>
  <c r="AF19" i="25"/>
  <c r="AO19" i="25" s="1"/>
  <c r="W13" i="28"/>
  <c r="AF12" i="28"/>
  <c r="AO12" i="28" s="1"/>
  <c r="AE12" i="28"/>
  <c r="AG12" i="28"/>
  <c r="AP12" i="28" s="1"/>
  <c r="AG12" i="38"/>
  <c r="AP12" i="38" s="1"/>
  <c r="W13" i="38"/>
  <c r="AE12" i="38"/>
  <c r="AF12" i="38"/>
  <c r="AO12" i="38" s="1"/>
  <c r="AF12" i="59"/>
  <c r="AO12" i="59" s="1"/>
  <c r="AE12" i="59"/>
  <c r="AG12" i="59"/>
  <c r="AP12" i="59" s="1"/>
  <c r="W13" i="59"/>
  <c r="AH19" i="72"/>
  <c r="AQ19" i="72" s="1"/>
  <c r="AH12" i="24"/>
  <c r="AQ12" i="24" s="1"/>
  <c r="AR9" i="46"/>
  <c r="AF19" i="39"/>
  <c r="AO19" i="39" s="1"/>
  <c r="AG19" i="39"/>
  <c r="AP19" i="39" s="1"/>
  <c r="W20" i="39"/>
  <c r="AE19" i="39"/>
  <c r="AI9" i="47"/>
  <c r="AN9" i="47"/>
  <c r="AH12" i="79"/>
  <c r="AQ12" i="79" s="1"/>
  <c r="AH9" i="32"/>
  <c r="AQ9" i="32" s="1"/>
  <c r="Y10" i="93"/>
  <c r="X10" i="93"/>
  <c r="U11" i="16"/>
  <c r="AR18" i="72"/>
  <c r="AG5" i="100"/>
  <c r="AP5" i="100" s="1"/>
  <c r="AF5" i="100"/>
  <c r="AO5" i="100" s="1"/>
  <c r="AE5" i="100"/>
  <c r="W6" i="100"/>
  <c r="U18" i="98"/>
  <c r="Y9" i="101"/>
  <c r="X9" i="101"/>
  <c r="Y6" i="92"/>
  <c r="X6" i="92"/>
  <c r="AI11" i="89"/>
  <c r="AN11" i="89"/>
  <c r="AI9" i="52"/>
  <c r="AN9" i="52"/>
  <c r="AH13" i="75"/>
  <c r="AQ13" i="75" s="1"/>
  <c r="U9" i="11"/>
  <c r="AE19" i="21"/>
  <c r="AG19" i="21"/>
  <c r="AP19" i="21" s="1"/>
  <c r="AF19" i="21"/>
  <c r="AO19" i="21" s="1"/>
  <c r="W20" i="21"/>
  <c r="U14" i="103"/>
  <c r="AH6" i="13"/>
  <c r="AQ6" i="13" s="1"/>
  <c r="AH10" i="53"/>
  <c r="AQ10" i="53" s="1"/>
  <c r="Y10" i="47"/>
  <c r="X10" i="47"/>
  <c r="W13" i="79"/>
  <c r="AF12" i="79"/>
  <c r="AO12" i="79" s="1"/>
  <c r="AG12" i="79"/>
  <c r="AP12" i="79" s="1"/>
  <c r="AE12" i="79"/>
  <c r="AH10" i="105"/>
  <c r="AQ10" i="105" s="1"/>
  <c r="U21" i="82"/>
  <c r="AG9" i="32"/>
  <c r="AP9" i="32" s="1"/>
  <c r="AE9" i="32"/>
  <c r="W10" i="32"/>
  <c r="AF9" i="32"/>
  <c r="AO9" i="32" s="1"/>
  <c r="AN9" i="93"/>
  <c r="AI9" i="93"/>
  <c r="W21" i="60"/>
  <c r="AG20" i="60"/>
  <c r="AP20" i="60" s="1"/>
  <c r="AF20" i="60"/>
  <c r="AO20" i="60" s="1"/>
  <c r="AE20" i="60"/>
  <c r="U13" i="49"/>
  <c r="AN18" i="34"/>
  <c r="AI18" i="34"/>
  <c r="U14" i="87"/>
  <c r="AN13" i="2"/>
  <c r="AI13" i="2"/>
  <c r="Y10" i="52"/>
  <c r="X10" i="52"/>
  <c r="W20" i="72"/>
  <c r="AG19" i="72"/>
  <c r="AP19" i="72" s="1"/>
  <c r="AF19" i="72"/>
  <c r="AO19" i="72" s="1"/>
  <c r="AE19" i="72"/>
  <c r="U14" i="99"/>
  <c r="Z6" i="13"/>
  <c r="Z10" i="53"/>
  <c r="Y9" i="86"/>
  <c r="X9" i="86"/>
  <c r="Z9" i="86" s="1"/>
  <c r="Z10" i="105"/>
  <c r="U16" i="18"/>
  <c r="AH12" i="67"/>
  <c r="AQ12" i="67" s="1"/>
  <c r="AR8" i="15"/>
  <c r="AI5" i="9"/>
  <c r="AN5" i="9"/>
  <c r="U21" i="10"/>
  <c r="AH10" i="46"/>
  <c r="AQ10" i="46" s="1"/>
  <c r="AN5" i="84"/>
  <c r="AI5" i="84"/>
  <c r="AI19" i="25"/>
  <c r="AN19" i="25"/>
  <c r="AR11" i="28"/>
  <c r="U13" i="55"/>
  <c r="AE19" i="76"/>
  <c r="W20" i="76"/>
  <c r="AG19" i="76"/>
  <c r="AP19" i="76" s="1"/>
  <c r="AF19" i="76"/>
  <c r="AO19" i="76" s="1"/>
  <c r="AR19" i="12"/>
  <c r="Y12" i="97"/>
  <c r="Z12" i="97" s="1"/>
  <c r="X12" i="97"/>
  <c r="AE19" i="80"/>
  <c r="AF19" i="80"/>
  <c r="AO19" i="80" s="1"/>
  <c r="AG19" i="80"/>
  <c r="AP19" i="80" s="1"/>
  <c r="W20" i="80"/>
  <c r="AH12" i="63"/>
  <c r="AQ12" i="63" s="1"/>
  <c r="U20" i="42"/>
  <c r="AF20" i="68"/>
  <c r="AO20" i="68" s="1"/>
  <c r="W21" i="68"/>
  <c r="AE20" i="68"/>
  <c r="AG20" i="68"/>
  <c r="AP20" i="68" s="1"/>
  <c r="W13" i="67"/>
  <c r="AG12" i="67"/>
  <c r="AP12" i="67" s="1"/>
  <c r="AF12" i="67"/>
  <c r="AO12" i="67" s="1"/>
  <c r="AE12" i="67"/>
  <c r="AR11" i="63"/>
  <c r="AR8" i="32"/>
  <c r="U11" i="41"/>
  <c r="Y7" i="104"/>
  <c r="X7" i="104"/>
  <c r="U11" i="91"/>
  <c r="U20" i="48"/>
  <c r="AR9" i="105"/>
  <c r="AN5" i="92"/>
  <c r="AI5" i="92"/>
  <c r="AR5" i="13"/>
  <c r="Y6" i="20"/>
  <c r="X6" i="20"/>
  <c r="Z10" i="46"/>
  <c r="Y14" i="2"/>
  <c r="Z14" i="2" s="1"/>
  <c r="X14" i="2"/>
  <c r="AR9" i="53"/>
  <c r="AE12" i="24"/>
  <c r="AF12" i="24"/>
  <c r="AO12" i="24" s="1"/>
  <c r="W13" i="24"/>
  <c r="AG12" i="24"/>
  <c r="AP12" i="24" s="1"/>
  <c r="AH5" i="54"/>
  <c r="AQ5" i="54" s="1"/>
  <c r="Z5" i="54"/>
  <c r="Z13" i="75"/>
  <c r="AH9" i="15"/>
  <c r="AQ9" i="15" s="1"/>
  <c r="AH20" i="29"/>
  <c r="AQ20" i="29" s="1"/>
  <c r="Z12" i="63"/>
  <c r="AG11" i="19"/>
  <c r="AP11" i="19" s="1"/>
  <c r="AF11" i="19"/>
  <c r="AO11" i="19" s="1"/>
  <c r="W12" i="19"/>
  <c r="AE11" i="19"/>
  <c r="AE11" i="33"/>
  <c r="W12" i="33"/>
  <c r="AF11" i="33"/>
  <c r="AO11" i="33" s="1"/>
  <c r="AG11" i="33"/>
  <c r="AP11" i="33" s="1"/>
  <c r="U11" i="43"/>
  <c r="AN6" i="44"/>
  <c r="AI6" i="44"/>
  <c r="AN6" i="104"/>
  <c r="AI6" i="104"/>
  <c r="Y6" i="9"/>
  <c r="X6" i="9"/>
  <c r="AN5" i="20"/>
  <c r="AI5" i="20"/>
  <c r="Y12" i="71"/>
  <c r="X12" i="71"/>
  <c r="AR12" i="75"/>
  <c r="AH5" i="96"/>
  <c r="AQ5" i="96" s="1"/>
  <c r="Z5" i="96"/>
  <c r="U20" i="102"/>
  <c r="AR11" i="67"/>
  <c r="AR11" i="59"/>
  <c r="U9" i="95"/>
  <c r="AH5" i="58"/>
  <c r="AQ5" i="58" s="1"/>
  <c r="Z5" i="58"/>
  <c r="Z9" i="15"/>
  <c r="AR11" i="79"/>
  <c r="AR19" i="29"/>
  <c r="Z20" i="12"/>
  <c r="AH20" i="12"/>
  <c r="AQ20" i="12" s="1"/>
  <c r="U23" i="50"/>
  <c r="Z20" i="29"/>
  <c r="U22" i="90"/>
  <c r="U22" i="85"/>
  <c r="U21" i="94"/>
  <c r="AN11" i="97"/>
  <c r="AI11" i="97"/>
  <c r="AI8" i="86"/>
  <c r="AN8" i="86"/>
  <c r="AH12" i="59"/>
  <c r="AQ12" i="59" s="1"/>
  <c r="AF19" i="64"/>
  <c r="AO19" i="64" s="1"/>
  <c r="AG19" i="64"/>
  <c r="AP19" i="64" s="1"/>
  <c r="W20" i="64"/>
  <c r="AE19" i="64"/>
  <c r="AH5" i="88"/>
  <c r="AQ5" i="88" s="1"/>
  <c r="Z5" i="88"/>
  <c r="Z5" i="45"/>
  <c r="AH5" i="45"/>
  <c r="AQ5" i="45" s="1"/>
  <c r="Y7" i="44"/>
  <c r="X7" i="44"/>
  <c r="U20" i="35"/>
  <c r="AR11" i="24"/>
  <c r="AH12" i="28"/>
  <c r="AQ12" i="28" s="1"/>
  <c r="Y19" i="34"/>
  <c r="X19" i="34"/>
  <c r="AN8" i="101"/>
  <c r="AI8" i="101"/>
  <c r="AF5" i="51"/>
  <c r="AO5" i="51" s="1"/>
  <c r="AG5" i="51"/>
  <c r="AP5" i="51" s="1"/>
  <c r="AE5" i="51"/>
  <c r="W6" i="51"/>
  <c r="U13" i="83"/>
  <c r="AH12" i="38"/>
  <c r="AQ12" i="38" s="1"/>
  <c r="AR11" i="38"/>
  <c r="Y6" i="84"/>
  <c r="X6" i="84"/>
  <c r="Y12" i="89"/>
  <c r="X12" i="89"/>
  <c r="Z12" i="89" s="1"/>
  <c r="Y20" i="25"/>
  <c r="X20" i="25"/>
  <c r="AI11" i="71"/>
  <c r="AN11" i="71"/>
  <c r="AF14" i="2" l="1"/>
  <c r="AO14" i="2" s="1"/>
  <c r="AE14" i="2"/>
  <c r="AG14" i="2"/>
  <c r="AP14" i="2" s="1"/>
  <c r="W15" i="2"/>
  <c r="AF12" i="97"/>
  <c r="AO12" i="97" s="1"/>
  <c r="AE12" i="97"/>
  <c r="AG12" i="97"/>
  <c r="AP12" i="97" s="1"/>
  <c r="W13" i="97"/>
  <c r="AH12" i="89"/>
  <c r="AQ12" i="89" s="1"/>
  <c r="Y20" i="64"/>
  <c r="Z20" i="64"/>
  <c r="X20" i="64"/>
  <c r="AR8" i="86"/>
  <c r="U21" i="85"/>
  <c r="AR5" i="20"/>
  <c r="W14" i="75"/>
  <c r="AG13" i="75"/>
  <c r="AP13" i="75" s="1"/>
  <c r="AF13" i="75"/>
  <c r="AO13" i="75" s="1"/>
  <c r="AE13" i="75"/>
  <c r="Y13" i="24"/>
  <c r="X13" i="24"/>
  <c r="AN20" i="68"/>
  <c r="AI20" i="68"/>
  <c r="Y20" i="76"/>
  <c r="X20" i="76"/>
  <c r="Z20" i="76" s="1"/>
  <c r="AR5" i="9"/>
  <c r="U15" i="18"/>
  <c r="AG6" i="13"/>
  <c r="AP6" i="13" s="1"/>
  <c r="AF6" i="13"/>
  <c r="AO6" i="13" s="1"/>
  <c r="AE6" i="13"/>
  <c r="W7" i="13"/>
  <c r="Y20" i="72"/>
  <c r="X20" i="72"/>
  <c r="Z20" i="72" s="1"/>
  <c r="AN20" i="60"/>
  <c r="AI20" i="60"/>
  <c r="U20" i="82"/>
  <c r="AN12" i="79"/>
  <c r="AI12" i="79"/>
  <c r="U13" i="103"/>
  <c r="U8" i="11"/>
  <c r="AR11" i="89"/>
  <c r="AH10" i="93"/>
  <c r="AQ10" i="93" s="1"/>
  <c r="Y13" i="59"/>
  <c r="X13" i="59"/>
  <c r="Y13" i="38"/>
  <c r="X13" i="38"/>
  <c r="AR11" i="97"/>
  <c r="AF9" i="15"/>
  <c r="AO9" i="15" s="1"/>
  <c r="W10" i="15"/>
  <c r="AG9" i="15"/>
  <c r="AP9" i="15" s="1"/>
  <c r="AE9" i="15"/>
  <c r="U8" i="95"/>
  <c r="U7" i="95" s="1"/>
  <c r="U6" i="95" s="1"/>
  <c r="U19" i="102"/>
  <c r="AR6" i="44"/>
  <c r="Y12" i="33"/>
  <c r="X12" i="33"/>
  <c r="Z12" i="33" s="1"/>
  <c r="AG12" i="63"/>
  <c r="AP12" i="63" s="1"/>
  <c r="W13" i="63"/>
  <c r="AF12" i="63"/>
  <c r="AO12" i="63" s="1"/>
  <c r="AE12" i="63"/>
  <c r="U19" i="48"/>
  <c r="AN12" i="67"/>
  <c r="AI12" i="67"/>
  <c r="Y21" i="68"/>
  <c r="X21" i="68"/>
  <c r="Y20" i="80"/>
  <c r="X20" i="80"/>
  <c r="AN19" i="76"/>
  <c r="AI19" i="76"/>
  <c r="AR19" i="25"/>
  <c r="W11" i="105"/>
  <c r="AF10" i="105"/>
  <c r="AO10" i="105" s="1"/>
  <c r="AE10" i="105"/>
  <c r="AG10" i="105"/>
  <c r="AP10" i="105" s="1"/>
  <c r="AH10" i="52"/>
  <c r="AQ10" i="52" s="1"/>
  <c r="U13" i="87"/>
  <c r="Y20" i="21"/>
  <c r="X20" i="21"/>
  <c r="Z20" i="21" s="1"/>
  <c r="AH6" i="92"/>
  <c r="AQ6" i="92" s="1"/>
  <c r="Z10" i="93"/>
  <c r="AR9" i="47"/>
  <c r="AG12" i="89"/>
  <c r="AP12" i="89" s="1"/>
  <c r="AF12" i="89"/>
  <c r="AO12" i="89" s="1"/>
  <c r="W13" i="89"/>
  <c r="AE12" i="89"/>
  <c r="Y6" i="51"/>
  <c r="Z6" i="51" s="1"/>
  <c r="X6" i="51"/>
  <c r="AH19" i="34"/>
  <c r="AQ19" i="34" s="1"/>
  <c r="AI5" i="51"/>
  <c r="AN5" i="51"/>
  <c r="Z19" i="34"/>
  <c r="U21" i="90"/>
  <c r="AE20" i="12"/>
  <c r="W21" i="12"/>
  <c r="AF20" i="12"/>
  <c r="AO20" i="12" s="1"/>
  <c r="AG20" i="12"/>
  <c r="AP20" i="12" s="1"/>
  <c r="AI11" i="33"/>
  <c r="AN11" i="33"/>
  <c r="AI12" i="24"/>
  <c r="AN12" i="24"/>
  <c r="AE10" i="46"/>
  <c r="AG10" i="46"/>
  <c r="AP10" i="46" s="1"/>
  <c r="AF10" i="46"/>
  <c r="AO10" i="46" s="1"/>
  <c r="W11" i="46"/>
  <c r="AR5" i="92"/>
  <c r="U10" i="41"/>
  <c r="AR5" i="84"/>
  <c r="AH9" i="86"/>
  <c r="AQ9" i="86" s="1"/>
  <c r="U13" i="99"/>
  <c r="Z10" i="52"/>
  <c r="AR18" i="34"/>
  <c r="Y10" i="32"/>
  <c r="Z10" i="32" s="1"/>
  <c r="X10" i="32"/>
  <c r="Z6" i="92"/>
  <c r="U17" i="98"/>
  <c r="AN19" i="39"/>
  <c r="AI19" i="39"/>
  <c r="AN12" i="59"/>
  <c r="AI12" i="59"/>
  <c r="AR11" i="71"/>
  <c r="AG5" i="54"/>
  <c r="AP5" i="54" s="1"/>
  <c r="W6" i="54"/>
  <c r="AE5" i="54"/>
  <c r="AF5" i="54"/>
  <c r="AO5" i="54" s="1"/>
  <c r="AH6" i="20"/>
  <c r="AQ6" i="20" s="1"/>
  <c r="U10" i="91"/>
  <c r="U12" i="55"/>
  <c r="AF9" i="86"/>
  <c r="AO9" i="86" s="1"/>
  <c r="AE9" i="86"/>
  <c r="W10" i="86"/>
  <c r="AG9" i="86"/>
  <c r="AP9" i="86" s="1"/>
  <c r="AN19" i="72"/>
  <c r="AI19" i="72"/>
  <c r="Y21" i="60"/>
  <c r="Z21" i="60" s="1"/>
  <c r="X21" i="60"/>
  <c r="AI9" i="32"/>
  <c r="AN9" i="32"/>
  <c r="Y13" i="79"/>
  <c r="Z13" i="79"/>
  <c r="X13" i="79"/>
  <c r="Y20" i="39"/>
  <c r="Z20" i="39"/>
  <c r="X20" i="39"/>
  <c r="AI12" i="28"/>
  <c r="AN12" i="28"/>
  <c r="AH12" i="71"/>
  <c r="AQ12" i="71" s="1"/>
  <c r="AN11" i="19"/>
  <c r="AI11" i="19"/>
  <c r="Z12" i="71"/>
  <c r="U10" i="43"/>
  <c r="Y12" i="19"/>
  <c r="X12" i="19"/>
  <c r="Z6" i="20"/>
  <c r="AH7" i="104"/>
  <c r="AQ7" i="104" s="1"/>
  <c r="Y13" i="67"/>
  <c r="X13" i="67"/>
  <c r="Z13" i="67" s="1"/>
  <c r="U19" i="42"/>
  <c r="AN19" i="80"/>
  <c r="AI19" i="80"/>
  <c r="U20" i="10"/>
  <c r="AR13" i="2"/>
  <c r="AR9" i="93"/>
  <c r="AH10" i="47"/>
  <c r="AQ10" i="47" s="1"/>
  <c r="AI19" i="21"/>
  <c r="AN19" i="21"/>
  <c r="AR9" i="52"/>
  <c r="AH9" i="101"/>
  <c r="AQ9" i="101" s="1"/>
  <c r="Y6" i="100"/>
  <c r="X6" i="100"/>
  <c r="AH6" i="9"/>
  <c r="AQ6" i="9" s="1"/>
  <c r="AH20" i="25"/>
  <c r="AQ20" i="25" s="1"/>
  <c r="AH6" i="84"/>
  <c r="AQ6" i="84" s="1"/>
  <c r="U19" i="35"/>
  <c r="W6" i="88"/>
  <c r="AG5" i="88"/>
  <c r="AP5" i="88" s="1"/>
  <c r="AF5" i="88"/>
  <c r="AO5" i="88" s="1"/>
  <c r="AE5" i="88"/>
  <c r="W21" i="29"/>
  <c r="AF20" i="29"/>
  <c r="AO20" i="29" s="1"/>
  <c r="AG20" i="29"/>
  <c r="AP20" i="29" s="1"/>
  <c r="AE20" i="29"/>
  <c r="Z6" i="9"/>
  <c r="Z20" i="25"/>
  <c r="Z6" i="84"/>
  <c r="AH7" i="44"/>
  <c r="AQ7" i="44" s="1"/>
  <c r="U20" i="94"/>
  <c r="AG5" i="58"/>
  <c r="AP5" i="58" s="1"/>
  <c r="AF5" i="58"/>
  <c r="AO5" i="58" s="1"/>
  <c r="AE5" i="58"/>
  <c r="W6" i="58"/>
  <c r="U12" i="83"/>
  <c r="AR8" i="101"/>
  <c r="Z7" i="44"/>
  <c r="AF5" i="45"/>
  <c r="AO5" i="45" s="1"/>
  <c r="AE5" i="45"/>
  <c r="AG5" i="45"/>
  <c r="AP5" i="45" s="1"/>
  <c r="W6" i="45"/>
  <c r="AN19" i="64"/>
  <c r="AI19" i="64"/>
  <c r="U22" i="50"/>
  <c r="AF5" i="96"/>
  <c r="AO5" i="96" s="1"/>
  <c r="AE5" i="96"/>
  <c r="W6" i="96"/>
  <c r="AG5" i="96"/>
  <c r="AP5" i="96" s="1"/>
  <c r="AR6" i="104"/>
  <c r="AH14" i="2"/>
  <c r="AQ14" i="2" s="1"/>
  <c r="Z7" i="104"/>
  <c r="AH12" i="97"/>
  <c r="AQ12" i="97" s="1"/>
  <c r="AE10" i="53"/>
  <c r="AF10" i="53"/>
  <c r="AO10" i="53" s="1"/>
  <c r="AG10" i="53"/>
  <c r="AP10" i="53" s="1"/>
  <c r="W11" i="53"/>
  <c r="U12" i="49"/>
  <c r="Z10" i="47"/>
  <c r="Z9" i="101"/>
  <c r="AN5" i="100"/>
  <c r="AI5" i="100"/>
  <c r="U10" i="16"/>
  <c r="AI12" i="38"/>
  <c r="AN12" i="38"/>
  <c r="Y13" i="28"/>
  <c r="X13" i="28"/>
  <c r="AF21" i="60" l="1"/>
  <c r="AO21" i="60" s="1"/>
  <c r="W22" i="60"/>
  <c r="AG21" i="60"/>
  <c r="AP21" i="60" s="1"/>
  <c r="AE21" i="60"/>
  <c r="AF6" i="51"/>
  <c r="AO6" i="51" s="1"/>
  <c r="W7" i="51"/>
  <c r="AG6" i="51"/>
  <c r="AP6" i="51" s="1"/>
  <c r="AE6" i="51"/>
  <c r="AE10" i="32"/>
  <c r="AF10" i="32"/>
  <c r="AO10" i="32" s="1"/>
  <c r="AG10" i="32"/>
  <c r="AP10" i="32" s="1"/>
  <c r="W11" i="32"/>
  <c r="AH12" i="19"/>
  <c r="AQ12" i="19" s="1"/>
  <c r="AE20" i="39"/>
  <c r="AF20" i="39"/>
  <c r="AO20" i="39" s="1"/>
  <c r="AG20" i="39"/>
  <c r="AP20" i="39" s="1"/>
  <c r="W21" i="39"/>
  <c r="AR9" i="32"/>
  <c r="U11" i="55"/>
  <c r="AI10" i="46"/>
  <c r="AN10" i="46"/>
  <c r="U12" i="87"/>
  <c r="AH21" i="68"/>
  <c r="AQ21" i="68" s="1"/>
  <c r="U18" i="48"/>
  <c r="AG12" i="33"/>
  <c r="AP12" i="33" s="1"/>
  <c r="AE12" i="33"/>
  <c r="AF12" i="33"/>
  <c r="AO12" i="33" s="1"/>
  <c r="W13" i="33"/>
  <c r="AH13" i="59"/>
  <c r="AQ13" i="59" s="1"/>
  <c r="AR20" i="60"/>
  <c r="Y7" i="13"/>
  <c r="X7" i="13"/>
  <c r="Z7" i="13" s="1"/>
  <c r="AN12" i="97"/>
  <c r="AI12" i="97"/>
  <c r="AG9" i="101"/>
  <c r="AP9" i="101" s="1"/>
  <c r="W10" i="101"/>
  <c r="AF9" i="101"/>
  <c r="AO9" i="101" s="1"/>
  <c r="AE9" i="101"/>
  <c r="AR12" i="38"/>
  <c r="U21" i="50"/>
  <c r="U20" i="50" s="1"/>
  <c r="AI5" i="45"/>
  <c r="AN5" i="45"/>
  <c r="U11" i="83"/>
  <c r="U19" i="94"/>
  <c r="Y6" i="88"/>
  <c r="X6" i="88"/>
  <c r="Z6" i="88" s="1"/>
  <c r="U18" i="42"/>
  <c r="Z12" i="19"/>
  <c r="AH21" i="60"/>
  <c r="AQ21" i="60" s="1"/>
  <c r="Y21" i="12"/>
  <c r="X21" i="12"/>
  <c r="AR5" i="51"/>
  <c r="AR19" i="76"/>
  <c r="Z21" i="68"/>
  <c r="AN12" i="63"/>
  <c r="AI12" i="63"/>
  <c r="U5" i="95"/>
  <c r="X5" i="95" s="1"/>
  <c r="Z13" i="59"/>
  <c r="U12" i="103"/>
  <c r="AI6" i="13"/>
  <c r="AN6" i="13"/>
  <c r="AH13" i="24"/>
  <c r="AQ13" i="24" s="1"/>
  <c r="Y14" i="75"/>
  <c r="X14" i="75"/>
  <c r="AG10" i="47"/>
  <c r="AP10" i="47" s="1"/>
  <c r="W11" i="47"/>
  <c r="AE10" i="47"/>
  <c r="AF10" i="47"/>
  <c r="AO10" i="47" s="1"/>
  <c r="AI10" i="53"/>
  <c r="AN10" i="53"/>
  <c r="AF7" i="104"/>
  <c r="AO7" i="104" s="1"/>
  <c r="AE7" i="104"/>
  <c r="AG7" i="104"/>
  <c r="AP7" i="104" s="1"/>
  <c r="W8" i="104"/>
  <c r="AR19" i="64"/>
  <c r="Y6" i="58"/>
  <c r="X6" i="58"/>
  <c r="AE6" i="84"/>
  <c r="W7" i="84"/>
  <c r="AG6" i="84"/>
  <c r="AP6" i="84" s="1"/>
  <c r="AF6" i="84"/>
  <c r="AO6" i="84" s="1"/>
  <c r="Y21" i="29"/>
  <c r="X21" i="29"/>
  <c r="Z21" i="29" s="1"/>
  <c r="AH6" i="100"/>
  <c r="AQ6" i="100" s="1"/>
  <c r="AH13" i="67"/>
  <c r="AQ13" i="67" s="1"/>
  <c r="AH13" i="79"/>
  <c r="AQ13" i="79" s="1"/>
  <c r="Y10" i="86"/>
  <c r="Z10" i="86" s="1"/>
  <c r="X10" i="86"/>
  <c r="U9" i="91"/>
  <c r="U16" i="98"/>
  <c r="AR12" i="24"/>
  <c r="AI20" i="12"/>
  <c r="AN20" i="12"/>
  <c r="AI12" i="89"/>
  <c r="AN12" i="89"/>
  <c r="AG10" i="93"/>
  <c r="AP10" i="93" s="1"/>
  <c r="W11" i="93"/>
  <c r="AF10" i="93"/>
  <c r="AO10" i="93" s="1"/>
  <c r="AE10" i="93"/>
  <c r="AH20" i="21"/>
  <c r="AQ20" i="21" s="1"/>
  <c r="AN10" i="105"/>
  <c r="AI10" i="105"/>
  <c r="AR12" i="79"/>
  <c r="AH20" i="72"/>
  <c r="AQ20" i="72" s="1"/>
  <c r="AH20" i="76"/>
  <c r="AQ20" i="76" s="1"/>
  <c r="Z13" i="24"/>
  <c r="AH20" i="64"/>
  <c r="AQ20" i="64" s="1"/>
  <c r="Y15" i="2"/>
  <c r="Z15" i="2" s="1"/>
  <c r="X15" i="2"/>
  <c r="Y11" i="53"/>
  <c r="X11" i="53"/>
  <c r="Y6" i="96"/>
  <c r="X6" i="96"/>
  <c r="AF7" i="44"/>
  <c r="AO7" i="44" s="1"/>
  <c r="AE7" i="44"/>
  <c r="W8" i="44"/>
  <c r="AG7" i="44"/>
  <c r="AP7" i="44" s="1"/>
  <c r="AN5" i="58"/>
  <c r="AI5" i="58"/>
  <c r="AG20" i="25"/>
  <c r="AP20" i="25" s="1"/>
  <c r="W21" i="25"/>
  <c r="AE20" i="25"/>
  <c r="AF20" i="25"/>
  <c r="AO20" i="25" s="1"/>
  <c r="U18" i="35"/>
  <c r="Z6" i="100"/>
  <c r="U19" i="10"/>
  <c r="AE13" i="67"/>
  <c r="AF13" i="67"/>
  <c r="AO13" i="67" s="1"/>
  <c r="AG13" i="67"/>
  <c r="AP13" i="67" s="1"/>
  <c r="W14" i="67"/>
  <c r="U9" i="43"/>
  <c r="AG13" i="79"/>
  <c r="AP13" i="79" s="1"/>
  <c r="AE13" i="79"/>
  <c r="W14" i="79"/>
  <c r="AF13" i="79"/>
  <c r="AO13" i="79" s="1"/>
  <c r="AN9" i="86"/>
  <c r="AI9" i="86"/>
  <c r="AR12" i="59"/>
  <c r="AF6" i="92"/>
  <c r="AO6" i="92" s="1"/>
  <c r="AE6" i="92"/>
  <c r="AG6" i="92"/>
  <c r="AP6" i="92" s="1"/>
  <c r="W7" i="92"/>
  <c r="AE10" i="52"/>
  <c r="W11" i="52"/>
  <c r="AF10" i="52"/>
  <c r="AO10" i="52" s="1"/>
  <c r="AG10" i="52"/>
  <c r="AP10" i="52" s="1"/>
  <c r="Y11" i="46"/>
  <c r="Z11" i="46" s="1"/>
  <c r="X11" i="46"/>
  <c r="Y13" i="89"/>
  <c r="X13" i="89"/>
  <c r="AE20" i="21"/>
  <c r="W21" i="21"/>
  <c r="AF20" i="21"/>
  <c r="AO20" i="21" s="1"/>
  <c r="AG20" i="21"/>
  <c r="AP20" i="21" s="1"/>
  <c r="AH20" i="80"/>
  <c r="AQ20" i="80" s="1"/>
  <c r="AR12" i="67"/>
  <c r="Y13" i="63"/>
  <c r="X13" i="63"/>
  <c r="AI9" i="15"/>
  <c r="AN9" i="15"/>
  <c r="AH13" i="38"/>
  <c r="AQ13" i="38" s="1"/>
  <c r="W21" i="72"/>
  <c r="AE20" i="72"/>
  <c r="AF20" i="72"/>
  <c r="AO20" i="72" s="1"/>
  <c r="AG20" i="72"/>
  <c r="AP20" i="72" s="1"/>
  <c r="AF20" i="76"/>
  <c r="AO20" i="76" s="1"/>
  <c r="W21" i="76"/>
  <c r="AG20" i="76"/>
  <c r="AP20" i="76" s="1"/>
  <c r="AE20" i="76"/>
  <c r="AF20" i="64"/>
  <c r="AO20" i="64" s="1"/>
  <c r="W21" i="64"/>
  <c r="AG20" i="64"/>
  <c r="AP20" i="64" s="1"/>
  <c r="AE20" i="64"/>
  <c r="AH13" i="28"/>
  <c r="AQ13" i="28" s="1"/>
  <c r="U9" i="16"/>
  <c r="U11" i="49"/>
  <c r="Z13" i="28"/>
  <c r="AR5" i="100"/>
  <c r="AN5" i="96"/>
  <c r="AI5" i="96"/>
  <c r="W7" i="9"/>
  <c r="AG6" i="9"/>
  <c r="AP6" i="9" s="1"/>
  <c r="AE6" i="9"/>
  <c r="AF6" i="9"/>
  <c r="AO6" i="9" s="1"/>
  <c r="AN5" i="88"/>
  <c r="AI5" i="88"/>
  <c r="AR19" i="21"/>
  <c r="AR19" i="80"/>
  <c r="AF12" i="71"/>
  <c r="AO12" i="71" s="1"/>
  <c r="AG12" i="71"/>
  <c r="AP12" i="71" s="1"/>
  <c r="AE12" i="71"/>
  <c r="W13" i="71"/>
  <c r="AR12" i="28"/>
  <c r="AR19" i="72"/>
  <c r="AI5" i="54"/>
  <c r="AN5" i="54"/>
  <c r="AH10" i="32"/>
  <c r="AQ10" i="32" s="1"/>
  <c r="AR11" i="33"/>
  <c r="U20" i="90"/>
  <c r="AH6" i="51"/>
  <c r="AQ6" i="51" s="1"/>
  <c r="Y11" i="105"/>
  <c r="X11" i="105"/>
  <c r="Z11" i="105" s="1"/>
  <c r="Z20" i="80"/>
  <c r="Z13" i="38"/>
  <c r="AN13" i="75"/>
  <c r="AI13" i="75"/>
  <c r="Y13" i="97"/>
  <c r="X13" i="97"/>
  <c r="AN14" i="2"/>
  <c r="AI14" i="2"/>
  <c r="Y6" i="45"/>
  <c r="Z6" i="45"/>
  <c r="X6" i="45"/>
  <c r="AN20" i="29"/>
  <c r="AI20" i="29"/>
  <c r="AG6" i="20"/>
  <c r="AP6" i="20" s="1"/>
  <c r="AF6" i="20"/>
  <c r="AO6" i="20" s="1"/>
  <c r="AE6" i="20"/>
  <c r="W7" i="20"/>
  <c r="AR11" i="19"/>
  <c r="AH20" i="39"/>
  <c r="AQ20" i="39" s="1"/>
  <c r="Y6" i="54"/>
  <c r="X6" i="54"/>
  <c r="AR19" i="39"/>
  <c r="U12" i="99"/>
  <c r="U9" i="41"/>
  <c r="AG19" i="34"/>
  <c r="AP19" i="34" s="1"/>
  <c r="W20" i="34"/>
  <c r="AF19" i="34"/>
  <c r="AO19" i="34" s="1"/>
  <c r="AE19" i="34"/>
  <c r="AH12" i="33"/>
  <c r="AQ12" i="33" s="1"/>
  <c r="U18" i="102"/>
  <c r="Y10" i="15"/>
  <c r="Z10" i="15" s="1"/>
  <c r="X10" i="15"/>
  <c r="U7" i="11"/>
  <c r="U19" i="82"/>
  <c r="U14" i="18"/>
  <c r="AR20" i="68"/>
  <c r="U20" i="85"/>
  <c r="Z13" i="97" l="1"/>
  <c r="Z6" i="96"/>
  <c r="AE11" i="46"/>
  <c r="AF11" i="46"/>
  <c r="AO11" i="46" s="1"/>
  <c r="W12" i="46"/>
  <c r="AG11" i="46"/>
  <c r="AP11" i="46" s="1"/>
  <c r="AF10" i="86"/>
  <c r="AO10" i="86" s="1"/>
  <c r="AE10" i="86"/>
  <c r="W11" i="86"/>
  <c r="AG10" i="86"/>
  <c r="AP10" i="86" s="1"/>
  <c r="AG15" i="2"/>
  <c r="AP15" i="2" s="1"/>
  <c r="W16" i="2"/>
  <c r="AE15" i="2"/>
  <c r="AF15" i="2"/>
  <c r="AO15" i="2" s="1"/>
  <c r="AF10" i="15"/>
  <c r="AO10" i="15" s="1"/>
  <c r="AG10" i="15"/>
  <c r="AP10" i="15" s="1"/>
  <c r="W11" i="15"/>
  <c r="AE10" i="15"/>
  <c r="AF13" i="97"/>
  <c r="AO13" i="97" s="1"/>
  <c r="AE13" i="97"/>
  <c r="W14" i="97"/>
  <c r="AG13" i="97"/>
  <c r="AP13" i="97" s="1"/>
  <c r="AG6" i="96"/>
  <c r="AP6" i="96" s="1"/>
  <c r="AE6" i="96"/>
  <c r="AF6" i="96"/>
  <c r="AO6" i="96" s="1"/>
  <c r="W7" i="96"/>
  <c r="AG11" i="105"/>
  <c r="AP11" i="105" s="1"/>
  <c r="W12" i="105"/>
  <c r="AE11" i="105"/>
  <c r="AF11" i="105"/>
  <c r="AO11" i="105" s="1"/>
  <c r="U19" i="85"/>
  <c r="U13" i="18"/>
  <c r="AN19" i="34"/>
  <c r="AI19" i="34"/>
  <c r="Y7" i="20"/>
  <c r="Z7" i="20"/>
  <c r="X7" i="20"/>
  <c r="AH6" i="45"/>
  <c r="AQ6" i="45" s="1"/>
  <c r="AH11" i="105"/>
  <c r="AQ11" i="105" s="1"/>
  <c r="AR5" i="88"/>
  <c r="AR5" i="96"/>
  <c r="U10" i="49"/>
  <c r="U9" i="49" s="1"/>
  <c r="Y21" i="21"/>
  <c r="Z21" i="21" s="1"/>
  <c r="X21" i="21"/>
  <c r="AN10" i="52"/>
  <c r="AI10" i="52"/>
  <c r="AN13" i="79"/>
  <c r="AI13" i="79"/>
  <c r="U17" i="35"/>
  <c r="AH6" i="96"/>
  <c r="AQ6" i="96" s="1"/>
  <c r="AH15" i="2"/>
  <c r="AQ15" i="2" s="1"/>
  <c r="AR10" i="105"/>
  <c r="X11" i="93"/>
  <c r="Y11" i="93"/>
  <c r="AH10" i="86"/>
  <c r="AQ10" i="86" s="1"/>
  <c r="AG21" i="29"/>
  <c r="AP21" i="29" s="1"/>
  <c r="AF21" i="29"/>
  <c r="AO21" i="29" s="1"/>
  <c r="AE21" i="29"/>
  <c r="W22" i="29"/>
  <c r="AN6" i="84"/>
  <c r="AI6" i="84"/>
  <c r="AR10" i="53"/>
  <c r="AH14" i="75"/>
  <c r="AQ14" i="75" s="1"/>
  <c r="AR6" i="13"/>
  <c r="AR12" i="63"/>
  <c r="AG12" i="19"/>
  <c r="AP12" i="19" s="1"/>
  <c r="W13" i="19"/>
  <c r="AF12" i="19"/>
  <c r="AO12" i="19" s="1"/>
  <c r="AE12" i="19"/>
  <c r="AF7" i="13"/>
  <c r="AO7" i="13" s="1"/>
  <c r="W8" i="13"/>
  <c r="AG7" i="13"/>
  <c r="AP7" i="13" s="1"/>
  <c r="AE7" i="13"/>
  <c r="Y13" i="33"/>
  <c r="X13" i="33"/>
  <c r="Y7" i="51"/>
  <c r="X7" i="51"/>
  <c r="Y21" i="64"/>
  <c r="X21" i="64"/>
  <c r="AN20" i="21"/>
  <c r="AI20" i="21"/>
  <c r="AN13" i="67"/>
  <c r="AI13" i="67"/>
  <c r="AH6" i="58"/>
  <c r="AQ6" i="58" s="1"/>
  <c r="Y8" i="104"/>
  <c r="X8" i="104"/>
  <c r="Z8" i="104" s="1"/>
  <c r="Z14" i="75"/>
  <c r="AH21" i="12"/>
  <c r="AQ21" i="12" s="1"/>
  <c r="U18" i="94"/>
  <c r="U19" i="50"/>
  <c r="X10" i="101"/>
  <c r="Y10" i="101"/>
  <c r="Z10" i="101"/>
  <c r="U10" i="55"/>
  <c r="AI20" i="39"/>
  <c r="AN20" i="39"/>
  <c r="U8" i="16"/>
  <c r="AR9" i="15"/>
  <c r="AH13" i="89"/>
  <c r="AQ13" i="89" s="1"/>
  <c r="Y7" i="92"/>
  <c r="X7" i="92"/>
  <c r="AR9" i="86"/>
  <c r="AI20" i="25"/>
  <c r="AN20" i="25"/>
  <c r="Z6" i="58"/>
  <c r="U11" i="103"/>
  <c r="AF21" i="68"/>
  <c r="AO21" i="68" s="1"/>
  <c r="AE21" i="68"/>
  <c r="AG21" i="68"/>
  <c r="AP21" i="68" s="1"/>
  <c r="W22" i="68"/>
  <c r="Z21" i="12"/>
  <c r="U17" i="42"/>
  <c r="AN12" i="33"/>
  <c r="AI12" i="33"/>
  <c r="AI10" i="32"/>
  <c r="AN10" i="32"/>
  <c r="AN21" i="60"/>
  <c r="AI21" i="60"/>
  <c r="U19" i="90"/>
  <c r="AN6" i="9"/>
  <c r="AI6" i="9"/>
  <c r="AN20" i="76"/>
  <c r="AI20" i="76"/>
  <c r="AN20" i="72"/>
  <c r="AI20" i="72"/>
  <c r="AH13" i="63"/>
  <c r="AQ13" i="63" s="1"/>
  <c r="Z13" i="89"/>
  <c r="U8" i="43"/>
  <c r="U18" i="10"/>
  <c r="Y21" i="25"/>
  <c r="X21" i="25"/>
  <c r="Y8" i="44"/>
  <c r="Z8" i="44" s="1"/>
  <c r="X8" i="44"/>
  <c r="AH11" i="53"/>
  <c r="AQ11" i="53" s="1"/>
  <c r="AR12" i="89"/>
  <c r="U15" i="98"/>
  <c r="AI7" i="104"/>
  <c r="AN7" i="104"/>
  <c r="AI10" i="47"/>
  <c r="AN10" i="47"/>
  <c r="AG13" i="59"/>
  <c r="AP13" i="59" s="1"/>
  <c r="W14" i="59"/>
  <c r="AE13" i="59"/>
  <c r="AF13" i="59"/>
  <c r="AO13" i="59" s="1"/>
  <c r="AH6" i="88"/>
  <c r="AQ6" i="88" s="1"/>
  <c r="U10" i="83"/>
  <c r="AR12" i="97"/>
  <c r="U11" i="87"/>
  <c r="U11" i="99"/>
  <c r="AI6" i="20"/>
  <c r="AN6" i="20"/>
  <c r="Y20" i="34"/>
  <c r="X20" i="34"/>
  <c r="AR13" i="75"/>
  <c r="U6" i="11"/>
  <c r="AH6" i="54"/>
  <c r="AQ6" i="54" s="1"/>
  <c r="AR20" i="29"/>
  <c r="AF13" i="38"/>
  <c r="AO13" i="38" s="1"/>
  <c r="AG13" i="38"/>
  <c r="AP13" i="38" s="1"/>
  <c r="W14" i="38"/>
  <c r="AE13" i="38"/>
  <c r="Y13" i="71"/>
  <c r="X13" i="71"/>
  <c r="W14" i="28"/>
  <c r="AF13" i="28"/>
  <c r="AO13" i="28" s="1"/>
  <c r="AE13" i="28"/>
  <c r="AG13" i="28"/>
  <c r="AP13" i="28" s="1"/>
  <c r="Y21" i="72"/>
  <c r="X21" i="72"/>
  <c r="Z13" i="63"/>
  <c r="AN6" i="92"/>
  <c r="AI6" i="92"/>
  <c r="Y14" i="67"/>
  <c r="X14" i="67"/>
  <c r="W7" i="100"/>
  <c r="AG6" i="100"/>
  <c r="AP6" i="100" s="1"/>
  <c r="AE6" i="100"/>
  <c r="AF6" i="100"/>
  <c r="AO6" i="100" s="1"/>
  <c r="AN7" i="44"/>
  <c r="AI7" i="44"/>
  <c r="Z11" i="53"/>
  <c r="AN10" i="93"/>
  <c r="AI10" i="93"/>
  <c r="Y11" i="47"/>
  <c r="Z11" i="47" s="1"/>
  <c r="X11" i="47"/>
  <c r="W7" i="88"/>
  <c r="AG6" i="88"/>
  <c r="AP6" i="88" s="1"/>
  <c r="AF6" i="88"/>
  <c r="AO6" i="88" s="1"/>
  <c r="AE6" i="88"/>
  <c r="Y21" i="39"/>
  <c r="X21" i="39"/>
  <c r="AI6" i="51"/>
  <c r="AN6" i="51"/>
  <c r="Y22" i="60"/>
  <c r="X22" i="60"/>
  <c r="AF6" i="45"/>
  <c r="AO6" i="45" s="1"/>
  <c r="AG6" i="45"/>
  <c r="AP6" i="45" s="1"/>
  <c r="W7" i="45"/>
  <c r="AE6" i="45"/>
  <c r="U18" i="82"/>
  <c r="U17" i="102"/>
  <c r="AR14" i="2"/>
  <c r="AH10" i="15"/>
  <c r="AQ10" i="15" s="1"/>
  <c r="U8" i="41"/>
  <c r="Z6" i="54"/>
  <c r="AH13" i="97"/>
  <c r="AQ13" i="97" s="1"/>
  <c r="AF20" i="80"/>
  <c r="AO20" i="80" s="1"/>
  <c r="AG20" i="80"/>
  <c r="AP20" i="80" s="1"/>
  <c r="AE20" i="80"/>
  <c r="W21" i="80"/>
  <c r="AR5" i="54"/>
  <c r="AN12" i="71"/>
  <c r="AI12" i="71"/>
  <c r="Y7" i="9"/>
  <c r="Z7" i="9" s="1"/>
  <c r="X7" i="9"/>
  <c r="AN20" i="64"/>
  <c r="AI20" i="64"/>
  <c r="Y21" i="76"/>
  <c r="X21" i="76"/>
  <c r="AH11" i="46"/>
  <c r="AQ11" i="46" s="1"/>
  <c r="X11" i="52"/>
  <c r="Y11" i="52"/>
  <c r="Y14" i="79"/>
  <c r="X14" i="79"/>
  <c r="AR5" i="58"/>
  <c r="AF13" i="24"/>
  <c r="AO13" i="24" s="1"/>
  <c r="AG13" i="24"/>
  <c r="AP13" i="24" s="1"/>
  <c r="W14" i="24"/>
  <c r="AE13" i="24"/>
  <c r="AR20" i="12"/>
  <c r="U8" i="91"/>
  <c r="AH21" i="29"/>
  <c r="AQ21" i="29" s="1"/>
  <c r="Y7" i="84"/>
  <c r="X7" i="84"/>
  <c r="Z7" i="84" s="1"/>
  <c r="AH5" i="95"/>
  <c r="AQ5" i="95" s="1"/>
  <c r="Z5" i="95"/>
  <c r="AR5" i="45"/>
  <c r="AN9" i="101"/>
  <c r="AI9" i="101"/>
  <c r="AH7" i="13"/>
  <c r="AQ7" i="13" s="1"/>
  <c r="U17" i="48"/>
  <c r="AR10" i="46"/>
  <c r="Y11" i="32"/>
  <c r="X11" i="32"/>
  <c r="Z20" i="34" l="1"/>
  <c r="Z7" i="92"/>
  <c r="W8" i="92" s="1"/>
  <c r="Z7" i="51"/>
  <c r="AF7" i="51" s="1"/>
  <c r="AO7" i="51" s="1"/>
  <c r="Z11" i="32"/>
  <c r="AE11" i="32" s="1"/>
  <c r="Z13" i="71"/>
  <c r="AF13" i="71" s="1"/>
  <c r="AO13" i="71" s="1"/>
  <c r="W22" i="21"/>
  <c r="AF21" i="21"/>
  <c r="AO21" i="21" s="1"/>
  <c r="AE21" i="21"/>
  <c r="AG21" i="21"/>
  <c r="AP21" i="21" s="1"/>
  <c r="AE7" i="92"/>
  <c r="AG7" i="92"/>
  <c r="AP7" i="92" s="1"/>
  <c r="AF7" i="92"/>
  <c r="AO7" i="92" s="1"/>
  <c r="W21" i="34"/>
  <c r="AE20" i="34"/>
  <c r="AF20" i="34"/>
  <c r="AO20" i="34" s="1"/>
  <c r="AG20" i="34"/>
  <c r="AP20" i="34" s="1"/>
  <c r="AE7" i="51"/>
  <c r="AG7" i="51"/>
  <c r="AP7" i="51" s="1"/>
  <c r="W8" i="51"/>
  <c r="AF11" i="32"/>
  <c r="AO11" i="32" s="1"/>
  <c r="W12" i="32"/>
  <c r="AG11" i="32"/>
  <c r="AP11" i="32" s="1"/>
  <c r="W14" i="71"/>
  <c r="AG7" i="84"/>
  <c r="AP7" i="84" s="1"/>
  <c r="W8" i="84"/>
  <c r="AF7" i="84"/>
  <c r="AO7" i="84" s="1"/>
  <c r="AE7" i="84"/>
  <c r="AH11" i="52"/>
  <c r="AQ11" i="52" s="1"/>
  <c r="AH21" i="76"/>
  <c r="AQ21" i="76" s="1"/>
  <c r="AG7" i="9"/>
  <c r="AP7" i="9" s="1"/>
  <c r="AF7" i="9"/>
  <c r="AO7" i="9" s="1"/>
  <c r="W8" i="9"/>
  <c r="AE7" i="9"/>
  <c r="Y21" i="80"/>
  <c r="X21" i="80"/>
  <c r="W12" i="47"/>
  <c r="AF11" i="47"/>
  <c r="AO11" i="47" s="1"/>
  <c r="AE11" i="47"/>
  <c r="AG11" i="47"/>
  <c r="AP11" i="47" s="1"/>
  <c r="AH21" i="72"/>
  <c r="AQ21" i="72" s="1"/>
  <c r="U10" i="99"/>
  <c r="AR12" i="33"/>
  <c r="AF8" i="104"/>
  <c r="AO8" i="104" s="1"/>
  <c r="AG8" i="104"/>
  <c r="AP8" i="104" s="1"/>
  <c r="AE8" i="104"/>
  <c r="W9" i="104"/>
  <c r="AN10" i="15"/>
  <c r="AI10" i="15"/>
  <c r="AR7" i="104"/>
  <c r="U18" i="90"/>
  <c r="AI21" i="68"/>
  <c r="AN21" i="68"/>
  <c r="AR20" i="25"/>
  <c r="AE10" i="101"/>
  <c r="AG10" i="101"/>
  <c r="AP10" i="101" s="1"/>
  <c r="W11" i="101"/>
  <c r="AF10" i="101"/>
  <c r="AO10" i="101" s="1"/>
  <c r="U17" i="94"/>
  <c r="AR20" i="21"/>
  <c r="AN7" i="13"/>
  <c r="AI7" i="13"/>
  <c r="Y13" i="19"/>
  <c r="X13" i="19"/>
  <c r="Z13" i="19" s="1"/>
  <c r="Y22" i="29"/>
  <c r="X22" i="29"/>
  <c r="U18" i="85"/>
  <c r="Y11" i="15"/>
  <c r="X11" i="15"/>
  <c r="AR6" i="51"/>
  <c r="U10" i="87"/>
  <c r="AH21" i="25"/>
  <c r="AQ21" i="25" s="1"/>
  <c r="U7" i="43"/>
  <c r="AR20" i="76"/>
  <c r="AR21" i="60"/>
  <c r="U7" i="16"/>
  <c r="AI21" i="29"/>
  <c r="AN21" i="29"/>
  <c r="AR10" i="52"/>
  <c r="U8" i="49"/>
  <c r="AR19" i="34"/>
  <c r="Y7" i="96"/>
  <c r="X7" i="96"/>
  <c r="Y14" i="97"/>
  <c r="X14" i="97"/>
  <c r="Z14" i="97" s="1"/>
  <c r="AH14" i="67"/>
  <c r="AQ14" i="67" s="1"/>
  <c r="U9" i="83"/>
  <c r="W9" i="44"/>
  <c r="AF8" i="44"/>
  <c r="AO8" i="44" s="1"/>
  <c r="AE8" i="44"/>
  <c r="AG8" i="44"/>
  <c r="AP8" i="44" s="1"/>
  <c r="AR20" i="72"/>
  <c r="U9" i="55"/>
  <c r="AE7" i="20"/>
  <c r="AF7" i="20"/>
  <c r="AO7" i="20" s="1"/>
  <c r="W8" i="20"/>
  <c r="AG7" i="20"/>
  <c r="AP7" i="20" s="1"/>
  <c r="U16" i="48"/>
  <c r="Y7" i="45"/>
  <c r="X7" i="45"/>
  <c r="AN6" i="88"/>
  <c r="AI6" i="88"/>
  <c r="Z14" i="67"/>
  <c r="Z21" i="72"/>
  <c r="AH13" i="71"/>
  <c r="AQ13" i="71" s="1"/>
  <c r="AN13" i="59"/>
  <c r="AI13" i="59"/>
  <c r="AR9" i="101"/>
  <c r="Z14" i="79"/>
  <c r="AH14" i="79"/>
  <c r="AQ14" i="79" s="1"/>
  <c r="W6" i="95"/>
  <c r="AG5" i="95"/>
  <c r="AP5" i="95" s="1"/>
  <c r="AF5" i="95"/>
  <c r="AO5" i="95" s="1"/>
  <c r="AE5" i="95"/>
  <c r="Y14" i="24"/>
  <c r="Z14" i="24"/>
  <c r="X14" i="24"/>
  <c r="AR20" i="64"/>
  <c r="AF6" i="54"/>
  <c r="AO6" i="54" s="1"/>
  <c r="W7" i="54"/>
  <c r="AG6" i="54"/>
  <c r="AP6" i="54" s="1"/>
  <c r="AE6" i="54"/>
  <c r="AH21" i="39"/>
  <c r="AQ21" i="39" s="1"/>
  <c r="AN6" i="100"/>
  <c r="AI6" i="100"/>
  <c r="AR6" i="92"/>
  <c r="U5" i="11"/>
  <c r="X5" i="11" s="1"/>
  <c r="U14" i="98"/>
  <c r="Z21" i="25"/>
  <c r="AF13" i="89"/>
  <c r="AO13" i="89" s="1"/>
  <c r="AE13" i="89"/>
  <c r="W14" i="89"/>
  <c r="AG13" i="89"/>
  <c r="AP13" i="89" s="1"/>
  <c r="U16" i="42"/>
  <c r="AH10" i="101"/>
  <c r="AQ10" i="101" s="1"/>
  <c r="AH21" i="64"/>
  <c r="AQ21" i="64" s="1"/>
  <c r="AH13" i="33"/>
  <c r="AQ13" i="33" s="1"/>
  <c r="Y8" i="13"/>
  <c r="X8" i="13"/>
  <c r="AN13" i="97"/>
  <c r="AI13" i="97"/>
  <c r="Y12" i="46"/>
  <c r="X12" i="46"/>
  <c r="Y14" i="59"/>
  <c r="X14" i="59"/>
  <c r="Z11" i="52"/>
  <c r="U17" i="82"/>
  <c r="AH22" i="60"/>
  <c r="AQ22" i="60" s="1"/>
  <c r="Z21" i="39"/>
  <c r="Y7" i="88"/>
  <c r="X7" i="88"/>
  <c r="W12" i="53"/>
  <c r="AE11" i="53"/>
  <c r="AF11" i="53"/>
  <c r="AO11" i="53" s="1"/>
  <c r="AG11" i="53"/>
  <c r="AP11" i="53" s="1"/>
  <c r="AI13" i="28"/>
  <c r="AN13" i="28"/>
  <c r="AI13" i="38"/>
  <c r="AN13" i="38"/>
  <c r="AR6" i="20"/>
  <c r="AR6" i="9"/>
  <c r="AF21" i="12"/>
  <c r="AO21" i="12" s="1"/>
  <c r="AE21" i="12"/>
  <c r="AG21" i="12"/>
  <c r="AP21" i="12" s="1"/>
  <c r="W22" i="12"/>
  <c r="U10" i="103"/>
  <c r="AH7" i="92"/>
  <c r="AQ7" i="92" s="1"/>
  <c r="AR20" i="39"/>
  <c r="AG14" i="75"/>
  <c r="AP14" i="75" s="1"/>
  <c r="AE14" i="75"/>
  <c r="AF14" i="75"/>
  <c r="AO14" i="75" s="1"/>
  <c r="W15" i="75"/>
  <c r="Z21" i="64"/>
  <c r="Z13" i="33"/>
  <c r="AH21" i="21"/>
  <c r="AQ21" i="21" s="1"/>
  <c r="AN11" i="105"/>
  <c r="AI11" i="105"/>
  <c r="AN6" i="96"/>
  <c r="AI6" i="96"/>
  <c r="Y11" i="86"/>
  <c r="X11" i="86"/>
  <c r="AI6" i="45"/>
  <c r="AN6" i="45"/>
  <c r="Y14" i="28"/>
  <c r="X14" i="28"/>
  <c r="AH20" i="34"/>
  <c r="AQ20" i="34" s="1"/>
  <c r="U17" i="10"/>
  <c r="U16" i="10" s="1"/>
  <c r="AH7" i="51"/>
  <c r="AQ7" i="51" s="1"/>
  <c r="AH11" i="93"/>
  <c r="AQ11" i="93" s="1"/>
  <c r="AR13" i="79"/>
  <c r="Y16" i="2"/>
  <c r="X16" i="2"/>
  <c r="Z16" i="2" s="1"/>
  <c r="AH11" i="32"/>
  <c r="AQ11" i="32" s="1"/>
  <c r="Z21" i="76"/>
  <c r="AN20" i="80"/>
  <c r="AI20" i="80"/>
  <c r="AI13" i="24"/>
  <c r="AN13" i="24"/>
  <c r="AR12" i="71"/>
  <c r="U16" i="102"/>
  <c r="AR10" i="93"/>
  <c r="AH7" i="84"/>
  <c r="AQ7" i="84" s="1"/>
  <c r="U7" i="91"/>
  <c r="AH7" i="9"/>
  <c r="AQ7" i="9" s="1"/>
  <c r="U7" i="41"/>
  <c r="Z22" i="60"/>
  <c r="AH11" i="47"/>
  <c r="AQ11" i="47" s="1"/>
  <c r="AR7" i="44"/>
  <c r="Y7" i="100"/>
  <c r="X7" i="100"/>
  <c r="W14" i="63"/>
  <c r="AG13" i="63"/>
  <c r="AP13" i="63" s="1"/>
  <c r="AF13" i="63"/>
  <c r="AO13" i="63" s="1"/>
  <c r="AE13" i="63"/>
  <c r="Y14" i="38"/>
  <c r="X14" i="38"/>
  <c r="AR10" i="47"/>
  <c r="AH8" i="44"/>
  <c r="AQ8" i="44" s="1"/>
  <c r="AR10" i="32"/>
  <c r="Y22" i="68"/>
  <c r="X22" i="68"/>
  <c r="AG6" i="58"/>
  <c r="AP6" i="58" s="1"/>
  <c r="AF6" i="58"/>
  <c r="AO6" i="58" s="1"/>
  <c r="AE6" i="58"/>
  <c r="W7" i="58"/>
  <c r="U18" i="50"/>
  <c r="AH8" i="104"/>
  <c r="AQ8" i="104" s="1"/>
  <c r="AR13" i="67"/>
  <c r="AI12" i="19"/>
  <c r="AN12" i="19"/>
  <c r="AR6" i="84"/>
  <c r="Z11" i="93"/>
  <c r="U16" i="35"/>
  <c r="AH7" i="20"/>
  <c r="AQ7" i="20" s="1"/>
  <c r="U12" i="18"/>
  <c r="X12" i="105"/>
  <c r="Y12" i="105"/>
  <c r="AN15" i="2"/>
  <c r="AI15" i="2"/>
  <c r="AI10" i="86"/>
  <c r="AN10" i="86"/>
  <c r="AN11" i="46"/>
  <c r="AI11" i="46"/>
  <c r="AE13" i="71" l="1"/>
  <c r="AG13" i="71"/>
  <c r="AP13" i="71" s="1"/>
  <c r="Z12" i="105"/>
  <c r="W13" i="105" s="1"/>
  <c r="Z7" i="100"/>
  <c r="AF7" i="100" s="1"/>
  <c r="AO7" i="100" s="1"/>
  <c r="AF12" i="105"/>
  <c r="AO12" i="105" s="1"/>
  <c r="AE12" i="105"/>
  <c r="AE7" i="100"/>
  <c r="W8" i="100"/>
  <c r="AG7" i="100"/>
  <c r="AP7" i="100" s="1"/>
  <c r="AR20" i="80"/>
  <c r="AH11" i="86"/>
  <c r="AQ11" i="86" s="1"/>
  <c r="U9" i="103"/>
  <c r="AR13" i="28"/>
  <c r="AH7" i="88"/>
  <c r="AQ7" i="88" s="1"/>
  <c r="Z12" i="46"/>
  <c r="AH12" i="46"/>
  <c r="AQ12" i="46" s="1"/>
  <c r="AR6" i="100"/>
  <c r="AE14" i="24"/>
  <c r="AG14" i="24"/>
  <c r="AP14" i="24" s="1"/>
  <c r="AF14" i="24"/>
  <c r="AO14" i="24" s="1"/>
  <c r="W15" i="24"/>
  <c r="Y6" i="95"/>
  <c r="X6" i="95"/>
  <c r="AR13" i="59"/>
  <c r="AR6" i="88"/>
  <c r="U15" i="48"/>
  <c r="U8" i="55"/>
  <c r="Y9" i="44"/>
  <c r="X9" i="44"/>
  <c r="AE14" i="97"/>
  <c r="AG14" i="97"/>
  <c r="AP14" i="97" s="1"/>
  <c r="W15" i="97"/>
  <c r="AF14" i="97"/>
  <c r="AO14" i="97" s="1"/>
  <c r="AR21" i="29"/>
  <c r="U9" i="87"/>
  <c r="AG13" i="19"/>
  <c r="AP13" i="19" s="1"/>
  <c r="AE13" i="19"/>
  <c r="W14" i="19"/>
  <c r="AF13" i="19"/>
  <c r="AO13" i="19" s="1"/>
  <c r="AI10" i="101"/>
  <c r="AN10" i="101"/>
  <c r="U17" i="90"/>
  <c r="Y9" i="104"/>
  <c r="X9" i="104"/>
  <c r="Z9" i="104" s="1"/>
  <c r="AN11" i="47"/>
  <c r="AI11" i="47"/>
  <c r="AN7" i="9"/>
  <c r="AI7" i="9"/>
  <c r="AH22" i="68"/>
  <c r="AQ22" i="68" s="1"/>
  <c r="U15" i="102"/>
  <c r="AH16" i="2"/>
  <c r="AQ16" i="2" s="1"/>
  <c r="Z11" i="86"/>
  <c r="AN14" i="75"/>
  <c r="AI14" i="75"/>
  <c r="Y22" i="12"/>
  <c r="Z22" i="12"/>
  <c r="X22" i="12"/>
  <c r="Z7" i="88"/>
  <c r="U16" i="82"/>
  <c r="U13" i="98"/>
  <c r="Y7" i="54"/>
  <c r="Z7" i="54"/>
  <c r="X7" i="54"/>
  <c r="U17" i="85"/>
  <c r="U16" i="94"/>
  <c r="AN8" i="104"/>
  <c r="AI8" i="104"/>
  <c r="U9" i="99"/>
  <c r="Y8" i="9"/>
  <c r="X8" i="9"/>
  <c r="Y8" i="84"/>
  <c r="X8" i="84"/>
  <c r="Y8" i="51"/>
  <c r="X8" i="51"/>
  <c r="AN20" i="34"/>
  <c r="AI20" i="34"/>
  <c r="AN7" i="92"/>
  <c r="AI7" i="92"/>
  <c r="AE22" i="60"/>
  <c r="W23" i="60"/>
  <c r="AG22" i="60"/>
  <c r="AP22" i="60" s="1"/>
  <c r="AF22" i="60"/>
  <c r="AO22" i="60" s="1"/>
  <c r="W22" i="76"/>
  <c r="AE21" i="76"/>
  <c r="AG21" i="76"/>
  <c r="AP21" i="76" s="1"/>
  <c r="AF21" i="76"/>
  <c r="AO21" i="76" s="1"/>
  <c r="AE16" i="2"/>
  <c r="W17" i="2"/>
  <c r="AF16" i="2"/>
  <c r="AO16" i="2" s="1"/>
  <c r="AG16" i="2"/>
  <c r="AP16" i="2" s="1"/>
  <c r="AH14" i="28"/>
  <c r="AQ14" i="28" s="1"/>
  <c r="W12" i="52"/>
  <c r="AF11" i="52"/>
  <c r="AO11" i="52" s="1"/>
  <c r="AE11" i="52"/>
  <c r="AG11" i="52"/>
  <c r="AP11" i="52" s="1"/>
  <c r="AR13" i="97"/>
  <c r="Y14" i="89"/>
  <c r="X14" i="89"/>
  <c r="AH7" i="45"/>
  <c r="AQ7" i="45" s="1"/>
  <c r="Y8" i="20"/>
  <c r="X8" i="20"/>
  <c r="Z8" i="20" s="1"/>
  <c r="U8" i="83"/>
  <c r="AH7" i="96"/>
  <c r="AQ7" i="96" s="1"/>
  <c r="U7" i="49"/>
  <c r="U6" i="16"/>
  <c r="U6" i="43"/>
  <c r="AH22" i="29"/>
  <c r="AQ22" i="29" s="1"/>
  <c r="AR7" i="13"/>
  <c r="Y12" i="47"/>
  <c r="X12" i="47"/>
  <c r="AN11" i="32"/>
  <c r="AI11" i="32"/>
  <c r="Y21" i="34"/>
  <c r="X21" i="34"/>
  <c r="AR10" i="86"/>
  <c r="AR15" i="2"/>
  <c r="AH14" i="38"/>
  <c r="AQ14" i="38" s="1"/>
  <c r="Y14" i="63"/>
  <c r="X14" i="63"/>
  <c r="U6" i="91"/>
  <c r="Z14" i="28"/>
  <c r="AR6" i="96"/>
  <c r="W14" i="33"/>
  <c r="AF13" i="33"/>
  <c r="AO13" i="33" s="1"/>
  <c r="AG13" i="33"/>
  <c r="AP13" i="33" s="1"/>
  <c r="AE13" i="33"/>
  <c r="AI21" i="12"/>
  <c r="AN21" i="12"/>
  <c r="W22" i="39"/>
  <c r="AG21" i="39"/>
  <c r="AP21" i="39" s="1"/>
  <c r="AF21" i="39"/>
  <c r="AO21" i="39" s="1"/>
  <c r="AE21" i="39"/>
  <c r="AH14" i="59"/>
  <c r="AQ14" i="59" s="1"/>
  <c r="AN13" i="89"/>
  <c r="AI13" i="89"/>
  <c r="AH5" i="11"/>
  <c r="AQ5" i="11" s="1"/>
  <c r="Z5" i="11"/>
  <c r="AN5" i="95"/>
  <c r="AI5" i="95"/>
  <c r="AE14" i="79"/>
  <c r="W15" i="79"/>
  <c r="AG14" i="79"/>
  <c r="AP14" i="79" s="1"/>
  <c r="AF14" i="79"/>
  <c r="AO14" i="79" s="1"/>
  <c r="Z7" i="45"/>
  <c r="Z7" i="96"/>
  <c r="AH11" i="15"/>
  <c r="AQ11" i="15" s="1"/>
  <c r="Z22" i="29"/>
  <c r="AR10" i="15"/>
  <c r="AH21" i="80"/>
  <c r="AQ21" i="80" s="1"/>
  <c r="Y14" i="71"/>
  <c r="X14" i="71"/>
  <c r="AI21" i="21"/>
  <c r="AN21" i="21"/>
  <c r="U11" i="18"/>
  <c r="U17" i="50"/>
  <c r="AR12" i="19"/>
  <c r="Y7" i="58"/>
  <c r="Z7" i="58" s="1"/>
  <c r="X7" i="58"/>
  <c r="AR11" i="46"/>
  <c r="U15" i="35"/>
  <c r="AN6" i="58"/>
  <c r="AI6" i="58"/>
  <c r="Z14" i="38"/>
  <c r="AH7" i="100"/>
  <c r="AQ7" i="100" s="1"/>
  <c r="U6" i="41"/>
  <c r="AE21" i="64"/>
  <c r="AG21" i="64"/>
  <c r="AP21" i="64" s="1"/>
  <c r="W22" i="64"/>
  <c r="AF21" i="64"/>
  <c r="AO21" i="64" s="1"/>
  <c r="AR13" i="38"/>
  <c r="AI11" i="53"/>
  <c r="AN11" i="53"/>
  <c r="Z14" i="59"/>
  <c r="AH8" i="13"/>
  <c r="AQ8" i="13" s="1"/>
  <c r="AF21" i="72"/>
  <c r="AO21" i="72" s="1"/>
  <c r="AE21" i="72"/>
  <c r="W22" i="72"/>
  <c r="AG21" i="72"/>
  <c r="AP21" i="72" s="1"/>
  <c r="AI7" i="20"/>
  <c r="AN7" i="20"/>
  <c r="AN8" i="44"/>
  <c r="AI8" i="44"/>
  <c r="Z11" i="15"/>
  <c r="Y11" i="101"/>
  <c r="Z11" i="101" s="1"/>
  <c r="X11" i="101"/>
  <c r="AR21" i="68"/>
  <c r="Z21" i="80"/>
  <c r="AN13" i="71"/>
  <c r="AI13" i="71"/>
  <c r="Y12" i="32"/>
  <c r="X12" i="32"/>
  <c r="AI7" i="51"/>
  <c r="AN7" i="51"/>
  <c r="Y8" i="92"/>
  <c r="X8" i="92"/>
  <c r="AH12" i="105"/>
  <c r="AQ12" i="105" s="1"/>
  <c r="AI13" i="63"/>
  <c r="AN13" i="63"/>
  <c r="Z22" i="68"/>
  <c r="W12" i="93"/>
  <c r="AG11" i="93"/>
  <c r="AP11" i="93" s="1"/>
  <c r="AF11" i="93"/>
  <c r="AO11" i="93" s="1"/>
  <c r="AE11" i="93"/>
  <c r="AR13" i="24"/>
  <c r="U15" i="10"/>
  <c r="AR6" i="45"/>
  <c r="AR11" i="105"/>
  <c r="Y15" i="75"/>
  <c r="Z15" i="75" s="1"/>
  <c r="X15" i="75"/>
  <c r="Y12" i="53"/>
  <c r="X12" i="53"/>
  <c r="Z8" i="13"/>
  <c r="U15" i="42"/>
  <c r="W22" i="25"/>
  <c r="AE21" i="25"/>
  <c r="AF21" i="25"/>
  <c r="AO21" i="25" s="1"/>
  <c r="AG21" i="25"/>
  <c r="AP21" i="25" s="1"/>
  <c r="AN6" i="54"/>
  <c r="AI6" i="54"/>
  <c r="AH14" i="24"/>
  <c r="AQ14" i="24" s="1"/>
  <c r="AG14" i="67"/>
  <c r="AP14" i="67" s="1"/>
  <c r="AE14" i="67"/>
  <c r="W15" i="67"/>
  <c r="AF14" i="67"/>
  <c r="AO14" i="67" s="1"/>
  <c r="AH14" i="97"/>
  <c r="AQ14" i="97" s="1"/>
  <c r="AH13" i="19"/>
  <c r="AQ13" i="19" s="1"/>
  <c r="AN7" i="84"/>
  <c r="AI7" i="84"/>
  <c r="Y22" i="21"/>
  <c r="Z22" i="21" s="1"/>
  <c r="X22" i="21"/>
  <c r="AG12" i="105" l="1"/>
  <c r="AP12" i="105" s="1"/>
  <c r="Z8" i="92"/>
  <c r="AG8" i="92" s="1"/>
  <c r="AP8" i="92" s="1"/>
  <c r="AF11" i="101"/>
  <c r="AO11" i="101" s="1"/>
  <c r="AE11" i="101"/>
  <c r="AG11" i="101"/>
  <c r="AP11" i="101" s="1"/>
  <c r="W12" i="101"/>
  <c r="AG15" i="75"/>
  <c r="AP15" i="75" s="1"/>
  <c r="W16" i="75"/>
  <c r="AE15" i="75"/>
  <c r="AF15" i="75"/>
  <c r="AO15" i="75" s="1"/>
  <c r="AE8" i="92"/>
  <c r="AF8" i="92"/>
  <c r="AO8" i="92" s="1"/>
  <c r="W9" i="92"/>
  <c r="AG7" i="58"/>
  <c r="AP7" i="58" s="1"/>
  <c r="AF7" i="58"/>
  <c r="AO7" i="58" s="1"/>
  <c r="AE7" i="58"/>
  <c r="W8" i="58"/>
  <c r="AG22" i="21"/>
  <c r="AP22" i="21" s="1"/>
  <c r="AE22" i="21"/>
  <c r="AF22" i="21"/>
  <c r="AO22" i="21" s="1"/>
  <c r="W23" i="21"/>
  <c r="AN14" i="67"/>
  <c r="AI14" i="67"/>
  <c r="AR14" i="67" s="1"/>
  <c r="AF8" i="13"/>
  <c r="AO8" i="13" s="1"/>
  <c r="AE8" i="13"/>
  <c r="W9" i="13"/>
  <c r="AG8" i="13"/>
  <c r="AP8" i="13" s="1"/>
  <c r="U14" i="10"/>
  <c r="AR13" i="71"/>
  <c r="AR7" i="20"/>
  <c r="AF14" i="59"/>
  <c r="AO14" i="59" s="1"/>
  <c r="AE14" i="59"/>
  <c r="W15" i="59"/>
  <c r="AG14" i="59"/>
  <c r="AP14" i="59" s="1"/>
  <c r="Y22" i="64"/>
  <c r="X22" i="64"/>
  <c r="Z22" i="64" s="1"/>
  <c r="AE7" i="45"/>
  <c r="AF7" i="45"/>
  <c r="AO7" i="45" s="1"/>
  <c r="AG7" i="45"/>
  <c r="AP7" i="45" s="1"/>
  <c r="W8" i="45"/>
  <c r="AR13" i="89"/>
  <c r="U5" i="91"/>
  <c r="X5" i="91" s="1"/>
  <c r="AH8" i="20"/>
  <c r="AQ8" i="20" s="1"/>
  <c r="Y12" i="52"/>
  <c r="Z12" i="52"/>
  <c r="X12" i="52"/>
  <c r="AI16" i="2"/>
  <c r="AN16" i="2"/>
  <c r="AR8" i="104"/>
  <c r="AH7" i="54"/>
  <c r="AQ7" i="54" s="1"/>
  <c r="U15" i="82"/>
  <c r="AH9" i="104"/>
  <c r="AQ9" i="104" s="1"/>
  <c r="AR10" i="101"/>
  <c r="U8" i="87"/>
  <c r="U7" i="55"/>
  <c r="AI7" i="100"/>
  <c r="AN7" i="100"/>
  <c r="U10" i="18"/>
  <c r="Y22" i="39"/>
  <c r="X22" i="39"/>
  <c r="Y14" i="33"/>
  <c r="X14" i="33"/>
  <c r="AH14" i="63"/>
  <c r="AQ14" i="63" s="1"/>
  <c r="AR11" i="32"/>
  <c r="U5" i="16"/>
  <c r="X5" i="16" s="1"/>
  <c r="AE8" i="20"/>
  <c r="AG8" i="20"/>
  <c r="AP8" i="20" s="1"/>
  <c r="W9" i="20"/>
  <c r="AF8" i="20"/>
  <c r="AO8" i="20" s="1"/>
  <c r="Y23" i="60"/>
  <c r="X23" i="60"/>
  <c r="AH8" i="51"/>
  <c r="AQ8" i="51" s="1"/>
  <c r="AH8" i="9"/>
  <c r="AQ8" i="9" s="1"/>
  <c r="AE7" i="54"/>
  <c r="AF7" i="54"/>
  <c r="AO7" i="54" s="1"/>
  <c r="AG7" i="54"/>
  <c r="AP7" i="54" s="1"/>
  <c r="W8" i="54"/>
  <c r="AG7" i="88"/>
  <c r="AP7" i="88" s="1"/>
  <c r="AF7" i="88"/>
  <c r="AO7" i="88" s="1"/>
  <c r="AE7" i="88"/>
  <c r="W8" i="88"/>
  <c r="W12" i="86"/>
  <c r="AG11" i="86"/>
  <c r="AP11" i="86" s="1"/>
  <c r="AF11" i="86"/>
  <c r="AO11" i="86" s="1"/>
  <c r="AE11" i="86"/>
  <c r="AF9" i="104"/>
  <c r="AO9" i="104" s="1"/>
  <c r="AE9" i="104"/>
  <c r="W10" i="104"/>
  <c r="AG9" i="104"/>
  <c r="AP9" i="104" s="1"/>
  <c r="AI14" i="97"/>
  <c r="AN14" i="97"/>
  <c r="AH6" i="95"/>
  <c r="AQ6" i="95" s="1"/>
  <c r="AN14" i="24"/>
  <c r="AI14" i="24"/>
  <c r="U8" i="103"/>
  <c r="Y12" i="93"/>
  <c r="X12" i="93"/>
  <c r="Z12" i="93" s="1"/>
  <c r="AN21" i="25"/>
  <c r="AI21" i="25"/>
  <c r="AF22" i="68"/>
  <c r="AO22" i="68" s="1"/>
  <c r="AG22" i="68"/>
  <c r="AP22" i="68" s="1"/>
  <c r="W23" i="68"/>
  <c r="AE22" i="68"/>
  <c r="AF21" i="80"/>
  <c r="AO21" i="80" s="1"/>
  <c r="AG21" i="80"/>
  <c r="AP21" i="80" s="1"/>
  <c r="AE21" i="80"/>
  <c r="W22" i="80"/>
  <c r="AG11" i="15"/>
  <c r="AP11" i="15" s="1"/>
  <c r="AF11" i="15"/>
  <c r="AO11" i="15" s="1"/>
  <c r="W12" i="15"/>
  <c r="AE11" i="15"/>
  <c r="Y22" i="72"/>
  <c r="Z22" i="72"/>
  <c r="X22" i="72"/>
  <c r="AR11" i="53"/>
  <c r="AN21" i="64"/>
  <c r="AI21" i="64"/>
  <c r="U14" i="35"/>
  <c r="Z14" i="63"/>
  <c r="AN22" i="60"/>
  <c r="AI22" i="60"/>
  <c r="Z8" i="51"/>
  <c r="Z8" i="9"/>
  <c r="AH22" i="12"/>
  <c r="AQ22" i="12" s="1"/>
  <c r="AR7" i="9"/>
  <c r="Y14" i="19"/>
  <c r="Z14" i="19" s="1"/>
  <c r="X14" i="19"/>
  <c r="AH9" i="44"/>
  <c r="AQ9" i="44" s="1"/>
  <c r="U14" i="48"/>
  <c r="Z6" i="95"/>
  <c r="AH12" i="53"/>
  <c r="AQ12" i="53" s="1"/>
  <c r="AR21" i="21"/>
  <c r="Y15" i="79"/>
  <c r="X15" i="79"/>
  <c r="AR21" i="12"/>
  <c r="AH12" i="47"/>
  <c r="AQ12" i="47" s="1"/>
  <c r="U6" i="49"/>
  <c r="AH14" i="89"/>
  <c r="AQ14" i="89" s="1"/>
  <c r="AN21" i="76"/>
  <c r="AI21" i="76"/>
  <c r="AR7" i="92"/>
  <c r="U15" i="94"/>
  <c r="AE22" i="12"/>
  <c r="AF22" i="12"/>
  <c r="AO22" i="12" s="1"/>
  <c r="AG22" i="12"/>
  <c r="AP22" i="12" s="1"/>
  <c r="W23" i="12"/>
  <c r="AI13" i="19"/>
  <c r="AN13" i="19"/>
  <c r="Z9" i="44"/>
  <c r="AG12" i="46"/>
  <c r="AP12" i="46" s="1"/>
  <c r="AE12" i="46"/>
  <c r="AF12" i="46"/>
  <c r="AO12" i="46" s="1"/>
  <c r="W13" i="46"/>
  <c r="Y13" i="105"/>
  <c r="X13" i="105"/>
  <c r="Y22" i="25"/>
  <c r="X22" i="25"/>
  <c r="AH12" i="32"/>
  <c r="AQ12" i="32" s="1"/>
  <c r="AR8" i="44"/>
  <c r="AN21" i="72"/>
  <c r="AI21" i="72"/>
  <c r="AH22" i="21"/>
  <c r="AQ22" i="21" s="1"/>
  <c r="AR6" i="54"/>
  <c r="AH15" i="75"/>
  <c r="AQ15" i="75" s="1"/>
  <c r="AI11" i="93"/>
  <c r="AN11" i="93"/>
  <c r="AR13" i="63"/>
  <c r="AH8" i="92"/>
  <c r="AQ8" i="92" s="1"/>
  <c r="Z12" i="32"/>
  <c r="U5" i="41"/>
  <c r="X5" i="41" s="1"/>
  <c r="W15" i="38"/>
  <c r="AE14" i="38"/>
  <c r="AF14" i="38"/>
  <c r="AO14" i="38" s="1"/>
  <c r="AG14" i="38"/>
  <c r="AP14" i="38" s="1"/>
  <c r="AH14" i="71"/>
  <c r="AQ14" i="71" s="1"/>
  <c r="AN14" i="79"/>
  <c r="AI14" i="79"/>
  <c r="AG5" i="11"/>
  <c r="AP5" i="11" s="1"/>
  <c r="AF5" i="11"/>
  <c r="AO5" i="11" s="1"/>
  <c r="AE5" i="11"/>
  <c r="W6" i="11"/>
  <c r="AN21" i="39"/>
  <c r="AI21" i="39"/>
  <c r="AI13" i="33"/>
  <c r="AN13" i="33"/>
  <c r="AF14" i="28"/>
  <c r="AO14" i="28" s="1"/>
  <c r="W15" i="28"/>
  <c r="AE14" i="28"/>
  <c r="AG14" i="28"/>
  <c r="AP14" i="28" s="1"/>
  <c r="AH21" i="34"/>
  <c r="AQ21" i="34" s="1"/>
  <c r="Z12" i="47"/>
  <c r="Z14" i="89"/>
  <c r="AI11" i="52"/>
  <c r="AN11" i="52"/>
  <c r="Y22" i="76"/>
  <c r="X22" i="76"/>
  <c r="AH8" i="84"/>
  <c r="AQ8" i="84" s="1"/>
  <c r="U12" i="98"/>
  <c r="AR11" i="47"/>
  <c r="U16" i="90"/>
  <c r="X15" i="24"/>
  <c r="Y15" i="24"/>
  <c r="AN12" i="105"/>
  <c r="AI12" i="105"/>
  <c r="AR7" i="84"/>
  <c r="Z12" i="53"/>
  <c r="AR7" i="51"/>
  <c r="X15" i="67"/>
  <c r="Y15" i="67"/>
  <c r="Z15" i="67" s="1"/>
  <c r="U14" i="42"/>
  <c r="AH11" i="101"/>
  <c r="AQ11" i="101" s="1"/>
  <c r="AR6" i="58"/>
  <c r="AH7" i="58"/>
  <c r="AQ7" i="58" s="1"/>
  <c r="U16" i="50"/>
  <c r="Z14" i="71"/>
  <c r="AG22" i="29"/>
  <c r="AP22" i="29" s="1"/>
  <c r="W23" i="29"/>
  <c r="AE22" i="29"/>
  <c r="AF22" i="29"/>
  <c r="AO22" i="29" s="1"/>
  <c r="W8" i="96"/>
  <c r="AF7" i="96"/>
  <c r="AO7" i="96" s="1"/>
  <c r="AG7" i="96"/>
  <c r="AP7" i="96" s="1"/>
  <c r="AE7" i="96"/>
  <c r="AR5" i="95"/>
  <c r="Z21" i="34"/>
  <c r="U5" i="43"/>
  <c r="X5" i="43" s="1"/>
  <c r="U7" i="83"/>
  <c r="Y17" i="2"/>
  <c r="X17" i="2"/>
  <c r="AR20" i="34"/>
  <c r="Z8" i="84"/>
  <c r="U8" i="99"/>
  <c r="U16" i="85"/>
  <c r="AR14" i="75"/>
  <c r="U14" i="102"/>
  <c r="Y15" i="97"/>
  <c r="X15" i="97"/>
  <c r="Y8" i="100"/>
  <c r="X8" i="100"/>
  <c r="Z23" i="60" l="1"/>
  <c r="AF23" i="60" s="1"/>
  <c r="AO23" i="60" s="1"/>
  <c r="AO25" i="60" s="1"/>
  <c r="W16" i="67"/>
  <c r="AE15" i="67"/>
  <c r="AG15" i="67"/>
  <c r="AP15" i="67" s="1"/>
  <c r="AF15" i="67"/>
  <c r="AO15" i="67" s="1"/>
  <c r="AE23" i="60"/>
  <c r="AG23" i="60"/>
  <c r="AP23" i="60" s="1"/>
  <c r="AP25" i="60" s="1"/>
  <c r="AG14" i="19"/>
  <c r="AP14" i="19" s="1"/>
  <c r="W15" i="19"/>
  <c r="AE14" i="19"/>
  <c r="AF14" i="19"/>
  <c r="AO14" i="19" s="1"/>
  <c r="U13" i="42"/>
  <c r="AG12" i="53"/>
  <c r="AP12" i="53" s="1"/>
  <c r="AF12" i="53"/>
  <c r="AO12" i="53" s="1"/>
  <c r="W13" i="53"/>
  <c r="AE12" i="53"/>
  <c r="AR11" i="52"/>
  <c r="AI14" i="28"/>
  <c r="AN14" i="28"/>
  <c r="AR14" i="79"/>
  <c r="AI14" i="38"/>
  <c r="AN14" i="38"/>
  <c r="AR22" i="60"/>
  <c r="AI21" i="80"/>
  <c r="AN21" i="80"/>
  <c r="AI7" i="54"/>
  <c r="AN7" i="54"/>
  <c r="AN8" i="20"/>
  <c r="AI8" i="20"/>
  <c r="U6" i="55"/>
  <c r="AH12" i="52"/>
  <c r="AQ12" i="52" s="1"/>
  <c r="AH22" i="64"/>
  <c r="AQ22" i="64" s="1"/>
  <c r="U13" i="10"/>
  <c r="Y8" i="58"/>
  <c r="X8" i="58"/>
  <c r="W9" i="84"/>
  <c r="AE8" i="84"/>
  <c r="AF8" i="84"/>
  <c r="AO8" i="84" s="1"/>
  <c r="AG8" i="84"/>
  <c r="AP8" i="84" s="1"/>
  <c r="Y15" i="38"/>
  <c r="X15" i="38"/>
  <c r="AH22" i="25"/>
  <c r="AQ22" i="25" s="1"/>
  <c r="Y13" i="46"/>
  <c r="X13" i="46"/>
  <c r="AR13" i="19"/>
  <c r="U14" i="94"/>
  <c r="AH15" i="79"/>
  <c r="AQ15" i="79" s="1"/>
  <c r="U13" i="48"/>
  <c r="AI11" i="15"/>
  <c r="AN11" i="15"/>
  <c r="AR21" i="25"/>
  <c r="U7" i="103"/>
  <c r="Y10" i="104"/>
  <c r="Z10" i="104" s="1"/>
  <c r="X10" i="104"/>
  <c r="AH14" i="33"/>
  <c r="AQ14" i="33" s="1"/>
  <c r="AE12" i="52"/>
  <c r="W13" i="52"/>
  <c r="AG12" i="52"/>
  <c r="AP12" i="52" s="1"/>
  <c r="AF12" i="52"/>
  <c r="AO12" i="52" s="1"/>
  <c r="AF22" i="64"/>
  <c r="AO22" i="64" s="1"/>
  <c r="W23" i="64"/>
  <c r="AG22" i="64"/>
  <c r="AP22" i="64" s="1"/>
  <c r="AE22" i="64"/>
  <c r="AI7" i="58"/>
  <c r="AN7" i="58"/>
  <c r="U15" i="50"/>
  <c r="AH15" i="97"/>
  <c r="AQ15" i="97" s="1"/>
  <c r="U6" i="83"/>
  <c r="AI22" i="29"/>
  <c r="AN22" i="29"/>
  <c r="AH22" i="76"/>
  <c r="AQ22" i="76" s="1"/>
  <c r="AF12" i="47"/>
  <c r="AO12" i="47" s="1"/>
  <c r="AE12" i="47"/>
  <c r="W13" i="47"/>
  <c r="AG12" i="47"/>
  <c r="AP12" i="47" s="1"/>
  <c r="Y6" i="11"/>
  <c r="Z6" i="11" s="1"/>
  <c r="X6" i="11"/>
  <c r="Z22" i="25"/>
  <c r="X23" i="12"/>
  <c r="Y23" i="12"/>
  <c r="Z15" i="79"/>
  <c r="AG14" i="63"/>
  <c r="AP14" i="63" s="1"/>
  <c r="AF14" i="63"/>
  <c r="AO14" i="63" s="1"/>
  <c r="AE14" i="63"/>
  <c r="W15" i="63"/>
  <c r="Y12" i="15"/>
  <c r="Z12" i="15"/>
  <c r="X12" i="15"/>
  <c r="AR14" i="24"/>
  <c r="AI9" i="104"/>
  <c r="AN9" i="104"/>
  <c r="Y12" i="86"/>
  <c r="X12" i="86"/>
  <c r="Z5" i="16"/>
  <c r="AH5" i="16"/>
  <c r="AQ5" i="16" s="1"/>
  <c r="Z14" i="33"/>
  <c r="U9" i="18"/>
  <c r="U7" i="87"/>
  <c r="U14" i="82"/>
  <c r="Y8" i="45"/>
  <c r="Z8" i="45" s="1"/>
  <c r="X8" i="45"/>
  <c r="Y23" i="21"/>
  <c r="Z23" i="21" s="1"/>
  <c r="X23" i="21"/>
  <c r="AN8" i="92"/>
  <c r="AI8" i="92"/>
  <c r="Y12" i="101"/>
  <c r="X12" i="101"/>
  <c r="Z12" i="101" s="1"/>
  <c r="Z22" i="76"/>
  <c r="AI5" i="11"/>
  <c r="AN5" i="11"/>
  <c r="AH5" i="41"/>
  <c r="AQ5" i="41" s="1"/>
  <c r="Z5" i="41"/>
  <c r="AR11" i="93"/>
  <c r="AN12" i="46"/>
  <c r="AI12" i="46"/>
  <c r="AH14" i="19"/>
  <c r="AQ14" i="19" s="1"/>
  <c r="AH22" i="72"/>
  <c r="AQ22" i="72" s="1"/>
  <c r="AN22" i="68"/>
  <c r="AI22" i="68"/>
  <c r="AH12" i="93"/>
  <c r="AQ12" i="93" s="1"/>
  <c r="Y8" i="54"/>
  <c r="X8" i="54"/>
  <c r="Z8" i="54" s="1"/>
  <c r="Y9" i="13"/>
  <c r="X9" i="13"/>
  <c r="U11" i="98"/>
  <c r="Y15" i="28"/>
  <c r="Z15" i="28"/>
  <c r="X15" i="28"/>
  <c r="AN7" i="96"/>
  <c r="AI7" i="96"/>
  <c r="U15" i="85"/>
  <c r="AH17" i="2"/>
  <c r="AQ17" i="2" s="1"/>
  <c r="AH5" i="43"/>
  <c r="AQ5" i="43" s="1"/>
  <c r="Z5" i="43"/>
  <c r="AH15" i="67"/>
  <c r="AQ15" i="67" s="1"/>
  <c r="AR12" i="105"/>
  <c r="Z17" i="2"/>
  <c r="AR13" i="33"/>
  <c r="AE12" i="32"/>
  <c r="AF12" i="32"/>
  <c r="AO12" i="32" s="1"/>
  <c r="AG12" i="32"/>
  <c r="AP12" i="32" s="1"/>
  <c r="W13" i="32"/>
  <c r="AR21" i="72"/>
  <c r="AH13" i="105"/>
  <c r="AQ13" i="105" s="1"/>
  <c r="AR21" i="76"/>
  <c r="AF8" i="9"/>
  <c r="AO8" i="9" s="1"/>
  <c r="W9" i="9"/>
  <c r="AE8" i="9"/>
  <c r="AG8" i="9"/>
  <c r="AP8" i="9" s="1"/>
  <c r="U13" i="35"/>
  <c r="AG22" i="72"/>
  <c r="AP22" i="72" s="1"/>
  <c r="AF22" i="72"/>
  <c r="AO22" i="72" s="1"/>
  <c r="AE22" i="72"/>
  <c r="W23" i="72"/>
  <c r="Y23" i="68"/>
  <c r="X23" i="68"/>
  <c r="AE12" i="93"/>
  <c r="W13" i="93"/>
  <c r="AG12" i="93"/>
  <c r="AP12" i="93" s="1"/>
  <c r="AF12" i="93"/>
  <c r="AO12" i="93" s="1"/>
  <c r="AR14" i="97"/>
  <c r="Y8" i="88"/>
  <c r="Z8" i="88"/>
  <c r="X8" i="88"/>
  <c r="Y9" i="20"/>
  <c r="X9" i="20"/>
  <c r="AH22" i="39"/>
  <c r="AQ22" i="39" s="1"/>
  <c r="AR7" i="100"/>
  <c r="AH5" i="91"/>
  <c r="AQ5" i="91" s="1"/>
  <c r="Z5" i="91"/>
  <c r="Y15" i="59"/>
  <c r="X15" i="59"/>
  <c r="AI8" i="13"/>
  <c r="AN8" i="13"/>
  <c r="AI22" i="21"/>
  <c r="AN22" i="21"/>
  <c r="AN15" i="75"/>
  <c r="AI15" i="75"/>
  <c r="AN11" i="101"/>
  <c r="AI11" i="101"/>
  <c r="AH15" i="24"/>
  <c r="AQ15" i="24" s="1"/>
  <c r="W15" i="89"/>
  <c r="AF14" i="89"/>
  <c r="AO14" i="89" s="1"/>
  <c r="AE14" i="89"/>
  <c r="AG14" i="89"/>
  <c r="AP14" i="89" s="1"/>
  <c r="Z15" i="97"/>
  <c r="Y23" i="29"/>
  <c r="X23" i="29"/>
  <c r="U15" i="90"/>
  <c r="AH8" i="100"/>
  <c r="AQ8" i="100" s="1"/>
  <c r="W22" i="34"/>
  <c r="AE21" i="34"/>
  <c r="AF21" i="34"/>
  <c r="AO21" i="34" s="1"/>
  <c r="AG21" i="34"/>
  <c r="AP21" i="34" s="1"/>
  <c r="W15" i="71"/>
  <c r="AE14" i="71"/>
  <c r="AF14" i="71"/>
  <c r="AO14" i="71" s="1"/>
  <c r="AG14" i="71"/>
  <c r="AP14" i="71" s="1"/>
  <c r="Z8" i="100"/>
  <c r="U13" i="102"/>
  <c r="U7" i="99"/>
  <c r="Y8" i="96"/>
  <c r="X8" i="96"/>
  <c r="Z15" i="24"/>
  <c r="AR21" i="39"/>
  <c r="Z13" i="105"/>
  <c r="AG9" i="44"/>
  <c r="AP9" i="44" s="1"/>
  <c r="AF9" i="44"/>
  <c r="AO9" i="44" s="1"/>
  <c r="W10" i="44"/>
  <c r="AE9" i="44"/>
  <c r="AN22" i="12"/>
  <c r="AI22" i="12"/>
  <c r="U5" i="49"/>
  <c r="X5" i="49" s="1"/>
  <c r="AF6" i="95"/>
  <c r="AO6" i="95" s="1"/>
  <c r="AG6" i="95"/>
  <c r="AP6" i="95" s="1"/>
  <c r="W7" i="95"/>
  <c r="AE6" i="95"/>
  <c r="AE8" i="51"/>
  <c r="W9" i="51"/>
  <c r="AF8" i="51"/>
  <c r="AO8" i="51" s="1"/>
  <c r="AG8" i="51"/>
  <c r="AP8" i="51" s="1"/>
  <c r="AR21" i="64"/>
  <c r="Y22" i="80"/>
  <c r="X22" i="80"/>
  <c r="AN11" i="86"/>
  <c r="AI11" i="86"/>
  <c r="AI7" i="88"/>
  <c r="AN7" i="88"/>
  <c r="AH23" i="60"/>
  <c r="AQ23" i="60" s="1"/>
  <c r="AQ25" i="60" s="1"/>
  <c r="AZ3" i="60"/>
  <c r="Z22" i="39"/>
  <c r="AR16" i="2"/>
  <c r="AN7" i="45"/>
  <c r="AI7" i="45"/>
  <c r="AI14" i="59"/>
  <c r="AN14" i="59"/>
  <c r="Y9" i="92"/>
  <c r="X9" i="92"/>
  <c r="Z9" i="92" s="1"/>
  <c r="Y16" i="75"/>
  <c r="X16" i="75"/>
  <c r="Z16" i="75" l="1"/>
  <c r="Z22" i="80"/>
  <c r="Z9" i="13"/>
  <c r="AG9" i="13" s="1"/>
  <c r="AP9" i="13" s="1"/>
  <c r="Z13" i="46"/>
  <c r="Z23" i="29"/>
  <c r="AE23" i="29" s="1"/>
  <c r="W9" i="45"/>
  <c r="AG8" i="45"/>
  <c r="AP8" i="45" s="1"/>
  <c r="AE8" i="45"/>
  <c r="AF8" i="45"/>
  <c r="AO8" i="45" s="1"/>
  <c r="AF9" i="13"/>
  <c r="AO9" i="13" s="1"/>
  <c r="AE9" i="13"/>
  <c r="W10" i="13"/>
  <c r="AF23" i="21"/>
  <c r="AO23" i="21" s="1"/>
  <c r="AO25" i="21" s="1"/>
  <c r="AG23" i="21"/>
  <c r="AP23" i="21" s="1"/>
  <c r="AP25" i="21" s="1"/>
  <c r="AE23" i="21"/>
  <c r="AE22" i="80"/>
  <c r="AG22" i="80"/>
  <c r="AP22" i="80" s="1"/>
  <c r="AF22" i="80"/>
  <c r="AO22" i="80" s="1"/>
  <c r="W23" i="80"/>
  <c r="W17" i="75"/>
  <c r="AG16" i="75"/>
  <c r="AP16" i="75" s="1"/>
  <c r="AF16" i="75"/>
  <c r="AO16" i="75" s="1"/>
  <c r="AE16" i="75"/>
  <c r="W10" i="92"/>
  <c r="AF9" i="92"/>
  <c r="AO9" i="92" s="1"/>
  <c r="AE9" i="92"/>
  <c r="AG9" i="92"/>
  <c r="AP9" i="92" s="1"/>
  <c r="AE13" i="46"/>
  <c r="AF13" i="46"/>
  <c r="AO13" i="46" s="1"/>
  <c r="W14" i="46"/>
  <c r="AG13" i="46"/>
  <c r="AP13" i="46" s="1"/>
  <c r="AF15" i="24"/>
  <c r="AO15" i="24" s="1"/>
  <c r="AG15" i="24"/>
  <c r="AP15" i="24" s="1"/>
  <c r="W16" i="24"/>
  <c r="AE15" i="24"/>
  <c r="U14" i="90"/>
  <c r="AR7" i="45"/>
  <c r="Y9" i="51"/>
  <c r="Z9" i="51" s="1"/>
  <c r="X9" i="51"/>
  <c r="AN9" i="44"/>
  <c r="AI9" i="44"/>
  <c r="U6" i="99"/>
  <c r="AN14" i="71"/>
  <c r="AI14" i="71"/>
  <c r="AR22" i="21"/>
  <c r="AH8" i="88"/>
  <c r="AQ8" i="88" s="1"/>
  <c r="U12" i="35"/>
  <c r="AH15" i="28"/>
  <c r="AQ15" i="28" s="1"/>
  <c r="AR8" i="92"/>
  <c r="AR9" i="104"/>
  <c r="Y15" i="63"/>
  <c r="Z15" i="63"/>
  <c r="X15" i="63"/>
  <c r="AR7" i="58"/>
  <c r="AH10" i="104"/>
  <c r="AQ10" i="104" s="1"/>
  <c r="AH8" i="58"/>
  <c r="AQ8" i="58" s="1"/>
  <c r="U12" i="42"/>
  <c r="W9" i="88"/>
  <c r="AG8" i="88"/>
  <c r="AP8" i="88" s="1"/>
  <c r="AF8" i="88"/>
  <c r="AO8" i="88" s="1"/>
  <c r="AE8" i="88"/>
  <c r="Y23" i="72"/>
  <c r="Z23" i="72" s="1"/>
  <c r="X23" i="72"/>
  <c r="AF15" i="28"/>
  <c r="AO15" i="28" s="1"/>
  <c r="W16" i="28"/>
  <c r="AG15" i="28"/>
  <c r="AP15" i="28" s="1"/>
  <c r="AE15" i="28"/>
  <c r="AR5" i="11"/>
  <c r="U8" i="18"/>
  <c r="U7" i="18" s="1"/>
  <c r="W6" i="16"/>
  <c r="AE5" i="16"/>
  <c r="AG5" i="16"/>
  <c r="AP5" i="16" s="1"/>
  <c r="AF5" i="16"/>
  <c r="AO5" i="16" s="1"/>
  <c r="AN14" i="63"/>
  <c r="AI14" i="63"/>
  <c r="AH23" i="12"/>
  <c r="AQ23" i="12" s="1"/>
  <c r="AQ25" i="12" s="1"/>
  <c r="AZ3" i="12"/>
  <c r="Y13" i="47"/>
  <c r="X13" i="47"/>
  <c r="AR22" i="29"/>
  <c r="AI22" i="64"/>
  <c r="AN22" i="64"/>
  <c r="AE10" i="104"/>
  <c r="AG10" i="104"/>
  <c r="AP10" i="104" s="1"/>
  <c r="W11" i="104"/>
  <c r="AF10" i="104"/>
  <c r="AO10" i="104" s="1"/>
  <c r="Z8" i="58"/>
  <c r="U5" i="55"/>
  <c r="X5" i="55" s="1"/>
  <c r="AR21" i="80"/>
  <c r="AI12" i="53"/>
  <c r="AN12" i="53"/>
  <c r="AI23" i="60"/>
  <c r="AN23" i="60"/>
  <c r="AN25" i="60" s="1"/>
  <c r="Y13" i="93"/>
  <c r="X13" i="93"/>
  <c r="AN22" i="72"/>
  <c r="AI22" i="72"/>
  <c r="AI8" i="9"/>
  <c r="AN8" i="9"/>
  <c r="Y13" i="32"/>
  <c r="Z13" i="32"/>
  <c r="X13" i="32"/>
  <c r="W18" i="2"/>
  <c r="AG17" i="2"/>
  <c r="AP17" i="2" s="1"/>
  <c r="AF17" i="2"/>
  <c r="AO17" i="2" s="1"/>
  <c r="AE17" i="2"/>
  <c r="AH8" i="54"/>
  <c r="AQ8" i="54" s="1"/>
  <c r="AE22" i="76"/>
  <c r="AF22" i="76"/>
  <c r="AO22" i="76" s="1"/>
  <c r="W23" i="76"/>
  <c r="AG22" i="76"/>
  <c r="AP22" i="76" s="1"/>
  <c r="AH23" i="21"/>
  <c r="AQ23" i="21" s="1"/>
  <c r="AQ25" i="21" s="1"/>
  <c r="AZ3" i="21"/>
  <c r="AE14" i="33"/>
  <c r="W15" i="33"/>
  <c r="AF14" i="33"/>
  <c r="AO14" i="33" s="1"/>
  <c r="AG14" i="33"/>
  <c r="AP14" i="33" s="1"/>
  <c r="AH12" i="86"/>
  <c r="AQ12" i="86" s="1"/>
  <c r="AE22" i="25"/>
  <c r="AF22" i="25"/>
  <c r="AO22" i="25" s="1"/>
  <c r="AG22" i="25"/>
  <c r="AP22" i="25" s="1"/>
  <c r="W23" i="25"/>
  <c r="AN12" i="47"/>
  <c r="AI12" i="47"/>
  <c r="Y13" i="52"/>
  <c r="X13" i="52"/>
  <c r="AR11" i="15"/>
  <c r="U13" i="94"/>
  <c r="AR8" i="20"/>
  <c r="Y13" i="53"/>
  <c r="X13" i="53"/>
  <c r="AN14" i="19"/>
  <c r="AI14" i="19"/>
  <c r="AR11" i="101"/>
  <c r="AR7" i="88"/>
  <c r="AH5" i="49"/>
  <c r="AQ5" i="49" s="1"/>
  <c r="Z5" i="49"/>
  <c r="U12" i="102"/>
  <c r="U14" i="85"/>
  <c r="W9" i="54"/>
  <c r="AE8" i="54"/>
  <c r="AG8" i="54"/>
  <c r="AP8" i="54" s="1"/>
  <c r="AF8" i="54"/>
  <c r="AO8" i="54" s="1"/>
  <c r="AR22" i="68"/>
  <c r="AR12" i="46"/>
  <c r="AH12" i="101"/>
  <c r="AQ12" i="101" s="1"/>
  <c r="U13" i="82"/>
  <c r="Z12" i="86"/>
  <c r="AH12" i="15"/>
  <c r="AQ12" i="15" s="1"/>
  <c r="AH6" i="11"/>
  <c r="AQ6" i="11" s="1"/>
  <c r="U5" i="83"/>
  <c r="X5" i="83" s="1"/>
  <c r="Y23" i="64"/>
  <c r="X23" i="64"/>
  <c r="AN12" i="52"/>
  <c r="AI12" i="52"/>
  <c r="AR14" i="28"/>
  <c r="Y15" i="19"/>
  <c r="Z15" i="19" s="1"/>
  <c r="X15" i="19"/>
  <c r="AI8" i="51"/>
  <c r="AN8" i="51"/>
  <c r="Y10" i="44"/>
  <c r="X10" i="44"/>
  <c r="Y15" i="71"/>
  <c r="X15" i="71"/>
  <c r="AI14" i="89"/>
  <c r="AN14" i="89"/>
  <c r="AR15" i="75"/>
  <c r="AH15" i="59"/>
  <c r="AQ15" i="59" s="1"/>
  <c r="AE5" i="91"/>
  <c r="W6" i="91"/>
  <c r="AG5" i="91"/>
  <c r="AP5" i="91" s="1"/>
  <c r="AF5" i="91"/>
  <c r="AO5" i="91" s="1"/>
  <c r="AH9" i="20"/>
  <c r="AQ9" i="20" s="1"/>
  <c r="AN12" i="93"/>
  <c r="AI12" i="93"/>
  <c r="Y9" i="9"/>
  <c r="X9" i="9"/>
  <c r="AH16" i="75"/>
  <c r="AQ16" i="75" s="1"/>
  <c r="AG22" i="39"/>
  <c r="AP22" i="39" s="1"/>
  <c r="W23" i="39"/>
  <c r="AF22" i="39"/>
  <c r="AO22" i="39" s="1"/>
  <c r="AE22" i="39"/>
  <c r="X7" i="95"/>
  <c r="Y7" i="95"/>
  <c r="W14" i="105"/>
  <c r="AG13" i="105"/>
  <c r="AP13" i="105" s="1"/>
  <c r="AF13" i="105"/>
  <c r="AO13" i="105" s="1"/>
  <c r="AE13" i="105"/>
  <c r="AI21" i="34"/>
  <c r="AN21" i="34"/>
  <c r="Y15" i="89"/>
  <c r="X15" i="89"/>
  <c r="Z15" i="89" s="1"/>
  <c r="Z15" i="59"/>
  <c r="Z9" i="20"/>
  <c r="AH23" i="68"/>
  <c r="AQ23" i="68" s="1"/>
  <c r="AQ25" i="68" s="1"/>
  <c r="AZ3" i="68"/>
  <c r="AE5" i="43"/>
  <c r="AF5" i="43"/>
  <c r="AO5" i="43" s="1"/>
  <c r="W6" i="43"/>
  <c r="AG5" i="43"/>
  <c r="AP5" i="43" s="1"/>
  <c r="AR7" i="96"/>
  <c r="U10" i="98"/>
  <c r="U9" i="98" s="1"/>
  <c r="AE5" i="41"/>
  <c r="AF5" i="41"/>
  <c r="AO5" i="41" s="1"/>
  <c r="AG5" i="41"/>
  <c r="AP5" i="41" s="1"/>
  <c r="W6" i="41"/>
  <c r="AE12" i="101"/>
  <c r="AG12" i="101"/>
  <c r="AP12" i="101" s="1"/>
  <c r="W13" i="101"/>
  <c r="AF12" i="101"/>
  <c r="AO12" i="101" s="1"/>
  <c r="W13" i="15"/>
  <c r="AG12" i="15"/>
  <c r="AP12" i="15" s="1"/>
  <c r="AE12" i="15"/>
  <c r="AF12" i="15"/>
  <c r="AO12" i="15" s="1"/>
  <c r="W16" i="79"/>
  <c r="AG15" i="79"/>
  <c r="AP15" i="79" s="1"/>
  <c r="AF15" i="79"/>
  <c r="AO15" i="79" s="1"/>
  <c r="AE15" i="79"/>
  <c r="AF6" i="11"/>
  <c r="AO6" i="11" s="1"/>
  <c r="AE6" i="11"/>
  <c r="AG6" i="11"/>
  <c r="AP6" i="11" s="1"/>
  <c r="W7" i="11"/>
  <c r="U14" i="50"/>
  <c r="U6" i="103"/>
  <c r="U12" i="48"/>
  <c r="AH15" i="38"/>
  <c r="AQ15" i="38" s="1"/>
  <c r="AN8" i="84"/>
  <c r="AI8" i="84"/>
  <c r="U12" i="10"/>
  <c r="AN15" i="67"/>
  <c r="AI15" i="67"/>
  <c r="AH9" i="92"/>
  <c r="AQ9" i="92" s="1"/>
  <c r="AH8" i="96"/>
  <c r="AQ8" i="96" s="1"/>
  <c r="AH23" i="29"/>
  <c r="AQ23" i="29" s="1"/>
  <c r="AQ25" i="29" s="1"/>
  <c r="AZ3" i="29"/>
  <c r="AR8" i="13"/>
  <c r="AR11" i="86"/>
  <c r="AN6" i="95"/>
  <c r="AI6" i="95"/>
  <c r="AR22" i="12"/>
  <c r="Z8" i="96"/>
  <c r="AG8" i="100"/>
  <c r="AP8" i="100" s="1"/>
  <c r="W9" i="100"/>
  <c r="AF8" i="100"/>
  <c r="AO8" i="100" s="1"/>
  <c r="AE8" i="100"/>
  <c r="AR14" i="59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2" i="80"/>
  <c r="AQ22" i="80" s="1"/>
  <c r="Y22" i="34"/>
  <c r="X22" i="34"/>
  <c r="AE15" i="97"/>
  <c r="AF15" i="97"/>
  <c r="AO15" i="97" s="1"/>
  <c r="W16" i="97"/>
  <c r="AG15" i="97"/>
  <c r="AP15" i="97" s="1"/>
  <c r="Z23" i="68"/>
  <c r="AN12" i="32"/>
  <c r="AI12" i="32"/>
  <c r="AH9" i="13"/>
  <c r="AQ9" i="13" s="1"/>
  <c r="AH8" i="45"/>
  <c r="AQ8" i="45" s="1"/>
  <c r="U6" i="87"/>
  <c r="Z23" i="12"/>
  <c r="AH13" i="46"/>
  <c r="AQ13" i="46" s="1"/>
  <c r="Z15" i="38"/>
  <c r="Y9" i="84"/>
  <c r="X9" i="84"/>
  <c r="Z9" i="84" s="1"/>
  <c r="AR7" i="54"/>
  <c r="AR14" i="38"/>
  <c r="Y16" i="67"/>
  <c r="X16" i="67"/>
  <c r="AG23" i="29" l="1"/>
  <c r="AP23" i="29" s="1"/>
  <c r="AP25" i="29" s="1"/>
  <c r="Z22" i="34"/>
  <c r="W23" i="34" s="1"/>
  <c r="AF23" i="29"/>
  <c r="AO23" i="29" s="1"/>
  <c r="AO25" i="29" s="1"/>
  <c r="AE22" i="34"/>
  <c r="AG22" i="34"/>
  <c r="AP22" i="34" s="1"/>
  <c r="AF22" i="34"/>
  <c r="AO22" i="34" s="1"/>
  <c r="W10" i="84"/>
  <c r="AG9" i="84"/>
  <c r="AP9" i="84" s="1"/>
  <c r="AF9" i="84"/>
  <c r="AO9" i="84" s="1"/>
  <c r="AE9" i="84"/>
  <c r="AF15" i="19"/>
  <c r="AO15" i="19" s="1"/>
  <c r="W16" i="19"/>
  <c r="AG15" i="19"/>
  <c r="AP15" i="19" s="1"/>
  <c r="AE15" i="19"/>
  <c r="AG23" i="72"/>
  <c r="AP23" i="72" s="1"/>
  <c r="AP25" i="72" s="1"/>
  <c r="AF23" i="72"/>
  <c r="AO23" i="72" s="1"/>
  <c r="AO25" i="72" s="1"/>
  <c r="AE23" i="72"/>
  <c r="AF9" i="51"/>
  <c r="AO9" i="51" s="1"/>
  <c r="W10" i="51"/>
  <c r="AE9" i="51"/>
  <c r="AG9" i="51"/>
  <c r="AP9" i="51" s="1"/>
  <c r="AE23" i="12"/>
  <c r="AG23" i="12"/>
  <c r="AP23" i="12" s="1"/>
  <c r="AP25" i="12" s="1"/>
  <c r="AF23" i="12"/>
  <c r="AO23" i="12" s="1"/>
  <c r="AO25" i="12" s="1"/>
  <c r="AJ17" i="60"/>
  <c r="AK17" i="60"/>
  <c r="AT17" i="60" s="1"/>
  <c r="AJ5" i="60"/>
  <c r="AK5" i="60"/>
  <c r="AT5" i="60" s="1"/>
  <c r="U5" i="103"/>
  <c r="X5" i="103" s="1"/>
  <c r="AI6" i="11"/>
  <c r="AR6" i="11" s="1"/>
  <c r="AN6" i="1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23" i="39"/>
  <c r="X23" i="39"/>
  <c r="AR12" i="93"/>
  <c r="AN5" i="91"/>
  <c r="AI5" i="91"/>
  <c r="AR14" i="89"/>
  <c r="AH13" i="52"/>
  <c r="AQ13" i="5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N22" i="76"/>
  <c r="AI22" i="76"/>
  <c r="W14" i="32"/>
  <c r="AE13" i="32"/>
  <c r="AG13" i="32"/>
  <c r="AP13" i="32" s="1"/>
  <c r="AF13" i="32"/>
  <c r="AO13" i="32" s="1"/>
  <c r="AH13" i="93"/>
  <c r="AQ13" i="93" s="1"/>
  <c r="AR12" i="53"/>
  <c r="AR22" i="6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H23" i="72"/>
  <c r="AQ23" i="72" s="1"/>
  <c r="AQ25" i="72" s="1"/>
  <c r="AZ3" i="72"/>
  <c r="AX22" i="72" s="1"/>
  <c r="S22" i="72" s="1"/>
  <c r="AC22" i="72" s="1"/>
  <c r="AB23" i="72" s="1"/>
  <c r="U11" i="35"/>
  <c r="Y16" i="24"/>
  <c r="X16" i="24"/>
  <c r="Y10" i="92"/>
  <c r="X10" i="92"/>
  <c r="AI8" i="45"/>
  <c r="AN8" i="45"/>
  <c r="AJ11" i="60"/>
  <c r="AK11" i="60"/>
  <c r="AT11" i="60" s="1"/>
  <c r="AF15" i="38"/>
  <c r="AO15" i="38" s="1"/>
  <c r="W16" i="38"/>
  <c r="AE15" i="38"/>
  <c r="AG15" i="38"/>
  <c r="AP15" i="38" s="1"/>
  <c r="AI15" i="97"/>
  <c r="AN15" i="97"/>
  <c r="AJ22" i="60"/>
  <c r="AK22" i="60"/>
  <c r="AT22" i="60" s="1"/>
  <c r="AJ16" i="60"/>
  <c r="AK16" i="60"/>
  <c r="AT16" i="60" s="1"/>
  <c r="AJ10" i="60"/>
  <c r="AK10" i="60"/>
  <c r="AT10" i="60" s="1"/>
  <c r="AJ23" i="60"/>
  <c r="AS23" i="60" s="1"/>
  <c r="AN8" i="100"/>
  <c r="AI8" i="100"/>
  <c r="AR15" i="67"/>
  <c r="Y13" i="101"/>
  <c r="X13" i="101"/>
  <c r="Y14" i="105"/>
  <c r="X14" i="105"/>
  <c r="AH15" i="71"/>
  <c r="AQ15" i="71" s="1"/>
  <c r="W13" i="86"/>
  <c r="AF12" i="86"/>
  <c r="AO12" i="86" s="1"/>
  <c r="AG12" i="86"/>
  <c r="AP12" i="86" s="1"/>
  <c r="AE12" i="86"/>
  <c r="U13" i="85"/>
  <c r="AF5" i="49"/>
  <c r="AO5" i="49" s="1"/>
  <c r="AG5" i="49"/>
  <c r="AP5" i="49" s="1"/>
  <c r="W6" i="49"/>
  <c r="AE5" i="49"/>
  <c r="AR14" i="19"/>
  <c r="Z13" i="52"/>
  <c r="AX22" i="21"/>
  <c r="S22" i="21" s="1"/>
  <c r="AC22" i="21" s="1"/>
  <c r="AB23" i="21" s="1"/>
  <c r="AI17" i="2"/>
  <c r="AN17" i="2"/>
  <c r="Z13" i="93"/>
  <c r="AX22" i="12"/>
  <c r="S22" i="12" s="1"/>
  <c r="AC22" i="12" s="1"/>
  <c r="AB23" i="12" s="1"/>
  <c r="Y9" i="88"/>
  <c r="X9" i="88"/>
  <c r="Z9" i="88" s="1"/>
  <c r="U5" i="99"/>
  <c r="X5" i="99" s="1"/>
  <c r="AI13" i="46"/>
  <c r="AN13" i="46"/>
  <c r="AI16" i="75"/>
  <c r="AR16" i="75" s="1"/>
  <c r="AN16" i="75"/>
  <c r="Y10" i="13"/>
  <c r="X10" i="13"/>
  <c r="Z10" i="13" s="1"/>
  <c r="AH16" i="67"/>
  <c r="AQ16" i="67" s="1"/>
  <c r="Z16" i="67"/>
  <c r="AH9" i="84"/>
  <c r="AQ9" i="84" s="1"/>
  <c r="AR12" i="32"/>
  <c r="U5" i="87"/>
  <c r="X5" i="87" s="1"/>
  <c r="AF23" i="68"/>
  <c r="AO23" i="68" s="1"/>
  <c r="AO25" i="68" s="1"/>
  <c r="AE23" i="68"/>
  <c r="AG23" i="68"/>
  <c r="AP23" i="68" s="1"/>
  <c r="AP25" i="68" s="1"/>
  <c r="AH22" i="34"/>
  <c r="AQ22" i="34" s="1"/>
  <c r="AJ21" i="60"/>
  <c r="AK21" i="60"/>
  <c r="AT21" i="60" s="1"/>
  <c r="AJ15" i="60"/>
  <c r="AK15" i="60"/>
  <c r="AT15" i="60" s="1"/>
  <c r="AK9" i="60"/>
  <c r="AT9" i="60" s="1"/>
  <c r="AJ9" i="60"/>
  <c r="AB4" i="60"/>
  <c r="AJ3" i="60"/>
  <c r="AR6" i="95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U13" i="50"/>
  <c r="AN15" i="79"/>
  <c r="AI15" i="79"/>
  <c r="AN12" i="15"/>
  <c r="AI12" i="15"/>
  <c r="AI5" i="41"/>
  <c r="AN5" i="41"/>
  <c r="AG9" i="20"/>
  <c r="AP9" i="20" s="1"/>
  <c r="AF9" i="20"/>
  <c r="AO9" i="20" s="1"/>
  <c r="AE9" i="20"/>
  <c r="W10" i="20"/>
  <c r="AR21" i="34"/>
  <c r="Z7" i="95"/>
  <c r="Z15" i="71"/>
  <c r="AR8" i="51"/>
  <c r="AR12" i="52"/>
  <c r="Z5" i="83"/>
  <c r="AH5" i="83"/>
  <c r="AQ5" i="83" s="1"/>
  <c r="AI22" i="25"/>
  <c r="AN22" i="25"/>
  <c r="Y11" i="104"/>
  <c r="Z11" i="104"/>
  <c r="X11" i="104"/>
  <c r="AI5" i="16"/>
  <c r="AN5" i="16"/>
  <c r="AI15" i="28"/>
  <c r="AN15" i="28"/>
  <c r="AH15" i="63"/>
  <c r="AQ15" i="63" s="1"/>
  <c r="AR9" i="44"/>
  <c r="AI22" i="80"/>
  <c r="AN22" i="80"/>
  <c r="AN9" i="13"/>
  <c r="AI9" i="13"/>
  <c r="Y9" i="45"/>
  <c r="X9" i="45"/>
  <c r="AK20" i="60"/>
  <c r="AT20" i="60" s="1"/>
  <c r="AJ20" i="60"/>
  <c r="AK14" i="60"/>
  <c r="AT14" i="60" s="1"/>
  <c r="AJ14" i="60"/>
  <c r="AK8" i="60"/>
  <c r="AT8" i="60" s="1"/>
  <c r="AJ8" i="60"/>
  <c r="Y9" i="100"/>
  <c r="X9" i="100"/>
  <c r="Z9" i="100" s="1"/>
  <c r="AI12" i="101"/>
  <c r="AN12" i="101"/>
  <c r="Y6" i="43"/>
  <c r="X6" i="43"/>
  <c r="AF15" i="59"/>
  <c r="AO15" i="59" s="1"/>
  <c r="AE15" i="59"/>
  <c r="W16" i="59"/>
  <c r="AG15" i="59"/>
  <c r="AP15" i="59" s="1"/>
  <c r="AH7" i="95"/>
  <c r="AQ7" i="95" s="1"/>
  <c r="AH15" i="19"/>
  <c r="AQ15" i="19" s="1"/>
  <c r="U12" i="82"/>
  <c r="U11" i="102"/>
  <c r="AH13" i="53"/>
  <c r="AQ13" i="53" s="1"/>
  <c r="U12" i="94"/>
  <c r="AR12" i="47"/>
  <c r="AR8" i="9"/>
  <c r="AH13" i="47"/>
  <c r="AQ13" i="47" s="1"/>
  <c r="AR14" i="63"/>
  <c r="Y6" i="16"/>
  <c r="X6" i="16"/>
  <c r="U11" i="42"/>
  <c r="AE15" i="63"/>
  <c r="W16" i="63"/>
  <c r="AF15" i="63"/>
  <c r="AO15" i="63" s="1"/>
  <c r="AG15" i="63"/>
  <c r="AP15" i="63" s="1"/>
  <c r="AN23" i="21"/>
  <c r="AN25" i="21" s="1"/>
  <c r="AI23" i="21"/>
  <c r="AJ19" i="60"/>
  <c r="AK19" i="60"/>
  <c r="AT19" i="60" s="1"/>
  <c r="AK13" i="60"/>
  <c r="AT13" i="60" s="1"/>
  <c r="AJ13" i="60"/>
  <c r="AJ7" i="60"/>
  <c r="AK7" i="60"/>
  <c r="AT7" i="60" s="1"/>
  <c r="U11" i="10"/>
  <c r="U10" i="10" s="1"/>
  <c r="U11" i="48"/>
  <c r="Y7" i="11"/>
  <c r="X7" i="11"/>
  <c r="Z7" i="11" s="1"/>
  <c r="Y13" i="15"/>
  <c r="X13" i="15"/>
  <c r="U8" i="98"/>
  <c r="AH15" i="89"/>
  <c r="AQ15" i="89" s="1"/>
  <c r="AN13" i="105"/>
  <c r="AI13" i="105"/>
  <c r="AN22" i="39"/>
  <c r="AI22" i="39"/>
  <c r="Z9" i="9"/>
  <c r="AH9" i="9"/>
  <c r="AQ9" i="9" s="1"/>
  <c r="AH10" i="44"/>
  <c r="AQ10" i="44" s="1"/>
  <c r="AH23" i="64"/>
  <c r="AQ23" i="64" s="1"/>
  <c r="AQ25" i="64" s="1"/>
  <c r="AZ3" i="64"/>
  <c r="AX22" i="64" s="1"/>
  <c r="S22" i="64" s="1"/>
  <c r="AC22" i="64" s="1"/>
  <c r="AB23" i="64" s="1"/>
  <c r="AN8" i="54"/>
  <c r="AI8" i="54"/>
  <c r="Z13" i="53"/>
  <c r="Y15" i="33"/>
  <c r="X15" i="33"/>
  <c r="Z15" i="33" s="1"/>
  <c r="Y23" i="76"/>
  <c r="X23" i="76"/>
  <c r="Z23" i="76" s="1"/>
  <c r="Y18" i="2"/>
  <c r="X18" i="2"/>
  <c r="Z18" i="2" s="1"/>
  <c r="AR22" i="72"/>
  <c r="AL23" i="60"/>
  <c r="AU23" i="60" s="1"/>
  <c r="AR23" i="60"/>
  <c r="AR25" i="60" s="1"/>
  <c r="AH5" i="55"/>
  <c r="AQ5" i="55" s="1"/>
  <c r="Z5" i="55"/>
  <c r="AI10" i="104"/>
  <c r="AN10" i="104"/>
  <c r="Z13" i="47"/>
  <c r="Y16" i="28"/>
  <c r="X16" i="28"/>
  <c r="Z16" i="28" s="1"/>
  <c r="AI8" i="88"/>
  <c r="AN8" i="88"/>
  <c r="AR14" i="71"/>
  <c r="AH9" i="51"/>
  <c r="AQ9" i="51" s="1"/>
  <c r="U13" i="90"/>
  <c r="AI9" i="92"/>
  <c r="AN9" i="92"/>
  <c r="Y17" i="75"/>
  <c r="Z17" i="75" s="1"/>
  <c r="X17" i="75"/>
  <c r="AI23" i="29"/>
  <c r="AN23" i="29"/>
  <c r="AN25" i="29" s="1"/>
  <c r="Y16" i="97"/>
  <c r="X16" i="97"/>
  <c r="AJ18" i="60"/>
  <c r="AK18" i="60"/>
  <c r="AT18" i="60" s="1"/>
  <c r="AJ12" i="60"/>
  <c r="AK12" i="60"/>
  <c r="AT12" i="60" s="1"/>
  <c r="AJ6" i="60"/>
  <c r="AK6" i="60"/>
  <c r="AT6" i="60" s="1"/>
  <c r="W9" i="96"/>
  <c r="AG8" i="96"/>
  <c r="AP8" i="96" s="1"/>
  <c r="AF8" i="96"/>
  <c r="AO8" i="96" s="1"/>
  <c r="AE8" i="96"/>
  <c r="AR8" i="84"/>
  <c r="Y16" i="79"/>
  <c r="X16" i="79"/>
  <c r="Y6" i="41"/>
  <c r="X6" i="41"/>
  <c r="Z6" i="41" s="1"/>
  <c r="AI5" i="43"/>
  <c r="AN5" i="43"/>
  <c r="AF15" i="89"/>
  <c r="AO15" i="89" s="1"/>
  <c r="AE15" i="89"/>
  <c r="W16" i="89"/>
  <c r="AG15" i="89"/>
  <c r="AP15" i="89" s="1"/>
  <c r="Y6" i="91"/>
  <c r="Z6" i="91"/>
  <c r="X6" i="91"/>
  <c r="Z10" i="44"/>
  <c r="Z23" i="64"/>
  <c r="Y9" i="54"/>
  <c r="X9" i="54"/>
  <c r="Y23" i="25"/>
  <c r="Z23" i="25" s="1"/>
  <c r="X23" i="25"/>
  <c r="AN14" i="33"/>
  <c r="AI14" i="33"/>
  <c r="AH13" i="32"/>
  <c r="AQ13" i="32" s="1"/>
  <c r="AE8" i="58"/>
  <c r="W9" i="58"/>
  <c r="AG8" i="58"/>
  <c r="AP8" i="58" s="1"/>
  <c r="AF8" i="58"/>
  <c r="AO8" i="58" s="1"/>
  <c r="U6" i="18"/>
  <c r="AI15" i="24"/>
  <c r="AN15" i="24"/>
  <c r="Y14" i="46"/>
  <c r="X14" i="46"/>
  <c r="Z14" i="46" s="1"/>
  <c r="Y23" i="80"/>
  <c r="X23" i="80"/>
  <c r="Z9" i="45" l="1"/>
  <c r="AG15" i="33"/>
  <c r="AP15" i="33" s="1"/>
  <c r="W16" i="33"/>
  <c r="AF15" i="33"/>
  <c r="AO15" i="33" s="1"/>
  <c r="AE15" i="33"/>
  <c r="AE18" i="2"/>
  <c r="AF18" i="2"/>
  <c r="AO18" i="2" s="1"/>
  <c r="W19" i="2"/>
  <c r="AG18" i="2"/>
  <c r="AP18" i="2" s="1"/>
  <c r="AE9" i="45"/>
  <c r="W10" i="45"/>
  <c r="AF9" i="45"/>
  <c r="AO9" i="45" s="1"/>
  <c r="AG9" i="45"/>
  <c r="AP9" i="45" s="1"/>
  <c r="W11" i="13"/>
  <c r="AE10" i="13"/>
  <c r="AF10" i="13"/>
  <c r="AO10" i="13" s="1"/>
  <c r="AG10" i="13"/>
  <c r="AP10" i="13" s="1"/>
  <c r="AF23" i="25"/>
  <c r="AO23" i="25" s="1"/>
  <c r="AO25" i="25" s="1"/>
  <c r="AE23" i="25"/>
  <c r="AG23" i="25"/>
  <c r="AP23" i="25" s="1"/>
  <c r="AP25" i="25" s="1"/>
  <c r="AE6" i="41"/>
  <c r="AF6" i="41"/>
  <c r="AO6" i="41" s="1"/>
  <c r="AG6" i="41"/>
  <c r="AP6" i="41" s="1"/>
  <c r="W7" i="41"/>
  <c r="AH16" i="97"/>
  <c r="AQ16" i="97" s="1"/>
  <c r="W17" i="28"/>
  <c r="AF16" i="28"/>
  <c r="AO16" i="28" s="1"/>
  <c r="AG16" i="28"/>
  <c r="AP16" i="28" s="1"/>
  <c r="AE16" i="28"/>
  <c r="AH23" i="80"/>
  <c r="AQ23" i="80" s="1"/>
  <c r="AQ25" i="80" s="1"/>
  <c r="AZ3" i="80"/>
  <c r="Y9" i="58"/>
  <c r="X9" i="58"/>
  <c r="AH9" i="54"/>
  <c r="AQ9" i="54" s="1"/>
  <c r="AE6" i="91"/>
  <c r="W7" i="91"/>
  <c r="AG6" i="91"/>
  <c r="AP6" i="91" s="1"/>
  <c r="AF6" i="91"/>
  <c r="AO6" i="91" s="1"/>
  <c r="AH16" i="79"/>
  <c r="AQ16" i="79" s="1"/>
  <c r="AN8" i="96"/>
  <c r="AI8" i="96"/>
  <c r="Z23" i="80"/>
  <c r="AR15" i="24"/>
  <c r="AN8" i="58"/>
  <c r="AI8" i="58"/>
  <c r="AR14" i="33"/>
  <c r="Z9" i="54"/>
  <c r="Z16" i="79"/>
  <c r="AS12" i="60"/>
  <c r="AL12" i="60"/>
  <c r="AU12" i="60" s="1"/>
  <c r="AR9" i="92"/>
  <c r="AR13" i="105"/>
  <c r="AH7" i="11"/>
  <c r="AQ7" i="11" s="1"/>
  <c r="U9" i="10"/>
  <c r="AS19" i="60"/>
  <c r="AL19" i="60"/>
  <c r="AU19" i="60" s="1"/>
  <c r="AN15" i="63"/>
  <c r="AI15" i="63"/>
  <c r="U10" i="102"/>
  <c r="Y16" i="59"/>
  <c r="X16" i="59"/>
  <c r="AR22" i="25"/>
  <c r="AK19" i="29"/>
  <c r="AT19" i="29" s="1"/>
  <c r="AJ19" i="29"/>
  <c r="AK13" i="29"/>
  <c r="AT13" i="29" s="1"/>
  <c r="AJ13" i="29"/>
  <c r="AK7" i="29"/>
  <c r="AT7" i="29" s="1"/>
  <c r="AJ7" i="29"/>
  <c r="AG13" i="93"/>
  <c r="AP13" i="93" s="1"/>
  <c r="AF13" i="93"/>
  <c r="AO13" i="93" s="1"/>
  <c r="AE13" i="93"/>
  <c r="W14" i="93"/>
  <c r="Y13" i="86"/>
  <c r="X13" i="86"/>
  <c r="Z13" i="86" s="1"/>
  <c r="AH13" i="101"/>
  <c r="AQ13" i="101" s="1"/>
  <c r="Y16" i="38"/>
  <c r="X16" i="38"/>
  <c r="AH10" i="92"/>
  <c r="AQ10" i="92" s="1"/>
  <c r="AK21" i="12"/>
  <c r="AT21" i="12" s="1"/>
  <c r="AJ21" i="12"/>
  <c r="AJ15" i="12"/>
  <c r="AK15" i="12"/>
  <c r="AT15" i="12" s="1"/>
  <c r="AK9" i="12"/>
  <c r="AT9" i="12" s="1"/>
  <c r="AJ9" i="12"/>
  <c r="AN13" i="32"/>
  <c r="AI13" i="32"/>
  <c r="AJ20" i="21"/>
  <c r="AK20" i="21"/>
  <c r="AT20" i="21" s="1"/>
  <c r="AJ14" i="21"/>
  <c r="AK14" i="21"/>
  <c r="AT14" i="21" s="1"/>
  <c r="AK8" i="21"/>
  <c r="AT8" i="21" s="1"/>
  <c r="AJ8" i="21"/>
  <c r="AK17" i="68"/>
  <c r="AT17" i="68" s="1"/>
  <c r="AJ17" i="68"/>
  <c r="AJ11" i="68"/>
  <c r="AK11" i="68"/>
  <c r="AT11" i="68" s="1"/>
  <c r="AJ5" i="68"/>
  <c r="AK5" i="68"/>
  <c r="AT5" i="68" s="1"/>
  <c r="Y10" i="51"/>
  <c r="Z10" i="51"/>
  <c r="X10" i="51"/>
  <c r="AR5" i="43"/>
  <c r="AR23" i="29"/>
  <c r="AR25" i="29" s="1"/>
  <c r="AR8" i="88"/>
  <c r="AR10" i="104"/>
  <c r="AF7" i="11"/>
  <c r="AO7" i="11" s="1"/>
  <c r="AE7" i="11"/>
  <c r="AG7" i="11"/>
  <c r="AP7" i="11" s="1"/>
  <c r="W8" i="11"/>
  <c r="AR23" i="21"/>
  <c r="AR25" i="21" s="1"/>
  <c r="AN15" i="59"/>
  <c r="AI15" i="59"/>
  <c r="AR12" i="101"/>
  <c r="AS14" i="60"/>
  <c r="AL14" i="60"/>
  <c r="AU14" i="60" s="1"/>
  <c r="AR5" i="16"/>
  <c r="AJ18" i="29"/>
  <c r="AK18" i="29"/>
  <c r="AT18" i="29" s="1"/>
  <c r="AJ12" i="29"/>
  <c r="AK12" i="29"/>
  <c r="AT12" i="29" s="1"/>
  <c r="AJ6" i="29"/>
  <c r="AK6" i="29"/>
  <c r="AT6" i="29" s="1"/>
  <c r="AS15" i="60"/>
  <c r="AL15" i="60"/>
  <c r="AU15" i="60" s="1"/>
  <c r="AN23" i="68"/>
  <c r="AN25" i="68" s="1"/>
  <c r="AI23" i="68"/>
  <c r="Z5" i="99"/>
  <c r="AH5" i="99"/>
  <c r="AQ5" i="99" s="1"/>
  <c r="U12" i="85"/>
  <c r="Z13" i="101"/>
  <c r="AS22" i="60"/>
  <c r="AL22" i="60"/>
  <c r="AU22" i="60" s="1"/>
  <c r="Z10" i="92"/>
  <c r="U10" i="35"/>
  <c r="AJ20" i="12"/>
  <c r="AK20" i="12"/>
  <c r="AT20" i="12" s="1"/>
  <c r="AJ14" i="12"/>
  <c r="AK14" i="12"/>
  <c r="AT14" i="12" s="1"/>
  <c r="AJ8" i="12"/>
  <c r="AK8" i="12"/>
  <c r="AT8" i="12" s="1"/>
  <c r="Y14" i="32"/>
  <c r="X14" i="32"/>
  <c r="AK19" i="21"/>
  <c r="AT19" i="21" s="1"/>
  <c r="AJ19" i="21"/>
  <c r="AJ13" i="21"/>
  <c r="AK13" i="21"/>
  <c r="AT13" i="21" s="1"/>
  <c r="AJ7" i="21"/>
  <c r="AK7" i="21"/>
  <c r="AT7" i="21" s="1"/>
  <c r="AR5" i="91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H5" i="103"/>
  <c r="AQ5" i="103" s="1"/>
  <c r="Z5" i="103"/>
  <c r="Y16" i="19"/>
  <c r="Z16" i="19"/>
  <c r="X16" i="19"/>
  <c r="Y10" i="84"/>
  <c r="X10" i="84"/>
  <c r="Z10" i="84" s="1"/>
  <c r="AG14" i="46"/>
  <c r="AP14" i="46" s="1"/>
  <c r="AE14" i="46"/>
  <c r="AF14" i="46"/>
  <c r="AO14" i="46" s="1"/>
  <c r="W15" i="46"/>
  <c r="AH14" i="46"/>
  <c r="AQ14" i="46" s="1"/>
  <c r="U5" i="18"/>
  <c r="X5" i="18" s="1"/>
  <c r="AH23" i="25"/>
  <c r="AQ23" i="25" s="1"/>
  <c r="AQ25" i="25" s="1"/>
  <c r="AZ3" i="25"/>
  <c r="AG23" i="64"/>
  <c r="AP23" i="64" s="1"/>
  <c r="AP25" i="64" s="1"/>
  <c r="AF23" i="64"/>
  <c r="AO23" i="64" s="1"/>
  <c r="AO25" i="64" s="1"/>
  <c r="AE23" i="64"/>
  <c r="AH6" i="41"/>
  <c r="AQ6" i="41" s="1"/>
  <c r="Y9" i="96"/>
  <c r="X9" i="96"/>
  <c r="AS18" i="60"/>
  <c r="AL18" i="60"/>
  <c r="AU18" i="60" s="1"/>
  <c r="AH17" i="75"/>
  <c r="AQ17" i="75" s="1"/>
  <c r="U12" i="90"/>
  <c r="AH16" i="28"/>
  <c r="AQ16" i="28" s="1"/>
  <c r="AH23" i="76"/>
  <c r="AQ23" i="76" s="1"/>
  <c r="AQ25" i="76" s="1"/>
  <c r="AZ3" i="76"/>
  <c r="AX22" i="76" s="1"/>
  <c r="S22" i="76" s="1"/>
  <c r="AC22" i="76" s="1"/>
  <c r="AB23" i="76" s="1"/>
  <c r="W14" i="53"/>
  <c r="AG13" i="53"/>
  <c r="AP13" i="53" s="1"/>
  <c r="AE13" i="53"/>
  <c r="AF13" i="53"/>
  <c r="AO13" i="53" s="1"/>
  <c r="U7" i="98"/>
  <c r="AS7" i="60"/>
  <c r="AL7" i="60"/>
  <c r="AU7" i="60" s="1"/>
  <c r="U10" i="42"/>
  <c r="U11" i="82"/>
  <c r="AH9" i="100"/>
  <c r="AQ9" i="100" s="1"/>
  <c r="AR9" i="13"/>
  <c r="AH11" i="104"/>
  <c r="AQ11" i="104" s="1"/>
  <c r="AR5" i="41"/>
  <c r="U12" i="50"/>
  <c r="AJ17" i="29"/>
  <c r="AK17" i="29"/>
  <c r="AT17" i="29" s="1"/>
  <c r="AJ11" i="29"/>
  <c r="AK11" i="29"/>
  <c r="AT11" i="29" s="1"/>
  <c r="AJ5" i="29"/>
  <c r="AK5" i="29"/>
  <c r="AT5" i="29" s="1"/>
  <c r="AS3" i="60"/>
  <c r="AL3" i="60"/>
  <c r="AU3" i="60" s="1"/>
  <c r="AE16" i="67"/>
  <c r="W17" i="67"/>
  <c r="AF16" i="67"/>
  <c r="AO16" i="67" s="1"/>
  <c r="AG16" i="67"/>
  <c r="AP16" i="67" s="1"/>
  <c r="AH9" i="88"/>
  <c r="AQ9" i="88" s="1"/>
  <c r="AR17" i="2"/>
  <c r="AI5" i="49"/>
  <c r="AN5" i="49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9" i="12"/>
  <c r="AK19" i="12"/>
  <c r="AT19" i="12" s="1"/>
  <c r="AJ13" i="12"/>
  <c r="AK13" i="12"/>
  <c r="AT13" i="12" s="1"/>
  <c r="AJ7" i="12"/>
  <c r="AK7" i="12"/>
  <c r="AT7" i="12" s="1"/>
  <c r="AR22" i="76"/>
  <c r="AJ18" i="21"/>
  <c r="AK18" i="21"/>
  <c r="AT18" i="21" s="1"/>
  <c r="AJ12" i="21"/>
  <c r="AK12" i="21"/>
  <c r="AT12" i="21" s="1"/>
  <c r="AJ6" i="21"/>
  <c r="AK6" i="21"/>
  <c r="AT6" i="21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N23" i="12"/>
  <c r="AN25" i="12" s="1"/>
  <c r="AI23" i="12"/>
  <c r="AI23" i="72"/>
  <c r="AN23" i="72"/>
  <c r="AN25" i="72" s="1"/>
  <c r="Y23" i="34"/>
  <c r="X23" i="34"/>
  <c r="AE23" i="76"/>
  <c r="AG23" i="76"/>
  <c r="AP23" i="76" s="1"/>
  <c r="AP25" i="76" s="1"/>
  <c r="AF23" i="76"/>
  <c r="AO23" i="76" s="1"/>
  <c r="AO25" i="76" s="1"/>
  <c r="AR8" i="54"/>
  <c r="AF9" i="9"/>
  <c r="AO9" i="9" s="1"/>
  <c r="AE9" i="9"/>
  <c r="W10" i="9"/>
  <c r="AG9" i="9"/>
  <c r="AP9" i="9" s="1"/>
  <c r="AH13" i="15"/>
  <c r="AQ13" i="15" s="1"/>
  <c r="AS13" i="60"/>
  <c r="AL13" i="60"/>
  <c r="AU13" i="60" s="1"/>
  <c r="AH6" i="16"/>
  <c r="AQ6" i="16" s="1"/>
  <c r="AH6" i="43"/>
  <c r="AQ6" i="43" s="1"/>
  <c r="AE9" i="100"/>
  <c r="W10" i="100"/>
  <c r="AF9" i="100"/>
  <c r="AO9" i="100" s="1"/>
  <c r="AG9" i="100"/>
  <c r="AP9" i="100" s="1"/>
  <c r="AS20" i="60"/>
  <c r="AL20" i="60"/>
  <c r="AU20" i="60" s="1"/>
  <c r="AF11" i="104"/>
  <c r="AO11" i="104" s="1"/>
  <c r="AG11" i="104"/>
  <c r="AP11" i="104" s="1"/>
  <c r="W12" i="104"/>
  <c r="AE11" i="104"/>
  <c r="Y10" i="20"/>
  <c r="X10" i="20"/>
  <c r="AR12" i="15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J4" i="60"/>
  <c r="AK4" i="60"/>
  <c r="AT4" i="60" s="1"/>
  <c r="AT25" i="60" s="1"/>
  <c r="AS21" i="60"/>
  <c r="AL21" i="60"/>
  <c r="AU21" i="60" s="1"/>
  <c r="AG9" i="88"/>
  <c r="AP9" i="88" s="1"/>
  <c r="AF9" i="88"/>
  <c r="AO9" i="88" s="1"/>
  <c r="AE9" i="88"/>
  <c r="W10" i="88"/>
  <c r="AJ23" i="21"/>
  <c r="AS23" i="21" s="1"/>
  <c r="AK23" i="21"/>
  <c r="AT23" i="21" s="1"/>
  <c r="Y6" i="49"/>
  <c r="Z6" i="49" s="1"/>
  <c r="X6" i="49"/>
  <c r="AN12" i="86"/>
  <c r="AI12" i="86"/>
  <c r="AH14" i="105"/>
  <c r="AQ14" i="105" s="1"/>
  <c r="AS10" i="60"/>
  <c r="AL10" i="60"/>
  <c r="AU10" i="60" s="1"/>
  <c r="AR15" i="97"/>
  <c r="AS11" i="60"/>
  <c r="AL11" i="60"/>
  <c r="AU11" i="60" s="1"/>
  <c r="AH16" i="24"/>
  <c r="AQ16" i="24" s="1"/>
  <c r="AJ23" i="72"/>
  <c r="AS23" i="72" s="1"/>
  <c r="AK23" i="72"/>
  <c r="AT23" i="72" s="1"/>
  <c r="AK18" i="12"/>
  <c r="AT18" i="12" s="1"/>
  <c r="AJ18" i="12"/>
  <c r="AK12" i="12"/>
  <c r="AT12" i="12" s="1"/>
  <c r="AJ12" i="12"/>
  <c r="AK6" i="12"/>
  <c r="AT6" i="12" s="1"/>
  <c r="AJ6" i="12"/>
  <c r="AJ17" i="21"/>
  <c r="AK17" i="21"/>
  <c r="AT17" i="21" s="1"/>
  <c r="AK11" i="21"/>
  <c r="AT11" i="21" s="1"/>
  <c r="AJ11" i="21"/>
  <c r="AK5" i="21"/>
  <c r="AT5" i="21" s="1"/>
  <c r="AJ5" i="21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AS5" i="60"/>
  <c r="AL5" i="60"/>
  <c r="AU5" i="60" s="1"/>
  <c r="AH6" i="91"/>
  <c r="AQ6" i="91" s="1"/>
  <c r="AI15" i="89"/>
  <c r="AN15" i="89"/>
  <c r="AS6" i="60"/>
  <c r="AL6" i="60"/>
  <c r="AU6" i="60" s="1"/>
  <c r="Z16" i="97"/>
  <c r="AR22" i="39"/>
  <c r="Z13" i="15"/>
  <c r="U10" i="48"/>
  <c r="Z6" i="16"/>
  <c r="Z6" i="43"/>
  <c r="W16" i="71"/>
  <c r="AF15" i="71"/>
  <c r="AO15" i="71" s="1"/>
  <c r="AG15" i="71"/>
  <c r="AP15" i="71" s="1"/>
  <c r="AE15" i="71"/>
  <c r="AN9" i="20"/>
  <c r="AI9" i="20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9" i="60"/>
  <c r="AL9" i="60"/>
  <c r="AU9" i="60" s="1"/>
  <c r="AH5" i="87"/>
  <c r="AQ5" i="87" s="1"/>
  <c r="Z5" i="87"/>
  <c r="AG13" i="52"/>
  <c r="AP13" i="52" s="1"/>
  <c r="AE13" i="52"/>
  <c r="AF13" i="52"/>
  <c r="AO13" i="52" s="1"/>
  <c r="W14" i="52"/>
  <c r="Z14" i="105"/>
  <c r="Z16" i="24"/>
  <c r="AK17" i="12"/>
  <c r="AT17" i="12" s="1"/>
  <c r="AJ17" i="12"/>
  <c r="AJ11" i="12"/>
  <c r="AK11" i="12"/>
  <c r="AT11" i="12" s="1"/>
  <c r="AJ5" i="12"/>
  <c r="AK5" i="12"/>
  <c r="AT5" i="12" s="1"/>
  <c r="AJ22" i="21"/>
  <c r="AK22" i="21"/>
  <c r="AT22" i="21" s="1"/>
  <c r="AJ16" i="21"/>
  <c r="AK16" i="21"/>
  <c r="AT16" i="21" s="1"/>
  <c r="AJ10" i="21"/>
  <c r="AK10" i="21"/>
  <c r="AT10" i="21" s="1"/>
  <c r="AJ19" i="68"/>
  <c r="AK19" i="68"/>
  <c r="AT19" i="68" s="1"/>
  <c r="AJ13" i="68"/>
  <c r="AK13" i="68"/>
  <c r="AT13" i="68" s="1"/>
  <c r="AJ7" i="68"/>
  <c r="AK7" i="68"/>
  <c r="AT7" i="68" s="1"/>
  <c r="AN9" i="84"/>
  <c r="AI9" i="84"/>
  <c r="W11" i="44"/>
  <c r="AG10" i="44"/>
  <c r="AP10" i="44" s="1"/>
  <c r="AE10" i="44"/>
  <c r="AF10" i="44"/>
  <c r="AO10" i="44" s="1"/>
  <c r="Y16" i="89"/>
  <c r="X16" i="89"/>
  <c r="AG17" i="75"/>
  <c r="AP17" i="75" s="1"/>
  <c r="W18" i="75"/>
  <c r="AE17" i="75"/>
  <c r="AF17" i="75"/>
  <c r="AO17" i="75" s="1"/>
  <c r="W14" i="47"/>
  <c r="AE13" i="47"/>
  <c r="AF13" i="47"/>
  <c r="AO13" i="47" s="1"/>
  <c r="AG13" i="47"/>
  <c r="AP13" i="47" s="1"/>
  <c r="AF5" i="55"/>
  <c r="AO5" i="55" s="1"/>
  <c r="AG5" i="55"/>
  <c r="AP5" i="55" s="1"/>
  <c r="W6" i="55"/>
  <c r="AE5" i="55"/>
  <c r="AH18" i="2"/>
  <c r="AQ18" i="2" s="1"/>
  <c r="AH15" i="33"/>
  <c r="AQ15" i="33" s="1"/>
  <c r="AX3" i="64"/>
  <c r="S3" i="64" s="1"/>
  <c r="AC3" i="64" s="1"/>
  <c r="AX23" i="64"/>
  <c r="S23" i="64" s="1"/>
  <c r="AC23" i="64" s="1"/>
  <c r="AJ23" i="64" s="1"/>
  <c r="AS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Y16" i="63"/>
  <c r="Z16" i="63" s="1"/>
  <c r="X16" i="63"/>
  <c r="U11" i="94"/>
  <c r="AS8" i="60"/>
  <c r="AL8" i="60"/>
  <c r="AU8" i="60" s="1"/>
  <c r="AH9" i="45"/>
  <c r="AQ9" i="45" s="1"/>
  <c r="AR22" i="80"/>
  <c r="AR15" i="28"/>
  <c r="AF5" i="83"/>
  <c r="AO5" i="83" s="1"/>
  <c r="AE5" i="83"/>
  <c r="W6" i="83"/>
  <c r="AG5" i="83"/>
  <c r="AP5" i="83" s="1"/>
  <c r="AF7" i="95"/>
  <c r="AO7" i="95" s="1"/>
  <c r="AG7" i="95"/>
  <c r="AP7" i="95" s="1"/>
  <c r="AE7" i="95"/>
  <c r="W8" i="95"/>
  <c r="AR15" i="79"/>
  <c r="AJ20" i="29"/>
  <c r="AK20" i="29"/>
  <c r="AT20" i="29" s="1"/>
  <c r="AJ14" i="29"/>
  <c r="AK14" i="29"/>
  <c r="AT14" i="29" s="1"/>
  <c r="AJ8" i="29"/>
  <c r="AK8" i="29"/>
  <c r="AT8" i="29" s="1"/>
  <c r="AH10" i="13"/>
  <c r="AQ10" i="13" s="1"/>
  <c r="AR13" i="46"/>
  <c r="AJ23" i="12"/>
  <c r="AS23" i="12" s="1"/>
  <c r="AK23" i="12"/>
  <c r="AT23" i="12" s="1"/>
  <c r="AR8" i="100"/>
  <c r="AS16" i="60"/>
  <c r="AL16" i="60"/>
  <c r="AU16" i="60" s="1"/>
  <c r="AN15" i="38"/>
  <c r="AI15" i="38"/>
  <c r="AR8" i="45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23" i="39"/>
  <c r="AH23" i="39"/>
  <c r="AQ23" i="39" s="1"/>
  <c r="AQ25" i="39" s="1"/>
  <c r="AZ3" i="39"/>
  <c r="AJ18" i="68"/>
  <c r="AK18" i="68"/>
  <c r="AT18" i="68" s="1"/>
  <c r="AJ12" i="68"/>
  <c r="AK12" i="68"/>
  <c r="AT12" i="68" s="1"/>
  <c r="AK6" i="68"/>
  <c r="AT6" i="68" s="1"/>
  <c r="AJ6" i="68"/>
  <c r="AS17" i="60"/>
  <c r="AL17" i="60"/>
  <c r="AU17" i="60" s="1"/>
  <c r="AN9" i="51"/>
  <c r="AI9" i="51"/>
  <c r="AN15" i="19"/>
  <c r="AI15" i="19"/>
  <c r="AI22" i="34"/>
  <c r="AN22" i="34"/>
  <c r="Z9" i="96" l="1"/>
  <c r="AG9" i="96" s="1"/>
  <c r="AP9" i="96" s="1"/>
  <c r="W17" i="63"/>
  <c r="AG16" i="63"/>
  <c r="AP16" i="63" s="1"/>
  <c r="AF16" i="63"/>
  <c r="AO16" i="63" s="1"/>
  <c r="AE16" i="63"/>
  <c r="W10" i="96"/>
  <c r="AF9" i="96"/>
  <c r="AO9" i="96" s="1"/>
  <c r="AE9" i="96"/>
  <c r="AF6" i="49"/>
  <c r="AO6" i="49" s="1"/>
  <c r="AG6" i="49"/>
  <c r="AP6" i="49" s="1"/>
  <c r="W7" i="49"/>
  <c r="AE6" i="49"/>
  <c r="AN7" i="95"/>
  <c r="AI7" i="95"/>
  <c r="AN5" i="83"/>
  <c r="AI5" i="83"/>
  <c r="AK18" i="64"/>
  <c r="AT18" i="64" s="1"/>
  <c r="AJ18" i="64"/>
  <c r="AJ12" i="64"/>
  <c r="AK12" i="64"/>
  <c r="AT12" i="64" s="1"/>
  <c r="AJ6" i="64"/>
  <c r="AK6" i="64"/>
  <c r="AT6" i="64" s="1"/>
  <c r="AR9" i="84"/>
  <c r="AS17" i="12"/>
  <c r="AL17" i="12"/>
  <c r="AU17" i="12" s="1"/>
  <c r="AF5" i="87"/>
  <c r="AO5" i="87" s="1"/>
  <c r="AE5" i="87"/>
  <c r="AG5" i="87"/>
  <c r="AP5" i="87" s="1"/>
  <c r="W6" i="87"/>
  <c r="AR9" i="20"/>
  <c r="AF6" i="43"/>
  <c r="AO6" i="43" s="1"/>
  <c r="W7" i="43"/>
  <c r="AG6" i="43"/>
  <c r="AP6" i="43" s="1"/>
  <c r="AE6" i="43"/>
  <c r="AS20" i="68"/>
  <c r="AL20" i="68"/>
  <c r="AU20" i="68" s="1"/>
  <c r="AS17" i="21"/>
  <c r="AL17" i="21"/>
  <c r="AU17" i="21" s="1"/>
  <c r="AN9" i="88"/>
  <c r="AI9" i="88"/>
  <c r="AL4" i="60"/>
  <c r="AU4" i="60" s="1"/>
  <c r="AU25" i="60" s="1"/>
  <c r="C11" i="60" s="1"/>
  <c r="F4" i="57" s="1"/>
  <c r="AS4" i="60"/>
  <c r="AS25" i="60" s="1"/>
  <c r="AS22" i="29"/>
  <c r="AL22" i="29"/>
  <c r="AU22" i="29" s="1"/>
  <c r="AI9" i="100"/>
  <c r="AN9" i="100"/>
  <c r="AJ18" i="72"/>
  <c r="AK18" i="72"/>
  <c r="AT18" i="72" s="1"/>
  <c r="AJ12" i="72"/>
  <c r="AK12" i="72"/>
  <c r="AT12" i="72" s="1"/>
  <c r="AJ6" i="72"/>
  <c r="AK6" i="72"/>
  <c r="AT6" i="72" s="1"/>
  <c r="Y17" i="67"/>
  <c r="Z17" i="67" s="1"/>
  <c r="X17" i="67"/>
  <c r="AK23" i="76"/>
  <c r="AT23" i="76" s="1"/>
  <c r="AN23" i="64"/>
  <c r="AN25" i="64" s="1"/>
  <c r="AI23" i="64"/>
  <c r="W11" i="84"/>
  <c r="AG10" i="84"/>
  <c r="AP10" i="84" s="1"/>
  <c r="AF10" i="84"/>
  <c r="AO10" i="84" s="1"/>
  <c r="AE10" i="84"/>
  <c r="AS10" i="68"/>
  <c r="AL10" i="68"/>
  <c r="AU10" i="68" s="1"/>
  <c r="AF10" i="92"/>
  <c r="AO10" i="92" s="1"/>
  <c r="AG10" i="92"/>
  <c r="AP10" i="92" s="1"/>
  <c r="AE10" i="92"/>
  <c r="W11" i="92"/>
  <c r="AS12" i="29"/>
  <c r="AL12" i="29"/>
  <c r="AU12" i="29" s="1"/>
  <c r="AS5" i="68"/>
  <c r="AL5" i="68"/>
  <c r="AU5" i="68" s="1"/>
  <c r="AH16" i="38"/>
  <c r="AQ16" i="38" s="1"/>
  <c r="Y14" i="93"/>
  <c r="X14" i="93"/>
  <c r="AS13" i="29"/>
  <c r="AL13" i="29"/>
  <c r="AU13" i="29" s="1"/>
  <c r="AH16" i="59"/>
  <c r="AQ16" i="59" s="1"/>
  <c r="AE9" i="54"/>
  <c r="AG9" i="54"/>
  <c r="AP9" i="54" s="1"/>
  <c r="AF9" i="54"/>
  <c r="AO9" i="54" s="1"/>
  <c r="W10" i="54"/>
  <c r="AH9" i="58"/>
  <c r="AQ9" i="58" s="1"/>
  <c r="AN6" i="41"/>
  <c r="AI6" i="41"/>
  <c r="AR22" i="34"/>
  <c r="AS21" i="21"/>
  <c r="AL21" i="21"/>
  <c r="AU21" i="21" s="1"/>
  <c r="AR15" i="19"/>
  <c r="AS20" i="29"/>
  <c r="AL20" i="29"/>
  <c r="AU20" i="29" s="1"/>
  <c r="AK17" i="64"/>
  <c r="AT17" i="64" s="1"/>
  <c r="AJ17" i="64"/>
  <c r="AK11" i="64"/>
  <c r="AT11" i="64" s="1"/>
  <c r="AJ11" i="64"/>
  <c r="AJ5" i="64"/>
  <c r="AK5" i="64"/>
  <c r="AT5" i="64" s="1"/>
  <c r="AN17" i="75"/>
  <c r="AI17" i="75"/>
  <c r="AS19" i="68"/>
  <c r="AL19" i="68"/>
  <c r="AU19" i="68" s="1"/>
  <c r="AS22" i="21"/>
  <c r="AL22" i="21"/>
  <c r="AU22" i="21" s="1"/>
  <c r="AN13" i="52"/>
  <c r="AI13" i="52"/>
  <c r="AS9" i="29"/>
  <c r="AL9" i="29"/>
  <c r="AU9" i="29" s="1"/>
  <c r="AE6" i="16"/>
  <c r="W7" i="16"/>
  <c r="AG6" i="16"/>
  <c r="AP6" i="16" s="1"/>
  <c r="AF6" i="16"/>
  <c r="AO6" i="16" s="1"/>
  <c r="W17" i="97"/>
  <c r="AF16" i="97"/>
  <c r="AO16" i="97" s="1"/>
  <c r="AE16" i="97"/>
  <c r="AG16" i="97"/>
  <c r="AP16" i="97" s="1"/>
  <c r="AS5" i="21"/>
  <c r="AL5" i="21"/>
  <c r="AU5" i="21" s="1"/>
  <c r="AS6" i="12"/>
  <c r="AL6" i="12"/>
  <c r="AU6" i="12" s="1"/>
  <c r="Y10" i="9"/>
  <c r="X10" i="9"/>
  <c r="AR23" i="72"/>
  <c r="AR25" i="72" s="1"/>
  <c r="AL23" i="72"/>
  <c r="AU23" i="72" s="1"/>
  <c r="AS9" i="68"/>
  <c r="AL9" i="68"/>
  <c r="AU9" i="68" s="1"/>
  <c r="AS6" i="21"/>
  <c r="AL6" i="21"/>
  <c r="AU6" i="21" s="1"/>
  <c r="AS19" i="12"/>
  <c r="AL19" i="12"/>
  <c r="AU19" i="12" s="1"/>
  <c r="AJ17" i="72"/>
  <c r="AK17" i="72"/>
  <c r="AT17" i="72" s="1"/>
  <c r="AK11" i="72"/>
  <c r="AT11" i="72" s="1"/>
  <c r="AJ11" i="72"/>
  <c r="AK5" i="72"/>
  <c r="AT5" i="72" s="1"/>
  <c r="AJ5" i="72"/>
  <c r="AN16" i="67"/>
  <c r="AI16" i="67"/>
  <c r="AS11" i="29"/>
  <c r="AL11" i="29"/>
  <c r="AU11" i="29" s="1"/>
  <c r="U9" i="42"/>
  <c r="AH5" i="18"/>
  <c r="AQ5" i="18" s="1"/>
  <c r="Z5" i="18"/>
  <c r="X15" i="46"/>
  <c r="Y15" i="46"/>
  <c r="AH14" i="32"/>
  <c r="AQ14" i="32" s="1"/>
  <c r="AS14" i="12"/>
  <c r="AL14" i="12"/>
  <c r="AU14" i="12" s="1"/>
  <c r="AS9" i="12"/>
  <c r="AL9" i="12"/>
  <c r="AU9" i="12" s="1"/>
  <c r="Z16" i="38"/>
  <c r="AN13" i="93"/>
  <c r="AI13" i="93"/>
  <c r="Z16" i="59"/>
  <c r="AE23" i="80"/>
  <c r="AG23" i="80"/>
  <c r="AP23" i="80" s="1"/>
  <c r="AP25" i="80" s="1"/>
  <c r="AF23" i="80"/>
  <c r="AO23" i="80" s="1"/>
  <c r="AO25" i="80" s="1"/>
  <c r="Z9" i="58"/>
  <c r="AN10" i="13"/>
  <c r="AI10" i="13"/>
  <c r="AI18" i="2"/>
  <c r="AN18" i="2"/>
  <c r="AJ4" i="21"/>
  <c r="AK4" i="21"/>
  <c r="AT4" i="21" s="1"/>
  <c r="AT25" i="21" s="1"/>
  <c r="AS16" i="12"/>
  <c r="AL16" i="12"/>
  <c r="AU16" i="12" s="1"/>
  <c r="AS6" i="68"/>
  <c r="AL6" i="68"/>
  <c r="AU6" i="68" s="1"/>
  <c r="AJ22" i="64"/>
  <c r="AK22" i="64"/>
  <c r="AT22" i="64" s="1"/>
  <c r="AJ16" i="64"/>
  <c r="AK16" i="64"/>
  <c r="AT16" i="64" s="1"/>
  <c r="AJ10" i="64"/>
  <c r="AK10" i="64"/>
  <c r="AT10" i="64" s="1"/>
  <c r="Y18" i="75"/>
  <c r="Z18" i="75" s="1"/>
  <c r="X18" i="75"/>
  <c r="W17" i="24"/>
  <c r="AE16" i="24"/>
  <c r="AF16" i="24"/>
  <c r="AO16" i="24" s="1"/>
  <c r="AG16" i="24"/>
  <c r="AP16" i="24" s="1"/>
  <c r="AI15" i="71"/>
  <c r="AN15" i="71"/>
  <c r="AS8" i="68"/>
  <c r="AL8" i="68"/>
  <c r="AU8" i="68" s="1"/>
  <c r="AS10" i="29"/>
  <c r="AL10" i="29"/>
  <c r="AU10" i="29" s="1"/>
  <c r="AI11" i="104"/>
  <c r="AN11" i="104"/>
  <c r="AN9" i="9"/>
  <c r="AI9" i="9"/>
  <c r="AI23" i="76"/>
  <c r="AN23" i="76"/>
  <c r="AN25" i="76" s="1"/>
  <c r="AR23" i="12"/>
  <c r="AR25" i="12" s="1"/>
  <c r="AL23" i="12"/>
  <c r="AU23" i="12" s="1"/>
  <c r="AS15" i="68"/>
  <c r="AL15" i="68"/>
  <c r="AU15" i="68" s="1"/>
  <c r="AJ22" i="72"/>
  <c r="AK22" i="72"/>
  <c r="AT22" i="72" s="1"/>
  <c r="AK16" i="72"/>
  <c r="AT16" i="72" s="1"/>
  <c r="AJ16" i="72"/>
  <c r="AJ10" i="72"/>
  <c r="AK10" i="72"/>
  <c r="AT10" i="72" s="1"/>
  <c r="AN13" i="53"/>
  <c r="AI13" i="53"/>
  <c r="AR13" i="53" s="1"/>
  <c r="AH16" i="19"/>
  <c r="AQ16" i="19" s="1"/>
  <c r="AE5" i="103"/>
  <c r="W6" i="103"/>
  <c r="AG5" i="103"/>
  <c r="AP5" i="103" s="1"/>
  <c r="AF5" i="103"/>
  <c r="AO5" i="103" s="1"/>
  <c r="AS16" i="68"/>
  <c r="AL16" i="68"/>
  <c r="AU16" i="68" s="1"/>
  <c r="AS7" i="21"/>
  <c r="AL7" i="21"/>
  <c r="AU7" i="21" s="1"/>
  <c r="Z14" i="32"/>
  <c r="AS18" i="29"/>
  <c r="AL18" i="29"/>
  <c r="AU18" i="29" s="1"/>
  <c r="Y8" i="11"/>
  <c r="X8" i="11"/>
  <c r="AH10" i="51"/>
  <c r="AQ10" i="51" s="1"/>
  <c r="AS11" i="68"/>
  <c r="AL11" i="68"/>
  <c r="AU11" i="68" s="1"/>
  <c r="AS14" i="21"/>
  <c r="AL14" i="21"/>
  <c r="AU14" i="21" s="1"/>
  <c r="AH13" i="86"/>
  <c r="AQ13" i="86" s="1"/>
  <c r="AS19" i="29"/>
  <c r="AL19" i="29"/>
  <c r="AU19" i="29" s="1"/>
  <c r="AR8" i="96"/>
  <c r="Y17" i="28"/>
  <c r="Z17" i="28" s="1"/>
  <c r="X17" i="28"/>
  <c r="AN23" i="25"/>
  <c r="AN25" i="25" s="1"/>
  <c r="AI23" i="25"/>
  <c r="Y11" i="13"/>
  <c r="X11" i="13"/>
  <c r="Z11" i="13" s="1"/>
  <c r="Y10" i="45"/>
  <c r="X10" i="45"/>
  <c r="AI15" i="33"/>
  <c r="AN15" i="33"/>
  <c r="AR9" i="51"/>
  <c r="AK9" i="64"/>
  <c r="AT9" i="64" s="1"/>
  <c r="AJ9" i="64"/>
  <c r="AB4" i="64"/>
  <c r="AJ3" i="64"/>
  <c r="AI5" i="55"/>
  <c r="AN5" i="55"/>
  <c r="AN10" i="44"/>
  <c r="AI10" i="44"/>
  <c r="AS7" i="68"/>
  <c r="AL7" i="68"/>
  <c r="AU7" i="68" s="1"/>
  <c r="AS10" i="21"/>
  <c r="AL10" i="21"/>
  <c r="AU10" i="21" s="1"/>
  <c r="AS5" i="12"/>
  <c r="AL5" i="12"/>
  <c r="AU5" i="12" s="1"/>
  <c r="W15" i="105"/>
  <c r="AG14" i="105"/>
  <c r="AP14" i="105" s="1"/>
  <c r="AF14" i="105"/>
  <c r="AO14" i="105" s="1"/>
  <c r="AE14" i="105"/>
  <c r="AS15" i="29"/>
  <c r="AL15" i="29"/>
  <c r="AU15" i="29" s="1"/>
  <c r="U9" i="48"/>
  <c r="AS14" i="68"/>
  <c r="AL14" i="68"/>
  <c r="AU14" i="68" s="1"/>
  <c r="AS11" i="21"/>
  <c r="AL11" i="21"/>
  <c r="AU11" i="21" s="1"/>
  <c r="AS12" i="12"/>
  <c r="AL12" i="12"/>
  <c r="AU12" i="12" s="1"/>
  <c r="AR12" i="86"/>
  <c r="Y12" i="104"/>
  <c r="X12" i="104"/>
  <c r="AH23" i="34"/>
  <c r="AQ23" i="34" s="1"/>
  <c r="AQ25" i="34" s="1"/>
  <c r="AZ3" i="34"/>
  <c r="AS12" i="21"/>
  <c r="AL12" i="21"/>
  <c r="AU12" i="21" s="1"/>
  <c r="AS7" i="12"/>
  <c r="AL7" i="12"/>
  <c r="AU7" i="12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17" i="29"/>
  <c r="AL17" i="29"/>
  <c r="AU17" i="29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I14" i="46"/>
  <c r="AN14" i="46"/>
  <c r="AG16" i="19"/>
  <c r="AP16" i="19" s="1"/>
  <c r="W17" i="19"/>
  <c r="AE16" i="19"/>
  <c r="AF16" i="19"/>
  <c r="AO16" i="19" s="1"/>
  <c r="AS20" i="12"/>
  <c r="AL20" i="12"/>
  <c r="AU20" i="12" s="1"/>
  <c r="W14" i="101"/>
  <c r="AF13" i="101"/>
  <c r="AO13" i="101" s="1"/>
  <c r="AG13" i="101"/>
  <c r="AP13" i="101" s="1"/>
  <c r="AE13" i="101"/>
  <c r="AR15" i="59"/>
  <c r="AF10" i="51"/>
  <c r="AO10" i="51" s="1"/>
  <c r="W11" i="51"/>
  <c r="AG10" i="51"/>
  <c r="AP10" i="51" s="1"/>
  <c r="AE10" i="51"/>
  <c r="AS17" i="68"/>
  <c r="AL17" i="68"/>
  <c r="AU17" i="68" s="1"/>
  <c r="AF13" i="86"/>
  <c r="AO13" i="86" s="1"/>
  <c r="AE13" i="86"/>
  <c r="W14" i="86"/>
  <c r="AG13" i="86"/>
  <c r="AP13" i="86" s="1"/>
  <c r="AR8" i="58"/>
  <c r="Y7" i="91"/>
  <c r="X7" i="91"/>
  <c r="AX22" i="80"/>
  <c r="S22" i="80" s="1"/>
  <c r="AC22" i="80" s="1"/>
  <c r="AB23" i="80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7" i="41"/>
  <c r="X7" i="41"/>
  <c r="AI9" i="45"/>
  <c r="AN9" i="45"/>
  <c r="AS18" i="68"/>
  <c r="AL18" i="68"/>
  <c r="AU18" i="68" s="1"/>
  <c r="AS9" i="21"/>
  <c r="AL9" i="21"/>
  <c r="AU9" i="21" s="1"/>
  <c r="AJ4" i="12"/>
  <c r="AK4" i="12"/>
  <c r="AT4" i="12" s="1"/>
  <c r="AT25" i="12" s="1"/>
  <c r="AS8" i="29"/>
  <c r="AL8" i="29"/>
  <c r="AU8" i="29" s="1"/>
  <c r="AJ21" i="64"/>
  <c r="AK21" i="64"/>
  <c r="AT21" i="64" s="1"/>
  <c r="AS12" i="68"/>
  <c r="AL12" i="68"/>
  <c r="AU12" i="68" s="1"/>
  <c r="AS15" i="21"/>
  <c r="AL15" i="21"/>
  <c r="AU15" i="21" s="1"/>
  <c r="AS10" i="12"/>
  <c r="AL10" i="12"/>
  <c r="AU10" i="12" s="1"/>
  <c r="U10" i="94"/>
  <c r="AK20" i="64"/>
  <c r="AT20" i="64" s="1"/>
  <c r="AJ20" i="64"/>
  <c r="AJ14" i="64"/>
  <c r="AK14" i="64"/>
  <c r="AT14" i="64" s="1"/>
  <c r="AK8" i="64"/>
  <c r="AT8" i="64" s="1"/>
  <c r="AJ8" i="64"/>
  <c r="Y6" i="55"/>
  <c r="X6" i="55"/>
  <c r="AI13" i="47"/>
  <c r="AR13" i="47" s="1"/>
  <c r="AN13" i="47"/>
  <c r="AH16" i="89"/>
  <c r="AQ16" i="89" s="1"/>
  <c r="AJ4" i="29"/>
  <c r="AK4" i="29"/>
  <c r="AT4" i="29" s="1"/>
  <c r="AT25" i="29" s="1"/>
  <c r="AG13" i="15"/>
  <c r="AP13" i="15" s="1"/>
  <c r="W14" i="15"/>
  <c r="AF13" i="15"/>
  <c r="AO13" i="15" s="1"/>
  <c r="AE13" i="15"/>
  <c r="AS16" i="29"/>
  <c r="AL16" i="29"/>
  <c r="AU16" i="29" s="1"/>
  <c r="AH10" i="20"/>
  <c r="AQ10" i="20" s="1"/>
  <c r="Z23" i="34"/>
  <c r="AJ4" i="68"/>
  <c r="AK4" i="68"/>
  <c r="AT4" i="68" s="1"/>
  <c r="AT25" i="68" s="1"/>
  <c r="AK20" i="72"/>
  <c r="AT20" i="72" s="1"/>
  <c r="AJ20" i="72"/>
  <c r="AJ14" i="72"/>
  <c r="AK14" i="72"/>
  <c r="AT14" i="72" s="1"/>
  <c r="AK8" i="72"/>
  <c r="AT8" i="72" s="1"/>
  <c r="AJ8" i="72"/>
  <c r="Y14" i="53"/>
  <c r="X14" i="53"/>
  <c r="AH9" i="96"/>
  <c r="AQ9" i="96" s="1"/>
  <c r="AX22" i="25"/>
  <c r="S22" i="25" s="1"/>
  <c r="AC22" i="25" s="1"/>
  <c r="AB23" i="25" s="1"/>
  <c r="AS22" i="68"/>
  <c r="AL22" i="68"/>
  <c r="AU22" i="68" s="1"/>
  <c r="AS13" i="21"/>
  <c r="AL13" i="21"/>
  <c r="AU13" i="21" s="1"/>
  <c r="AF5" i="99"/>
  <c r="AO5" i="99" s="1"/>
  <c r="AE5" i="99"/>
  <c r="AG5" i="99"/>
  <c r="AP5" i="99" s="1"/>
  <c r="W6" i="99"/>
  <c r="AS6" i="29"/>
  <c r="AL6" i="29"/>
  <c r="AU6" i="29" s="1"/>
  <c r="AI7" i="11"/>
  <c r="AR7" i="11" s="1"/>
  <c r="AN7" i="11"/>
  <c r="AL23" i="29"/>
  <c r="AU23" i="29" s="1"/>
  <c r="AS20" i="21"/>
  <c r="AL20" i="21"/>
  <c r="AU20" i="21" s="1"/>
  <c r="AS15" i="12"/>
  <c r="AL15" i="12"/>
  <c r="AU15" i="12" s="1"/>
  <c r="AS7" i="29"/>
  <c r="AL7" i="29"/>
  <c r="AU7" i="29" s="1"/>
  <c r="U9" i="102"/>
  <c r="U8" i="10"/>
  <c r="AN6" i="91"/>
  <c r="AI6" i="91"/>
  <c r="AK23" i="64"/>
  <c r="AT23" i="64" s="1"/>
  <c r="Y16" i="33"/>
  <c r="X16" i="33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L3" i="12"/>
  <c r="AU3" i="12" s="1"/>
  <c r="AS3" i="12"/>
  <c r="AX22" i="39"/>
  <c r="S22" i="39" s="1"/>
  <c r="AC22" i="39" s="1"/>
  <c r="AB23" i="39" s="1"/>
  <c r="AS22" i="12"/>
  <c r="AL22" i="12"/>
  <c r="AU22" i="12" s="1"/>
  <c r="AJ15" i="64"/>
  <c r="AK15" i="64"/>
  <c r="AT15" i="64" s="1"/>
  <c r="AE23" i="39"/>
  <c r="AF23" i="39"/>
  <c r="AO23" i="39" s="1"/>
  <c r="AO25" i="39" s="1"/>
  <c r="AG23" i="39"/>
  <c r="AP23" i="39" s="1"/>
  <c r="AP25" i="39" s="1"/>
  <c r="AL3" i="21"/>
  <c r="AU3" i="21" s="1"/>
  <c r="AS3" i="21"/>
  <c r="AR15" i="38"/>
  <c r="AS14" i="29"/>
  <c r="AL14" i="29"/>
  <c r="AU14" i="29" s="1"/>
  <c r="X8" i="95"/>
  <c r="Y8" i="95"/>
  <c r="Y6" i="83"/>
  <c r="Z6" i="83" s="1"/>
  <c r="X6" i="83"/>
  <c r="AH16" i="63"/>
  <c r="AQ16" i="63" s="1"/>
  <c r="AK19" i="64"/>
  <c r="AT19" i="64" s="1"/>
  <c r="AJ19" i="64"/>
  <c r="AJ13" i="64"/>
  <c r="AK13" i="64"/>
  <c r="AT13" i="64" s="1"/>
  <c r="AJ7" i="64"/>
  <c r="AK7" i="64"/>
  <c r="AT7" i="64" s="1"/>
  <c r="Y14" i="47"/>
  <c r="Z14" i="47"/>
  <c r="X14" i="47"/>
  <c r="Z16" i="89"/>
  <c r="Y11" i="44"/>
  <c r="X11" i="44"/>
  <c r="Z11" i="44" s="1"/>
  <c r="AS13" i="68"/>
  <c r="AL13" i="68"/>
  <c r="AU13" i="68" s="1"/>
  <c r="AS16" i="21"/>
  <c r="AL16" i="21"/>
  <c r="AU16" i="21" s="1"/>
  <c r="AS11" i="12"/>
  <c r="AL11" i="12"/>
  <c r="AU11" i="12" s="1"/>
  <c r="Y14" i="52"/>
  <c r="Z14" i="52" s="1"/>
  <c r="X14" i="52"/>
  <c r="AS3" i="29"/>
  <c r="AL3" i="29"/>
  <c r="AU3" i="29" s="1"/>
  <c r="AS21" i="29"/>
  <c r="AL21" i="29"/>
  <c r="AU21" i="29" s="1"/>
  <c r="Y16" i="71"/>
  <c r="X16" i="71"/>
  <c r="AR15" i="89"/>
  <c r="AS18" i="12"/>
  <c r="AL18" i="12"/>
  <c r="AU18" i="12" s="1"/>
  <c r="AH6" i="49"/>
  <c r="AQ6" i="49" s="1"/>
  <c r="Y10" i="88"/>
  <c r="X10" i="88"/>
  <c r="Z10" i="20"/>
  <c r="Y10" i="100"/>
  <c r="X10" i="100"/>
  <c r="Z10" i="100" s="1"/>
  <c r="AL3" i="68"/>
  <c r="AU3" i="68" s="1"/>
  <c r="AS3" i="68"/>
  <c r="AS21" i="68"/>
  <c r="AL21" i="68"/>
  <c r="AU21" i="68" s="1"/>
  <c r="AS18" i="21"/>
  <c r="AL18" i="21"/>
  <c r="AU18" i="21" s="1"/>
  <c r="AS13" i="12"/>
  <c r="AL13" i="12"/>
  <c r="AU13" i="12" s="1"/>
  <c r="AK19" i="72"/>
  <c r="AT19" i="72" s="1"/>
  <c r="AJ19" i="72"/>
  <c r="AJ13" i="72"/>
  <c r="AK13" i="72"/>
  <c r="AT13" i="72" s="1"/>
  <c r="AK7" i="72"/>
  <c r="AT7" i="72" s="1"/>
  <c r="AJ7" i="72"/>
  <c r="AR5" i="49"/>
  <c r="AS5" i="29"/>
  <c r="AL5" i="29"/>
  <c r="AU5" i="29" s="1"/>
  <c r="U11" i="50"/>
  <c r="U10" i="82"/>
  <c r="U6" i="98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1" i="90"/>
  <c r="AH10" i="84"/>
  <c r="AQ10" i="84" s="1"/>
  <c r="AS19" i="21"/>
  <c r="AL19" i="21"/>
  <c r="AU19" i="21" s="1"/>
  <c r="AS8" i="12"/>
  <c r="AL8" i="12"/>
  <c r="AU8" i="12" s="1"/>
  <c r="U9" i="35"/>
  <c r="U11" i="85"/>
  <c r="AL23" i="68"/>
  <c r="AU23" i="68" s="1"/>
  <c r="AR23" i="68"/>
  <c r="AR25" i="68" s="1"/>
  <c r="AL23" i="21"/>
  <c r="AU23" i="21" s="1"/>
  <c r="AS8" i="21"/>
  <c r="AL8" i="21"/>
  <c r="AU8" i="21" s="1"/>
  <c r="AR13" i="32"/>
  <c r="AS21" i="12"/>
  <c r="AL21" i="12"/>
  <c r="AU21" i="12" s="1"/>
  <c r="AR15" i="63"/>
  <c r="AF16" i="79"/>
  <c r="AO16" i="79" s="1"/>
  <c r="AE16" i="79"/>
  <c r="W17" i="79"/>
  <c r="AG16" i="79"/>
  <c r="AP16" i="79" s="1"/>
  <c r="AN16" i="28"/>
  <c r="AI16" i="28"/>
  <c r="Y19" i="2"/>
  <c r="X19" i="2"/>
  <c r="Z19" i="2" s="1"/>
  <c r="AK23" i="80" l="1"/>
  <c r="AT23" i="80" s="1"/>
  <c r="AE14" i="52"/>
  <c r="AF14" i="52"/>
  <c r="AO14" i="52" s="1"/>
  <c r="AG14" i="52"/>
  <c r="AP14" i="52" s="1"/>
  <c r="W15" i="52"/>
  <c r="AF6" i="83"/>
  <c r="AO6" i="83" s="1"/>
  <c r="AE6" i="83"/>
  <c r="W7" i="83"/>
  <c r="AG6" i="83"/>
  <c r="AP6" i="83" s="1"/>
  <c r="W19" i="75"/>
  <c r="AF18" i="75"/>
  <c r="AO18" i="75" s="1"/>
  <c r="AE18" i="75"/>
  <c r="AG18" i="75"/>
  <c r="AP18" i="75" s="1"/>
  <c r="W18" i="67"/>
  <c r="AF17" i="67"/>
  <c r="AO17" i="67" s="1"/>
  <c r="AE17" i="67"/>
  <c r="AG17" i="67"/>
  <c r="AP17" i="67" s="1"/>
  <c r="W18" i="28"/>
  <c r="AG17" i="28"/>
  <c r="AP17" i="28" s="1"/>
  <c r="AE17" i="28"/>
  <c r="AF17" i="28"/>
  <c r="AO17" i="28" s="1"/>
  <c r="AJ18" i="76"/>
  <c r="AK18" i="76"/>
  <c r="AT18" i="76" s="1"/>
  <c r="AS19" i="72"/>
  <c r="AL19" i="72"/>
  <c r="AU19" i="72" s="1"/>
  <c r="AJ5" i="76"/>
  <c r="AK5" i="76"/>
  <c r="AT5" i="76" s="1"/>
  <c r="AE10" i="20"/>
  <c r="AF10" i="20"/>
  <c r="AO10" i="20" s="1"/>
  <c r="W11" i="20"/>
  <c r="AG10" i="20"/>
  <c r="AP10" i="20" s="1"/>
  <c r="AJ22" i="76"/>
  <c r="AK22" i="76"/>
  <c r="AT22" i="76" s="1"/>
  <c r="AH19" i="2"/>
  <c r="AQ19" i="2" s="1"/>
  <c r="Y17" i="79"/>
  <c r="Z17" i="79" s="1"/>
  <c r="X17" i="79"/>
  <c r="AJ20" i="76"/>
  <c r="AK20" i="76"/>
  <c r="AT20" i="76" s="1"/>
  <c r="AJ14" i="76"/>
  <c r="AK14" i="76"/>
  <c r="AT14" i="76" s="1"/>
  <c r="AJ8" i="76"/>
  <c r="AK8" i="76"/>
  <c r="AT8" i="76" s="1"/>
  <c r="AH10" i="100"/>
  <c r="AQ10" i="100" s="1"/>
  <c r="AH14" i="47"/>
  <c r="AQ14" i="47" s="1"/>
  <c r="AS13" i="64"/>
  <c r="AL13" i="64"/>
  <c r="AU13" i="64" s="1"/>
  <c r="AN23" i="39"/>
  <c r="AN25" i="39" s="1"/>
  <c r="AI23" i="39"/>
  <c r="AJ18" i="39"/>
  <c r="AK18" i="39"/>
  <c r="AT18" i="39" s="1"/>
  <c r="AK12" i="39"/>
  <c r="AT12" i="39" s="1"/>
  <c r="AJ12" i="39"/>
  <c r="AJ6" i="39"/>
  <c r="AK6" i="39"/>
  <c r="AT6" i="39" s="1"/>
  <c r="AE23" i="34"/>
  <c r="AF23" i="34"/>
  <c r="AO23" i="34" s="1"/>
  <c r="AO25" i="34" s="1"/>
  <c r="AG23" i="34"/>
  <c r="AP23" i="34" s="1"/>
  <c r="AP25" i="34" s="1"/>
  <c r="AS4" i="29"/>
  <c r="AS25" i="29" s="1"/>
  <c r="AL4" i="29"/>
  <c r="AU4" i="29" s="1"/>
  <c r="U9" i="94"/>
  <c r="AL4" i="12"/>
  <c r="AU4" i="12" s="1"/>
  <c r="AU25" i="12" s="1"/>
  <c r="C11" i="12" s="1"/>
  <c r="AS4" i="12"/>
  <c r="AS25" i="12" s="1"/>
  <c r="AR9" i="45"/>
  <c r="AJ20" i="80"/>
  <c r="AK20" i="80"/>
  <c r="AT20" i="80" s="1"/>
  <c r="AK14" i="80"/>
  <c r="AT14" i="80" s="1"/>
  <c r="AJ14" i="80"/>
  <c r="AK8" i="80"/>
  <c r="AT8" i="80" s="1"/>
  <c r="AJ8" i="80"/>
  <c r="AJ18" i="25"/>
  <c r="AK18" i="25"/>
  <c r="AT18" i="25" s="1"/>
  <c r="AJ12" i="25"/>
  <c r="AK12" i="25"/>
  <c r="AT12" i="25" s="1"/>
  <c r="AK6" i="25"/>
  <c r="AT6" i="25" s="1"/>
  <c r="AJ6" i="25"/>
  <c r="AJ4" i="72"/>
  <c r="AK4" i="72"/>
  <c r="AT4" i="72" s="1"/>
  <c r="AT25" i="72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I14" i="105"/>
  <c r="AN14" i="105"/>
  <c r="AH17" i="28"/>
  <c r="AQ17" i="28" s="1"/>
  <c r="AR11" i="104"/>
  <c r="AR15" i="71"/>
  <c r="AG9" i="58"/>
  <c r="AP9" i="58" s="1"/>
  <c r="W10" i="58"/>
  <c r="AF9" i="58"/>
  <c r="AO9" i="58" s="1"/>
  <c r="AE9" i="58"/>
  <c r="AS17" i="72"/>
  <c r="AL17" i="72"/>
  <c r="AU17" i="72" s="1"/>
  <c r="AI16" i="97"/>
  <c r="AN16" i="97"/>
  <c r="Y7" i="16"/>
  <c r="Z7" i="16" s="1"/>
  <c r="X7" i="16"/>
  <c r="Y11" i="84"/>
  <c r="X11" i="84"/>
  <c r="Z11" i="84" s="1"/>
  <c r="AN5" i="87"/>
  <c r="AI5" i="87"/>
  <c r="AR5" i="87" s="1"/>
  <c r="AR5" i="83"/>
  <c r="Y7" i="49"/>
  <c r="X7" i="49"/>
  <c r="AJ13" i="76"/>
  <c r="AK13" i="76"/>
  <c r="AT13" i="76" s="1"/>
  <c r="AE10" i="100"/>
  <c r="AG10" i="100"/>
  <c r="AP10" i="100" s="1"/>
  <c r="W11" i="100"/>
  <c r="AF10" i="100"/>
  <c r="AO10" i="100" s="1"/>
  <c r="W15" i="47"/>
  <c r="AE14" i="47"/>
  <c r="AG14" i="47"/>
  <c r="AP14" i="47" s="1"/>
  <c r="AF14" i="47"/>
  <c r="AO14" i="47" s="1"/>
  <c r="AS19" i="64"/>
  <c r="AL19" i="64"/>
  <c r="AU19" i="64" s="1"/>
  <c r="AK17" i="39"/>
  <c r="AT17" i="39" s="1"/>
  <c r="AJ17" i="39"/>
  <c r="AJ11" i="39"/>
  <c r="AK11" i="39"/>
  <c r="AT11" i="39" s="1"/>
  <c r="AK5" i="39"/>
  <c r="AT5" i="39" s="1"/>
  <c r="AJ5" i="39"/>
  <c r="U8" i="102"/>
  <c r="AH14" i="53"/>
  <c r="AQ14" i="53" s="1"/>
  <c r="AS14" i="72"/>
  <c r="AL14" i="72"/>
  <c r="AU14" i="72" s="1"/>
  <c r="AN13" i="15"/>
  <c r="AI13" i="15"/>
  <c r="AH7" i="41"/>
  <c r="AQ7" i="41" s="1"/>
  <c r="AJ19" i="80"/>
  <c r="AK19" i="80"/>
  <c r="AT19" i="80" s="1"/>
  <c r="AK13" i="80"/>
  <c r="AT13" i="80" s="1"/>
  <c r="AJ13" i="80"/>
  <c r="AJ7" i="80"/>
  <c r="AK7" i="80"/>
  <c r="AT7" i="80" s="1"/>
  <c r="AH7" i="91"/>
  <c r="AQ7" i="91" s="1"/>
  <c r="Y14" i="86"/>
  <c r="X14" i="86"/>
  <c r="AN10" i="51"/>
  <c r="AI10" i="51"/>
  <c r="AR14" i="46"/>
  <c r="AJ17" i="25"/>
  <c r="AK17" i="25"/>
  <c r="AT17" i="25" s="1"/>
  <c r="AJ11" i="25"/>
  <c r="AK11" i="25"/>
  <c r="AT11" i="25" s="1"/>
  <c r="AJ5" i="25"/>
  <c r="AK5" i="25"/>
  <c r="AT5" i="25" s="1"/>
  <c r="AS3" i="72"/>
  <c r="AL3" i="72"/>
  <c r="AU3" i="72" s="1"/>
  <c r="AS21" i="72"/>
  <c r="AL21" i="72"/>
  <c r="AU21" i="72" s="1"/>
  <c r="AR5" i="55"/>
  <c r="AH11" i="13"/>
  <c r="AQ11" i="13" s="1"/>
  <c r="AE14" i="32"/>
  <c r="AF14" i="32"/>
  <c r="AO14" i="32" s="1"/>
  <c r="AG14" i="32"/>
  <c r="AP14" i="32" s="1"/>
  <c r="W15" i="32"/>
  <c r="AS22" i="64"/>
  <c r="AL22" i="64"/>
  <c r="AU22" i="64" s="1"/>
  <c r="AS4" i="21"/>
  <c r="AS25" i="21" s="1"/>
  <c r="AL4" i="21"/>
  <c r="AU4" i="21" s="1"/>
  <c r="AU25" i="21" s="1"/>
  <c r="C11" i="21" s="1"/>
  <c r="AF16" i="38"/>
  <c r="AO16" i="38" s="1"/>
  <c r="W17" i="38"/>
  <c r="AE16" i="38"/>
  <c r="AG16" i="38"/>
  <c r="AP16" i="38" s="1"/>
  <c r="AH15" i="46"/>
  <c r="AQ15" i="46" s="1"/>
  <c r="AS5" i="72"/>
  <c r="AL5" i="72"/>
  <c r="AU5" i="72" s="1"/>
  <c r="AI6" i="16"/>
  <c r="AN6" i="16"/>
  <c r="AS5" i="64"/>
  <c r="AL5" i="64"/>
  <c r="AU5" i="64" s="1"/>
  <c r="AR23" i="64"/>
  <c r="AR25" i="64" s="1"/>
  <c r="AL23" i="64"/>
  <c r="AU23" i="64" s="1"/>
  <c r="AS18" i="72"/>
  <c r="AL18" i="72"/>
  <c r="AU18" i="72" s="1"/>
  <c r="AS6" i="64"/>
  <c r="AL6" i="64"/>
  <c r="AU6" i="64" s="1"/>
  <c r="Y10" i="96"/>
  <c r="Z10" i="96" s="1"/>
  <c r="X10" i="96"/>
  <c r="AH11" i="44"/>
  <c r="AQ11" i="44" s="1"/>
  <c r="Z8" i="95"/>
  <c r="AS15" i="64"/>
  <c r="AL15" i="64"/>
  <c r="AU15" i="64" s="1"/>
  <c r="AK22" i="39"/>
  <c r="AT22" i="39" s="1"/>
  <c r="AJ22" i="39"/>
  <c r="AJ16" i="39"/>
  <c r="AK16" i="39"/>
  <c r="AT16" i="39" s="1"/>
  <c r="AK10" i="39"/>
  <c r="AT10" i="39" s="1"/>
  <c r="AJ10" i="39"/>
  <c r="AR6" i="91"/>
  <c r="Y6" i="99"/>
  <c r="Z6" i="99" s="1"/>
  <c r="X6" i="99"/>
  <c r="Z14" i="53"/>
  <c r="AS20" i="72"/>
  <c r="AL20" i="72"/>
  <c r="AU20" i="72" s="1"/>
  <c r="AH6" i="55"/>
  <c r="AQ6" i="55" s="1"/>
  <c r="AS14" i="64"/>
  <c r="AL14" i="64"/>
  <c r="AU14" i="64" s="1"/>
  <c r="AS21" i="64"/>
  <c r="AL21" i="64"/>
  <c r="AU21" i="64" s="1"/>
  <c r="Z7" i="41"/>
  <c r="AJ18" i="80"/>
  <c r="AK18" i="80"/>
  <c r="AT18" i="80" s="1"/>
  <c r="AJ12" i="80"/>
  <c r="AK12" i="80"/>
  <c r="AT12" i="80" s="1"/>
  <c r="AK6" i="80"/>
  <c r="AT6" i="80" s="1"/>
  <c r="AJ6" i="80"/>
  <c r="Z7" i="91"/>
  <c r="AN13" i="86"/>
  <c r="AI13" i="86"/>
  <c r="AN13" i="101"/>
  <c r="AI13" i="101"/>
  <c r="AJ22" i="25"/>
  <c r="AK22" i="25"/>
  <c r="AT22" i="25" s="1"/>
  <c r="AJ16" i="25"/>
  <c r="AK16" i="25"/>
  <c r="AT16" i="25" s="1"/>
  <c r="AJ10" i="25"/>
  <c r="AK10" i="25"/>
  <c r="AT10" i="25" s="1"/>
  <c r="AH12" i="104"/>
  <c r="AQ12" i="104" s="1"/>
  <c r="U8" i="48"/>
  <c r="AL3" i="64"/>
  <c r="AU3" i="64" s="1"/>
  <c r="AS3" i="64"/>
  <c r="AF11" i="13"/>
  <c r="AO11" i="13" s="1"/>
  <c r="AE11" i="13"/>
  <c r="AG11" i="13"/>
  <c r="AP11" i="13" s="1"/>
  <c r="W12" i="13"/>
  <c r="AH8" i="11"/>
  <c r="AQ8" i="11" s="1"/>
  <c r="AS22" i="72"/>
  <c r="AL22" i="72"/>
  <c r="AU22" i="72" s="1"/>
  <c r="AR23" i="76"/>
  <c r="AR25" i="76" s="1"/>
  <c r="AL23" i="76"/>
  <c r="AU23" i="76" s="1"/>
  <c r="U8" i="42"/>
  <c r="Y17" i="97"/>
  <c r="X17" i="97"/>
  <c r="Z17" i="97" s="1"/>
  <c r="AS11" i="64"/>
  <c r="AL11" i="64"/>
  <c r="AU11" i="64" s="1"/>
  <c r="AR6" i="41"/>
  <c r="Y10" i="54"/>
  <c r="X10" i="54"/>
  <c r="Y11" i="92"/>
  <c r="X11" i="92"/>
  <c r="AR9" i="88"/>
  <c r="AR7" i="95"/>
  <c r="AN16" i="63"/>
  <c r="AI16" i="63"/>
  <c r="AI16" i="79"/>
  <c r="AN16" i="79"/>
  <c r="AJ21" i="39"/>
  <c r="AK21" i="39"/>
  <c r="AT21" i="39" s="1"/>
  <c r="AJ15" i="39"/>
  <c r="AK15" i="39"/>
  <c r="AT15" i="39" s="1"/>
  <c r="AJ9" i="39"/>
  <c r="AK9" i="39"/>
  <c r="AT9" i="39" s="1"/>
  <c r="AJ3" i="39"/>
  <c r="AB4" i="39"/>
  <c r="Y14" i="15"/>
  <c r="X14" i="15"/>
  <c r="Z6" i="55"/>
  <c r="AS20" i="64"/>
  <c r="AL20" i="64"/>
  <c r="AU20" i="64" s="1"/>
  <c r="AK17" i="80"/>
  <c r="AT17" i="80" s="1"/>
  <c r="AJ17" i="80"/>
  <c r="AK11" i="80"/>
  <c r="AT11" i="80" s="1"/>
  <c r="AJ11" i="80"/>
  <c r="AK5" i="80"/>
  <c r="AT5" i="80" s="1"/>
  <c r="AJ5" i="80"/>
  <c r="Y11" i="51"/>
  <c r="X11" i="51"/>
  <c r="AI16" i="19"/>
  <c r="AN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S9" i="72"/>
  <c r="AL9" i="72"/>
  <c r="AU9" i="72" s="1"/>
  <c r="Z12" i="104"/>
  <c r="Y15" i="105"/>
  <c r="X15" i="105"/>
  <c r="Z15" i="105" s="1"/>
  <c r="AJ4" i="64"/>
  <c r="AK4" i="64"/>
  <c r="AT4" i="64" s="1"/>
  <c r="AT25" i="64" s="1"/>
  <c r="AR15" i="33"/>
  <c r="Z8" i="11"/>
  <c r="Y6" i="103"/>
  <c r="X6" i="103"/>
  <c r="AR9" i="9"/>
  <c r="AN16" i="24"/>
  <c r="AI16" i="24"/>
  <c r="AS10" i="64"/>
  <c r="AL10" i="64"/>
  <c r="AU10" i="64" s="1"/>
  <c r="AR18" i="2"/>
  <c r="AI23" i="80"/>
  <c r="AN23" i="80"/>
  <c r="AN25" i="80" s="1"/>
  <c r="AS11" i="72"/>
  <c r="AL11" i="72"/>
  <c r="AU11" i="72" s="1"/>
  <c r="AH10" i="9"/>
  <c r="AQ10" i="9" s="1"/>
  <c r="AN10" i="92"/>
  <c r="AI10" i="92"/>
  <c r="AN10" i="84"/>
  <c r="AI10" i="84"/>
  <c r="AS6" i="72"/>
  <c r="AL6" i="72"/>
  <c r="AU6" i="72" s="1"/>
  <c r="AR9" i="100"/>
  <c r="AI6" i="43"/>
  <c r="AN6" i="43"/>
  <c r="AS12" i="64"/>
  <c r="AL12" i="64"/>
  <c r="AU12" i="64" s="1"/>
  <c r="AE19" i="2"/>
  <c r="AF19" i="2"/>
  <c r="AO19" i="2" s="1"/>
  <c r="W20" i="2"/>
  <c r="AG19" i="2"/>
  <c r="AP19" i="2" s="1"/>
  <c r="AJ19" i="76"/>
  <c r="AK19" i="76"/>
  <c r="AT19" i="76" s="1"/>
  <c r="U5" i="98"/>
  <c r="X5" i="98" s="1"/>
  <c r="AS13" i="72"/>
  <c r="AL13" i="72"/>
  <c r="AU13" i="72" s="1"/>
  <c r="AK6" i="76"/>
  <c r="AT6" i="76" s="1"/>
  <c r="AJ6" i="76"/>
  <c r="AR16" i="28"/>
  <c r="AJ11" i="76"/>
  <c r="AK11" i="76"/>
  <c r="AT11" i="76" s="1"/>
  <c r="AJ10" i="76"/>
  <c r="AK10" i="76"/>
  <c r="AT10" i="76" s="1"/>
  <c r="AS7" i="72"/>
  <c r="AL7" i="72"/>
  <c r="AU7" i="72" s="1"/>
  <c r="AH10" i="88"/>
  <c r="AQ10" i="88" s="1"/>
  <c r="AH16" i="71"/>
  <c r="AQ16" i="71" s="1"/>
  <c r="AS7" i="64"/>
  <c r="AL7" i="64"/>
  <c r="AU7" i="64" s="1"/>
  <c r="AJ20" i="39"/>
  <c r="AK20" i="39"/>
  <c r="AT20" i="39" s="1"/>
  <c r="AJ14" i="39"/>
  <c r="AK14" i="39"/>
  <c r="AT14" i="39" s="1"/>
  <c r="AJ8" i="39"/>
  <c r="AK8" i="39"/>
  <c r="AT8" i="39" s="1"/>
  <c r="AH16" i="33"/>
  <c r="AQ16" i="33" s="1"/>
  <c r="AI5" i="99"/>
  <c r="AN5" i="99"/>
  <c r="AK23" i="25"/>
  <c r="AT23" i="25" s="1"/>
  <c r="AJ23" i="25"/>
  <c r="AS23" i="25" s="1"/>
  <c r="AS8" i="72"/>
  <c r="AL8" i="72"/>
  <c r="AU8" i="72" s="1"/>
  <c r="AJ22" i="80"/>
  <c r="AK22" i="80"/>
  <c r="AT22" i="80" s="1"/>
  <c r="AK16" i="80"/>
  <c r="AT16" i="80" s="1"/>
  <c r="AJ16" i="80"/>
  <c r="AJ10" i="80"/>
  <c r="AK10" i="80"/>
  <c r="AT10" i="80" s="1"/>
  <c r="Y17" i="19"/>
  <c r="X17" i="19"/>
  <c r="AJ20" i="25"/>
  <c r="AK20" i="25"/>
  <c r="AT20" i="25" s="1"/>
  <c r="AJ14" i="25"/>
  <c r="AK14" i="25"/>
  <c r="AT14" i="25" s="1"/>
  <c r="AJ8" i="25"/>
  <c r="AK8" i="25"/>
  <c r="AT8" i="25" s="1"/>
  <c r="AR10" i="44"/>
  <c r="AS9" i="64"/>
  <c r="AL9" i="64"/>
  <c r="AU9" i="64" s="1"/>
  <c r="AH10" i="45"/>
  <c r="AQ10" i="45" s="1"/>
  <c r="AR23" i="25"/>
  <c r="AR25" i="25" s="1"/>
  <c r="AI5" i="103"/>
  <c r="AN5" i="103"/>
  <c r="AS10" i="72"/>
  <c r="AL10" i="72"/>
  <c r="AU10" i="72" s="1"/>
  <c r="Y17" i="24"/>
  <c r="X17" i="24"/>
  <c r="AR10" i="13"/>
  <c r="AF16" i="59"/>
  <c r="AO16" i="59" s="1"/>
  <c r="AE16" i="59"/>
  <c r="AG16" i="59"/>
  <c r="AP16" i="59" s="1"/>
  <c r="W17" i="59"/>
  <c r="Z10" i="9"/>
  <c r="AR13" i="52"/>
  <c r="AR17" i="75"/>
  <c r="AS17" i="64"/>
  <c r="AL17" i="64"/>
  <c r="AU17" i="64" s="1"/>
  <c r="AH14" i="93"/>
  <c r="AQ14" i="93" s="1"/>
  <c r="Y6" i="87"/>
  <c r="X6" i="87"/>
  <c r="Z6" i="87" s="1"/>
  <c r="AS18" i="64"/>
  <c r="AL18" i="64"/>
  <c r="AU18" i="64" s="1"/>
  <c r="AN9" i="96"/>
  <c r="AI9" i="96"/>
  <c r="AJ7" i="76"/>
  <c r="AK7" i="76"/>
  <c r="AT7" i="76" s="1"/>
  <c r="AJ12" i="76"/>
  <c r="AK12" i="76"/>
  <c r="AT12" i="76" s="1"/>
  <c r="U10" i="85"/>
  <c r="U10" i="90"/>
  <c r="AJ17" i="76"/>
  <c r="AK17" i="76"/>
  <c r="AT17" i="76" s="1"/>
  <c r="U9" i="82"/>
  <c r="AU25" i="29"/>
  <c r="C11" i="29" s="1"/>
  <c r="W12" i="44"/>
  <c r="AG11" i="44"/>
  <c r="AP11" i="44" s="1"/>
  <c r="AF11" i="44"/>
  <c r="AO11" i="44" s="1"/>
  <c r="AE11" i="44"/>
  <c r="AH8" i="95"/>
  <c r="AQ8" i="95" s="1"/>
  <c r="AK16" i="76"/>
  <c r="AT16" i="76" s="1"/>
  <c r="AJ16" i="76"/>
  <c r="U8" i="35"/>
  <c r="AK21" i="76"/>
  <c r="AT21" i="76" s="1"/>
  <c r="AJ21" i="76"/>
  <c r="AK15" i="76"/>
  <c r="AT15" i="76" s="1"/>
  <c r="AJ15" i="76"/>
  <c r="AJ9" i="76"/>
  <c r="AK9" i="76"/>
  <c r="AT9" i="76" s="1"/>
  <c r="AJ3" i="76"/>
  <c r="AB4" i="76"/>
  <c r="U10" i="50"/>
  <c r="Z10" i="88"/>
  <c r="Z16" i="71"/>
  <c r="AH14" i="52"/>
  <c r="AQ14" i="52" s="1"/>
  <c r="AG16" i="89"/>
  <c r="AP16" i="89" s="1"/>
  <c r="AF16" i="89"/>
  <c r="AO16" i="89" s="1"/>
  <c r="W17" i="89"/>
  <c r="AE16" i="89"/>
  <c r="AH6" i="83"/>
  <c r="AQ6" i="83" s="1"/>
  <c r="AK23" i="39"/>
  <c r="AT23" i="39" s="1"/>
  <c r="AJ23" i="39"/>
  <c r="AS23" i="39" s="1"/>
  <c r="AK19" i="39"/>
  <c r="AT19" i="39" s="1"/>
  <c r="AJ19" i="39"/>
  <c r="AK13" i="39"/>
  <c r="AT13" i="39" s="1"/>
  <c r="AJ13" i="39"/>
  <c r="AJ7" i="39"/>
  <c r="AK7" i="39"/>
  <c r="AT7" i="39" s="1"/>
  <c r="Z16" i="33"/>
  <c r="U7" i="10"/>
  <c r="AL4" i="68"/>
  <c r="AU4" i="68" s="1"/>
  <c r="AU25" i="68" s="1"/>
  <c r="C11" i="68" s="1"/>
  <c r="F12" i="57" s="1"/>
  <c r="AS4" i="68"/>
  <c r="AS25" i="68" s="1"/>
  <c r="AS8" i="64"/>
  <c r="AL8" i="64"/>
  <c r="AU8" i="64" s="1"/>
  <c r="AJ21" i="80"/>
  <c r="AK21" i="80"/>
  <c r="AT21" i="80" s="1"/>
  <c r="AJ15" i="80"/>
  <c r="AK15" i="80"/>
  <c r="AT15" i="80" s="1"/>
  <c r="AJ9" i="80"/>
  <c r="AK9" i="80"/>
  <c r="AT9" i="80" s="1"/>
  <c r="AB4" i="80"/>
  <c r="AJ3" i="80"/>
  <c r="Y14" i="101"/>
  <c r="X14" i="101"/>
  <c r="AJ19" i="25"/>
  <c r="AK19" i="25"/>
  <c r="AT19" i="25" s="1"/>
  <c r="AJ13" i="25"/>
  <c r="AK13" i="25"/>
  <c r="AT13" i="25" s="1"/>
  <c r="AJ7" i="25"/>
  <c r="AK7" i="25"/>
  <c r="AT7" i="25" s="1"/>
  <c r="AS15" i="72"/>
  <c r="AL15" i="72"/>
  <c r="AU15" i="72" s="1"/>
  <c r="Z10" i="45"/>
  <c r="AS16" i="72"/>
  <c r="AL16" i="72"/>
  <c r="AU16" i="72" s="1"/>
  <c r="AH18" i="75"/>
  <c r="AQ18" i="75" s="1"/>
  <c r="AS16" i="64"/>
  <c r="AL16" i="64"/>
  <c r="AU16" i="64" s="1"/>
  <c r="AR13" i="93"/>
  <c r="Z15" i="46"/>
  <c r="AG5" i="18"/>
  <c r="AP5" i="18" s="1"/>
  <c r="AF5" i="18"/>
  <c r="AO5" i="18" s="1"/>
  <c r="AE5" i="18"/>
  <c r="W6" i="18"/>
  <c r="AR16" i="67"/>
  <c r="AI9" i="54"/>
  <c r="AN9" i="54"/>
  <c r="Z14" i="93"/>
  <c r="AH17" i="67"/>
  <c r="AQ17" i="67" s="1"/>
  <c r="AS12" i="72"/>
  <c r="AL12" i="72"/>
  <c r="AU12" i="72" s="1"/>
  <c r="Y7" i="43"/>
  <c r="X7" i="43"/>
  <c r="AI6" i="49"/>
  <c r="AN6" i="49"/>
  <c r="Y17" i="63"/>
  <c r="Z17" i="63"/>
  <c r="X17" i="63"/>
  <c r="Z11" i="92" l="1"/>
  <c r="Z17" i="24"/>
  <c r="Z7" i="49"/>
  <c r="W11" i="96"/>
  <c r="AG10" i="96"/>
  <c r="AP10" i="96" s="1"/>
  <c r="AF10" i="96"/>
  <c r="AO10" i="96" s="1"/>
  <c r="AE10" i="96"/>
  <c r="W7" i="99"/>
  <c r="AG6" i="99"/>
  <c r="AP6" i="99" s="1"/>
  <c r="AF6" i="99"/>
  <c r="AO6" i="99" s="1"/>
  <c r="AE6" i="99"/>
  <c r="W12" i="92"/>
  <c r="AF11" i="92"/>
  <c r="AO11" i="92" s="1"/>
  <c r="AE11" i="92"/>
  <c r="AG11" i="92"/>
  <c r="AP11" i="92" s="1"/>
  <c r="AE17" i="24"/>
  <c r="W18" i="24"/>
  <c r="AG17" i="24"/>
  <c r="AP17" i="24" s="1"/>
  <c r="AF17" i="24"/>
  <c r="AO17" i="24" s="1"/>
  <c r="AE7" i="49"/>
  <c r="AF7" i="49"/>
  <c r="AO7" i="49" s="1"/>
  <c r="AG7" i="49"/>
  <c r="AP7" i="49" s="1"/>
  <c r="W8" i="49"/>
  <c r="AF17" i="63"/>
  <c r="AO17" i="63" s="1"/>
  <c r="AE17" i="63"/>
  <c r="W18" i="63"/>
  <c r="AG17" i="63"/>
  <c r="AP17" i="63" s="1"/>
  <c r="AI5" i="18"/>
  <c r="AN5" i="18"/>
  <c r="AE10" i="45"/>
  <c r="AF10" i="45"/>
  <c r="AO10" i="45" s="1"/>
  <c r="AG10" i="45"/>
  <c r="AP10" i="45" s="1"/>
  <c r="W11" i="45"/>
  <c r="AS21" i="76"/>
  <c r="AL21" i="76"/>
  <c r="AU21" i="76" s="1"/>
  <c r="AH17" i="19"/>
  <c r="AQ17" i="19" s="1"/>
  <c r="AS8" i="39"/>
  <c r="AL8" i="39"/>
  <c r="AU8" i="39" s="1"/>
  <c r="AR9" i="54"/>
  <c r="AS19" i="25"/>
  <c r="AL19" i="25"/>
  <c r="AU19" i="25" s="1"/>
  <c r="AE16" i="33"/>
  <c r="AF16" i="33"/>
  <c r="AO16" i="33" s="1"/>
  <c r="AG16" i="33"/>
  <c r="AP16" i="33" s="1"/>
  <c r="W17" i="33"/>
  <c r="AG16" i="71"/>
  <c r="AP16" i="71" s="1"/>
  <c r="AE16" i="71"/>
  <c r="AF16" i="71"/>
  <c r="AO16" i="71" s="1"/>
  <c r="W17" i="71"/>
  <c r="AN11" i="44"/>
  <c r="AI11" i="44"/>
  <c r="U8" i="82"/>
  <c r="U9" i="85"/>
  <c r="AL23" i="25"/>
  <c r="AU23" i="25" s="1"/>
  <c r="AS22" i="80"/>
  <c r="AL22" i="80"/>
  <c r="AU22" i="80" s="1"/>
  <c r="AR5" i="99"/>
  <c r="AS14" i="39"/>
  <c r="AL14" i="39"/>
  <c r="AU14" i="39" s="1"/>
  <c r="AR10" i="92"/>
  <c r="AR16" i="24"/>
  <c r="AH15" i="105"/>
  <c r="AQ15" i="105" s="1"/>
  <c r="AJ4" i="25"/>
  <c r="AK4" i="25"/>
  <c r="AT4" i="25" s="1"/>
  <c r="AT25" i="25" s="1"/>
  <c r="AS15" i="39"/>
  <c r="AL15" i="39"/>
  <c r="AU15" i="39" s="1"/>
  <c r="AS16" i="25"/>
  <c r="AL16" i="25"/>
  <c r="AU16" i="25" s="1"/>
  <c r="AS22" i="39"/>
  <c r="AL22" i="39"/>
  <c r="AU22" i="39" s="1"/>
  <c r="Y17" i="38"/>
  <c r="Z17" i="38" s="1"/>
  <c r="X17" i="38"/>
  <c r="AR10" i="51"/>
  <c r="AS13" i="80"/>
  <c r="AL13" i="80"/>
  <c r="AU13" i="80" s="1"/>
  <c r="AS11" i="39"/>
  <c r="AL11" i="39"/>
  <c r="AU11" i="39" s="1"/>
  <c r="Y11" i="100"/>
  <c r="X11" i="100"/>
  <c r="AH11" i="84"/>
  <c r="AQ11" i="84" s="1"/>
  <c r="Y10" i="58"/>
  <c r="X10" i="58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12" i="25"/>
  <c r="AL12" i="25"/>
  <c r="AU12" i="25" s="1"/>
  <c r="AS14" i="76"/>
  <c r="AL14" i="76"/>
  <c r="AU14" i="76" s="1"/>
  <c r="Y11" i="20"/>
  <c r="Z11" i="20"/>
  <c r="X11" i="20"/>
  <c r="Y18" i="28"/>
  <c r="X18" i="28"/>
  <c r="AN18" i="75"/>
  <c r="AI18" i="75"/>
  <c r="AR18" i="75" s="1"/>
  <c r="Y17" i="89"/>
  <c r="X17" i="89"/>
  <c r="AJ4" i="76"/>
  <c r="AK4" i="76"/>
  <c r="AT4" i="76" s="1"/>
  <c r="AT25" i="76" s="1"/>
  <c r="AG6" i="87"/>
  <c r="AP6" i="87" s="1"/>
  <c r="AF6" i="87"/>
  <c r="AO6" i="87" s="1"/>
  <c r="AE6" i="87"/>
  <c r="W7" i="87"/>
  <c r="AS9" i="80"/>
  <c r="AL9" i="80"/>
  <c r="AU9" i="80" s="1"/>
  <c r="AE10" i="88"/>
  <c r="AG10" i="88"/>
  <c r="AP10" i="88" s="1"/>
  <c r="AF10" i="88"/>
  <c r="AO10" i="88" s="1"/>
  <c r="W11" i="88"/>
  <c r="AS9" i="76"/>
  <c r="AL9" i="76"/>
  <c r="AU9" i="76" s="1"/>
  <c r="U7" i="35"/>
  <c r="AI16" i="59"/>
  <c r="AN16" i="59"/>
  <c r="AS14" i="25"/>
  <c r="AL14" i="25"/>
  <c r="AU14" i="25" s="1"/>
  <c r="Z5" i="98"/>
  <c r="AH5" i="98"/>
  <c r="AQ5" i="98" s="1"/>
  <c r="AN19" i="2"/>
  <c r="AI19" i="2"/>
  <c r="AR23" i="80"/>
  <c r="AR25" i="80" s="1"/>
  <c r="AL23" i="80"/>
  <c r="AU23" i="80" s="1"/>
  <c r="W9" i="11"/>
  <c r="AG8" i="11"/>
  <c r="AP8" i="11" s="1"/>
  <c r="AE8" i="11"/>
  <c r="AF8" i="11"/>
  <c r="AO8" i="11" s="1"/>
  <c r="AF15" i="105"/>
  <c r="AO15" i="105" s="1"/>
  <c r="AE15" i="105"/>
  <c r="W16" i="105"/>
  <c r="AG15" i="105"/>
  <c r="AP15" i="105" s="1"/>
  <c r="AS3" i="25"/>
  <c r="AL3" i="25"/>
  <c r="AU3" i="25" s="1"/>
  <c r="AS21" i="25"/>
  <c r="AL21" i="25"/>
  <c r="AU21" i="25" s="1"/>
  <c r="AS5" i="80"/>
  <c r="AL5" i="80"/>
  <c r="AU5" i="80" s="1"/>
  <c r="AJ4" i="39"/>
  <c r="AK4" i="39"/>
  <c r="AT4" i="39" s="1"/>
  <c r="AT25" i="39" s="1"/>
  <c r="U7" i="42"/>
  <c r="W8" i="91"/>
  <c r="AG7" i="91"/>
  <c r="AP7" i="91" s="1"/>
  <c r="AF7" i="91"/>
  <c r="AO7" i="91" s="1"/>
  <c r="AE7" i="91"/>
  <c r="AS18" i="80"/>
  <c r="AL18" i="80"/>
  <c r="AU18" i="80" s="1"/>
  <c r="Y15" i="32"/>
  <c r="X15" i="32"/>
  <c r="AS11" i="25"/>
  <c r="AL11" i="25"/>
  <c r="AU11" i="25" s="1"/>
  <c r="AS17" i="39"/>
  <c r="AL17" i="39"/>
  <c r="AU17" i="39" s="1"/>
  <c r="W12" i="84"/>
  <c r="AG11" i="84"/>
  <c r="AP11" i="84" s="1"/>
  <c r="AF11" i="84"/>
  <c r="AO11" i="84" s="1"/>
  <c r="AE11" i="84"/>
  <c r="AR16" i="97"/>
  <c r="AK19" i="34"/>
  <c r="AT19" i="34" s="1"/>
  <c r="AJ19" i="34"/>
  <c r="AK13" i="34"/>
  <c r="AT13" i="34" s="1"/>
  <c r="AJ13" i="34"/>
  <c r="AJ7" i="34"/>
  <c r="AK7" i="34"/>
  <c r="AT7" i="34" s="1"/>
  <c r="AI23" i="34"/>
  <c r="AN23" i="34"/>
  <c r="AN25" i="34" s="1"/>
  <c r="AS18" i="39"/>
  <c r="AL18" i="39"/>
  <c r="AU18" i="39" s="1"/>
  <c r="AS7" i="76"/>
  <c r="AL7" i="76"/>
  <c r="AU7" i="76" s="1"/>
  <c r="AR6" i="49"/>
  <c r="AH7" i="43"/>
  <c r="AQ7" i="43" s="1"/>
  <c r="AS15" i="76"/>
  <c r="AL15" i="76"/>
  <c r="AU15" i="76" s="1"/>
  <c r="AS16" i="76"/>
  <c r="AL16" i="76"/>
  <c r="AU16" i="76" s="1"/>
  <c r="AS17" i="76"/>
  <c r="AL17" i="76"/>
  <c r="AU17" i="76" s="1"/>
  <c r="AS12" i="76"/>
  <c r="AL12" i="76"/>
  <c r="AU12" i="76" s="1"/>
  <c r="AS10" i="80"/>
  <c r="AL10" i="80"/>
  <c r="AU10" i="80" s="1"/>
  <c r="AS20" i="39"/>
  <c r="AL20" i="39"/>
  <c r="AU20" i="39" s="1"/>
  <c r="AS6" i="76"/>
  <c r="AL6" i="76"/>
  <c r="AU6" i="76" s="1"/>
  <c r="AL3" i="39"/>
  <c r="AU3" i="39" s="1"/>
  <c r="AS3" i="39"/>
  <c r="AS21" i="39"/>
  <c r="AL21" i="39"/>
  <c r="AU21" i="39" s="1"/>
  <c r="AH10" i="54"/>
  <c r="AQ10" i="54" s="1"/>
  <c r="Y12" i="13"/>
  <c r="X12" i="13"/>
  <c r="AS22" i="25"/>
  <c r="AL22" i="25"/>
  <c r="AU22" i="25" s="1"/>
  <c r="AS6" i="80"/>
  <c r="AL6" i="80"/>
  <c r="AU6" i="80" s="1"/>
  <c r="AE7" i="41"/>
  <c r="AF7" i="41"/>
  <c r="AO7" i="41" s="1"/>
  <c r="AG7" i="41"/>
  <c r="AP7" i="41" s="1"/>
  <c r="W8" i="41"/>
  <c r="W15" i="53"/>
  <c r="AF14" i="53"/>
  <c r="AO14" i="53" s="1"/>
  <c r="AE14" i="53"/>
  <c r="AG14" i="53"/>
  <c r="AP14" i="53" s="1"/>
  <c r="AS10" i="39"/>
  <c r="AL10" i="39"/>
  <c r="AU10" i="39" s="1"/>
  <c r="AH14" i="86"/>
  <c r="AQ14" i="86" s="1"/>
  <c r="U7" i="102"/>
  <c r="AI14" i="47"/>
  <c r="AN14" i="47"/>
  <c r="AN10" i="100"/>
  <c r="AI10" i="100"/>
  <c r="AK18" i="34"/>
  <c r="AT18" i="34" s="1"/>
  <c r="AJ18" i="34"/>
  <c r="AK12" i="34"/>
  <c r="AT12" i="34" s="1"/>
  <c r="AJ12" i="34"/>
  <c r="AJ6" i="34"/>
  <c r="AK6" i="34"/>
  <c r="AT6" i="34" s="1"/>
  <c r="AL4" i="72"/>
  <c r="AU4" i="72" s="1"/>
  <c r="AU25" i="72" s="1"/>
  <c r="C11" i="72" s="1"/>
  <c r="F16" i="57" s="1"/>
  <c r="AS4" i="72"/>
  <c r="AS25" i="72" s="1"/>
  <c r="AS18" i="25"/>
  <c r="AL18" i="25"/>
  <c r="AU18" i="25" s="1"/>
  <c r="AS20" i="80"/>
  <c r="AL20" i="80"/>
  <c r="AU20" i="80" s="1"/>
  <c r="U8" i="94"/>
  <c r="AR23" i="39"/>
  <c r="AR25" i="39" s="1"/>
  <c r="AL23" i="39"/>
  <c r="AU23" i="39" s="1"/>
  <c r="AS20" i="76"/>
  <c r="AL20" i="76"/>
  <c r="AU20" i="76" s="1"/>
  <c r="AN10" i="20"/>
  <c r="AI10" i="20"/>
  <c r="AS18" i="76"/>
  <c r="AL18" i="76"/>
  <c r="AU18" i="76" s="1"/>
  <c r="AI17" i="67"/>
  <c r="AN17" i="67"/>
  <c r="Y19" i="75"/>
  <c r="X19" i="75"/>
  <c r="Y15" i="52"/>
  <c r="X15" i="52"/>
  <c r="AS13" i="25"/>
  <c r="AL13" i="25"/>
  <c r="AU13" i="25" s="1"/>
  <c r="U9" i="90"/>
  <c r="W11" i="9"/>
  <c r="AG10" i="9"/>
  <c r="AP10" i="9" s="1"/>
  <c r="AF10" i="9"/>
  <c r="AO10" i="9" s="1"/>
  <c r="AE10" i="9"/>
  <c r="AF15" i="46"/>
  <c r="AO15" i="46" s="1"/>
  <c r="W16" i="46"/>
  <c r="AG15" i="46"/>
  <c r="AP15" i="46" s="1"/>
  <c r="AE15" i="46"/>
  <c r="AH14" i="101"/>
  <c r="AQ14" i="101" s="1"/>
  <c r="AS7" i="25"/>
  <c r="AL7" i="25"/>
  <c r="AU7" i="25" s="1"/>
  <c r="Z14" i="101"/>
  <c r="AS7" i="39"/>
  <c r="AL7" i="39"/>
  <c r="AU7" i="39" s="1"/>
  <c r="AH17" i="63"/>
  <c r="AQ17" i="63" s="1"/>
  <c r="Z7" i="43"/>
  <c r="AF14" i="93"/>
  <c r="AO14" i="93" s="1"/>
  <c r="AE14" i="93"/>
  <c r="W15" i="93"/>
  <c r="AG14" i="93"/>
  <c r="AP14" i="93" s="1"/>
  <c r="Y6" i="18"/>
  <c r="X6" i="18"/>
  <c r="AS15" i="80"/>
  <c r="AL15" i="80"/>
  <c r="AU15" i="80" s="1"/>
  <c r="AS13" i="39"/>
  <c r="AL13" i="39"/>
  <c r="AU13" i="39" s="1"/>
  <c r="AI16" i="89"/>
  <c r="AN16" i="89"/>
  <c r="U9" i="50"/>
  <c r="Y12" i="44"/>
  <c r="X12" i="44"/>
  <c r="AH6" i="87"/>
  <c r="AQ6" i="87" s="1"/>
  <c r="AS20" i="25"/>
  <c r="AL20" i="25"/>
  <c r="AU20" i="25" s="1"/>
  <c r="AS16" i="80"/>
  <c r="AL16" i="80"/>
  <c r="AU16" i="80" s="1"/>
  <c r="AS10" i="76"/>
  <c r="AL10" i="76"/>
  <c r="AU10" i="76" s="1"/>
  <c r="AS19" i="76"/>
  <c r="AL19" i="76"/>
  <c r="AU19" i="76" s="1"/>
  <c r="AF12" i="104"/>
  <c r="AO12" i="104" s="1"/>
  <c r="AE12" i="104"/>
  <c r="AG12" i="104"/>
  <c r="AP12" i="104" s="1"/>
  <c r="W13" i="104"/>
  <c r="AS9" i="25"/>
  <c r="AL9" i="25"/>
  <c r="AU9" i="25" s="1"/>
  <c r="AR16" i="19"/>
  <c r="AS11" i="80"/>
  <c r="AL11" i="80"/>
  <c r="AU11" i="80" s="1"/>
  <c r="AE6" i="55"/>
  <c r="AF6" i="55"/>
  <c r="AO6" i="55" s="1"/>
  <c r="AG6" i="55"/>
  <c r="AP6" i="55" s="1"/>
  <c r="W7" i="55"/>
  <c r="Z10" i="54"/>
  <c r="AH17" i="97"/>
  <c r="AQ17" i="97" s="1"/>
  <c r="U7" i="48"/>
  <c r="AR13" i="101"/>
  <c r="AH6" i="99"/>
  <c r="AQ6" i="99" s="1"/>
  <c r="AH10" i="96"/>
  <c r="AQ10" i="96" s="1"/>
  <c r="AR6" i="16"/>
  <c r="AS17" i="25"/>
  <c r="AL17" i="25"/>
  <c r="AU17" i="25" s="1"/>
  <c r="Z14" i="86"/>
  <c r="AS19" i="80"/>
  <c r="AL19" i="80"/>
  <c r="AU19" i="80" s="1"/>
  <c r="AS5" i="39"/>
  <c r="AL5" i="39"/>
  <c r="AU5" i="39" s="1"/>
  <c r="Y15" i="47"/>
  <c r="Z15" i="47" s="1"/>
  <c r="X15" i="47"/>
  <c r="AH7" i="16"/>
  <c r="AQ7" i="16" s="1"/>
  <c r="AR14" i="105"/>
  <c r="AJ17" i="34"/>
  <c r="AK17" i="34"/>
  <c r="AT17" i="34" s="1"/>
  <c r="AK11" i="34"/>
  <c r="AT11" i="34" s="1"/>
  <c r="AJ11" i="34"/>
  <c r="AJ5" i="34"/>
  <c r="AK5" i="34"/>
  <c r="AT5" i="34" s="1"/>
  <c r="AS6" i="25"/>
  <c r="AL6" i="25"/>
  <c r="AU6" i="25" s="1"/>
  <c r="AS8" i="80"/>
  <c r="AL8" i="80"/>
  <c r="AU8" i="80" s="1"/>
  <c r="AS6" i="39"/>
  <c r="AL6" i="39"/>
  <c r="AU6" i="39" s="1"/>
  <c r="AH17" i="79"/>
  <c r="AQ17" i="79" s="1"/>
  <c r="AS22" i="76"/>
  <c r="AL22" i="76"/>
  <c r="AU22" i="76" s="1"/>
  <c r="AR10" i="84"/>
  <c r="AH6" i="103"/>
  <c r="AQ6" i="103" s="1"/>
  <c r="AS15" i="25"/>
  <c r="AL15" i="25"/>
  <c r="AU15" i="25" s="1"/>
  <c r="AH11" i="51"/>
  <c r="AQ11" i="51" s="1"/>
  <c r="AH14" i="15"/>
  <c r="AQ14" i="15" s="1"/>
  <c r="AS9" i="39"/>
  <c r="AL9" i="39"/>
  <c r="AU9" i="39" s="1"/>
  <c r="AR16" i="79"/>
  <c r="AF17" i="97"/>
  <c r="AO17" i="97" s="1"/>
  <c r="AE17" i="97"/>
  <c r="W18" i="97"/>
  <c r="AG17" i="97"/>
  <c r="AP17" i="97" s="1"/>
  <c r="AI11" i="13"/>
  <c r="AN11" i="13"/>
  <c r="AS10" i="25"/>
  <c r="AL10" i="25"/>
  <c r="AU10" i="25" s="1"/>
  <c r="AF8" i="95"/>
  <c r="AO8" i="95" s="1"/>
  <c r="AE8" i="95"/>
  <c r="W9" i="95"/>
  <c r="AG8" i="95"/>
  <c r="AP8" i="95" s="1"/>
  <c r="AI14" i="32"/>
  <c r="AN14" i="32"/>
  <c r="AR13" i="15"/>
  <c r="AS13" i="76"/>
  <c r="AL13" i="76"/>
  <c r="AU13" i="76" s="1"/>
  <c r="AE7" i="16"/>
  <c r="AF7" i="16"/>
  <c r="AO7" i="16" s="1"/>
  <c r="AG7" i="16"/>
  <c r="AP7" i="16" s="1"/>
  <c r="W8" i="16"/>
  <c r="AN9" i="58"/>
  <c r="AI9" i="58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S12" i="39"/>
  <c r="AL12" i="39"/>
  <c r="AU12" i="39" s="1"/>
  <c r="AS8" i="76"/>
  <c r="AL8" i="76"/>
  <c r="AU8" i="76" s="1"/>
  <c r="AE17" i="79"/>
  <c r="W18" i="79"/>
  <c r="AG17" i="79"/>
  <c r="AP17" i="79" s="1"/>
  <c r="AF17" i="79"/>
  <c r="AO17" i="79" s="1"/>
  <c r="AS5" i="76"/>
  <c r="AL5" i="76"/>
  <c r="AU5" i="76" s="1"/>
  <c r="AI17" i="28"/>
  <c r="AN17" i="28"/>
  <c r="Y18" i="67"/>
  <c r="Z18" i="67" s="1"/>
  <c r="X18" i="67"/>
  <c r="Y7" i="83"/>
  <c r="X7" i="83"/>
  <c r="AL3" i="80"/>
  <c r="AU3" i="80" s="1"/>
  <c r="AS3" i="80"/>
  <c r="AK4" i="80"/>
  <c r="AT4" i="80" s="1"/>
  <c r="AT25" i="80" s="1"/>
  <c r="AJ4" i="80"/>
  <c r="AS21" i="80"/>
  <c r="AL21" i="80"/>
  <c r="AU21" i="80" s="1"/>
  <c r="U6" i="10"/>
  <c r="AS19" i="39"/>
  <c r="AL19" i="39"/>
  <c r="AU19" i="39" s="1"/>
  <c r="AL3" i="76"/>
  <c r="AU3" i="76" s="1"/>
  <c r="AS3" i="76"/>
  <c r="AR9" i="96"/>
  <c r="Y17" i="59"/>
  <c r="Z17" i="59" s="1"/>
  <c r="X17" i="59"/>
  <c r="AH17" i="24"/>
  <c r="AQ17" i="24" s="1"/>
  <c r="AR5" i="103"/>
  <c r="AS8" i="25"/>
  <c r="AL8" i="25"/>
  <c r="AU8" i="25" s="1"/>
  <c r="Z17" i="19"/>
  <c r="AS11" i="76"/>
  <c r="AL11" i="76"/>
  <c r="AU11" i="76" s="1"/>
  <c r="X20" i="2"/>
  <c r="Y20" i="2"/>
  <c r="AR6" i="43"/>
  <c r="Z6" i="103"/>
  <c r="AL4" i="64"/>
  <c r="AU4" i="64" s="1"/>
  <c r="AU25" i="64" s="1"/>
  <c r="C11" i="64" s="1"/>
  <c r="F8" i="57" s="1"/>
  <c r="AS4" i="64"/>
  <c r="AS25" i="64" s="1"/>
  <c r="Z11" i="51"/>
  <c r="AS17" i="80"/>
  <c r="AL17" i="80"/>
  <c r="AU17" i="80" s="1"/>
  <c r="Z14" i="15"/>
  <c r="AR16" i="63"/>
  <c r="AH11" i="92"/>
  <c r="AQ11" i="92" s="1"/>
  <c r="AR13" i="86"/>
  <c r="AS12" i="80"/>
  <c r="AL12" i="80"/>
  <c r="AU12" i="80" s="1"/>
  <c r="AS16" i="39"/>
  <c r="AL16" i="39"/>
  <c r="AU16" i="39" s="1"/>
  <c r="AN16" i="38"/>
  <c r="AI16" i="38"/>
  <c r="AS5" i="25"/>
  <c r="AL5" i="25"/>
  <c r="AU5" i="25" s="1"/>
  <c r="AS7" i="80"/>
  <c r="AL7" i="80"/>
  <c r="AU7" i="80" s="1"/>
  <c r="AH7" i="49"/>
  <c r="AQ7" i="49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4" i="80"/>
  <c r="AL14" i="80"/>
  <c r="AU14" i="80" s="1"/>
  <c r="AN6" i="83"/>
  <c r="AI6" i="83"/>
  <c r="AI14" i="52"/>
  <c r="AN14" i="52"/>
  <c r="Z19" i="75" l="1"/>
  <c r="Z7" i="83"/>
  <c r="W8" i="83" s="1"/>
  <c r="Z20" i="2"/>
  <c r="AG20" i="2" s="1"/>
  <c r="AP20" i="2" s="1"/>
  <c r="W21" i="2"/>
  <c r="AE20" i="2"/>
  <c r="AF20" i="2"/>
  <c r="AO20" i="2" s="1"/>
  <c r="AF19" i="75"/>
  <c r="AO19" i="75" s="1"/>
  <c r="AE19" i="75"/>
  <c r="AG19" i="75"/>
  <c r="AP19" i="75" s="1"/>
  <c r="W20" i="75"/>
  <c r="AF17" i="38"/>
  <c r="AO17" i="38" s="1"/>
  <c r="AE17" i="38"/>
  <c r="AG17" i="38"/>
  <c r="AP17" i="38" s="1"/>
  <c r="W18" i="38"/>
  <c r="AE15" i="47"/>
  <c r="W16" i="47"/>
  <c r="AF15" i="47"/>
  <c r="AO15" i="47" s="1"/>
  <c r="AG15" i="47"/>
  <c r="AP15" i="47" s="1"/>
  <c r="W18" i="59"/>
  <c r="AF17" i="59"/>
  <c r="AO17" i="59" s="1"/>
  <c r="AG17" i="59"/>
  <c r="AP17" i="59" s="1"/>
  <c r="AE17" i="59"/>
  <c r="AF7" i="83"/>
  <c r="AO7" i="83" s="1"/>
  <c r="AG7" i="83"/>
  <c r="AP7" i="83" s="1"/>
  <c r="AE7" i="83"/>
  <c r="AS21" i="34"/>
  <c r="AL21" i="34"/>
  <c r="AU21" i="34" s="1"/>
  <c r="AR16" i="38"/>
  <c r="W12" i="51"/>
  <c r="AE11" i="51"/>
  <c r="AF11" i="51"/>
  <c r="AO11" i="51" s="1"/>
  <c r="AG11" i="51"/>
  <c r="AP11" i="51" s="1"/>
  <c r="AH17" i="59"/>
  <c r="AQ17" i="59" s="1"/>
  <c r="AR17" i="28"/>
  <c r="AI17" i="79"/>
  <c r="AR17" i="79" s="1"/>
  <c r="AN17" i="79"/>
  <c r="AJ4" i="34"/>
  <c r="AK4" i="34"/>
  <c r="AT4" i="34" s="1"/>
  <c r="AT25" i="34" s="1"/>
  <c r="AS22" i="34"/>
  <c r="AL22" i="34"/>
  <c r="AU22" i="34" s="1"/>
  <c r="AS5" i="34"/>
  <c r="AL5" i="34"/>
  <c r="AU5" i="34" s="1"/>
  <c r="AH6" i="18"/>
  <c r="AQ6" i="18" s="1"/>
  <c r="AI14" i="93"/>
  <c r="AN14" i="93"/>
  <c r="Y16" i="46"/>
  <c r="X16" i="46"/>
  <c r="AS12" i="34"/>
  <c r="AL12" i="34"/>
  <c r="AU12" i="34" s="1"/>
  <c r="AI14" i="53"/>
  <c r="AN14" i="53"/>
  <c r="AH12" i="13"/>
  <c r="AQ12" i="13" s="1"/>
  <c r="AS13" i="34"/>
  <c r="AL13" i="34"/>
  <c r="AU13" i="34" s="1"/>
  <c r="Y8" i="91"/>
  <c r="X8" i="91"/>
  <c r="AN8" i="11"/>
  <c r="AI8" i="11"/>
  <c r="AN10" i="88"/>
  <c r="AI10" i="88"/>
  <c r="AH11" i="20"/>
  <c r="AQ11" i="20" s="1"/>
  <c r="Y7" i="99"/>
  <c r="X7" i="99"/>
  <c r="AR6" i="83"/>
  <c r="W7" i="103"/>
  <c r="AF6" i="103"/>
  <c r="AO6" i="103" s="1"/>
  <c r="AG6" i="103"/>
  <c r="AP6" i="103" s="1"/>
  <c r="AE6" i="103"/>
  <c r="AL4" i="80"/>
  <c r="AU4" i="80" s="1"/>
  <c r="AU25" i="80" s="1"/>
  <c r="C11" i="80" s="1"/>
  <c r="F24" i="57" s="1"/>
  <c r="AS4" i="80"/>
  <c r="AS25" i="80" s="1"/>
  <c r="AS10" i="34"/>
  <c r="AL10" i="34"/>
  <c r="AU10" i="34" s="1"/>
  <c r="AR9" i="58"/>
  <c r="AN7" i="16"/>
  <c r="AI7" i="16"/>
  <c r="AR14" i="32"/>
  <c r="Y18" i="97"/>
  <c r="X18" i="97"/>
  <c r="Z18" i="97" s="1"/>
  <c r="AS11" i="34"/>
  <c r="AL11" i="34"/>
  <c r="AU11" i="34" s="1"/>
  <c r="AH15" i="47"/>
  <c r="AQ15" i="47" s="1"/>
  <c r="AI6" i="55"/>
  <c r="AN6" i="55"/>
  <c r="AH12" i="44"/>
  <c r="AQ12" i="44" s="1"/>
  <c r="AR16" i="89"/>
  <c r="Z6" i="18"/>
  <c r="W15" i="101"/>
  <c r="AG14" i="101"/>
  <c r="AP14" i="101" s="1"/>
  <c r="AE14" i="101"/>
  <c r="AF14" i="101"/>
  <c r="AO14" i="101" s="1"/>
  <c r="U8" i="90"/>
  <c r="AH19" i="75"/>
  <c r="AQ19" i="75" s="1"/>
  <c r="AR14" i="47"/>
  <c r="AI7" i="41"/>
  <c r="AN7" i="41"/>
  <c r="Z12" i="13"/>
  <c r="AI11" i="84"/>
  <c r="AN11" i="84"/>
  <c r="Y16" i="105"/>
  <c r="X16" i="105"/>
  <c r="W12" i="20"/>
  <c r="AF11" i="20"/>
  <c r="AO11" i="20" s="1"/>
  <c r="AE11" i="20"/>
  <c r="AG11" i="20"/>
  <c r="AP11" i="20" s="1"/>
  <c r="AS20" i="34"/>
  <c r="AL20" i="34"/>
  <c r="AU20" i="34" s="1"/>
  <c r="Y17" i="71"/>
  <c r="X17" i="71"/>
  <c r="AR5" i="18"/>
  <c r="Y8" i="49"/>
  <c r="Z8" i="49" s="1"/>
  <c r="X8" i="49"/>
  <c r="Y18" i="24"/>
  <c r="X18" i="24"/>
  <c r="Y12" i="92"/>
  <c r="Z12" i="92" s="1"/>
  <c r="X12" i="92"/>
  <c r="AH20" i="2"/>
  <c r="AQ20" i="2" s="1"/>
  <c r="AH18" i="67"/>
  <c r="AQ18" i="67" s="1"/>
  <c r="AI17" i="97"/>
  <c r="AN17" i="97"/>
  <c r="AF14" i="86"/>
  <c r="AO14" i="86" s="1"/>
  <c r="AE14" i="86"/>
  <c r="W15" i="86"/>
  <c r="AG14" i="86"/>
  <c r="AP14" i="86" s="1"/>
  <c r="U6" i="48"/>
  <c r="AE10" i="54"/>
  <c r="AG10" i="54"/>
  <c r="AP10" i="54" s="1"/>
  <c r="W11" i="54"/>
  <c r="AF10" i="54"/>
  <c r="AO10" i="54" s="1"/>
  <c r="Y13" i="104"/>
  <c r="X13" i="104"/>
  <c r="Z12" i="44"/>
  <c r="AF7" i="43"/>
  <c r="AO7" i="43" s="1"/>
  <c r="AE7" i="43"/>
  <c r="AG7" i="43"/>
  <c r="AP7" i="43" s="1"/>
  <c r="W8" i="43"/>
  <c r="AN10" i="9"/>
  <c r="AI10" i="9"/>
  <c r="AR10" i="20"/>
  <c r="AS18" i="34"/>
  <c r="AL18" i="34"/>
  <c r="AU18" i="34" s="1"/>
  <c r="Y15" i="53"/>
  <c r="Z15" i="53" s="1"/>
  <c r="X15" i="53"/>
  <c r="AS19" i="34"/>
  <c r="AL19" i="34"/>
  <c r="AU19" i="34" s="1"/>
  <c r="U6" i="42"/>
  <c r="AI15" i="105"/>
  <c r="AN15" i="105"/>
  <c r="Y9" i="11"/>
  <c r="X9" i="11"/>
  <c r="AH10" i="58"/>
  <c r="AQ10" i="58" s="1"/>
  <c r="U8" i="85"/>
  <c r="AN16" i="33"/>
  <c r="AI16" i="33"/>
  <c r="AR16" i="33" s="1"/>
  <c r="Y11" i="45"/>
  <c r="X11" i="45"/>
  <c r="AN17" i="24"/>
  <c r="AI17" i="24"/>
  <c r="AN10" i="96"/>
  <c r="AI10" i="96"/>
  <c r="AR14" i="52"/>
  <c r="U7" i="94"/>
  <c r="U6" i="102"/>
  <c r="AR23" i="34"/>
  <c r="AR25" i="34" s="1"/>
  <c r="AL23" i="34"/>
  <c r="AU23" i="34" s="1"/>
  <c r="AH15" i="32"/>
  <c r="AQ15" i="32" s="1"/>
  <c r="AN7" i="91"/>
  <c r="AI7" i="91"/>
  <c r="AR16" i="59"/>
  <c r="Y11" i="88"/>
  <c r="X11" i="88"/>
  <c r="AS4" i="76"/>
  <c r="AS25" i="76" s="1"/>
  <c r="AL4" i="76"/>
  <c r="AU4" i="76" s="1"/>
  <c r="AU25" i="76" s="1"/>
  <c r="C11" i="76" s="1"/>
  <c r="F20" i="57" s="1"/>
  <c r="AH18" i="28"/>
  <c r="AQ18" i="28" s="1"/>
  <c r="AS8" i="34"/>
  <c r="AL8" i="34"/>
  <c r="AU8" i="34" s="1"/>
  <c r="Z10" i="58"/>
  <c r="Z11" i="100"/>
  <c r="AH11" i="100"/>
  <c r="AQ11" i="100" s="1"/>
  <c r="AS4" i="25"/>
  <c r="AS25" i="25" s="1"/>
  <c r="AL4" i="25"/>
  <c r="AU4" i="25" s="1"/>
  <c r="AU25" i="25" s="1"/>
  <c r="C11" i="25" s="1"/>
  <c r="AI16" i="71"/>
  <c r="AN16" i="71"/>
  <c r="Y18" i="63"/>
  <c r="X18" i="63"/>
  <c r="AN6" i="99"/>
  <c r="AI6" i="99"/>
  <c r="AS9" i="34"/>
  <c r="AL9" i="34"/>
  <c r="AU9" i="34" s="1"/>
  <c r="W15" i="15"/>
  <c r="AF14" i="15"/>
  <c r="AO14" i="15" s="1"/>
  <c r="AG14" i="15"/>
  <c r="AP14" i="15" s="1"/>
  <c r="AE14" i="15"/>
  <c r="AE18" i="67"/>
  <c r="AF18" i="67"/>
  <c r="AO18" i="67" s="1"/>
  <c r="W19" i="67"/>
  <c r="AG18" i="67"/>
  <c r="AP18" i="67" s="1"/>
  <c r="AS16" i="34"/>
  <c r="AL16" i="34"/>
  <c r="AU16" i="34" s="1"/>
  <c r="Y8" i="16"/>
  <c r="X8" i="16"/>
  <c r="Y9" i="95"/>
  <c r="X9" i="95"/>
  <c r="Z9" i="95" s="1"/>
  <c r="AR11" i="13"/>
  <c r="AS17" i="34"/>
  <c r="AL17" i="34"/>
  <c r="AU17" i="34" s="1"/>
  <c r="Y7" i="55"/>
  <c r="Z7" i="55" s="1"/>
  <c r="X7" i="55"/>
  <c r="AI12" i="104"/>
  <c r="AN12" i="104"/>
  <c r="AI15" i="46"/>
  <c r="AN15" i="46"/>
  <c r="AH15" i="52"/>
  <c r="AQ15" i="52" s="1"/>
  <c r="AR10" i="100"/>
  <c r="Y8" i="41"/>
  <c r="X8" i="41"/>
  <c r="Z8" i="41" s="1"/>
  <c r="Y12" i="84"/>
  <c r="X12" i="84"/>
  <c r="Z15" i="32"/>
  <c r="AS4" i="39"/>
  <c r="AS25" i="39" s="1"/>
  <c r="AL4" i="39"/>
  <c r="AU4" i="39" s="1"/>
  <c r="AU25" i="39" s="1"/>
  <c r="C11" i="39" s="1"/>
  <c r="Y7" i="87"/>
  <c r="X7" i="87"/>
  <c r="AH17" i="89"/>
  <c r="AQ17" i="89" s="1"/>
  <c r="Z18" i="28"/>
  <c r="U7" i="82"/>
  <c r="AN17" i="63"/>
  <c r="AI17" i="63"/>
  <c r="AI7" i="49"/>
  <c r="AN7" i="49"/>
  <c r="U5" i="10"/>
  <c r="X5" i="10" s="1"/>
  <c r="AS15" i="34"/>
  <c r="AL15" i="34"/>
  <c r="AU15" i="34" s="1"/>
  <c r="AE17" i="19"/>
  <c r="AG17" i="19"/>
  <c r="AP17" i="19" s="1"/>
  <c r="AF17" i="19"/>
  <c r="AO17" i="19" s="1"/>
  <c r="W18" i="19"/>
  <c r="AH7" i="83"/>
  <c r="AQ7" i="83" s="1"/>
  <c r="Y18" i="79"/>
  <c r="X18" i="79"/>
  <c r="AS3" i="34"/>
  <c r="AL3" i="34"/>
  <c r="AU3" i="34" s="1"/>
  <c r="AN8" i="95"/>
  <c r="AI8" i="95"/>
  <c r="U8" i="50"/>
  <c r="Y15" i="93"/>
  <c r="X15" i="93"/>
  <c r="Z15" i="93" s="1"/>
  <c r="Y11" i="9"/>
  <c r="X11" i="9"/>
  <c r="Z15" i="52"/>
  <c r="AR17" i="67"/>
  <c r="AS6" i="34"/>
  <c r="AL6" i="34"/>
  <c r="AU6" i="34" s="1"/>
  <c r="AS7" i="34"/>
  <c r="AL7" i="34"/>
  <c r="AU7" i="34" s="1"/>
  <c r="AR19" i="2"/>
  <c r="AF5" i="98"/>
  <c r="AO5" i="98" s="1"/>
  <c r="AE5" i="98"/>
  <c r="W6" i="98"/>
  <c r="AG5" i="98"/>
  <c r="AP5" i="98" s="1"/>
  <c r="U6" i="35"/>
  <c r="AI6" i="87"/>
  <c r="AN6" i="87"/>
  <c r="Z17" i="89"/>
  <c r="AS14" i="34"/>
  <c r="AL14" i="34"/>
  <c r="AU14" i="34" s="1"/>
  <c r="AH17" i="38"/>
  <c r="AQ17" i="38" s="1"/>
  <c r="AR11" i="44"/>
  <c r="Y17" i="33"/>
  <c r="X17" i="33"/>
  <c r="AI10" i="45"/>
  <c r="AN10" i="45"/>
  <c r="AN11" i="92"/>
  <c r="AI11" i="92"/>
  <c r="Y11" i="96"/>
  <c r="X11" i="96"/>
  <c r="Z11" i="88" l="1"/>
  <c r="Z11" i="45"/>
  <c r="AE8" i="41"/>
  <c r="AF8" i="41"/>
  <c r="AO8" i="41" s="1"/>
  <c r="W9" i="41"/>
  <c r="AG8" i="41"/>
  <c r="AP8" i="41" s="1"/>
  <c r="AF12" i="92"/>
  <c r="AO12" i="92" s="1"/>
  <c r="W13" i="92"/>
  <c r="AE12" i="92"/>
  <c r="AG12" i="92"/>
  <c r="AP12" i="92" s="1"/>
  <c r="AG11" i="45"/>
  <c r="AP11" i="45" s="1"/>
  <c r="AE11" i="45"/>
  <c r="AF11" i="45"/>
  <c r="AO11" i="45" s="1"/>
  <c r="W12" i="45"/>
  <c r="W16" i="53"/>
  <c r="AE15" i="53"/>
  <c r="AF15" i="53"/>
  <c r="AO15" i="53" s="1"/>
  <c r="AG15" i="53"/>
  <c r="AP15" i="53" s="1"/>
  <c r="W9" i="49"/>
  <c r="AG8" i="49"/>
  <c r="AP8" i="49" s="1"/>
  <c r="AF8" i="49"/>
  <c r="AO8" i="49" s="1"/>
  <c r="AE8" i="49"/>
  <c r="AE7" i="55"/>
  <c r="AF7" i="55"/>
  <c r="AO7" i="55" s="1"/>
  <c r="AG7" i="55"/>
  <c r="AP7" i="55" s="1"/>
  <c r="W8" i="55"/>
  <c r="AG11" i="88"/>
  <c r="AP11" i="88" s="1"/>
  <c r="AE11" i="88"/>
  <c r="W12" i="88"/>
  <c r="AF11" i="88"/>
  <c r="AO11" i="88" s="1"/>
  <c r="W19" i="28"/>
  <c r="AF18" i="28"/>
  <c r="AO18" i="28" s="1"/>
  <c r="AE18" i="28"/>
  <c r="AG18" i="28"/>
  <c r="AP18" i="28" s="1"/>
  <c r="AH7" i="87"/>
  <c r="AQ7" i="87" s="1"/>
  <c r="AH12" i="84"/>
  <c r="AQ12" i="84" s="1"/>
  <c r="AH9" i="95"/>
  <c r="AQ9" i="95" s="1"/>
  <c r="AR15" i="105"/>
  <c r="AR10" i="9"/>
  <c r="AR17" i="97"/>
  <c r="AR11" i="84"/>
  <c r="AI14" i="101"/>
  <c r="AN14" i="101"/>
  <c r="AH18" i="97"/>
  <c r="AQ18" i="97" s="1"/>
  <c r="AR14" i="53"/>
  <c r="AS4" i="34"/>
  <c r="AS25" i="34" s="1"/>
  <c r="AL4" i="34"/>
  <c r="AU4" i="34" s="1"/>
  <c r="AU25" i="34" s="1"/>
  <c r="C11" i="34" s="1"/>
  <c r="Y18" i="59"/>
  <c r="Z18" i="59" s="1"/>
  <c r="X18" i="59"/>
  <c r="Y18" i="38"/>
  <c r="X18" i="38"/>
  <c r="AI19" i="75"/>
  <c r="AN19" i="75"/>
  <c r="Z12" i="84"/>
  <c r="AR10" i="96"/>
  <c r="W13" i="44"/>
  <c r="AG12" i="44"/>
  <c r="AP12" i="44" s="1"/>
  <c r="AE12" i="44"/>
  <c r="AF12" i="44"/>
  <c r="AO12" i="44" s="1"/>
  <c r="Y11" i="54"/>
  <c r="Z11" i="54" s="1"/>
  <c r="X11" i="54"/>
  <c r="Y12" i="20"/>
  <c r="X12" i="20"/>
  <c r="AE12" i="13"/>
  <c r="AG12" i="13"/>
  <c r="AP12" i="13" s="1"/>
  <c r="W13" i="13"/>
  <c r="AF12" i="13"/>
  <c r="AO12" i="13" s="1"/>
  <c r="AE18" i="97"/>
  <c r="AG18" i="97"/>
  <c r="AP18" i="97" s="1"/>
  <c r="AF18" i="97"/>
  <c r="AO18" i="97" s="1"/>
  <c r="W19" i="97"/>
  <c r="AH8" i="91"/>
  <c r="AQ8" i="91" s="1"/>
  <c r="AR14" i="93"/>
  <c r="Y8" i="83"/>
  <c r="X8" i="83"/>
  <c r="Z8" i="83" s="1"/>
  <c r="AR16" i="71"/>
  <c r="Y6" i="98"/>
  <c r="X6" i="98"/>
  <c r="AH11" i="9"/>
  <c r="AQ11" i="9" s="1"/>
  <c r="AH18" i="79"/>
  <c r="AQ18" i="79" s="1"/>
  <c r="AR15" i="46"/>
  <c r="U5" i="102"/>
  <c r="X5" i="102" s="1"/>
  <c r="AH9" i="11"/>
  <c r="AQ9" i="11" s="1"/>
  <c r="U5" i="42"/>
  <c r="X5" i="42" s="1"/>
  <c r="AH13" i="104"/>
  <c r="AQ13" i="104" s="1"/>
  <c r="Y15" i="86"/>
  <c r="X15" i="86"/>
  <c r="Z15" i="86" s="1"/>
  <c r="AH18" i="24"/>
  <c r="AQ18" i="24" s="1"/>
  <c r="AH16" i="105"/>
  <c r="AQ16" i="105" s="1"/>
  <c r="Y15" i="101"/>
  <c r="X15" i="101"/>
  <c r="AI6" i="103"/>
  <c r="AN6" i="103"/>
  <c r="AH7" i="99"/>
  <c r="AQ7" i="99" s="1"/>
  <c r="Z8" i="91"/>
  <c r="AI17" i="38"/>
  <c r="AN17" i="38"/>
  <c r="AR11" i="92"/>
  <c r="AF15" i="93"/>
  <c r="AO15" i="93" s="1"/>
  <c r="W16" i="93"/>
  <c r="AE15" i="93"/>
  <c r="AG15" i="93"/>
  <c r="AP15" i="93" s="1"/>
  <c r="AE17" i="89"/>
  <c r="W18" i="89"/>
  <c r="AG17" i="89"/>
  <c r="AP17" i="89" s="1"/>
  <c r="AF17" i="89"/>
  <c r="AO17" i="89" s="1"/>
  <c r="AE15" i="52"/>
  <c r="AF15" i="52"/>
  <c r="AO15" i="52" s="1"/>
  <c r="W16" i="52"/>
  <c r="AG15" i="52"/>
  <c r="AP15" i="52" s="1"/>
  <c r="AN17" i="19"/>
  <c r="AI17" i="19"/>
  <c r="AR7" i="49"/>
  <c r="Z7" i="87"/>
  <c r="AI14" i="15"/>
  <c r="AN14" i="15"/>
  <c r="AR6" i="99"/>
  <c r="AH8" i="16"/>
  <c r="AQ8" i="16" s="1"/>
  <c r="Y19" i="67"/>
  <c r="X19" i="67"/>
  <c r="Z19" i="67" s="1"/>
  <c r="AH18" i="63"/>
  <c r="AQ18" i="63" s="1"/>
  <c r="AE11" i="100"/>
  <c r="AF11" i="100"/>
  <c r="AO11" i="100" s="1"/>
  <c r="W12" i="100"/>
  <c r="AG11" i="100"/>
  <c r="AP11" i="100" s="1"/>
  <c r="AR17" i="24"/>
  <c r="Z9" i="11"/>
  <c r="Y8" i="43"/>
  <c r="X8" i="43"/>
  <c r="Z13" i="104"/>
  <c r="AI10" i="54"/>
  <c r="AN10" i="54"/>
  <c r="AI14" i="86"/>
  <c r="AN14" i="86"/>
  <c r="Z18" i="24"/>
  <c r="Z16" i="105"/>
  <c r="AR7" i="41"/>
  <c r="U7" i="90"/>
  <c r="W7" i="18"/>
  <c r="AG6" i="18"/>
  <c r="AP6" i="18" s="1"/>
  <c r="AE6" i="18"/>
  <c r="AF6" i="18"/>
  <c r="AO6" i="18" s="1"/>
  <c r="Z7" i="99"/>
  <c r="AR10" i="88"/>
  <c r="AH16" i="46"/>
  <c r="AQ16" i="46" s="1"/>
  <c r="AN17" i="59"/>
  <c r="AI17" i="59"/>
  <c r="AF9" i="95"/>
  <c r="AO9" i="95" s="1"/>
  <c r="AE9" i="95"/>
  <c r="W10" i="95"/>
  <c r="AG9" i="95"/>
  <c r="AP9" i="95" s="1"/>
  <c r="AR6" i="87"/>
  <c r="AN5" i="98"/>
  <c r="AI5" i="98"/>
  <c r="Z11" i="9"/>
  <c r="U7" i="50"/>
  <c r="Z18" i="79"/>
  <c r="AH17" i="33"/>
  <c r="AQ17" i="33" s="1"/>
  <c r="AR8" i="95"/>
  <c r="Y18" i="19"/>
  <c r="X18" i="19"/>
  <c r="AR12" i="104"/>
  <c r="Z8" i="16"/>
  <c r="Y15" i="15"/>
  <c r="Z15" i="15" s="1"/>
  <c r="X15" i="15"/>
  <c r="Z18" i="63"/>
  <c r="AF10" i="58"/>
  <c r="AO10" i="58" s="1"/>
  <c r="AE10" i="58"/>
  <c r="W11" i="58"/>
  <c r="AG10" i="58"/>
  <c r="AP10" i="58" s="1"/>
  <c r="AR7" i="91"/>
  <c r="U6" i="94"/>
  <c r="AH17" i="71"/>
  <c r="AQ17" i="71" s="1"/>
  <c r="Z16" i="46"/>
  <c r="AN11" i="51"/>
  <c r="AI11" i="51"/>
  <c r="Y16" i="47"/>
  <c r="X16" i="47"/>
  <c r="Y20" i="75"/>
  <c r="X20" i="75"/>
  <c r="Z20" i="75" s="1"/>
  <c r="AN20" i="2"/>
  <c r="AI20" i="2"/>
  <c r="AR17" i="63"/>
  <c r="AH11" i="96"/>
  <c r="AQ11" i="96" s="1"/>
  <c r="AR10" i="45"/>
  <c r="AH8" i="41"/>
  <c r="AQ8" i="41" s="1"/>
  <c r="Z11" i="96"/>
  <c r="Z17" i="33"/>
  <c r="U5" i="35"/>
  <c r="X5" i="35" s="1"/>
  <c r="AH15" i="93"/>
  <c r="AQ15" i="93" s="1"/>
  <c r="Z5" i="10"/>
  <c r="AH5" i="10"/>
  <c r="AQ5" i="10" s="1"/>
  <c r="U6" i="82"/>
  <c r="W16" i="32"/>
  <c r="AG15" i="32"/>
  <c r="AP15" i="32" s="1"/>
  <c r="AF15" i="32"/>
  <c r="AO15" i="32" s="1"/>
  <c r="AE15" i="32"/>
  <c r="AH7" i="55"/>
  <c r="AQ7" i="55" s="1"/>
  <c r="AN18" i="67"/>
  <c r="AI18" i="67"/>
  <c r="AH11" i="88"/>
  <c r="AQ11" i="88" s="1"/>
  <c r="AH11" i="45"/>
  <c r="AQ11" i="45" s="1"/>
  <c r="U7" i="85"/>
  <c r="AH15" i="53"/>
  <c r="AQ15" i="53" s="1"/>
  <c r="AN7" i="43"/>
  <c r="AI7" i="43"/>
  <c r="U5" i="48"/>
  <c r="X5" i="48" s="1"/>
  <c r="AH12" i="92"/>
  <c r="AQ12" i="92" s="1"/>
  <c r="AH8" i="49"/>
  <c r="AQ8" i="49" s="1"/>
  <c r="Z17" i="71"/>
  <c r="AN11" i="20"/>
  <c r="AI11" i="20"/>
  <c r="AR6" i="55"/>
  <c r="AR7" i="16"/>
  <c r="Y7" i="103"/>
  <c r="X7" i="103"/>
  <c r="AR8" i="11"/>
  <c r="Y12" i="51"/>
  <c r="X12" i="51"/>
  <c r="Z12" i="51" s="1"/>
  <c r="AN7" i="83"/>
  <c r="AI7" i="83"/>
  <c r="AR7" i="83" s="1"/>
  <c r="AI15" i="47"/>
  <c r="AN15" i="47"/>
  <c r="Y21" i="2"/>
  <c r="X21" i="2"/>
  <c r="Z18" i="19" l="1"/>
  <c r="AE18" i="59"/>
  <c r="AF18" i="59"/>
  <c r="AO18" i="59" s="1"/>
  <c r="W19" i="59"/>
  <c r="AG18" i="59"/>
  <c r="AP18" i="59" s="1"/>
  <c r="AH20" i="75"/>
  <c r="AQ20" i="75" s="1"/>
  <c r="AR11" i="51"/>
  <c r="U5" i="94"/>
  <c r="X5" i="94" s="1"/>
  <c r="AR5" i="98"/>
  <c r="Y10" i="95"/>
  <c r="X10" i="95"/>
  <c r="W10" i="11"/>
  <c r="AG9" i="11"/>
  <c r="AP9" i="11" s="1"/>
  <c r="AF9" i="11"/>
  <c r="AO9" i="11" s="1"/>
  <c r="AE9" i="11"/>
  <c r="W8" i="87"/>
  <c r="AG7" i="87"/>
  <c r="AP7" i="87" s="1"/>
  <c r="AF7" i="87"/>
  <c r="AO7" i="87" s="1"/>
  <c r="AE7" i="87"/>
  <c r="Y16" i="93"/>
  <c r="X16" i="93"/>
  <c r="W9" i="91"/>
  <c r="AF8" i="91"/>
  <c r="AO8" i="91" s="1"/>
  <c r="AG8" i="91"/>
  <c r="AP8" i="91" s="1"/>
  <c r="AE8" i="91"/>
  <c r="AH15" i="86"/>
  <c r="AQ15" i="86" s="1"/>
  <c r="AH5" i="102"/>
  <c r="AQ5" i="102" s="1"/>
  <c r="Z5" i="102"/>
  <c r="AH8" i="83"/>
  <c r="AQ8" i="83" s="1"/>
  <c r="Y19" i="97"/>
  <c r="X19" i="97"/>
  <c r="X13" i="13"/>
  <c r="Y13" i="13"/>
  <c r="Z13" i="13" s="1"/>
  <c r="AH11" i="54"/>
  <c r="AQ11" i="54" s="1"/>
  <c r="AR19" i="75"/>
  <c r="Y19" i="28"/>
  <c r="X19" i="28"/>
  <c r="AI8" i="49"/>
  <c r="AN8" i="49"/>
  <c r="AI11" i="45"/>
  <c r="AN11" i="45"/>
  <c r="AF12" i="51"/>
  <c r="AO12" i="51" s="1"/>
  <c r="W13" i="51"/>
  <c r="AE12" i="51"/>
  <c r="AG12" i="51"/>
  <c r="AP12" i="51" s="1"/>
  <c r="AR15" i="47"/>
  <c r="AH21" i="2"/>
  <c r="AQ21" i="2" s="1"/>
  <c r="AH7" i="103"/>
  <c r="AQ7" i="103" s="1"/>
  <c r="AR7" i="43"/>
  <c r="AR18" i="67"/>
  <c r="Y16" i="32"/>
  <c r="X16" i="32"/>
  <c r="Z16" i="32" s="1"/>
  <c r="W21" i="75"/>
  <c r="AG20" i="75"/>
  <c r="AP20" i="75" s="1"/>
  <c r="AF20" i="75"/>
  <c r="AO20" i="75" s="1"/>
  <c r="AE20" i="75"/>
  <c r="AE18" i="63"/>
  <c r="W19" i="63"/>
  <c r="AG18" i="63"/>
  <c r="AP18" i="63" s="1"/>
  <c r="AF18" i="63"/>
  <c r="AO18" i="63" s="1"/>
  <c r="AN9" i="95"/>
  <c r="AI9" i="95"/>
  <c r="AI6" i="18"/>
  <c r="AN6" i="18"/>
  <c r="AR10" i="54"/>
  <c r="AN11" i="100"/>
  <c r="AI11" i="100"/>
  <c r="Y16" i="52"/>
  <c r="X16" i="52"/>
  <c r="Y18" i="89"/>
  <c r="X18" i="89"/>
  <c r="AF15" i="86"/>
  <c r="AO15" i="86" s="1"/>
  <c r="AG15" i="86"/>
  <c r="AP15" i="86" s="1"/>
  <c r="W16" i="86"/>
  <c r="AE15" i="86"/>
  <c r="AH6" i="98"/>
  <c r="AQ6" i="98" s="1"/>
  <c r="AG8" i="83"/>
  <c r="AP8" i="83" s="1"/>
  <c r="AF8" i="83"/>
  <c r="AO8" i="83" s="1"/>
  <c r="AE8" i="83"/>
  <c r="W9" i="83"/>
  <c r="AG11" i="54"/>
  <c r="AP11" i="54" s="1"/>
  <c r="AE11" i="54"/>
  <c r="AF11" i="54"/>
  <c r="AO11" i="54" s="1"/>
  <c r="W12" i="54"/>
  <c r="Y13" i="44"/>
  <c r="X13" i="44"/>
  <c r="AH18" i="38"/>
  <c r="AQ18" i="38" s="1"/>
  <c r="Y8" i="55"/>
  <c r="Z8" i="55" s="1"/>
  <c r="X8" i="55"/>
  <c r="AI15" i="53"/>
  <c r="AN15" i="53"/>
  <c r="AH5" i="48"/>
  <c r="AQ5" i="48" s="1"/>
  <c r="Z5" i="48"/>
  <c r="Z21" i="2"/>
  <c r="AH12" i="51"/>
  <c r="AQ12" i="51" s="1"/>
  <c r="Z7" i="103"/>
  <c r="AR11" i="20"/>
  <c r="W6" i="10"/>
  <c r="AE5" i="10"/>
  <c r="AF5" i="10"/>
  <c r="AO5" i="10" s="1"/>
  <c r="AG5" i="10"/>
  <c r="AP5" i="10" s="1"/>
  <c r="AE16" i="46"/>
  <c r="W17" i="46"/>
  <c r="AG16" i="46"/>
  <c r="AP16" i="46" s="1"/>
  <c r="AF16" i="46"/>
  <c r="AO16" i="46" s="1"/>
  <c r="AH15" i="15"/>
  <c r="AQ15" i="15" s="1"/>
  <c r="AH18" i="19"/>
  <c r="AQ18" i="19" s="1"/>
  <c r="AE18" i="79"/>
  <c r="W19" i="79"/>
  <c r="AF18" i="79"/>
  <c r="AO18" i="79" s="1"/>
  <c r="AG18" i="79"/>
  <c r="AP18" i="79" s="1"/>
  <c r="W17" i="105"/>
  <c r="AF16" i="105"/>
  <c r="AO16" i="105" s="1"/>
  <c r="AG16" i="105"/>
  <c r="AP16" i="105" s="1"/>
  <c r="AE16" i="105"/>
  <c r="AF13" i="104"/>
  <c r="AO13" i="104" s="1"/>
  <c r="AE13" i="104"/>
  <c r="AG13" i="104"/>
  <c r="AP13" i="104" s="1"/>
  <c r="W14" i="104"/>
  <c r="AI17" i="89"/>
  <c r="AN17" i="89"/>
  <c r="AR6" i="103"/>
  <c r="AH5" i="42"/>
  <c r="AQ5" i="42" s="1"/>
  <c r="Z5" i="42"/>
  <c r="Z6" i="98"/>
  <c r="AI12" i="13"/>
  <c r="AN12" i="13"/>
  <c r="Z18" i="38"/>
  <c r="Y16" i="53"/>
  <c r="Z16" i="53" s="1"/>
  <c r="X16" i="53"/>
  <c r="U6" i="85"/>
  <c r="U5" i="82"/>
  <c r="X5" i="82" s="1"/>
  <c r="AH5" i="35"/>
  <c r="AQ5" i="35" s="1"/>
  <c r="Z5" i="35"/>
  <c r="AH16" i="47"/>
  <c r="AQ16" i="47" s="1"/>
  <c r="AF15" i="15"/>
  <c r="AO15" i="15" s="1"/>
  <c r="W16" i="15"/>
  <c r="AG15" i="15"/>
  <c r="AP15" i="15" s="1"/>
  <c r="AE15" i="15"/>
  <c r="AE18" i="19"/>
  <c r="W19" i="19"/>
  <c r="AF18" i="19"/>
  <c r="AO18" i="19" s="1"/>
  <c r="AG18" i="19"/>
  <c r="AP18" i="19" s="1"/>
  <c r="AR17" i="59"/>
  <c r="Y7" i="18"/>
  <c r="X7" i="18"/>
  <c r="AG18" i="24"/>
  <c r="AP18" i="24" s="1"/>
  <c r="AE18" i="24"/>
  <c r="W19" i="24"/>
  <c r="AF18" i="24"/>
  <c r="AO18" i="24" s="1"/>
  <c r="AH8" i="43"/>
  <c r="AQ8" i="43" s="1"/>
  <c r="AR17" i="19"/>
  <c r="AI15" i="52"/>
  <c r="AN15" i="52"/>
  <c r="AH15" i="101"/>
  <c r="AQ15" i="101" s="1"/>
  <c r="AI18" i="97"/>
  <c r="AN18" i="97"/>
  <c r="AH12" i="20"/>
  <c r="AQ12" i="20" s="1"/>
  <c r="Y12" i="88"/>
  <c r="X12" i="88"/>
  <c r="Y9" i="49"/>
  <c r="Z9" i="49" s="1"/>
  <c r="X9" i="49"/>
  <c r="Y9" i="41"/>
  <c r="X9" i="41"/>
  <c r="Z9" i="41" s="1"/>
  <c r="AF17" i="71"/>
  <c r="AO17" i="71" s="1"/>
  <c r="AE17" i="71"/>
  <c r="W18" i="71"/>
  <c r="AG17" i="71"/>
  <c r="AP17" i="71" s="1"/>
  <c r="AI15" i="32"/>
  <c r="AN15" i="32"/>
  <c r="W18" i="33"/>
  <c r="AF17" i="33"/>
  <c r="AO17" i="33" s="1"/>
  <c r="AE17" i="33"/>
  <c r="AG17" i="33"/>
  <c r="AP17" i="33" s="1"/>
  <c r="AR20" i="2"/>
  <c r="Z16" i="47"/>
  <c r="Y11" i="58"/>
  <c r="X11" i="58"/>
  <c r="U6" i="50"/>
  <c r="Z8" i="43"/>
  <c r="AH19" i="67"/>
  <c r="AQ19" i="67" s="1"/>
  <c r="Z15" i="101"/>
  <c r="Z12" i="20"/>
  <c r="W13" i="84"/>
  <c r="AG12" i="84"/>
  <c r="AP12" i="84" s="1"/>
  <c r="AF12" i="84"/>
  <c r="AO12" i="84" s="1"/>
  <c r="AE12" i="84"/>
  <c r="AH18" i="59"/>
  <c r="AQ18" i="59" s="1"/>
  <c r="AI18" i="28"/>
  <c r="AN18" i="28"/>
  <c r="AN11" i="88"/>
  <c r="AI11" i="88"/>
  <c r="AI7" i="55"/>
  <c r="AN7" i="55"/>
  <c r="Y12" i="45"/>
  <c r="Z12" i="45" s="1"/>
  <c r="X12" i="45"/>
  <c r="AN12" i="92"/>
  <c r="AI12" i="92"/>
  <c r="AE11" i="96"/>
  <c r="AF11" i="96"/>
  <c r="AO11" i="96" s="1"/>
  <c r="W12" i="96"/>
  <c r="AG11" i="96"/>
  <c r="AP11" i="96" s="1"/>
  <c r="AI10" i="58"/>
  <c r="AN10" i="58"/>
  <c r="AE8" i="16"/>
  <c r="AF8" i="16"/>
  <c r="AO8" i="16" s="1"/>
  <c r="AG8" i="16"/>
  <c r="AP8" i="16" s="1"/>
  <c r="W9" i="16"/>
  <c r="AE11" i="9"/>
  <c r="W12" i="9"/>
  <c r="AG11" i="9"/>
  <c r="AP11" i="9" s="1"/>
  <c r="AF11" i="9"/>
  <c r="AO11" i="9" s="1"/>
  <c r="W8" i="99"/>
  <c r="AG7" i="99"/>
  <c r="AP7" i="99" s="1"/>
  <c r="AF7" i="99"/>
  <c r="AO7" i="99" s="1"/>
  <c r="AE7" i="99"/>
  <c r="U6" i="90"/>
  <c r="AR14" i="86"/>
  <c r="X12" i="100"/>
  <c r="Z12" i="100" s="1"/>
  <c r="Y12" i="100"/>
  <c r="AE19" i="67"/>
  <c r="W20" i="67"/>
  <c r="AG19" i="67"/>
  <c r="AP19" i="67" s="1"/>
  <c r="AF19" i="67"/>
  <c r="AO19" i="67" s="1"/>
  <c r="AR14" i="15"/>
  <c r="AI15" i="93"/>
  <c r="AN15" i="93"/>
  <c r="AR17" i="38"/>
  <c r="AN12" i="44"/>
  <c r="AI12" i="44"/>
  <c r="AR14" i="101"/>
  <c r="Y13" i="92"/>
  <c r="X13" i="92"/>
  <c r="AN8" i="41"/>
  <c r="AI8" i="41"/>
  <c r="Z16" i="52" l="1"/>
  <c r="AE12" i="45"/>
  <c r="W13" i="45"/>
  <c r="AF12" i="45"/>
  <c r="AO12" i="45" s="1"/>
  <c r="AG12" i="45"/>
  <c r="AP12" i="45" s="1"/>
  <c r="W9" i="55"/>
  <c r="AF8" i="55"/>
  <c r="AO8" i="55" s="1"/>
  <c r="AE8" i="55"/>
  <c r="AG8" i="55"/>
  <c r="AP8" i="55" s="1"/>
  <c r="AE16" i="53"/>
  <c r="AN16" i="53" s="1"/>
  <c r="AF16" i="53"/>
  <c r="AO16" i="53" s="1"/>
  <c r="W17" i="53"/>
  <c r="AG16" i="53"/>
  <c r="W10" i="41"/>
  <c r="AG9" i="41"/>
  <c r="AP9" i="41" s="1"/>
  <c r="AF9" i="41"/>
  <c r="AO9" i="41" s="1"/>
  <c r="AE9" i="41"/>
  <c r="AE16" i="52"/>
  <c r="AG16" i="52"/>
  <c r="AP16" i="52" s="1"/>
  <c r="W17" i="52"/>
  <c r="AF16" i="52"/>
  <c r="AO16" i="52" s="1"/>
  <c r="AH13" i="92"/>
  <c r="AQ13" i="92" s="1"/>
  <c r="W13" i="100"/>
  <c r="AF12" i="100"/>
  <c r="AO12" i="100" s="1"/>
  <c r="AE12" i="100"/>
  <c r="AG12" i="100"/>
  <c r="AP12" i="100" s="1"/>
  <c r="Z13" i="92"/>
  <c r="AH12" i="100"/>
  <c r="AQ12" i="100" s="1"/>
  <c r="AN7" i="99"/>
  <c r="AI7" i="99"/>
  <c r="Y12" i="9"/>
  <c r="X12" i="9"/>
  <c r="AN8" i="16"/>
  <c r="AI8" i="16"/>
  <c r="AR18" i="28"/>
  <c r="AG8" i="43"/>
  <c r="AP8" i="43" s="1"/>
  <c r="W9" i="43"/>
  <c r="AE8" i="43"/>
  <c r="AF8" i="43"/>
  <c r="AO8" i="43" s="1"/>
  <c r="W17" i="47"/>
  <c r="AE16" i="47"/>
  <c r="AF16" i="47"/>
  <c r="AO16" i="47" s="1"/>
  <c r="AG16" i="47"/>
  <c r="AP16" i="47" s="1"/>
  <c r="Y18" i="33"/>
  <c r="X18" i="33"/>
  <c r="AI5" i="10"/>
  <c r="AN5" i="10"/>
  <c r="AG5" i="48"/>
  <c r="AP5" i="48" s="1"/>
  <c r="W6" i="48"/>
  <c r="AF5" i="48"/>
  <c r="AO5" i="48" s="1"/>
  <c r="AE5" i="48"/>
  <c r="Y9" i="83"/>
  <c r="X9" i="83"/>
  <c r="Y19" i="63"/>
  <c r="X19" i="63"/>
  <c r="AH16" i="32"/>
  <c r="AQ16" i="32" s="1"/>
  <c r="AF13" i="13"/>
  <c r="AO13" i="13" s="1"/>
  <c r="AE13" i="13"/>
  <c r="AG13" i="13"/>
  <c r="AP13" i="13" s="1"/>
  <c r="W14" i="13"/>
  <c r="AN7" i="87"/>
  <c r="AI7" i="87"/>
  <c r="AI11" i="9"/>
  <c r="AN11" i="9"/>
  <c r="AN11" i="96"/>
  <c r="AI11" i="96"/>
  <c r="AH12" i="88"/>
  <c r="AQ12" i="88" s="1"/>
  <c r="AH7" i="18"/>
  <c r="AQ7" i="18" s="1"/>
  <c r="Y16" i="15"/>
  <c r="X16" i="15"/>
  <c r="AH5" i="82"/>
  <c r="AQ5" i="82" s="1"/>
  <c r="Z5" i="82"/>
  <c r="AF18" i="38"/>
  <c r="AO18" i="38" s="1"/>
  <c r="AG18" i="38"/>
  <c r="AP18" i="38" s="1"/>
  <c r="AE18" i="38"/>
  <c r="W19" i="38"/>
  <c r="AR17" i="89"/>
  <c r="Y17" i="46"/>
  <c r="X17" i="46"/>
  <c r="Z17" i="46" s="1"/>
  <c r="Y6" i="10"/>
  <c r="X6" i="10"/>
  <c r="Y12" i="54"/>
  <c r="X12" i="54"/>
  <c r="AI8" i="83"/>
  <c r="AN8" i="83"/>
  <c r="AR6" i="18"/>
  <c r="AN18" i="63"/>
  <c r="AI18" i="63"/>
  <c r="W17" i="32"/>
  <c r="AG16" i="32"/>
  <c r="AP16" i="32" s="1"/>
  <c r="AE16" i="32"/>
  <c r="AF16" i="32"/>
  <c r="AO16" i="32" s="1"/>
  <c r="AN12" i="51"/>
  <c r="AI12" i="51"/>
  <c r="AR8" i="49"/>
  <c r="Y9" i="91"/>
  <c r="X9" i="91"/>
  <c r="AR10" i="58"/>
  <c r="AR12" i="92"/>
  <c r="AR7" i="55"/>
  <c r="AF12" i="20"/>
  <c r="AO12" i="20" s="1"/>
  <c r="AE12" i="20"/>
  <c r="W13" i="20"/>
  <c r="AG12" i="20"/>
  <c r="AP12" i="20" s="1"/>
  <c r="U5" i="50"/>
  <c r="X5" i="50" s="1"/>
  <c r="AR15" i="32"/>
  <c r="Z12" i="88"/>
  <c r="Z7" i="18"/>
  <c r="Y19" i="19"/>
  <c r="X19" i="19"/>
  <c r="AG5" i="42"/>
  <c r="AP5" i="42" s="1"/>
  <c r="AF5" i="42"/>
  <c r="AO5" i="42" s="1"/>
  <c r="W6" i="42"/>
  <c r="AE5" i="42"/>
  <c r="AI16" i="105"/>
  <c r="AN16" i="105"/>
  <c r="Y19" i="79"/>
  <c r="X19" i="79"/>
  <c r="AI16" i="46"/>
  <c r="AN16" i="46"/>
  <c r="AH18" i="89"/>
  <c r="AQ18" i="89" s="1"/>
  <c r="AR11" i="100"/>
  <c r="AR9" i="95"/>
  <c r="AN20" i="75"/>
  <c r="AI20" i="75"/>
  <c r="Y13" i="51"/>
  <c r="X13" i="51"/>
  <c r="AH19" i="28"/>
  <c r="AQ19" i="28" s="1"/>
  <c r="AH13" i="13"/>
  <c r="AQ13" i="13" s="1"/>
  <c r="AH16" i="93"/>
  <c r="AQ16" i="93" s="1"/>
  <c r="Y10" i="11"/>
  <c r="X10" i="11"/>
  <c r="Y13" i="84"/>
  <c r="X13" i="84"/>
  <c r="AH9" i="41"/>
  <c r="AQ9" i="41" s="1"/>
  <c r="AN19" i="67"/>
  <c r="AI19" i="67"/>
  <c r="Y8" i="99"/>
  <c r="X8" i="99"/>
  <c r="Y9" i="16"/>
  <c r="X9" i="16"/>
  <c r="Z9" i="16" s="1"/>
  <c r="W16" i="101"/>
  <c r="AF15" i="101"/>
  <c r="AO15" i="101" s="1"/>
  <c r="AE15" i="101"/>
  <c r="AG15" i="101"/>
  <c r="AP15" i="101" s="1"/>
  <c r="AH11" i="58"/>
  <c r="AQ11" i="58" s="1"/>
  <c r="AN18" i="19"/>
  <c r="AI18" i="19"/>
  <c r="U5" i="85"/>
  <c r="X5" i="85" s="1"/>
  <c r="AR12" i="13"/>
  <c r="Y14" i="104"/>
  <c r="X14" i="104"/>
  <c r="AI18" i="79"/>
  <c r="AN18" i="79"/>
  <c r="AG21" i="2"/>
  <c r="AP21" i="2" s="1"/>
  <c r="W22" i="2"/>
  <c r="AF21" i="2"/>
  <c r="AO21" i="2" s="1"/>
  <c r="AE21" i="2"/>
  <c r="AR15" i="53"/>
  <c r="AH13" i="44"/>
  <c r="AQ13" i="44" s="1"/>
  <c r="AN11" i="54"/>
  <c r="AI11" i="54"/>
  <c r="Z18" i="89"/>
  <c r="Z19" i="28"/>
  <c r="AH19" i="97"/>
  <c r="AQ19" i="97" s="1"/>
  <c r="AE5" i="102"/>
  <c r="W6" i="102"/>
  <c r="AG5" i="102"/>
  <c r="AP5" i="102" s="1"/>
  <c r="AF5" i="102"/>
  <c r="AO5" i="102" s="1"/>
  <c r="Z16" i="93"/>
  <c r="Y8" i="87"/>
  <c r="X8" i="87"/>
  <c r="AH10" i="95"/>
  <c r="AQ10" i="95" s="1"/>
  <c r="AH5" i="94"/>
  <c r="AQ5" i="94" s="1"/>
  <c r="Z5" i="94"/>
  <c r="X19" i="59"/>
  <c r="Y19" i="59"/>
  <c r="Z19" i="59" s="1"/>
  <c r="Y20" i="67"/>
  <c r="X20" i="67"/>
  <c r="AR8" i="41"/>
  <c r="AR15" i="93"/>
  <c r="AR11" i="88"/>
  <c r="AR12" i="44"/>
  <c r="U5" i="90"/>
  <c r="X5" i="90" s="1"/>
  <c r="AH12" i="45"/>
  <c r="AQ12" i="45" s="1"/>
  <c r="AN12" i="84"/>
  <c r="AI12" i="84"/>
  <c r="Z11" i="58"/>
  <c r="AN17" i="33"/>
  <c r="AI17" i="33"/>
  <c r="Y18" i="71"/>
  <c r="Z18" i="71"/>
  <c r="X18" i="71"/>
  <c r="AH9" i="49"/>
  <c r="AQ9" i="49" s="1"/>
  <c r="AR18" i="97"/>
  <c r="Y19" i="24"/>
  <c r="X19" i="24"/>
  <c r="W6" i="35"/>
  <c r="AG5" i="35"/>
  <c r="AP5" i="35" s="1"/>
  <c r="AE5" i="35"/>
  <c r="AF5" i="35"/>
  <c r="AO5" i="35" s="1"/>
  <c r="AH16" i="53"/>
  <c r="AQ16" i="53" s="1"/>
  <c r="AE6" i="98"/>
  <c r="W7" i="98"/>
  <c r="AF6" i="98"/>
  <c r="AO6" i="98" s="1"/>
  <c r="AG6" i="98"/>
  <c r="AP6" i="98" s="1"/>
  <c r="W8" i="103"/>
  <c r="AF7" i="103"/>
  <c r="AO7" i="103" s="1"/>
  <c r="AE7" i="103"/>
  <c r="AG7" i="103"/>
  <c r="AP7" i="103" s="1"/>
  <c r="AH8" i="55"/>
  <c r="AQ8" i="55" s="1"/>
  <c r="Z13" i="44"/>
  <c r="AI15" i="86"/>
  <c r="AN15" i="86"/>
  <c r="Z19" i="97"/>
  <c r="AI8" i="91"/>
  <c r="AN8" i="91"/>
  <c r="Z10" i="95"/>
  <c r="Y12" i="96"/>
  <c r="X12" i="96"/>
  <c r="AI17" i="71"/>
  <c r="AN17" i="71"/>
  <c r="AF9" i="49"/>
  <c r="AO9" i="49" s="1"/>
  <c r="AE9" i="49"/>
  <c r="W10" i="49"/>
  <c r="AG9" i="49"/>
  <c r="AP9" i="49" s="1"/>
  <c r="AR15" i="52"/>
  <c r="AN18" i="24"/>
  <c r="AI18" i="24"/>
  <c r="AI15" i="15"/>
  <c r="AN15" i="15"/>
  <c r="AI13" i="104"/>
  <c r="AR13" i="104" s="1"/>
  <c r="AN13" i="104"/>
  <c r="Y17" i="105"/>
  <c r="X17" i="105"/>
  <c r="Y16" i="86"/>
  <c r="X16" i="86"/>
  <c r="AH16" i="52"/>
  <c r="AQ16" i="52" s="1"/>
  <c r="Y21" i="75"/>
  <c r="X21" i="75"/>
  <c r="AR11" i="45"/>
  <c r="AN9" i="11"/>
  <c r="AI9" i="11"/>
  <c r="AN18" i="59"/>
  <c r="AI18" i="59"/>
  <c r="Z9" i="83" l="1"/>
  <c r="Z21" i="75"/>
  <c r="Z19" i="24"/>
  <c r="W10" i="83"/>
  <c r="AF9" i="83"/>
  <c r="AO9" i="83" s="1"/>
  <c r="AE9" i="83"/>
  <c r="AG9" i="83"/>
  <c r="AP9" i="83" s="1"/>
  <c r="AG21" i="75"/>
  <c r="AP21" i="75" s="1"/>
  <c r="AF21" i="75"/>
  <c r="AO21" i="75" s="1"/>
  <c r="AE21" i="75"/>
  <c r="W22" i="75"/>
  <c r="AG19" i="24"/>
  <c r="AP19" i="24" s="1"/>
  <c r="W20" i="24"/>
  <c r="AE19" i="24"/>
  <c r="AF19" i="24"/>
  <c r="AO19" i="24" s="1"/>
  <c r="AN9" i="49"/>
  <c r="AI9" i="49"/>
  <c r="AR15" i="86"/>
  <c r="AN6" i="98"/>
  <c r="AI6" i="98"/>
  <c r="AH18" i="71"/>
  <c r="AQ18" i="71" s="1"/>
  <c r="AR12" i="84"/>
  <c r="AH9" i="16"/>
  <c r="AQ9" i="16" s="1"/>
  <c r="AR19" i="67"/>
  <c r="AR16" i="105"/>
  <c r="AH19" i="19"/>
  <c r="AQ19" i="19" s="1"/>
  <c r="AI12" i="20"/>
  <c r="AN12" i="20"/>
  <c r="Y19" i="38"/>
  <c r="Z19" i="38"/>
  <c r="X19" i="38"/>
  <c r="AR8" i="16"/>
  <c r="AF13" i="92"/>
  <c r="AO13" i="92" s="1"/>
  <c r="AE13" i="92"/>
  <c r="W14" i="92"/>
  <c r="AG13" i="92"/>
  <c r="AP13" i="92" s="1"/>
  <c r="Y9" i="55"/>
  <c r="Z9" i="55" s="1"/>
  <c r="X9" i="55"/>
  <c r="AR15" i="15"/>
  <c r="AR9" i="11"/>
  <c r="AH16" i="86"/>
  <c r="AQ16" i="86" s="1"/>
  <c r="AG10" i="95"/>
  <c r="AP10" i="95" s="1"/>
  <c r="AF10" i="95"/>
  <c r="AO10" i="95" s="1"/>
  <c r="AE10" i="95"/>
  <c r="W11" i="95"/>
  <c r="AE13" i="44"/>
  <c r="W14" i="44"/>
  <c r="AG13" i="44"/>
  <c r="AP13" i="44" s="1"/>
  <c r="AF13" i="44"/>
  <c r="AO13" i="44" s="1"/>
  <c r="Y8" i="103"/>
  <c r="Z8" i="103"/>
  <c r="X8" i="103"/>
  <c r="W19" i="71"/>
  <c r="AF18" i="71"/>
  <c r="AO18" i="71" s="1"/>
  <c r="AG18" i="71"/>
  <c r="AP18" i="71" s="1"/>
  <c r="AE18" i="71"/>
  <c r="AH5" i="90"/>
  <c r="AQ5" i="90" s="1"/>
  <c r="Z5" i="90"/>
  <c r="W20" i="59"/>
  <c r="AG19" i="59"/>
  <c r="AP19" i="59" s="1"/>
  <c r="AE19" i="59"/>
  <c r="AF19" i="59"/>
  <c r="AO19" i="59" s="1"/>
  <c r="AE5" i="94"/>
  <c r="W6" i="94"/>
  <c r="AG5" i="94"/>
  <c r="AP5" i="94" s="1"/>
  <c r="AF5" i="94"/>
  <c r="AO5" i="94" s="1"/>
  <c r="AR18" i="79"/>
  <c r="AF9" i="16"/>
  <c r="AO9" i="16" s="1"/>
  <c r="AG9" i="16"/>
  <c r="AP9" i="16" s="1"/>
  <c r="AE9" i="16"/>
  <c r="W10" i="16"/>
  <c r="AH10" i="11"/>
  <c r="AQ10" i="11" s="1"/>
  <c r="AR20" i="75"/>
  <c r="AR16" i="46"/>
  <c r="Z19" i="19"/>
  <c r="AR12" i="51"/>
  <c r="Y17" i="32"/>
  <c r="Z17" i="32"/>
  <c r="X17" i="32"/>
  <c r="AR8" i="83"/>
  <c r="AH17" i="46"/>
  <c r="AQ17" i="46" s="1"/>
  <c r="AI18" i="38"/>
  <c r="AR18" i="38" s="1"/>
  <c r="AN18" i="38"/>
  <c r="W6" i="82"/>
  <c r="AG5" i="82"/>
  <c r="AP5" i="82" s="1"/>
  <c r="AF5" i="82"/>
  <c r="AO5" i="82" s="1"/>
  <c r="AE5" i="82"/>
  <c r="AR11" i="9"/>
  <c r="AI13" i="13"/>
  <c r="AN13" i="13"/>
  <c r="AN8" i="43"/>
  <c r="AI8" i="43"/>
  <c r="Y17" i="52"/>
  <c r="X17" i="52"/>
  <c r="AH20" i="67"/>
  <c r="AQ20" i="67" s="1"/>
  <c r="Z16" i="86"/>
  <c r="AN5" i="35"/>
  <c r="AI5" i="35"/>
  <c r="AH8" i="87"/>
  <c r="AQ8" i="87" s="1"/>
  <c r="Y6" i="102"/>
  <c r="X6" i="102"/>
  <c r="AI21" i="2"/>
  <c r="AN21" i="2"/>
  <c r="AH14" i="104"/>
  <c r="AQ14" i="104" s="1"/>
  <c r="Z5" i="85"/>
  <c r="AH5" i="85"/>
  <c r="AQ5" i="85" s="1"/>
  <c r="Z10" i="11"/>
  <c r="AH19" i="79"/>
  <c r="AQ19" i="79" s="1"/>
  <c r="AI5" i="42"/>
  <c r="AN5" i="42"/>
  <c r="AH5" i="50"/>
  <c r="AQ5" i="50" s="1"/>
  <c r="Z5" i="50"/>
  <c r="AH9" i="91"/>
  <c r="AQ9" i="91" s="1"/>
  <c r="AR18" i="63"/>
  <c r="Z12" i="54"/>
  <c r="AH12" i="54"/>
  <c r="AQ12" i="54" s="1"/>
  <c r="AG17" i="46"/>
  <c r="AP17" i="46" s="1"/>
  <c r="AE17" i="46"/>
  <c r="W18" i="46"/>
  <c r="AF17" i="46"/>
  <c r="AO17" i="46" s="1"/>
  <c r="AR7" i="87"/>
  <c r="AH19" i="63"/>
  <c r="AQ19" i="63" s="1"/>
  <c r="AR5" i="10"/>
  <c r="Y9" i="43"/>
  <c r="X9" i="43"/>
  <c r="AH12" i="9"/>
  <c r="AQ12" i="9" s="1"/>
  <c r="Y10" i="41"/>
  <c r="Z10" i="41" s="1"/>
  <c r="X10" i="41"/>
  <c r="AH17" i="105"/>
  <c r="AQ17" i="105" s="1"/>
  <c r="AH12" i="96"/>
  <c r="AQ12" i="96" s="1"/>
  <c r="AF19" i="97"/>
  <c r="AO19" i="97" s="1"/>
  <c r="AE19" i="97"/>
  <c r="AN19" i="97" s="1"/>
  <c r="AG19" i="97"/>
  <c r="W20" i="97"/>
  <c r="AR17" i="71"/>
  <c r="AR8" i="91"/>
  <c r="AR17" i="33"/>
  <c r="AH19" i="59"/>
  <c r="AQ19" i="59" s="1"/>
  <c r="Z8" i="87"/>
  <c r="AI5" i="102"/>
  <c r="AN5" i="102"/>
  <c r="AF19" i="28"/>
  <c r="AO19" i="28" s="1"/>
  <c r="AE19" i="28"/>
  <c r="AG19" i="28"/>
  <c r="AP19" i="28" s="1"/>
  <c r="W20" i="28"/>
  <c r="Z14" i="104"/>
  <c r="AR18" i="19"/>
  <c r="AI15" i="101"/>
  <c r="AN15" i="101"/>
  <c r="AH8" i="99"/>
  <c r="AQ8" i="99" s="1"/>
  <c r="Z19" i="79"/>
  <c r="Y6" i="42"/>
  <c r="Z6" i="42"/>
  <c r="X6" i="42"/>
  <c r="AE7" i="18"/>
  <c r="AF7" i="18"/>
  <c r="AO7" i="18" s="1"/>
  <c r="AG7" i="18"/>
  <c r="AP7" i="18" s="1"/>
  <c r="W8" i="18"/>
  <c r="Z9" i="91"/>
  <c r="AH16" i="15"/>
  <c r="AQ16" i="15" s="1"/>
  <c r="Z19" i="63"/>
  <c r="AI5" i="48"/>
  <c r="AN5" i="48"/>
  <c r="AH18" i="33"/>
  <c r="AQ18" i="33" s="1"/>
  <c r="AI16" i="47"/>
  <c r="AN16" i="47"/>
  <c r="Z12" i="9"/>
  <c r="AN12" i="100"/>
  <c r="AI12" i="100"/>
  <c r="AI16" i="52"/>
  <c r="AN16" i="52"/>
  <c r="AF18" i="89"/>
  <c r="AO18" i="89" s="1"/>
  <c r="W19" i="89"/>
  <c r="AG18" i="89"/>
  <c r="AP18" i="89" s="1"/>
  <c r="AE18" i="89"/>
  <c r="Y22" i="2"/>
  <c r="Z22" i="2"/>
  <c r="X22" i="2"/>
  <c r="Z8" i="99"/>
  <c r="AH13" i="84"/>
  <c r="AQ13" i="84" s="1"/>
  <c r="AH13" i="51"/>
  <c r="AQ13" i="51" s="1"/>
  <c r="W13" i="88"/>
  <c r="AG12" i="88"/>
  <c r="AP12" i="88" s="1"/>
  <c r="AE12" i="88"/>
  <c r="AF12" i="88"/>
  <c r="AO12" i="88" s="1"/>
  <c r="AH6" i="10"/>
  <c r="AQ6" i="10" s="1"/>
  <c r="Z16" i="15"/>
  <c r="AR11" i="96"/>
  <c r="Z18" i="33"/>
  <c r="Y17" i="47"/>
  <c r="X17" i="47"/>
  <c r="Z17" i="47" s="1"/>
  <c r="AI16" i="53"/>
  <c r="AP16" i="53"/>
  <c r="AI8" i="55"/>
  <c r="AN8" i="55"/>
  <c r="Y13" i="45"/>
  <c r="X13" i="45"/>
  <c r="Y6" i="35"/>
  <c r="X6" i="35"/>
  <c r="AR18" i="59"/>
  <c r="AH21" i="75"/>
  <c r="AQ21" i="75" s="1"/>
  <c r="Z17" i="105"/>
  <c r="AR18" i="24"/>
  <c r="X10" i="49"/>
  <c r="Z10" i="49" s="1"/>
  <c r="Y10" i="49"/>
  <c r="Z12" i="96"/>
  <c r="AN7" i="103"/>
  <c r="AI7" i="103"/>
  <c r="Y7" i="98"/>
  <c r="X7" i="98"/>
  <c r="AH19" i="24"/>
  <c r="AQ19" i="24" s="1"/>
  <c r="AG11" i="58"/>
  <c r="AP11" i="58" s="1"/>
  <c r="AF11" i="58"/>
  <c r="AO11" i="58" s="1"/>
  <c r="AE11" i="58"/>
  <c r="W12" i="58"/>
  <c r="Z20" i="67"/>
  <c r="AF16" i="93"/>
  <c r="AO16" i="93" s="1"/>
  <c r="W17" i="93"/>
  <c r="AG16" i="93"/>
  <c r="AP16" i="93" s="1"/>
  <c r="AE16" i="93"/>
  <c r="AR11" i="54"/>
  <c r="Y16" i="101"/>
  <c r="X16" i="101"/>
  <c r="Z13" i="84"/>
  <c r="Z13" i="51"/>
  <c r="Y13" i="20"/>
  <c r="X13" i="20"/>
  <c r="Z13" i="20" s="1"/>
  <c r="AI16" i="32"/>
  <c r="AN16" i="32"/>
  <c r="Z6" i="10"/>
  <c r="Y14" i="13"/>
  <c r="X14" i="13"/>
  <c r="Z14" i="13" s="1"/>
  <c r="AH9" i="83"/>
  <c r="AQ9" i="83" s="1"/>
  <c r="Y6" i="48"/>
  <c r="X6" i="48"/>
  <c r="AR7" i="99"/>
  <c r="Y13" i="100"/>
  <c r="X13" i="100"/>
  <c r="Z13" i="100" s="1"/>
  <c r="AI9" i="41"/>
  <c r="AN9" i="41"/>
  <c r="Y17" i="53"/>
  <c r="X17" i="53"/>
  <c r="AN12" i="45"/>
  <c r="AI12" i="45"/>
  <c r="AR12" i="45" s="1"/>
  <c r="Z9" i="43" l="1"/>
  <c r="Z7" i="98"/>
  <c r="W8" i="98" s="1"/>
  <c r="AE9" i="55"/>
  <c r="W10" i="55"/>
  <c r="AF9" i="55"/>
  <c r="AO9" i="55" s="1"/>
  <c r="AG9" i="55"/>
  <c r="AP9" i="55" s="1"/>
  <c r="AG7" i="98"/>
  <c r="AP7" i="98" s="1"/>
  <c r="AF7" i="98"/>
  <c r="AO7" i="98" s="1"/>
  <c r="AE7" i="98"/>
  <c r="AF13" i="20"/>
  <c r="AO13" i="20" s="1"/>
  <c r="W14" i="20"/>
  <c r="AG13" i="20"/>
  <c r="AP13" i="20" s="1"/>
  <c r="AE13" i="20"/>
  <c r="AE14" i="13"/>
  <c r="AF14" i="13"/>
  <c r="AO14" i="13" s="1"/>
  <c r="AG14" i="13"/>
  <c r="AP14" i="13" s="1"/>
  <c r="W15" i="13"/>
  <c r="AE17" i="47"/>
  <c r="AF17" i="47"/>
  <c r="AO17" i="47" s="1"/>
  <c r="AG17" i="47"/>
  <c r="AP17" i="47" s="1"/>
  <c r="W18" i="47"/>
  <c r="AG10" i="41"/>
  <c r="AP10" i="41" s="1"/>
  <c r="AF10" i="41"/>
  <c r="AO10" i="41" s="1"/>
  <c r="W11" i="41"/>
  <c r="AE10" i="41"/>
  <c r="AF9" i="43"/>
  <c r="AO9" i="43" s="1"/>
  <c r="AE9" i="43"/>
  <c r="AG9" i="43"/>
  <c r="AP9" i="43" s="1"/>
  <c r="W10" i="43"/>
  <c r="AI16" i="93"/>
  <c r="AN16" i="93"/>
  <c r="AI11" i="58"/>
  <c r="AN11" i="58"/>
  <c r="AH13" i="45"/>
  <c r="AQ13" i="45" s="1"/>
  <c r="AR16" i="53"/>
  <c r="AF19" i="63"/>
  <c r="AO19" i="63" s="1"/>
  <c r="AE19" i="63"/>
  <c r="W20" i="63"/>
  <c r="AG19" i="63"/>
  <c r="AP19" i="63" s="1"/>
  <c r="Y17" i="93"/>
  <c r="X17" i="93"/>
  <c r="AR7" i="103"/>
  <c r="AR16" i="52"/>
  <c r="W20" i="79"/>
  <c r="AG19" i="79"/>
  <c r="AP19" i="79" s="1"/>
  <c r="AF19" i="79"/>
  <c r="AO19" i="79" s="1"/>
  <c r="AE19" i="79"/>
  <c r="AE14" i="104"/>
  <c r="AG14" i="104"/>
  <c r="AP14" i="104" s="1"/>
  <c r="W15" i="104"/>
  <c r="AF14" i="104"/>
  <c r="AO14" i="104" s="1"/>
  <c r="AR5" i="102"/>
  <c r="AI19" i="97"/>
  <c r="AP19" i="97"/>
  <c r="AH9" i="43"/>
  <c r="AQ9" i="43" s="1"/>
  <c r="AI17" i="46"/>
  <c r="AN17" i="46"/>
  <c r="AE5" i="85"/>
  <c r="AF5" i="85"/>
  <c r="AO5" i="85" s="1"/>
  <c r="W6" i="85"/>
  <c r="AG5" i="85"/>
  <c r="AP5" i="85" s="1"/>
  <c r="AR21" i="2"/>
  <c r="AG5" i="90"/>
  <c r="AP5" i="90" s="1"/>
  <c r="AF5" i="90"/>
  <c r="AO5" i="90" s="1"/>
  <c r="AE5" i="90"/>
  <c r="W6" i="90"/>
  <c r="AH8" i="103"/>
  <c r="AQ8" i="103" s="1"/>
  <c r="Y14" i="44"/>
  <c r="X14" i="44"/>
  <c r="AH19" i="38"/>
  <c r="AQ19" i="38" s="1"/>
  <c r="AN19" i="24"/>
  <c r="AI19" i="24"/>
  <c r="AH6" i="35"/>
  <c r="AQ6" i="35" s="1"/>
  <c r="AN12" i="88"/>
  <c r="AI12" i="88"/>
  <c r="AI18" i="89"/>
  <c r="AN18" i="89"/>
  <c r="AR12" i="100"/>
  <c r="Y20" i="28"/>
  <c r="X20" i="28"/>
  <c r="W9" i="87"/>
  <c r="AG8" i="87"/>
  <c r="AP8" i="87" s="1"/>
  <c r="AF8" i="87"/>
  <c r="AO8" i="87" s="1"/>
  <c r="AE8" i="87"/>
  <c r="AH10" i="41"/>
  <c r="AQ10" i="41" s="1"/>
  <c r="W13" i="54"/>
  <c r="AG12" i="54"/>
  <c r="AP12" i="54" s="1"/>
  <c r="AE12" i="54"/>
  <c r="AF12" i="54"/>
  <c r="AO12" i="54" s="1"/>
  <c r="AE5" i="50"/>
  <c r="AF5" i="50"/>
  <c r="AO5" i="50" s="1"/>
  <c r="AG5" i="50"/>
  <c r="AP5" i="50" s="1"/>
  <c r="W6" i="50"/>
  <c r="AG10" i="11"/>
  <c r="AP10" i="11" s="1"/>
  <c r="AE10" i="11"/>
  <c r="AF10" i="11"/>
  <c r="AO10" i="11" s="1"/>
  <c r="W11" i="11"/>
  <c r="AH6" i="102"/>
  <c r="AQ6" i="102" s="1"/>
  <c r="W17" i="86"/>
  <c r="AF16" i="86"/>
  <c r="AO16" i="86" s="1"/>
  <c r="AG16" i="86"/>
  <c r="AP16" i="86" s="1"/>
  <c r="AE16" i="86"/>
  <c r="AR8" i="43"/>
  <c r="Y10" i="16"/>
  <c r="X10" i="16"/>
  <c r="Z10" i="16" s="1"/>
  <c r="AN19" i="59"/>
  <c r="AI19" i="59"/>
  <c r="W9" i="103"/>
  <c r="AE8" i="103"/>
  <c r="AG8" i="103"/>
  <c r="AP8" i="103" s="1"/>
  <c r="AF8" i="103"/>
  <c r="AO8" i="103" s="1"/>
  <c r="AN13" i="44"/>
  <c r="AI13" i="44"/>
  <c r="Y14" i="92"/>
  <c r="Z14" i="92"/>
  <c r="X14" i="92"/>
  <c r="W20" i="38"/>
  <c r="AE19" i="38"/>
  <c r="AF19" i="38"/>
  <c r="AO19" i="38" s="1"/>
  <c r="AG19" i="38"/>
  <c r="AP19" i="38" s="1"/>
  <c r="Y20" i="24"/>
  <c r="Z20" i="24" s="1"/>
  <c r="X20" i="24"/>
  <c r="Y12" i="58"/>
  <c r="X12" i="58"/>
  <c r="AH16" i="101"/>
  <c r="AQ16" i="101" s="1"/>
  <c r="AR9" i="41"/>
  <c r="AH6" i="48"/>
  <c r="AQ6" i="48" s="1"/>
  <c r="AH13" i="100"/>
  <c r="AQ13" i="100" s="1"/>
  <c r="Z6" i="48"/>
  <c r="AG6" i="10"/>
  <c r="AP6" i="10" s="1"/>
  <c r="AE6" i="10"/>
  <c r="W7" i="10"/>
  <c r="AF6" i="10"/>
  <c r="AO6" i="10" s="1"/>
  <c r="W14" i="51"/>
  <c r="AE13" i="51"/>
  <c r="AF13" i="51"/>
  <c r="AO13" i="51" s="1"/>
  <c r="AG13" i="51"/>
  <c r="AP13" i="51" s="1"/>
  <c r="W21" i="67"/>
  <c r="AE20" i="67"/>
  <c r="AG20" i="67"/>
  <c r="AP20" i="67" s="1"/>
  <c r="AF20" i="67"/>
  <c r="AO20" i="67" s="1"/>
  <c r="AF12" i="96"/>
  <c r="AO12" i="96" s="1"/>
  <c r="AE12" i="96"/>
  <c r="AG12" i="96"/>
  <c r="AP12" i="96" s="1"/>
  <c r="W13" i="96"/>
  <c r="AF17" i="105"/>
  <c r="AO17" i="105" s="1"/>
  <c r="AE17" i="105"/>
  <c r="W18" i="105"/>
  <c r="AG17" i="105"/>
  <c r="AP17" i="105" s="1"/>
  <c r="Z6" i="35"/>
  <c r="AR8" i="55"/>
  <c r="AF18" i="33"/>
  <c r="AO18" i="33" s="1"/>
  <c r="AE18" i="33"/>
  <c r="W19" i="33"/>
  <c r="AG18" i="33"/>
  <c r="AP18" i="33" s="1"/>
  <c r="AG8" i="99"/>
  <c r="AP8" i="99" s="1"/>
  <c r="AF8" i="99"/>
  <c r="AO8" i="99" s="1"/>
  <c r="AE8" i="99"/>
  <c r="W9" i="99"/>
  <c r="AN7" i="18"/>
  <c r="AI7" i="18"/>
  <c r="Z6" i="102"/>
  <c r="AN5" i="82"/>
  <c r="AI5" i="82"/>
  <c r="AF19" i="19"/>
  <c r="AO19" i="19" s="1"/>
  <c r="AG19" i="19"/>
  <c r="AP19" i="19" s="1"/>
  <c r="W20" i="19"/>
  <c r="AE19" i="19"/>
  <c r="AN9" i="16"/>
  <c r="AI9" i="16"/>
  <c r="AI18" i="71"/>
  <c r="AN18" i="71"/>
  <c r="AN13" i="92"/>
  <c r="AI13" i="92"/>
  <c r="W14" i="84"/>
  <c r="AE13" i="84"/>
  <c r="AF13" i="84"/>
  <c r="AO13" i="84" s="1"/>
  <c r="AG13" i="84"/>
  <c r="AP13" i="84" s="1"/>
  <c r="AH7" i="98"/>
  <c r="AQ7" i="98" s="1"/>
  <c r="AE10" i="49"/>
  <c r="AF10" i="49"/>
  <c r="AO10" i="49" s="1"/>
  <c r="AG10" i="49"/>
  <c r="AP10" i="49" s="1"/>
  <c r="W11" i="49"/>
  <c r="Y13" i="88"/>
  <c r="X13" i="88"/>
  <c r="AH22" i="2"/>
  <c r="AQ22" i="2" s="1"/>
  <c r="Y19" i="89"/>
  <c r="X19" i="89"/>
  <c r="Z19" i="89" s="1"/>
  <c r="AE12" i="9"/>
  <c r="AF12" i="9"/>
  <c r="AO12" i="9" s="1"/>
  <c r="W13" i="9"/>
  <c r="AG12" i="9"/>
  <c r="AP12" i="9" s="1"/>
  <c r="AR5" i="48"/>
  <c r="AE9" i="91"/>
  <c r="W10" i="91"/>
  <c r="AF9" i="91"/>
  <c r="AO9" i="91" s="1"/>
  <c r="AG9" i="91"/>
  <c r="AP9" i="91" s="1"/>
  <c r="AH6" i="42"/>
  <c r="AQ6" i="42" s="1"/>
  <c r="AR15" i="101"/>
  <c r="AI19" i="28"/>
  <c r="AN19" i="28"/>
  <c r="AH17" i="32"/>
  <c r="AQ17" i="32" s="1"/>
  <c r="Y20" i="59"/>
  <c r="X20" i="59"/>
  <c r="Y11" i="95"/>
  <c r="X11" i="95"/>
  <c r="AH9" i="55"/>
  <c r="AQ9" i="55" s="1"/>
  <c r="AR9" i="49"/>
  <c r="Y22" i="75"/>
  <c r="X22" i="75"/>
  <c r="AN9" i="83"/>
  <c r="AI9" i="83"/>
  <c r="AH17" i="53"/>
  <c r="AQ17" i="53" s="1"/>
  <c r="AR16" i="32"/>
  <c r="AF22" i="2"/>
  <c r="AO22" i="2" s="1"/>
  <c r="AG22" i="2"/>
  <c r="AP22" i="2" s="1"/>
  <c r="W23" i="2"/>
  <c r="AE22" i="2"/>
  <c r="AE6" i="42"/>
  <c r="AG6" i="42"/>
  <c r="AP6" i="42" s="1"/>
  <c r="W7" i="42"/>
  <c r="AF6" i="42"/>
  <c r="AO6" i="42" s="1"/>
  <c r="AR5" i="42"/>
  <c r="AH17" i="52"/>
  <c r="AQ17" i="52" s="1"/>
  <c r="AR13" i="13"/>
  <c r="AG17" i="32"/>
  <c r="AP17" i="32" s="1"/>
  <c r="W18" i="32"/>
  <c r="AE17" i="32"/>
  <c r="AF17" i="32"/>
  <c r="AO17" i="32" s="1"/>
  <c r="Y6" i="94"/>
  <c r="X6" i="94"/>
  <c r="AN10" i="95"/>
  <c r="AI10" i="95"/>
  <c r="AR12" i="20"/>
  <c r="AI21" i="75"/>
  <c r="AN21" i="75"/>
  <c r="AF13" i="100"/>
  <c r="AO13" i="100" s="1"/>
  <c r="AE13" i="100"/>
  <c r="AG13" i="100"/>
  <c r="AP13" i="100" s="1"/>
  <c r="W14" i="100"/>
  <c r="Z17" i="53"/>
  <c r="AH14" i="13"/>
  <c r="AQ14" i="13" s="1"/>
  <c r="AH13" i="20"/>
  <c r="AQ13" i="20" s="1"/>
  <c r="Z16" i="101"/>
  <c r="AH10" i="49"/>
  <c r="AQ10" i="49" s="1"/>
  <c r="Z13" i="45"/>
  <c r="AH17" i="47"/>
  <c r="AQ17" i="47" s="1"/>
  <c r="W17" i="15"/>
  <c r="AF16" i="15"/>
  <c r="AO16" i="15" s="1"/>
  <c r="AE16" i="15"/>
  <c r="AG16" i="15"/>
  <c r="AP16" i="15" s="1"/>
  <c r="AR16" i="47"/>
  <c r="X8" i="18"/>
  <c r="Y8" i="18"/>
  <c r="Z8" i="18" s="1"/>
  <c r="Y20" i="97"/>
  <c r="X20" i="97"/>
  <c r="Y18" i="46"/>
  <c r="X18" i="46"/>
  <c r="AR5" i="35"/>
  <c r="Z17" i="52"/>
  <c r="Y6" i="82"/>
  <c r="X6" i="82"/>
  <c r="AN5" i="94"/>
  <c r="AI5" i="94"/>
  <c r="Y19" i="71"/>
  <c r="X19" i="71"/>
  <c r="AR6" i="98"/>
  <c r="Y10" i="83"/>
  <c r="X10" i="83"/>
  <c r="Z19" i="71" l="1"/>
  <c r="Z12" i="58"/>
  <c r="Z20" i="59"/>
  <c r="AF20" i="59" s="1"/>
  <c r="AO20" i="59" s="1"/>
  <c r="Z20" i="97"/>
  <c r="W21" i="97" s="1"/>
  <c r="W21" i="59"/>
  <c r="AE20" i="59"/>
  <c r="AG20" i="59"/>
  <c r="AP20" i="59" s="1"/>
  <c r="AG20" i="97"/>
  <c r="AP20" i="97" s="1"/>
  <c r="AF20" i="97"/>
  <c r="AO20" i="97" s="1"/>
  <c r="AE20" i="97"/>
  <c r="AE12" i="58"/>
  <c r="W13" i="58"/>
  <c r="AF12" i="58"/>
  <c r="AO12" i="58" s="1"/>
  <c r="AG12" i="58"/>
  <c r="AP12" i="58" s="1"/>
  <c r="W20" i="71"/>
  <c r="AF19" i="71"/>
  <c r="AO19" i="71" s="1"/>
  <c r="AE19" i="71"/>
  <c r="AG19" i="71"/>
  <c r="AP19" i="71" s="1"/>
  <c r="AG20" i="24"/>
  <c r="AP20" i="24" s="1"/>
  <c r="AF20" i="24"/>
  <c r="AO20" i="24" s="1"/>
  <c r="AE20" i="24"/>
  <c r="W21" i="24"/>
  <c r="AI13" i="100"/>
  <c r="AN13" i="100"/>
  <c r="AR10" i="95"/>
  <c r="AN22" i="2"/>
  <c r="AI22" i="2"/>
  <c r="Y13" i="9"/>
  <c r="X13" i="9"/>
  <c r="Y11" i="49"/>
  <c r="X11" i="49"/>
  <c r="AR18" i="71"/>
  <c r="Y19" i="33"/>
  <c r="X19" i="33"/>
  <c r="Y13" i="96"/>
  <c r="X13" i="96"/>
  <c r="AN20" i="67"/>
  <c r="AI20" i="67"/>
  <c r="Y14" i="51"/>
  <c r="Z14" i="51"/>
  <c r="X14" i="51"/>
  <c r="W7" i="48"/>
  <c r="AF6" i="48"/>
  <c r="AO6" i="48" s="1"/>
  <c r="AE6" i="48"/>
  <c r="AG6" i="48"/>
  <c r="AP6" i="48" s="1"/>
  <c r="AR13" i="44"/>
  <c r="Y9" i="103"/>
  <c r="X9" i="103"/>
  <c r="Y17" i="86"/>
  <c r="X17" i="86"/>
  <c r="Y11" i="11"/>
  <c r="X11" i="11"/>
  <c r="AH20" i="28"/>
  <c r="AQ20" i="28" s="1"/>
  <c r="AR18" i="89"/>
  <c r="AH14" i="44"/>
  <c r="AQ14" i="44" s="1"/>
  <c r="AN5" i="90"/>
  <c r="AI5" i="90"/>
  <c r="AN19" i="63"/>
  <c r="AI19" i="63"/>
  <c r="AR16" i="93"/>
  <c r="Y18" i="47"/>
  <c r="X18" i="47"/>
  <c r="Y14" i="20"/>
  <c r="X14" i="20"/>
  <c r="Y8" i="98"/>
  <c r="X8" i="98"/>
  <c r="AH6" i="82"/>
  <c r="AQ6" i="82" s="1"/>
  <c r="AI17" i="32"/>
  <c r="AN17" i="32"/>
  <c r="Y23" i="2"/>
  <c r="Z23" i="2" s="1"/>
  <c r="X23" i="2"/>
  <c r="AH22" i="75"/>
  <c r="AQ22" i="75" s="1"/>
  <c r="Y10" i="91"/>
  <c r="X10" i="91"/>
  <c r="AN13" i="84"/>
  <c r="AI13" i="84"/>
  <c r="AR9" i="16"/>
  <c r="AR5" i="82"/>
  <c r="Y9" i="99"/>
  <c r="X9" i="99"/>
  <c r="AN18" i="33"/>
  <c r="AI18" i="33"/>
  <c r="AR18" i="33" s="1"/>
  <c r="Y21" i="67"/>
  <c r="Z21" i="67" s="1"/>
  <c r="X21" i="67"/>
  <c r="AI19" i="38"/>
  <c r="AN19" i="38"/>
  <c r="AR19" i="59"/>
  <c r="Y13" i="54"/>
  <c r="X13" i="54"/>
  <c r="Z20" i="28"/>
  <c r="AR12" i="88"/>
  <c r="Z14" i="44"/>
  <c r="Y6" i="85"/>
  <c r="X6" i="85"/>
  <c r="AH17" i="93"/>
  <c r="AQ17" i="93" s="1"/>
  <c r="AN10" i="41"/>
  <c r="AI10" i="41"/>
  <c r="AH18" i="46"/>
  <c r="AQ18" i="46" s="1"/>
  <c r="AH10" i="83"/>
  <c r="AQ10" i="83" s="1"/>
  <c r="AH8" i="18"/>
  <c r="AQ8" i="18" s="1"/>
  <c r="Y18" i="32"/>
  <c r="X18" i="32"/>
  <c r="Z18" i="32" s="1"/>
  <c r="Z22" i="75"/>
  <c r="AH11" i="95"/>
  <c r="AQ11" i="95" s="1"/>
  <c r="AR19" i="28"/>
  <c r="AI9" i="91"/>
  <c r="AN9" i="91"/>
  <c r="AN12" i="9"/>
  <c r="AI12" i="9"/>
  <c r="AH13" i="88"/>
  <c r="AQ13" i="88" s="1"/>
  <c r="Y14" i="84"/>
  <c r="X14" i="84"/>
  <c r="AN8" i="99"/>
  <c r="AI8" i="99"/>
  <c r="Y18" i="105"/>
  <c r="X18" i="105"/>
  <c r="AN12" i="96"/>
  <c r="AI12" i="96"/>
  <c r="AH20" i="24"/>
  <c r="AQ20" i="24" s="1"/>
  <c r="Y20" i="38"/>
  <c r="X20" i="38"/>
  <c r="Z20" i="38" s="1"/>
  <c r="AI10" i="11"/>
  <c r="AN10" i="11"/>
  <c r="AI5" i="50"/>
  <c r="AN5" i="50"/>
  <c r="AN8" i="87"/>
  <c r="AI8" i="87"/>
  <c r="AR19" i="24"/>
  <c r="Y15" i="104"/>
  <c r="X15" i="104"/>
  <c r="Y20" i="79"/>
  <c r="X20" i="79"/>
  <c r="Z17" i="93"/>
  <c r="Y10" i="43"/>
  <c r="Z10" i="43"/>
  <c r="X10" i="43"/>
  <c r="Y11" i="41"/>
  <c r="X11" i="41"/>
  <c r="AI14" i="13"/>
  <c r="AR14" i="13" s="1"/>
  <c r="AN14" i="13"/>
  <c r="Z18" i="46"/>
  <c r="AE17" i="53"/>
  <c r="W18" i="53"/>
  <c r="AF17" i="53"/>
  <c r="AO17" i="53" s="1"/>
  <c r="AG17" i="53"/>
  <c r="AP17" i="53" s="1"/>
  <c r="AH6" i="94"/>
  <c r="AQ6" i="94" s="1"/>
  <c r="Z10" i="83"/>
  <c r="AG17" i="52"/>
  <c r="AP17" i="52" s="1"/>
  <c r="W18" i="52"/>
  <c r="AE17" i="52"/>
  <c r="AF17" i="52"/>
  <c r="AO17" i="52" s="1"/>
  <c r="AH20" i="97"/>
  <c r="AQ20" i="97" s="1"/>
  <c r="Y17" i="15"/>
  <c r="Z17" i="15" s="1"/>
  <c r="X17" i="15"/>
  <c r="AE13" i="45"/>
  <c r="W14" i="45"/>
  <c r="AF13" i="45"/>
  <c r="AO13" i="45" s="1"/>
  <c r="AG13" i="45"/>
  <c r="AP13" i="45" s="1"/>
  <c r="AE16" i="101"/>
  <c r="AF16" i="101"/>
  <c r="AO16" i="101" s="1"/>
  <c r="W17" i="101"/>
  <c r="AG16" i="101"/>
  <c r="AP16" i="101" s="1"/>
  <c r="AR21" i="75"/>
  <c r="Z6" i="94"/>
  <c r="Y7" i="42"/>
  <c r="Z7" i="42" s="1"/>
  <c r="X7" i="42"/>
  <c r="Z11" i="95"/>
  <c r="AH19" i="89"/>
  <c r="AQ19" i="89" s="1"/>
  <c r="Z13" i="88"/>
  <c r="AN10" i="49"/>
  <c r="AI10" i="49"/>
  <c r="AR13" i="92"/>
  <c r="AN19" i="19"/>
  <c r="AI19" i="19"/>
  <c r="W7" i="102"/>
  <c r="AF6" i="102"/>
  <c r="AO6" i="102" s="1"/>
  <c r="AE6" i="102"/>
  <c r="AG6" i="102"/>
  <c r="AP6" i="102" s="1"/>
  <c r="AI17" i="105"/>
  <c r="AN17" i="105"/>
  <c r="Y7" i="10"/>
  <c r="X7" i="10"/>
  <c r="AH14" i="92"/>
  <c r="AQ14" i="92" s="1"/>
  <c r="AH10" i="16"/>
  <c r="AQ10" i="16" s="1"/>
  <c r="AI16" i="86"/>
  <c r="AR16" i="86" s="1"/>
  <c r="AN16" i="86"/>
  <c r="AN5" i="85"/>
  <c r="AI5" i="85"/>
  <c r="AR19" i="97"/>
  <c r="AI17" i="47"/>
  <c r="AN17" i="47"/>
  <c r="AN7" i="98"/>
  <c r="AI7" i="98"/>
  <c r="AF8" i="18"/>
  <c r="AO8" i="18" s="1"/>
  <c r="AE8" i="18"/>
  <c r="W9" i="18"/>
  <c r="AG8" i="18"/>
  <c r="AP8" i="18" s="1"/>
  <c r="AH19" i="71"/>
  <c r="AQ19" i="71" s="1"/>
  <c r="Z6" i="82"/>
  <c r="AI16" i="15"/>
  <c r="AN16" i="15"/>
  <c r="AR5" i="94"/>
  <c r="Y14" i="100"/>
  <c r="X14" i="100"/>
  <c r="Z14" i="100" s="1"/>
  <c r="AF19" i="89"/>
  <c r="AO19" i="89" s="1"/>
  <c r="AG19" i="89"/>
  <c r="AP19" i="89" s="1"/>
  <c r="W20" i="89"/>
  <c r="AE19" i="89"/>
  <c r="Y20" i="19"/>
  <c r="X20" i="19"/>
  <c r="AR7" i="18"/>
  <c r="AI6" i="10"/>
  <c r="AN6" i="10"/>
  <c r="AF14" i="92"/>
  <c r="AO14" i="92" s="1"/>
  <c r="AE14" i="92"/>
  <c r="AG14" i="92"/>
  <c r="AP14" i="92" s="1"/>
  <c r="W15" i="92"/>
  <c r="AE10" i="16"/>
  <c r="W11" i="16"/>
  <c r="AF10" i="16"/>
  <c r="AO10" i="16" s="1"/>
  <c r="AG10" i="16"/>
  <c r="AP10" i="16" s="1"/>
  <c r="AI14" i="104"/>
  <c r="AN14" i="104"/>
  <c r="AR11" i="58"/>
  <c r="AI9" i="43"/>
  <c r="AN9" i="43"/>
  <c r="AI13" i="20"/>
  <c r="AN13" i="20"/>
  <c r="Y10" i="55"/>
  <c r="X10" i="55"/>
  <c r="AI6" i="42"/>
  <c r="AN6" i="42"/>
  <c r="AR9" i="83"/>
  <c r="AH20" i="59"/>
  <c r="AQ20" i="59" s="1"/>
  <c r="AE6" i="35"/>
  <c r="W7" i="35"/>
  <c r="AF6" i="35"/>
  <c r="AO6" i="35" s="1"/>
  <c r="AG6" i="35"/>
  <c r="AP6" i="35" s="1"/>
  <c r="AI13" i="51"/>
  <c r="AN13" i="51"/>
  <c r="AH12" i="58"/>
  <c r="AQ12" i="58" s="1"/>
  <c r="AN8" i="103"/>
  <c r="AI8" i="103"/>
  <c r="Y6" i="50"/>
  <c r="X6" i="50"/>
  <c r="AN12" i="54"/>
  <c r="AI12" i="54"/>
  <c r="Y9" i="87"/>
  <c r="X9" i="87"/>
  <c r="Y6" i="90"/>
  <c r="X6" i="90"/>
  <c r="Z6" i="90" s="1"/>
  <c r="AR17" i="46"/>
  <c r="AN19" i="79"/>
  <c r="AI19" i="79"/>
  <c r="AR19" i="79" s="1"/>
  <c r="Y20" i="63"/>
  <c r="Z20" i="63" s="1"/>
  <c r="X20" i="63"/>
  <c r="Y15" i="13"/>
  <c r="X15" i="13"/>
  <c r="AI9" i="55"/>
  <c r="AN9" i="55"/>
  <c r="Z19" i="33" l="1"/>
  <c r="Z20" i="19"/>
  <c r="Z20" i="79"/>
  <c r="AG20" i="79" s="1"/>
  <c r="AP20" i="79" s="1"/>
  <c r="AG6" i="90"/>
  <c r="AP6" i="90" s="1"/>
  <c r="AE6" i="90"/>
  <c r="W7" i="90"/>
  <c r="AF6" i="90"/>
  <c r="AO6" i="90" s="1"/>
  <c r="W21" i="79"/>
  <c r="AE20" i="79"/>
  <c r="AF20" i="79"/>
  <c r="AO20" i="79" s="1"/>
  <c r="W22" i="67"/>
  <c r="AF21" i="67"/>
  <c r="AO21" i="67" s="1"/>
  <c r="AG21" i="67"/>
  <c r="AP21" i="67" s="1"/>
  <c r="AE21" i="67"/>
  <c r="AG23" i="2"/>
  <c r="AP23" i="2" s="1"/>
  <c r="AP25" i="2" s="1"/>
  <c r="AF23" i="2"/>
  <c r="AO23" i="2" s="1"/>
  <c r="AO25" i="2" s="1"/>
  <c r="AE23" i="2"/>
  <c r="W21" i="63"/>
  <c r="AE20" i="63"/>
  <c r="AF20" i="63"/>
  <c r="AO20" i="63" s="1"/>
  <c r="AG20" i="63"/>
  <c r="AP20" i="63" s="1"/>
  <c r="AG17" i="15"/>
  <c r="AP17" i="15" s="1"/>
  <c r="AF17" i="15"/>
  <c r="AO17" i="15" s="1"/>
  <c r="AE17" i="15"/>
  <c r="W18" i="15"/>
  <c r="AG14" i="100"/>
  <c r="AP14" i="100" s="1"/>
  <c r="W15" i="100"/>
  <c r="AE14" i="100"/>
  <c r="AF14" i="100"/>
  <c r="AO14" i="100" s="1"/>
  <c r="AG19" i="33"/>
  <c r="AP19" i="33" s="1"/>
  <c r="W20" i="33"/>
  <c r="AF19" i="33"/>
  <c r="AO19" i="33" s="1"/>
  <c r="AE19" i="33"/>
  <c r="AR9" i="55"/>
  <c r="AN10" i="16"/>
  <c r="AI10" i="16"/>
  <c r="W7" i="82"/>
  <c r="AF6" i="82"/>
  <c r="AO6" i="82" s="1"/>
  <c r="AG6" i="82"/>
  <c r="AP6" i="82" s="1"/>
  <c r="AE6" i="82"/>
  <c r="AN8" i="18"/>
  <c r="AI8" i="18"/>
  <c r="Y7" i="102"/>
  <c r="X7" i="102"/>
  <c r="Z7" i="102" s="1"/>
  <c r="AI16" i="101"/>
  <c r="AN16" i="101"/>
  <c r="AH17" i="15"/>
  <c r="AQ17" i="15" s="1"/>
  <c r="AE18" i="46"/>
  <c r="AF18" i="46"/>
  <c r="AO18" i="46" s="1"/>
  <c r="AG18" i="46"/>
  <c r="AP18" i="46" s="1"/>
  <c r="W19" i="46"/>
  <c r="AH10" i="43"/>
  <c r="AQ10" i="43" s="1"/>
  <c r="AR8" i="87"/>
  <c r="AH20" i="38"/>
  <c r="AQ20" i="38" s="1"/>
  <c r="AH14" i="84"/>
  <c r="AQ14" i="84" s="1"/>
  <c r="W15" i="44"/>
  <c r="AE14" i="44"/>
  <c r="AF14" i="44"/>
  <c r="AO14" i="44" s="1"/>
  <c r="AG14" i="44"/>
  <c r="AP14" i="44" s="1"/>
  <c r="AH23" i="2"/>
  <c r="AQ23" i="2" s="1"/>
  <c r="AQ25" i="2" s="1"/>
  <c r="AZ3" i="2"/>
  <c r="AH13" i="9"/>
  <c r="AQ13" i="9" s="1"/>
  <c r="AR6" i="10"/>
  <c r="AI19" i="89"/>
  <c r="AN19" i="89"/>
  <c r="AR17" i="105"/>
  <c r="AR19" i="19"/>
  <c r="AE13" i="88"/>
  <c r="W14" i="88"/>
  <c r="AG13" i="88"/>
  <c r="AP13" i="88" s="1"/>
  <c r="AF13" i="88"/>
  <c r="AO13" i="88" s="1"/>
  <c r="AG11" i="95"/>
  <c r="AP11" i="95" s="1"/>
  <c r="AF11" i="95"/>
  <c r="AO11" i="95" s="1"/>
  <c r="AE11" i="95"/>
  <c r="W12" i="95"/>
  <c r="AE10" i="83"/>
  <c r="W11" i="83"/>
  <c r="AG10" i="83"/>
  <c r="AP10" i="83" s="1"/>
  <c r="AF10" i="83"/>
  <c r="AO10" i="83" s="1"/>
  <c r="AE10" i="43"/>
  <c r="AF10" i="43"/>
  <c r="AO10" i="43" s="1"/>
  <c r="W11" i="43"/>
  <c r="AG10" i="43"/>
  <c r="AP10" i="43" s="1"/>
  <c r="AH15" i="104"/>
  <c r="AQ15" i="104" s="1"/>
  <c r="W21" i="38"/>
  <c r="AE20" i="38"/>
  <c r="AF20" i="38"/>
  <c r="AO20" i="38" s="1"/>
  <c r="AG20" i="38"/>
  <c r="AP20" i="38" s="1"/>
  <c r="AH18" i="105"/>
  <c r="AQ18" i="105" s="1"/>
  <c r="Z14" i="84"/>
  <c r="AG22" i="75"/>
  <c r="AP22" i="75" s="1"/>
  <c r="AF22" i="75"/>
  <c r="AO22" i="75" s="1"/>
  <c r="AE22" i="75"/>
  <c r="W23" i="75"/>
  <c r="AH10" i="91"/>
  <c r="AQ10" i="91" s="1"/>
  <c r="AH14" i="20"/>
  <c r="AQ14" i="20" s="1"/>
  <c r="AH17" i="86"/>
  <c r="AQ17" i="86" s="1"/>
  <c r="Y7" i="48"/>
  <c r="X7" i="48"/>
  <c r="AH13" i="96"/>
  <c r="AQ13" i="96" s="1"/>
  <c r="Z13" i="9"/>
  <c r="Y13" i="58"/>
  <c r="X13" i="58"/>
  <c r="Y21" i="97"/>
  <c r="X21" i="97"/>
  <c r="AH6" i="50"/>
  <c r="AQ6" i="50" s="1"/>
  <c r="AR13" i="20"/>
  <c r="AR7" i="98"/>
  <c r="AR5" i="85"/>
  <c r="AH7" i="42"/>
  <c r="AQ7" i="42" s="1"/>
  <c r="Z15" i="104"/>
  <c r="Z18" i="105"/>
  <c r="AR12" i="9"/>
  <c r="AH18" i="32"/>
  <c r="AQ18" i="32" s="1"/>
  <c r="AR10" i="41"/>
  <c r="Z10" i="91"/>
  <c r="Z14" i="20"/>
  <c r="Z17" i="86"/>
  <c r="AH14" i="51"/>
  <c r="AQ14" i="51" s="1"/>
  <c r="Z13" i="96"/>
  <c r="AR13" i="100"/>
  <c r="AN19" i="71"/>
  <c r="AI19" i="71"/>
  <c r="AN12" i="58"/>
  <c r="AI12" i="58"/>
  <c r="AR14" i="104"/>
  <c r="AH9" i="87"/>
  <c r="AQ9" i="87" s="1"/>
  <c r="AR13" i="51"/>
  <c r="AR9" i="43"/>
  <c r="AH7" i="10"/>
  <c r="AQ7" i="10" s="1"/>
  <c r="AE7" i="42"/>
  <c r="AF7" i="42"/>
  <c r="AO7" i="42" s="1"/>
  <c r="AG7" i="42"/>
  <c r="AP7" i="42" s="1"/>
  <c r="W8" i="42"/>
  <c r="AH11" i="41"/>
  <c r="AQ11" i="41" s="1"/>
  <c r="W18" i="93"/>
  <c r="AG17" i="93"/>
  <c r="AP17" i="93" s="1"/>
  <c r="AF17" i="93"/>
  <c r="AO17" i="93" s="1"/>
  <c r="AE17" i="93"/>
  <c r="AR5" i="50"/>
  <c r="AE18" i="32"/>
  <c r="AG18" i="32"/>
  <c r="AP18" i="32" s="1"/>
  <c r="AF18" i="32"/>
  <c r="AO18" i="32" s="1"/>
  <c r="W19" i="32"/>
  <c r="AH6" i="85"/>
  <c r="AQ6" i="85" s="1"/>
  <c r="W21" i="28"/>
  <c r="AG20" i="28"/>
  <c r="AP20" i="28" s="1"/>
  <c r="AE20" i="28"/>
  <c r="AF20" i="28"/>
  <c r="AO20" i="28" s="1"/>
  <c r="AR19" i="63"/>
  <c r="AG14" i="51"/>
  <c r="AP14" i="51" s="1"/>
  <c r="W15" i="51"/>
  <c r="AE14" i="51"/>
  <c r="AF14" i="51"/>
  <c r="AO14" i="51" s="1"/>
  <c r="AH11" i="49"/>
  <c r="AQ11" i="49" s="1"/>
  <c r="AR22" i="2"/>
  <c r="Y21" i="24"/>
  <c r="X21" i="24"/>
  <c r="AH15" i="13"/>
  <c r="AQ15" i="13" s="1"/>
  <c r="Y7" i="35"/>
  <c r="X7" i="35"/>
  <c r="Z15" i="13"/>
  <c r="Z6" i="50"/>
  <c r="AR6" i="42"/>
  <c r="Y15" i="92"/>
  <c r="Z15" i="92" s="1"/>
  <c r="X15" i="92"/>
  <c r="Z9" i="87"/>
  <c r="AH10" i="55"/>
  <c r="AQ10" i="55" s="1"/>
  <c r="AH20" i="63"/>
  <c r="AQ20" i="63" s="1"/>
  <c r="AR8" i="103"/>
  <c r="Z10" i="55"/>
  <c r="AI14" i="92"/>
  <c r="AN14" i="92"/>
  <c r="AH20" i="19"/>
  <c r="AQ20" i="19" s="1"/>
  <c r="Z7" i="10"/>
  <c r="AN6" i="102"/>
  <c r="AI6" i="102"/>
  <c r="Y17" i="101"/>
  <c r="X17" i="101"/>
  <c r="Y14" i="45"/>
  <c r="X14" i="45"/>
  <c r="Z14" i="45" s="1"/>
  <c r="AI17" i="52"/>
  <c r="AN17" i="52"/>
  <c r="Y18" i="53"/>
  <c r="X18" i="53"/>
  <c r="Z11" i="41"/>
  <c r="AH20" i="79"/>
  <c r="AQ20" i="79" s="1"/>
  <c r="AR8" i="99"/>
  <c r="Z6" i="85"/>
  <c r="AH13" i="54"/>
  <c r="AQ13" i="54" s="1"/>
  <c r="AR19" i="38"/>
  <c r="AH9" i="99"/>
  <c r="AQ9" i="99" s="1"/>
  <c r="AR17" i="32"/>
  <c r="AH8" i="98"/>
  <c r="AQ8" i="98" s="1"/>
  <c r="AH18" i="47"/>
  <c r="AQ18" i="47" s="1"/>
  <c r="AH11" i="11"/>
  <c r="AQ11" i="11" s="1"/>
  <c r="AH9" i="103"/>
  <c r="AQ9" i="103" s="1"/>
  <c r="AH19" i="33"/>
  <c r="AQ19" i="33" s="1"/>
  <c r="Z11" i="49"/>
  <c r="AN20" i="24"/>
  <c r="AI20" i="24"/>
  <c r="Y20" i="71"/>
  <c r="X20" i="71"/>
  <c r="AI20" i="97"/>
  <c r="AN20" i="97"/>
  <c r="AN20" i="59"/>
  <c r="AI20" i="59"/>
  <c r="AN6" i="35"/>
  <c r="AI6" i="35"/>
  <c r="Y20" i="89"/>
  <c r="X20" i="89"/>
  <c r="Z20" i="89" s="1"/>
  <c r="AH6" i="90"/>
  <c r="AQ6" i="90" s="1"/>
  <c r="AR12" i="54"/>
  <c r="Y11" i="16"/>
  <c r="X11" i="16"/>
  <c r="AG20" i="19"/>
  <c r="AP20" i="19" s="1"/>
  <c r="AF20" i="19"/>
  <c r="AO20" i="19" s="1"/>
  <c r="W21" i="19"/>
  <c r="AE20" i="19"/>
  <c r="AH14" i="100"/>
  <c r="AQ14" i="100" s="1"/>
  <c r="AR16" i="15"/>
  <c r="Y9" i="18"/>
  <c r="X9" i="18"/>
  <c r="AR17" i="47"/>
  <c r="AR10" i="49"/>
  <c r="W7" i="94"/>
  <c r="AG6" i="94"/>
  <c r="AP6" i="94" s="1"/>
  <c r="AF6" i="94"/>
  <c r="AO6" i="94" s="1"/>
  <c r="AE6" i="94"/>
  <c r="AI13" i="45"/>
  <c r="AN13" i="45"/>
  <c r="Y18" i="52"/>
  <c r="X18" i="52"/>
  <c r="AI17" i="53"/>
  <c r="AN17" i="53"/>
  <c r="AR10" i="11"/>
  <c r="AR12" i="96"/>
  <c r="AR9" i="91"/>
  <c r="Z13" i="54"/>
  <c r="AH21" i="67"/>
  <c r="AQ21" i="67" s="1"/>
  <c r="Z9" i="99"/>
  <c r="AR13" i="84"/>
  <c r="Z8" i="98"/>
  <c r="Z18" i="47"/>
  <c r="AR5" i="90"/>
  <c r="Z11" i="11"/>
  <c r="Z9" i="103"/>
  <c r="AN6" i="48"/>
  <c r="AI6" i="48"/>
  <c r="AR20" i="67"/>
  <c r="Y21" i="59"/>
  <c r="X21" i="59"/>
  <c r="Z21" i="97" l="1"/>
  <c r="Z7" i="48"/>
  <c r="Z11" i="16"/>
  <c r="AG11" i="16" s="1"/>
  <c r="AP11" i="16" s="1"/>
  <c r="Z20" i="71"/>
  <c r="AG20" i="71" s="1"/>
  <c r="AP20" i="71" s="1"/>
  <c r="AF20" i="71"/>
  <c r="AO20" i="71" s="1"/>
  <c r="W21" i="71"/>
  <c r="AF20" i="89"/>
  <c r="AO20" i="89" s="1"/>
  <c r="AE20" i="89"/>
  <c r="AG20" i="89"/>
  <c r="AP20" i="89" s="1"/>
  <c r="W21" i="89"/>
  <c r="W12" i="16"/>
  <c r="AE11" i="16"/>
  <c r="AF11" i="16"/>
  <c r="AO11" i="16" s="1"/>
  <c r="AF21" i="97"/>
  <c r="AO21" i="97" s="1"/>
  <c r="W22" i="97"/>
  <c r="AG21" i="97"/>
  <c r="AP21" i="97" s="1"/>
  <c r="AE21" i="97"/>
  <c r="AE7" i="48"/>
  <c r="AF7" i="48"/>
  <c r="AO7" i="48" s="1"/>
  <c r="AG7" i="48"/>
  <c r="AP7" i="48" s="1"/>
  <c r="W8" i="48"/>
  <c r="AE6" i="85"/>
  <c r="AF6" i="85"/>
  <c r="AO6" i="85" s="1"/>
  <c r="AG6" i="85"/>
  <c r="AP6" i="85" s="1"/>
  <c r="W7" i="85"/>
  <c r="AH18" i="53"/>
  <c r="AQ18" i="53" s="1"/>
  <c r="AF14" i="45"/>
  <c r="AO14" i="45" s="1"/>
  <c r="AG14" i="45"/>
  <c r="AP14" i="45" s="1"/>
  <c r="AE14" i="45"/>
  <c r="W15" i="45"/>
  <c r="AE10" i="55"/>
  <c r="W11" i="55"/>
  <c r="AG10" i="55"/>
  <c r="AP10" i="55" s="1"/>
  <c r="AF10" i="55"/>
  <c r="AO10" i="55" s="1"/>
  <c r="AF15" i="92"/>
  <c r="AO15" i="92" s="1"/>
  <c r="AE15" i="92"/>
  <c r="W16" i="92"/>
  <c r="AG15" i="92"/>
  <c r="AP15" i="92" s="1"/>
  <c r="AH7" i="35"/>
  <c r="AQ7" i="35" s="1"/>
  <c r="AI17" i="93"/>
  <c r="AN17" i="93"/>
  <c r="AR19" i="71"/>
  <c r="W11" i="91"/>
  <c r="AF10" i="91"/>
  <c r="AO10" i="91" s="1"/>
  <c r="AE10" i="91"/>
  <c r="AG10" i="91"/>
  <c r="AP10" i="91" s="1"/>
  <c r="AN10" i="83"/>
  <c r="AI10" i="83"/>
  <c r="AH7" i="102"/>
  <c r="AQ7" i="102" s="1"/>
  <c r="AN6" i="82"/>
  <c r="AI6" i="82"/>
  <c r="Y18" i="15"/>
  <c r="Z18" i="15"/>
  <c r="X18" i="15"/>
  <c r="AN20" i="63"/>
  <c r="AI20" i="63"/>
  <c r="AR20" i="63" s="1"/>
  <c r="AR17" i="53"/>
  <c r="Z18" i="53"/>
  <c r="AF7" i="10"/>
  <c r="AO7" i="10" s="1"/>
  <c r="AG7" i="10"/>
  <c r="AP7" i="10" s="1"/>
  <c r="W8" i="10"/>
  <c r="AE7" i="10"/>
  <c r="Z7" i="35"/>
  <c r="AN7" i="42"/>
  <c r="AI7" i="42"/>
  <c r="AH13" i="58"/>
  <c r="AQ13" i="58" s="1"/>
  <c r="W15" i="84"/>
  <c r="AG14" i="84"/>
  <c r="AP14" i="84" s="1"/>
  <c r="AF14" i="84"/>
  <c r="AO14" i="84" s="1"/>
  <c r="AE14" i="84"/>
  <c r="AN10" i="43"/>
  <c r="AI10" i="43"/>
  <c r="AF7" i="102"/>
  <c r="AO7" i="102" s="1"/>
  <c r="AE7" i="102"/>
  <c r="AG7" i="102"/>
  <c r="AP7" i="102" s="1"/>
  <c r="W8" i="102"/>
  <c r="AI17" i="15"/>
  <c r="AN17" i="15"/>
  <c r="Y21" i="63"/>
  <c r="X21" i="63"/>
  <c r="W12" i="11"/>
  <c r="AG11" i="11"/>
  <c r="AP11" i="11" s="1"/>
  <c r="AF11" i="11"/>
  <c r="AO11" i="11" s="1"/>
  <c r="AE11" i="11"/>
  <c r="AH18" i="52"/>
  <c r="AQ18" i="52" s="1"/>
  <c r="AR6" i="48"/>
  <c r="W19" i="47"/>
  <c r="AG18" i="47"/>
  <c r="AP18" i="47" s="1"/>
  <c r="AF18" i="47"/>
  <c r="AO18" i="47" s="1"/>
  <c r="AE18" i="47"/>
  <c r="AH9" i="18"/>
  <c r="AQ9" i="18" s="1"/>
  <c r="AH17" i="101"/>
  <c r="AQ17" i="101" s="1"/>
  <c r="AH21" i="24"/>
  <c r="AQ21" i="24" s="1"/>
  <c r="AI14" i="51"/>
  <c r="AN14" i="51"/>
  <c r="AI20" i="28"/>
  <c r="AN20" i="28"/>
  <c r="AI18" i="32"/>
  <c r="AN18" i="32"/>
  <c r="Z13" i="58"/>
  <c r="Y12" i="95"/>
  <c r="Z12" i="95" s="1"/>
  <c r="X12" i="95"/>
  <c r="Y19" i="46"/>
  <c r="X19" i="46"/>
  <c r="Z19" i="46" s="1"/>
  <c r="AI19" i="33"/>
  <c r="AN19" i="33"/>
  <c r="AI14" i="100"/>
  <c r="AN14" i="100"/>
  <c r="AN23" i="2"/>
  <c r="AN25" i="2" s="1"/>
  <c r="AI23" i="2"/>
  <c r="Y22" i="67"/>
  <c r="Z22" i="67" s="1"/>
  <c r="X22" i="67"/>
  <c r="W10" i="99"/>
  <c r="AG9" i="99"/>
  <c r="AP9" i="99" s="1"/>
  <c r="AF9" i="99"/>
  <c r="AO9" i="99" s="1"/>
  <c r="AE9" i="99"/>
  <c r="AI6" i="94"/>
  <c r="AN6" i="94"/>
  <c r="AN20" i="19"/>
  <c r="AI20" i="19"/>
  <c r="AR20" i="97"/>
  <c r="AE11" i="49"/>
  <c r="AF11" i="49"/>
  <c r="AO11" i="49" s="1"/>
  <c r="AG11" i="49"/>
  <c r="AP11" i="49" s="1"/>
  <c r="W12" i="49"/>
  <c r="Z17" i="101"/>
  <c r="Z21" i="24"/>
  <c r="Y15" i="51"/>
  <c r="X15" i="51"/>
  <c r="Y18" i="93"/>
  <c r="X18" i="93"/>
  <c r="Y23" i="75"/>
  <c r="X23" i="75"/>
  <c r="Z23" i="75" s="1"/>
  <c r="AN20" i="38"/>
  <c r="AI20" i="38"/>
  <c r="AR20" i="38" s="1"/>
  <c r="AN11" i="95"/>
  <c r="AI11" i="95"/>
  <c r="Y14" i="88"/>
  <c r="X14" i="8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14" i="44"/>
  <c r="AN14" i="44"/>
  <c r="AR8" i="18"/>
  <c r="Y7" i="82"/>
  <c r="X7" i="82"/>
  <c r="Y15" i="100"/>
  <c r="X15" i="100"/>
  <c r="Y7" i="90"/>
  <c r="Z7" i="90" s="1"/>
  <c r="X7" i="90"/>
  <c r="AR20" i="59"/>
  <c r="Z18" i="52"/>
  <c r="Z21" i="19"/>
  <c r="Y21" i="19"/>
  <c r="X21" i="19"/>
  <c r="AH20" i="89"/>
  <c r="AQ20" i="89" s="1"/>
  <c r="AR20" i="24"/>
  <c r="AH21" i="59"/>
  <c r="AQ21" i="59" s="1"/>
  <c r="AG8" i="98"/>
  <c r="AP8" i="98" s="1"/>
  <c r="AE8" i="98"/>
  <c r="AF8" i="98"/>
  <c r="AO8" i="98" s="1"/>
  <c r="W9" i="98"/>
  <c r="W14" i="54"/>
  <c r="AG13" i="54"/>
  <c r="AP13" i="54" s="1"/>
  <c r="AE13" i="54"/>
  <c r="AF13" i="54"/>
  <c r="AO13" i="54" s="1"/>
  <c r="Y7" i="94"/>
  <c r="X7" i="94"/>
  <c r="Z7" i="94" s="1"/>
  <c r="Z9" i="18"/>
  <c r="Z21" i="59"/>
  <c r="W10" i="103"/>
  <c r="AE9" i="103"/>
  <c r="AG9" i="103"/>
  <c r="AP9" i="103" s="1"/>
  <c r="AF9" i="103"/>
  <c r="AO9" i="103" s="1"/>
  <c r="AR13" i="45"/>
  <c r="AH11" i="16"/>
  <c r="AQ11" i="16" s="1"/>
  <c r="AR6" i="35"/>
  <c r="AH20" i="71"/>
  <c r="AQ20" i="71" s="1"/>
  <c r="AR17" i="52"/>
  <c r="AG9" i="87"/>
  <c r="AP9" i="87" s="1"/>
  <c r="AF9" i="87"/>
  <c r="AO9" i="87" s="1"/>
  <c r="AE9" i="87"/>
  <c r="W10" i="87"/>
  <c r="W7" i="50"/>
  <c r="AE6" i="50"/>
  <c r="AF6" i="50"/>
  <c r="AO6" i="50" s="1"/>
  <c r="AG6" i="50"/>
  <c r="AP6" i="50" s="1"/>
  <c r="Y21" i="28"/>
  <c r="Z21" i="28" s="1"/>
  <c r="X21" i="28"/>
  <c r="Y8" i="42"/>
  <c r="X8" i="42"/>
  <c r="Z8" i="42" s="1"/>
  <c r="AR12" i="58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G18" i="105"/>
  <c r="AP18" i="105" s="1"/>
  <c r="AE18" i="105"/>
  <c r="AN18" i="105" s="1"/>
  <c r="W19" i="105"/>
  <c r="AF18" i="105"/>
  <c r="AH21" i="97"/>
  <c r="AQ21" i="97" s="1"/>
  <c r="AE13" i="9"/>
  <c r="AF13" i="9"/>
  <c r="AO13" i="9" s="1"/>
  <c r="W14" i="9"/>
  <c r="AG13" i="9"/>
  <c r="AP13" i="9" s="1"/>
  <c r="AH7" i="48"/>
  <c r="AQ7" i="48" s="1"/>
  <c r="AN22" i="75"/>
  <c r="AI22" i="75"/>
  <c r="AR22" i="75" s="1"/>
  <c r="Y21" i="38"/>
  <c r="X21" i="38"/>
  <c r="Z21" i="38" s="1"/>
  <c r="AN13" i="88"/>
  <c r="AI13" i="88"/>
  <c r="AR19" i="89"/>
  <c r="AX22" i="2"/>
  <c r="S22" i="2" s="1"/>
  <c r="AC22" i="2" s="1"/>
  <c r="AB23" i="2" s="1"/>
  <c r="Y15" i="44"/>
  <c r="X15" i="44"/>
  <c r="Z15" i="44" s="1"/>
  <c r="AR10" i="16"/>
  <c r="Y20" i="33"/>
  <c r="X20" i="33"/>
  <c r="AN20" i="79"/>
  <c r="AI20" i="79"/>
  <c r="AR20" i="79" s="1"/>
  <c r="AN6" i="90"/>
  <c r="AI6" i="90"/>
  <c r="AG11" i="41"/>
  <c r="AP11" i="41" s="1"/>
  <c r="AE11" i="41"/>
  <c r="AF11" i="41"/>
  <c r="AO11" i="41" s="1"/>
  <c r="W12" i="41"/>
  <c r="AH14" i="45"/>
  <c r="AQ14" i="45" s="1"/>
  <c r="AR6" i="102"/>
  <c r="AR14" i="92"/>
  <c r="AH15" i="92"/>
  <c r="AQ15" i="92" s="1"/>
  <c r="AG15" i="13"/>
  <c r="AP15" i="13" s="1"/>
  <c r="AE15" i="13"/>
  <c r="AF15" i="13"/>
  <c r="AO15" i="13" s="1"/>
  <c r="W16" i="13"/>
  <c r="Y19" i="32"/>
  <c r="X19" i="32"/>
  <c r="W15" i="20"/>
  <c r="AG14" i="20"/>
  <c r="AP14" i="20" s="1"/>
  <c r="AE14" i="20"/>
  <c r="AF14" i="20"/>
  <c r="AO14" i="20" s="1"/>
  <c r="AG15" i="104"/>
  <c r="AP15" i="104" s="1"/>
  <c r="W16" i="104"/>
  <c r="AE15" i="104"/>
  <c r="AF15" i="104"/>
  <c r="AO15" i="104" s="1"/>
  <c r="Y11" i="43"/>
  <c r="Z11" i="43" s="1"/>
  <c r="X11" i="43"/>
  <c r="Y11" i="83"/>
  <c r="X11" i="83"/>
  <c r="AI18" i="46"/>
  <c r="AN18" i="46"/>
  <c r="AR16" i="101"/>
  <c r="AN21" i="67"/>
  <c r="AI21" i="67"/>
  <c r="AR21" i="67" s="1"/>
  <c r="Y21" i="79"/>
  <c r="X21" i="79"/>
  <c r="Z15" i="51" l="1"/>
  <c r="Z7" i="82"/>
  <c r="AF7" i="82" s="1"/>
  <c r="AO7" i="82" s="1"/>
  <c r="Z21" i="63"/>
  <c r="AE21" i="63" s="1"/>
  <c r="AE20" i="71"/>
  <c r="Z18" i="93"/>
  <c r="AE18" i="93" s="1"/>
  <c r="W8" i="82"/>
  <c r="AG7" i="82"/>
  <c r="AP7" i="82" s="1"/>
  <c r="AE7" i="82"/>
  <c r="AG23" i="75"/>
  <c r="AP23" i="75" s="1"/>
  <c r="AP25" i="75" s="1"/>
  <c r="AF23" i="75"/>
  <c r="AO23" i="75" s="1"/>
  <c r="AO25" i="75" s="1"/>
  <c r="AE23" i="75"/>
  <c r="W22" i="63"/>
  <c r="AG21" i="63"/>
  <c r="AP21" i="63" s="1"/>
  <c r="AF21" i="63"/>
  <c r="AO21" i="63" s="1"/>
  <c r="AE12" i="95"/>
  <c r="W13" i="95"/>
  <c r="AF12" i="95"/>
  <c r="AO12" i="95" s="1"/>
  <c r="AG12" i="95"/>
  <c r="AP12" i="95" s="1"/>
  <c r="W19" i="93"/>
  <c r="AG18" i="93"/>
  <c r="AP18" i="93" s="1"/>
  <c r="AF18" i="93"/>
  <c r="AO18" i="93" s="1"/>
  <c r="AE21" i="28"/>
  <c r="AF21" i="28"/>
  <c r="AO21" i="28" s="1"/>
  <c r="W22" i="28"/>
  <c r="AG21" i="28"/>
  <c r="AP21" i="28" s="1"/>
  <c r="AG15" i="51"/>
  <c r="AP15" i="51" s="1"/>
  <c r="AE15" i="51"/>
  <c r="W16" i="51"/>
  <c r="AF15" i="51"/>
  <c r="AO15" i="51" s="1"/>
  <c r="AE22" i="67"/>
  <c r="AG22" i="67"/>
  <c r="AP22" i="67" s="1"/>
  <c r="W23" i="67"/>
  <c r="AF22" i="67"/>
  <c r="AO22" i="67" s="1"/>
  <c r="W8" i="90"/>
  <c r="AG7" i="90"/>
  <c r="AP7" i="90" s="1"/>
  <c r="AF7" i="90"/>
  <c r="AO7" i="90" s="1"/>
  <c r="AE7" i="90"/>
  <c r="AG11" i="43"/>
  <c r="AP11" i="43" s="1"/>
  <c r="W12" i="43"/>
  <c r="AE11" i="43"/>
  <c r="AF11" i="43"/>
  <c r="AO11" i="43" s="1"/>
  <c r="W20" i="46"/>
  <c r="AG19" i="46"/>
  <c r="AP19" i="46" s="1"/>
  <c r="AF19" i="46"/>
  <c r="AO19" i="46" s="1"/>
  <c r="AE19" i="46"/>
  <c r="AH11" i="83"/>
  <c r="AQ11" i="83" s="1"/>
  <c r="AR6" i="90"/>
  <c r="W22" i="38"/>
  <c r="AE21" i="38"/>
  <c r="AF21" i="38"/>
  <c r="AO21" i="38" s="1"/>
  <c r="AG21" i="38"/>
  <c r="AP21" i="38" s="1"/>
  <c r="AN9" i="99"/>
  <c r="AI9" i="99"/>
  <c r="AR19" i="33"/>
  <c r="AI15" i="104"/>
  <c r="AN15" i="104"/>
  <c r="Y16" i="13"/>
  <c r="Z16" i="13" s="1"/>
  <c r="X16" i="13"/>
  <c r="Y12" i="41"/>
  <c r="Z12" i="41" s="1"/>
  <c r="X12" i="41"/>
  <c r="Y19" i="105"/>
  <c r="X19" i="105"/>
  <c r="Y14" i="96"/>
  <c r="Z14" i="96" s="1"/>
  <c r="X14" i="96"/>
  <c r="AH21" i="28"/>
  <c r="AQ21" i="28" s="1"/>
  <c r="AI6" i="50"/>
  <c r="AN6" i="50"/>
  <c r="Y10" i="103"/>
  <c r="X10" i="103"/>
  <c r="Y9" i="98"/>
  <c r="X9" i="98"/>
  <c r="AJ18" i="2"/>
  <c r="AK18" i="2"/>
  <c r="AT18" i="2" s="1"/>
  <c r="AK12" i="2"/>
  <c r="AT12" i="2" s="1"/>
  <c r="AJ12" i="2"/>
  <c r="AJ6" i="2"/>
  <c r="AK6" i="2"/>
  <c r="AT6" i="2" s="1"/>
  <c r="Y19" i="47"/>
  <c r="X19" i="47"/>
  <c r="AH21" i="63"/>
  <c r="AQ21" i="63" s="1"/>
  <c r="Y8" i="102"/>
  <c r="X8" i="102"/>
  <c r="Y8" i="10"/>
  <c r="Z8" i="10" s="1"/>
  <c r="X8" i="10"/>
  <c r="AR10" i="83"/>
  <c r="Y11" i="91"/>
  <c r="Z11" i="91"/>
  <c r="X11" i="91"/>
  <c r="AI21" i="97"/>
  <c r="AN21" i="97"/>
  <c r="AN11" i="16"/>
  <c r="AI11" i="16"/>
  <c r="AI20" i="89"/>
  <c r="AR20" i="89" s="1"/>
  <c r="AN20" i="89"/>
  <c r="AJ23" i="2"/>
  <c r="AS23" i="2" s="1"/>
  <c r="AK23" i="2"/>
  <c r="AT23" i="2" s="1"/>
  <c r="AN13" i="9"/>
  <c r="AI13" i="9"/>
  <c r="AE18" i="52"/>
  <c r="W19" i="52"/>
  <c r="AF18" i="52"/>
  <c r="AO18" i="52" s="1"/>
  <c r="AG18" i="52"/>
  <c r="AP18" i="52" s="1"/>
  <c r="AH15" i="100"/>
  <c r="AQ15" i="100" s="1"/>
  <c r="AJ8" i="2"/>
  <c r="AK8" i="2"/>
  <c r="AT8" i="2" s="1"/>
  <c r="AH14" i="88"/>
  <c r="AQ14" i="88" s="1"/>
  <c r="AI18" i="105"/>
  <c r="AO18" i="105"/>
  <c r="AN13" i="96"/>
  <c r="AI13" i="96"/>
  <c r="AH11" i="43"/>
  <c r="AQ11" i="43" s="1"/>
  <c r="X16" i="104"/>
  <c r="Y16" i="104"/>
  <c r="Z16" i="104" s="1"/>
  <c r="Y15" i="20"/>
  <c r="X15" i="20"/>
  <c r="Z15" i="20" s="1"/>
  <c r="AH15" i="44"/>
  <c r="AQ15" i="44" s="1"/>
  <c r="AR13" i="88"/>
  <c r="Y7" i="50"/>
  <c r="X7" i="50"/>
  <c r="Z7" i="50" s="1"/>
  <c r="W22" i="59"/>
  <c r="AF21" i="59"/>
  <c r="AO21" i="59" s="1"/>
  <c r="AE21" i="59"/>
  <c r="AG21" i="59"/>
  <c r="AP21" i="59" s="1"/>
  <c r="AH21" i="19"/>
  <c r="AQ21" i="19" s="1"/>
  <c r="AH7" i="90"/>
  <c r="AQ7" i="90" s="1"/>
  <c r="AH7" i="82"/>
  <c r="AQ7" i="82" s="1"/>
  <c r="AR14" i="44"/>
  <c r="AJ17" i="2"/>
  <c r="AK17" i="2"/>
  <c r="AT17" i="2" s="1"/>
  <c r="AJ11" i="2"/>
  <c r="AK11" i="2"/>
  <c r="AT11" i="2" s="1"/>
  <c r="AK5" i="2"/>
  <c r="AT5" i="2" s="1"/>
  <c r="AJ5" i="2"/>
  <c r="AR11" i="95"/>
  <c r="Y10" i="99"/>
  <c r="X10" i="99"/>
  <c r="Z10" i="99" s="1"/>
  <c r="AR18" i="32"/>
  <c r="AI14" i="84"/>
  <c r="AN14" i="84"/>
  <c r="AR7" i="42"/>
  <c r="Y16" i="92"/>
  <c r="X16" i="92"/>
  <c r="Y11" i="55"/>
  <c r="X11" i="55"/>
  <c r="Z11" i="55" s="1"/>
  <c r="Y8" i="48"/>
  <c r="X8" i="48"/>
  <c r="Y12" i="16"/>
  <c r="Z12" i="16"/>
  <c r="X12" i="16"/>
  <c r="AE8" i="42"/>
  <c r="W9" i="42"/>
  <c r="AF8" i="42"/>
  <c r="AO8" i="42" s="1"/>
  <c r="AG8" i="42"/>
  <c r="AP8" i="42" s="1"/>
  <c r="AJ20" i="2"/>
  <c r="AK20" i="2"/>
  <c r="AT20" i="2" s="1"/>
  <c r="Z21" i="79"/>
  <c r="AH21" i="79"/>
  <c r="AQ21" i="79" s="1"/>
  <c r="AH19" i="32"/>
  <c r="AQ19" i="32" s="1"/>
  <c r="AI15" i="13"/>
  <c r="AN15" i="13"/>
  <c r="AN11" i="41"/>
  <c r="AI11" i="41"/>
  <c r="AH20" i="33"/>
  <c r="AQ20" i="33" s="1"/>
  <c r="AF15" i="44"/>
  <c r="AO15" i="44" s="1"/>
  <c r="AG15" i="44"/>
  <c r="AP15" i="44" s="1"/>
  <c r="AE15" i="44"/>
  <c r="W16" i="44"/>
  <c r="Y14" i="9"/>
  <c r="X14" i="9"/>
  <c r="AE9" i="18"/>
  <c r="AF9" i="18"/>
  <c r="AO9" i="18" s="1"/>
  <c r="W10" i="18"/>
  <c r="AG9" i="18"/>
  <c r="AP9" i="18" s="1"/>
  <c r="AN13" i="54"/>
  <c r="AI13" i="54"/>
  <c r="AN8" i="98"/>
  <c r="AI8" i="98"/>
  <c r="AJ22" i="2"/>
  <c r="AK22" i="2"/>
  <c r="AT22" i="2" s="1"/>
  <c r="AJ16" i="2"/>
  <c r="AK16" i="2"/>
  <c r="AT16" i="2" s="1"/>
  <c r="AJ10" i="2"/>
  <c r="AK10" i="2"/>
  <c r="AT10" i="2" s="1"/>
  <c r="AJ3" i="2"/>
  <c r="AB4" i="2"/>
  <c r="AH18" i="93"/>
  <c r="AQ18" i="93" s="1"/>
  <c r="AF21" i="24"/>
  <c r="AO21" i="24" s="1"/>
  <c r="AG21" i="24"/>
  <c r="AP21" i="24" s="1"/>
  <c r="W22" i="24"/>
  <c r="AE21" i="24"/>
  <c r="AN11" i="49"/>
  <c r="AI11" i="49"/>
  <c r="AR11" i="49" s="1"/>
  <c r="AR6" i="94"/>
  <c r="AH22" i="67"/>
  <c r="AQ22" i="67" s="1"/>
  <c r="AR14" i="100"/>
  <c r="AH12" i="95"/>
  <c r="AQ12" i="95" s="1"/>
  <c r="AI11" i="11"/>
  <c r="AN11" i="11"/>
  <c r="AN7" i="102"/>
  <c r="AI7" i="102"/>
  <c r="AH18" i="15"/>
  <c r="AQ18" i="15" s="1"/>
  <c r="AI15" i="92"/>
  <c r="AN15" i="92"/>
  <c r="AI10" i="55"/>
  <c r="AN10" i="55"/>
  <c r="Y7" i="85"/>
  <c r="X7" i="85"/>
  <c r="Y22" i="97"/>
  <c r="X22" i="97"/>
  <c r="Z22" i="97" s="1"/>
  <c r="AI20" i="71"/>
  <c r="AN20" i="71"/>
  <c r="W8" i="94"/>
  <c r="AG7" i="94"/>
  <c r="AP7" i="94" s="1"/>
  <c r="AF7" i="94"/>
  <c r="AO7" i="94" s="1"/>
  <c r="AE7" i="94"/>
  <c r="Y14" i="54"/>
  <c r="X14" i="54"/>
  <c r="Z14" i="54" s="1"/>
  <c r="AR18" i="46"/>
  <c r="Z19" i="32"/>
  <c r="Z20" i="33"/>
  <c r="AH21" i="38"/>
  <c r="AQ21" i="38" s="1"/>
  <c r="AH8" i="42"/>
  <c r="AQ8" i="42" s="1"/>
  <c r="Y10" i="87"/>
  <c r="X10" i="87"/>
  <c r="AH7" i="94"/>
  <c r="AQ7" i="94" s="1"/>
  <c r="W22" i="19"/>
  <c r="AE21" i="19"/>
  <c r="AG21" i="19"/>
  <c r="AP21" i="19" s="1"/>
  <c r="AF21" i="19"/>
  <c r="AO21" i="19" s="1"/>
  <c r="AJ21" i="2"/>
  <c r="AK21" i="2"/>
  <c r="AT21" i="2" s="1"/>
  <c r="AK15" i="2"/>
  <c r="AT15" i="2" s="1"/>
  <c r="AJ15" i="2"/>
  <c r="AJ9" i="2"/>
  <c r="AK9" i="2"/>
  <c r="AT9" i="2" s="1"/>
  <c r="AF17" i="101"/>
  <c r="AO17" i="101" s="1"/>
  <c r="AE17" i="101"/>
  <c r="AG17" i="101"/>
  <c r="AP17" i="101" s="1"/>
  <c r="W18" i="101"/>
  <c r="AR20" i="28"/>
  <c r="AI18" i="47"/>
  <c r="AN18" i="47"/>
  <c r="AF7" i="35"/>
  <c r="AO7" i="35" s="1"/>
  <c r="AG7" i="35"/>
  <c r="AP7" i="35" s="1"/>
  <c r="AE7" i="35"/>
  <c r="W8" i="35"/>
  <c r="AE18" i="53"/>
  <c r="AG18" i="53"/>
  <c r="AP18" i="53" s="1"/>
  <c r="AF18" i="53"/>
  <c r="AO18" i="53" s="1"/>
  <c r="W19" i="53"/>
  <c r="W19" i="15"/>
  <c r="AG18" i="15"/>
  <c r="AP18" i="15" s="1"/>
  <c r="AF18" i="15"/>
  <c r="AO18" i="15" s="1"/>
  <c r="AE18" i="15"/>
  <c r="AR17" i="15"/>
  <c r="AR10" i="43"/>
  <c r="Y15" i="84"/>
  <c r="X15" i="84"/>
  <c r="AI10" i="91"/>
  <c r="AN10" i="91"/>
  <c r="AR17" i="93"/>
  <c r="Y15" i="45"/>
  <c r="X15" i="45"/>
  <c r="Z15" i="45" s="1"/>
  <c r="AN7" i="48"/>
  <c r="AI7" i="48"/>
  <c r="Y21" i="89"/>
  <c r="Z21" i="89" s="1"/>
  <c r="X21" i="89"/>
  <c r="Y21" i="71"/>
  <c r="X21" i="71"/>
  <c r="Y18" i="86"/>
  <c r="X18" i="86"/>
  <c r="AN9" i="87"/>
  <c r="AI9" i="87"/>
  <c r="AJ14" i="2"/>
  <c r="AK14" i="2"/>
  <c r="AT14" i="2" s="1"/>
  <c r="Z11" i="83"/>
  <c r="AI14" i="20"/>
  <c r="AN14" i="20"/>
  <c r="AI17" i="86"/>
  <c r="AN17" i="86"/>
  <c r="AN9" i="103"/>
  <c r="AI9" i="103"/>
  <c r="Z15" i="100"/>
  <c r="AJ19" i="2"/>
  <c r="AK19" i="2"/>
  <c r="AT19" i="2" s="1"/>
  <c r="AJ13" i="2"/>
  <c r="AK13" i="2"/>
  <c r="AT13" i="2" s="1"/>
  <c r="AJ7" i="2"/>
  <c r="AK7" i="2"/>
  <c r="AT7" i="2" s="1"/>
  <c r="Z14" i="88"/>
  <c r="AH23" i="75"/>
  <c r="AQ23" i="75" s="1"/>
  <c r="AQ25" i="75" s="1"/>
  <c r="AZ3" i="75"/>
  <c r="AX22" i="75" s="1"/>
  <c r="S22" i="75" s="1"/>
  <c r="AC22" i="75" s="1"/>
  <c r="AB23" i="75" s="1"/>
  <c r="AH15" i="51"/>
  <c r="AQ15" i="51" s="1"/>
  <c r="Y12" i="49"/>
  <c r="X12" i="49"/>
  <c r="AR20" i="19"/>
  <c r="AR23" i="2"/>
  <c r="AR25" i="2" s="1"/>
  <c r="AL23" i="2"/>
  <c r="AU23" i="2" s="1"/>
  <c r="AH19" i="46"/>
  <c r="AQ19" i="46" s="1"/>
  <c r="AG13" i="58"/>
  <c r="AP13" i="58" s="1"/>
  <c r="W14" i="58"/>
  <c r="AF13" i="58"/>
  <c r="AO13" i="58" s="1"/>
  <c r="AE13" i="58"/>
  <c r="AR14" i="51"/>
  <c r="Y12" i="11"/>
  <c r="X12" i="11"/>
  <c r="AN7" i="10"/>
  <c r="AI7" i="10"/>
  <c r="AR6" i="82"/>
  <c r="AI14" i="45"/>
  <c r="AN14" i="45"/>
  <c r="AN6" i="85"/>
  <c r="AI6" i="85"/>
  <c r="Z18" i="86" l="1"/>
  <c r="Z16" i="92"/>
  <c r="W17" i="92" s="1"/>
  <c r="Z19" i="105"/>
  <c r="Z15" i="84"/>
  <c r="AF15" i="84" s="1"/>
  <c r="AO15" i="84" s="1"/>
  <c r="Z8" i="48"/>
  <c r="W9" i="48" s="1"/>
  <c r="Z21" i="71"/>
  <c r="AG21" i="71" s="1"/>
  <c r="AP21" i="71" s="1"/>
  <c r="AG15" i="84"/>
  <c r="AP15" i="84" s="1"/>
  <c r="AF16" i="92"/>
  <c r="AO16" i="92" s="1"/>
  <c r="AE16" i="92"/>
  <c r="AG16" i="92"/>
  <c r="AP16" i="92" s="1"/>
  <c r="AG19" i="105"/>
  <c r="AP19" i="105" s="1"/>
  <c r="W20" i="105"/>
  <c r="AF19" i="105"/>
  <c r="AO19" i="105" s="1"/>
  <c r="AE19" i="105"/>
  <c r="W9" i="10"/>
  <c r="AG8" i="10"/>
  <c r="AP8" i="10" s="1"/>
  <c r="AF8" i="10"/>
  <c r="AO8" i="10" s="1"/>
  <c r="AE8" i="10"/>
  <c r="AF12" i="41"/>
  <c r="AO12" i="41" s="1"/>
  <c r="AE12" i="41"/>
  <c r="W13" i="41"/>
  <c r="AG12" i="41"/>
  <c r="AP12" i="41" s="1"/>
  <c r="W19" i="86"/>
  <c r="AF18" i="86"/>
  <c r="AO18" i="86" s="1"/>
  <c r="AG18" i="86"/>
  <c r="AP18" i="86" s="1"/>
  <c r="AE18" i="86"/>
  <c r="AK23" i="75"/>
  <c r="AT23" i="75" s="1"/>
  <c r="W16" i="45"/>
  <c r="AG15" i="45"/>
  <c r="AP15" i="45" s="1"/>
  <c r="AE15" i="45"/>
  <c r="AF15" i="45"/>
  <c r="AO15" i="45" s="1"/>
  <c r="AE21" i="71"/>
  <c r="W22" i="71"/>
  <c r="AF21" i="89"/>
  <c r="AO21" i="89" s="1"/>
  <c r="AG21" i="89"/>
  <c r="AP21" i="89" s="1"/>
  <c r="AE21" i="89"/>
  <c r="W22" i="89"/>
  <c r="AF14" i="96"/>
  <c r="AO14" i="96" s="1"/>
  <c r="AG14" i="96"/>
  <c r="AP14" i="96" s="1"/>
  <c r="W15" i="96"/>
  <c r="AE14" i="96"/>
  <c r="AS9" i="2"/>
  <c r="AL9" i="2"/>
  <c r="AU9" i="2" s="1"/>
  <c r="AE22" i="97"/>
  <c r="AF22" i="97"/>
  <c r="AO22" i="97" s="1"/>
  <c r="W23" i="97"/>
  <c r="AG22" i="97"/>
  <c r="AP22" i="97" s="1"/>
  <c r="AR10" i="55"/>
  <c r="AR8" i="98"/>
  <c r="Y10" i="18"/>
  <c r="X10" i="18"/>
  <c r="Z10" i="18" s="1"/>
  <c r="AG21" i="79"/>
  <c r="AP21" i="79" s="1"/>
  <c r="AF21" i="79"/>
  <c r="AO21" i="79" s="1"/>
  <c r="AE21" i="79"/>
  <c r="W22" i="79"/>
  <c r="AI8" i="42"/>
  <c r="AN8" i="42"/>
  <c r="AS5" i="2"/>
  <c r="AL5" i="2"/>
  <c r="AU5" i="2" s="1"/>
  <c r="Y22" i="59"/>
  <c r="X22" i="59"/>
  <c r="AF15" i="20"/>
  <c r="AO15" i="20" s="1"/>
  <c r="AG15" i="20"/>
  <c r="AP15" i="20" s="1"/>
  <c r="AE15" i="20"/>
  <c r="W16" i="20"/>
  <c r="AI18" i="52"/>
  <c r="AN18" i="52"/>
  <c r="W12" i="91"/>
  <c r="AG11" i="91"/>
  <c r="AP11" i="91" s="1"/>
  <c r="AF11" i="91"/>
  <c r="AO11" i="91" s="1"/>
  <c r="AE11" i="91"/>
  <c r="AH19" i="47"/>
  <c r="AQ19" i="47" s="1"/>
  <c r="AH10" i="103"/>
  <c r="AQ10" i="103" s="1"/>
  <c r="AI19" i="46"/>
  <c r="AN19" i="46"/>
  <c r="AN11" i="43"/>
  <c r="AI11" i="43"/>
  <c r="Y22" i="28"/>
  <c r="X22" i="28"/>
  <c r="Y19" i="93"/>
  <c r="X19" i="93"/>
  <c r="AS13" i="2"/>
  <c r="AL13" i="2"/>
  <c r="AU13" i="2" s="1"/>
  <c r="AS14" i="2"/>
  <c r="AL14" i="2"/>
  <c r="AU14" i="2" s="1"/>
  <c r="AH21" i="71"/>
  <c r="AQ21" i="71" s="1"/>
  <c r="AR7" i="48"/>
  <c r="Y18" i="101"/>
  <c r="X18" i="101"/>
  <c r="Z18" i="101" s="1"/>
  <c r="AS15" i="2"/>
  <c r="AL15" i="2"/>
  <c r="AU15" i="2" s="1"/>
  <c r="AN21" i="19"/>
  <c r="AI21" i="19"/>
  <c r="AH14" i="54"/>
  <c r="AQ14" i="54" s="1"/>
  <c r="AN21" i="24"/>
  <c r="AI21" i="24"/>
  <c r="AS10" i="2"/>
  <c r="AL10" i="2"/>
  <c r="AU10" i="2" s="1"/>
  <c r="Y16" i="44"/>
  <c r="X16" i="44"/>
  <c r="AR11" i="41"/>
  <c r="AH12" i="16"/>
  <c r="AQ12" i="16" s="1"/>
  <c r="AH11" i="55"/>
  <c r="AQ11" i="55" s="1"/>
  <c r="AH10" i="99"/>
  <c r="AQ10" i="99" s="1"/>
  <c r="AH7" i="50"/>
  <c r="AQ7" i="50" s="1"/>
  <c r="AR18" i="105"/>
  <c r="AR13" i="9"/>
  <c r="AR11" i="16"/>
  <c r="AH8" i="102"/>
  <c r="AQ8" i="102" s="1"/>
  <c r="Z19" i="47"/>
  <c r="Z10" i="103"/>
  <c r="AH14" i="96"/>
  <c r="AQ14" i="96" s="1"/>
  <c r="AH12" i="41"/>
  <c r="AQ12" i="41" s="1"/>
  <c r="AR15" i="104"/>
  <c r="Y12" i="43"/>
  <c r="X12" i="43"/>
  <c r="Y8" i="90"/>
  <c r="X8" i="90"/>
  <c r="Z8" i="90" s="1"/>
  <c r="AI18" i="93"/>
  <c r="AN18" i="93"/>
  <c r="AI18" i="15"/>
  <c r="AN18" i="15"/>
  <c r="AR6" i="85"/>
  <c r="AR17" i="86"/>
  <c r="AR9" i="87"/>
  <c r="AI18" i="53"/>
  <c r="AN18" i="53"/>
  <c r="Y22" i="19"/>
  <c r="X22" i="19"/>
  <c r="AG14" i="54"/>
  <c r="AP14" i="54" s="1"/>
  <c r="W15" i="54"/>
  <c r="AE14" i="54"/>
  <c r="AF14" i="54"/>
  <c r="AO14" i="54" s="1"/>
  <c r="Y8" i="94"/>
  <c r="X8" i="94"/>
  <c r="AH7" i="85"/>
  <c r="AQ7" i="85" s="1"/>
  <c r="AR15" i="92"/>
  <c r="AR7" i="102"/>
  <c r="Y22" i="24"/>
  <c r="X22" i="24"/>
  <c r="Z22" i="24" s="1"/>
  <c r="AR13" i="54"/>
  <c r="AI9" i="18"/>
  <c r="AN9" i="18"/>
  <c r="AI15" i="44"/>
  <c r="AN15" i="44"/>
  <c r="AS20" i="2"/>
  <c r="AL20" i="2"/>
  <c r="AU20" i="2" s="1"/>
  <c r="AG12" i="16"/>
  <c r="AP12" i="16" s="1"/>
  <c r="AE12" i="16"/>
  <c r="W13" i="16"/>
  <c r="AF12" i="16"/>
  <c r="AO12" i="16" s="1"/>
  <c r="AF11" i="55"/>
  <c r="AO11" i="55" s="1"/>
  <c r="AE11" i="55"/>
  <c r="W12" i="55"/>
  <c r="AG11" i="55"/>
  <c r="AP11" i="55" s="1"/>
  <c r="W11" i="99"/>
  <c r="AG10" i="99"/>
  <c r="AP10" i="99" s="1"/>
  <c r="AE10" i="99"/>
  <c r="AF10" i="99"/>
  <c r="AO10" i="99" s="1"/>
  <c r="AG7" i="50"/>
  <c r="AP7" i="50" s="1"/>
  <c r="W8" i="50"/>
  <c r="AE7" i="50"/>
  <c r="AF7" i="50"/>
  <c r="AO7" i="50" s="1"/>
  <c r="AG16" i="104"/>
  <c r="AP16" i="104" s="1"/>
  <c r="AF16" i="104"/>
  <c r="AO16" i="104" s="1"/>
  <c r="AE16" i="104"/>
  <c r="W17" i="104"/>
  <c r="AS8" i="2"/>
  <c r="AL8" i="2"/>
  <c r="AU8" i="2" s="1"/>
  <c r="Z8" i="102"/>
  <c r="AS18" i="2"/>
  <c r="AL18" i="2"/>
  <c r="AU18" i="2" s="1"/>
  <c r="AI21" i="38"/>
  <c r="AN21" i="38"/>
  <c r="Y16" i="51"/>
  <c r="X16" i="51"/>
  <c r="AN21" i="28"/>
  <c r="AI21" i="28"/>
  <c r="AR21" i="28" s="1"/>
  <c r="Y22" i="63"/>
  <c r="X22" i="63"/>
  <c r="Z22" i="63" s="1"/>
  <c r="AN7" i="82"/>
  <c r="AI7" i="82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N13" i="58"/>
  <c r="AI13" i="58"/>
  <c r="AR18" i="47"/>
  <c r="AI17" i="101"/>
  <c r="AN17" i="101"/>
  <c r="AH10" i="87"/>
  <c r="AQ10" i="87" s="1"/>
  <c r="AF20" i="33"/>
  <c r="AO20" i="33" s="1"/>
  <c r="W21" i="33"/>
  <c r="AG20" i="33"/>
  <c r="AP20" i="33" s="1"/>
  <c r="AE20" i="33"/>
  <c r="Z7" i="85"/>
  <c r="AS16" i="2"/>
  <c r="AL16" i="2"/>
  <c r="AU16" i="2" s="1"/>
  <c r="AH14" i="9"/>
  <c r="AQ14" i="9" s="1"/>
  <c r="AS11" i="2"/>
  <c r="AL11" i="2"/>
  <c r="AU11" i="2" s="1"/>
  <c r="AH9" i="98"/>
  <c r="AQ9" i="98" s="1"/>
  <c r="Y22" i="38"/>
  <c r="X22" i="38"/>
  <c r="Y20" i="46"/>
  <c r="X20" i="46"/>
  <c r="Y23" i="67"/>
  <c r="X23" i="67"/>
  <c r="AI15" i="51"/>
  <c r="AN15" i="51"/>
  <c r="AN21" i="63"/>
  <c r="AI21" i="63"/>
  <c r="AS19" i="2"/>
  <c r="AL19" i="2"/>
  <c r="AU19" i="2" s="1"/>
  <c r="AR10" i="91"/>
  <c r="Y19" i="15"/>
  <c r="Z19" i="15" s="1"/>
  <c r="X19" i="15"/>
  <c r="AH12" i="11"/>
  <c r="AQ12" i="11" s="1"/>
  <c r="W16" i="100"/>
  <c r="AG15" i="100"/>
  <c r="AP15" i="100" s="1"/>
  <c r="AF15" i="100"/>
  <c r="AO15" i="100" s="1"/>
  <c r="AE15" i="100"/>
  <c r="AR14" i="20"/>
  <c r="AH18" i="86"/>
  <c r="AQ18" i="86" s="1"/>
  <c r="AH21" i="89"/>
  <c r="AQ21" i="89" s="1"/>
  <c r="AH15" i="84"/>
  <c r="AQ15" i="84" s="1"/>
  <c r="Y8" i="35"/>
  <c r="Z8" i="35"/>
  <c r="X8" i="35"/>
  <c r="AS21" i="2"/>
  <c r="AL21" i="2"/>
  <c r="AU21" i="2" s="1"/>
  <c r="Z10" i="87"/>
  <c r="AF19" i="32"/>
  <c r="AO19" i="32" s="1"/>
  <c r="W20" i="32"/>
  <c r="AE19" i="32"/>
  <c r="AG19" i="32"/>
  <c r="AP19" i="32" s="1"/>
  <c r="AR20" i="71"/>
  <c r="AJ4" i="2"/>
  <c r="AK4" i="2"/>
  <c r="AT4" i="2" s="1"/>
  <c r="AT25" i="2" s="1"/>
  <c r="Z14" i="9"/>
  <c r="AR15" i="13"/>
  <c r="AH8" i="48"/>
  <c r="AQ8" i="48" s="1"/>
  <c r="AH16" i="92"/>
  <c r="AQ16" i="92" s="1"/>
  <c r="AR14" i="84"/>
  <c r="AN21" i="59"/>
  <c r="AI21" i="59"/>
  <c r="AH16" i="104"/>
  <c r="AQ16" i="104" s="1"/>
  <c r="AR13" i="96"/>
  <c r="AR21" i="97"/>
  <c r="AH8" i="10"/>
  <c r="AQ8" i="10" s="1"/>
  <c r="AS6" i="2"/>
  <c r="AL6" i="2"/>
  <c r="AU6" i="2" s="1"/>
  <c r="Z9" i="98"/>
  <c r="AR6" i="50"/>
  <c r="AH19" i="105"/>
  <c r="AQ19" i="105" s="1"/>
  <c r="AH16" i="13"/>
  <c r="AQ16" i="13" s="1"/>
  <c r="AR9" i="99"/>
  <c r="AN7" i="90"/>
  <c r="AI7" i="90"/>
  <c r="Y13" i="95"/>
  <c r="Z13" i="95"/>
  <c r="X13" i="95"/>
  <c r="AI23" i="75"/>
  <c r="AN23" i="75"/>
  <c r="AN25" i="75" s="1"/>
  <c r="AR7" i="10"/>
  <c r="AG14" i="88"/>
  <c r="AP14" i="88" s="1"/>
  <c r="AF14" i="88"/>
  <c r="AO14" i="88" s="1"/>
  <c r="W15" i="88"/>
  <c r="AE14" i="88"/>
  <c r="AH15" i="45"/>
  <c r="AQ15" i="45" s="1"/>
  <c r="AH12" i="49"/>
  <c r="AQ12" i="49" s="1"/>
  <c r="AR14" i="45"/>
  <c r="Z12" i="11"/>
  <c r="Y14" i="58"/>
  <c r="Z14" i="58" s="1"/>
  <c r="X14" i="58"/>
  <c r="Z12" i="49"/>
  <c r="AS7" i="2"/>
  <c r="AL7" i="2"/>
  <c r="AU7" i="2" s="1"/>
  <c r="AR9" i="103"/>
  <c r="W12" i="83"/>
  <c r="AF11" i="83"/>
  <c r="AO11" i="83" s="1"/>
  <c r="AE11" i="83"/>
  <c r="AG11" i="83"/>
  <c r="AP11" i="83" s="1"/>
  <c r="Y19" i="53"/>
  <c r="X19" i="53"/>
  <c r="AI7" i="35"/>
  <c r="AN7" i="35"/>
  <c r="AN7" i="94"/>
  <c r="AI7" i="94"/>
  <c r="AH22" i="97"/>
  <c r="AQ22" i="97" s="1"/>
  <c r="AR11" i="11"/>
  <c r="AS3" i="2"/>
  <c r="AL3" i="2"/>
  <c r="AU3" i="2" s="1"/>
  <c r="AS22" i="2"/>
  <c r="AL22" i="2"/>
  <c r="AU22" i="2" s="1"/>
  <c r="Y9" i="42"/>
  <c r="X9" i="42"/>
  <c r="AS17" i="2"/>
  <c r="AL17" i="2"/>
  <c r="AU17" i="2" s="1"/>
  <c r="AH15" i="20"/>
  <c r="AQ15" i="20" s="1"/>
  <c r="Y19" i="52"/>
  <c r="X19" i="52"/>
  <c r="AH11" i="91"/>
  <c r="AQ11" i="91" s="1"/>
  <c r="AS12" i="2"/>
  <c r="AL12" i="2"/>
  <c r="AU12" i="2" s="1"/>
  <c r="AG16" i="13"/>
  <c r="AP16" i="13" s="1"/>
  <c r="AF16" i="13"/>
  <c r="AO16" i="13" s="1"/>
  <c r="W17" i="13"/>
  <c r="AE16" i="13"/>
  <c r="AN22" i="67"/>
  <c r="AI22" i="67"/>
  <c r="AN12" i="95"/>
  <c r="AI12" i="95"/>
  <c r="Y8" i="82"/>
  <c r="Z8" i="82"/>
  <c r="X8" i="82"/>
  <c r="AF21" i="71" l="1"/>
  <c r="AO21" i="71" s="1"/>
  <c r="AG8" i="48"/>
  <c r="AP8" i="48" s="1"/>
  <c r="AF8" i="48"/>
  <c r="AO8" i="48" s="1"/>
  <c r="W16" i="84"/>
  <c r="AE8" i="48"/>
  <c r="AE15" i="84"/>
  <c r="AE14" i="58"/>
  <c r="AG14" i="58"/>
  <c r="AP14" i="58" s="1"/>
  <c r="AF14" i="58"/>
  <c r="AO14" i="58" s="1"/>
  <c r="W15" i="58"/>
  <c r="W20" i="15"/>
  <c r="AG19" i="15"/>
  <c r="AP19" i="15" s="1"/>
  <c r="AF19" i="15"/>
  <c r="AO19" i="15" s="1"/>
  <c r="AE19" i="15"/>
  <c r="AG8" i="82"/>
  <c r="AP8" i="82" s="1"/>
  <c r="AE8" i="82"/>
  <c r="AF8" i="82"/>
  <c r="AO8" i="82" s="1"/>
  <c r="W9" i="82"/>
  <c r="AR7" i="94"/>
  <c r="AH13" i="95"/>
  <c r="AQ13" i="95" s="1"/>
  <c r="AI19" i="32"/>
  <c r="AN19" i="32"/>
  <c r="AH8" i="35"/>
  <c r="AQ8" i="35" s="1"/>
  <c r="Y16" i="100"/>
  <c r="X16" i="100"/>
  <c r="AR21" i="63"/>
  <c r="Y21" i="33"/>
  <c r="X21" i="33"/>
  <c r="Z21" i="33" s="1"/>
  <c r="AJ17" i="75"/>
  <c r="AK17" i="75"/>
  <c r="AT17" i="75" s="1"/>
  <c r="AK11" i="75"/>
  <c r="AT11" i="75" s="1"/>
  <c r="AJ11" i="75"/>
  <c r="AK5" i="75"/>
  <c r="AT5" i="75" s="1"/>
  <c r="AJ5" i="75"/>
  <c r="AE22" i="63"/>
  <c r="W23" i="63"/>
  <c r="AG22" i="63"/>
  <c r="AP22" i="63" s="1"/>
  <c r="AF22" i="63"/>
  <c r="AO22" i="63" s="1"/>
  <c r="Y13" i="16"/>
  <c r="X13" i="16"/>
  <c r="AR15" i="44"/>
  <c r="AG22" i="24"/>
  <c r="AP22" i="24" s="1"/>
  <c r="W23" i="24"/>
  <c r="AF22" i="24"/>
  <c r="AO22" i="24" s="1"/>
  <c r="AE22" i="24"/>
  <c r="AH8" i="94"/>
  <c r="AQ8" i="94" s="1"/>
  <c r="Y15" i="54"/>
  <c r="X15" i="54"/>
  <c r="AR18" i="53"/>
  <c r="AF8" i="90"/>
  <c r="AO8" i="90" s="1"/>
  <c r="W9" i="90"/>
  <c r="AE8" i="90"/>
  <c r="AG8" i="90"/>
  <c r="AP8" i="90" s="1"/>
  <c r="AI15" i="20"/>
  <c r="AN15" i="20"/>
  <c r="Y15" i="96"/>
  <c r="X15" i="96"/>
  <c r="AI8" i="10"/>
  <c r="AN8" i="10"/>
  <c r="Y20" i="105"/>
  <c r="X20" i="105"/>
  <c r="AF13" i="95"/>
  <c r="AO13" i="95" s="1"/>
  <c r="AE13" i="95"/>
  <c r="W14" i="95"/>
  <c r="AG13" i="95"/>
  <c r="AP13" i="95" s="1"/>
  <c r="AG9" i="98"/>
  <c r="AP9" i="98" s="1"/>
  <c r="AF9" i="98"/>
  <c r="AO9" i="98" s="1"/>
  <c r="W10" i="98"/>
  <c r="AE9" i="98"/>
  <c r="AR21" i="59"/>
  <c r="AL4" i="2"/>
  <c r="AU4" i="2" s="1"/>
  <c r="AU25" i="2" s="1"/>
  <c r="C11" i="2" s="1"/>
  <c r="AS4" i="2"/>
  <c r="AS25" i="2" s="1"/>
  <c r="Y20" i="32"/>
  <c r="Z20" i="32"/>
  <c r="X20" i="32"/>
  <c r="AE8" i="35"/>
  <c r="W9" i="35"/>
  <c r="AF8" i="35"/>
  <c r="AO8" i="35" s="1"/>
  <c r="AG8" i="35"/>
  <c r="AP8" i="35" s="1"/>
  <c r="AH20" i="46"/>
  <c r="AQ20" i="46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Y12" i="55"/>
  <c r="X12" i="55"/>
  <c r="AI12" i="16"/>
  <c r="AN12" i="16"/>
  <c r="Z8" i="94"/>
  <c r="AH19" i="93"/>
  <c r="AQ19" i="93" s="1"/>
  <c r="AR11" i="43"/>
  <c r="Y12" i="91"/>
  <c r="X12" i="91"/>
  <c r="AI22" i="97"/>
  <c r="AN22" i="97"/>
  <c r="AI8" i="48"/>
  <c r="AN8" i="48"/>
  <c r="Y17" i="13"/>
  <c r="Z17" i="13" s="1"/>
  <c r="X17" i="13"/>
  <c r="W13" i="11"/>
  <c r="AG12" i="11"/>
  <c r="AP12" i="11" s="1"/>
  <c r="AF12" i="11"/>
  <c r="AO12" i="11" s="1"/>
  <c r="AE12" i="11"/>
  <c r="Z20" i="46"/>
  <c r="AR17" i="101"/>
  <c r="AJ21" i="75"/>
  <c r="AK21" i="75"/>
  <c r="AT21" i="75" s="1"/>
  <c r="AJ15" i="75"/>
  <c r="AK15" i="75"/>
  <c r="AT15" i="75" s="1"/>
  <c r="AJ9" i="75"/>
  <c r="AK9" i="75"/>
  <c r="AT9" i="75" s="1"/>
  <c r="AR21" i="38"/>
  <c r="AI10" i="99"/>
  <c r="AN10" i="99"/>
  <c r="AN11" i="55"/>
  <c r="AI11" i="55"/>
  <c r="AR9" i="18"/>
  <c r="AH22" i="19"/>
  <c r="AQ22" i="19" s="1"/>
  <c r="AR18" i="15"/>
  <c r="Z12" i="43"/>
  <c r="AH12" i="43"/>
  <c r="AQ12" i="43" s="1"/>
  <c r="AH18" i="101"/>
  <c r="AQ18" i="101" s="1"/>
  <c r="Z19" i="93"/>
  <c r="AH10" i="18"/>
  <c r="AQ10" i="18" s="1"/>
  <c r="AI15" i="45"/>
  <c r="AN15" i="45"/>
  <c r="AI18" i="86"/>
  <c r="AN18" i="86"/>
  <c r="Y13" i="41"/>
  <c r="Z13" i="41" s="1"/>
  <c r="X13" i="41"/>
  <c r="Y9" i="48"/>
  <c r="X9" i="48"/>
  <c r="AR7" i="90"/>
  <c r="AE10" i="87"/>
  <c r="W11" i="87"/>
  <c r="AG10" i="87"/>
  <c r="AP10" i="87" s="1"/>
  <c r="AF10" i="87"/>
  <c r="AO10" i="87" s="1"/>
  <c r="AI15" i="100"/>
  <c r="AN15" i="100"/>
  <c r="AR15" i="51"/>
  <c r="AF7" i="85"/>
  <c r="AO7" i="85" s="1"/>
  <c r="AE7" i="85"/>
  <c r="W8" i="85"/>
  <c r="AG7" i="85"/>
  <c r="AP7" i="85" s="1"/>
  <c r="AJ20" i="75"/>
  <c r="AK20" i="75"/>
  <c r="AT20" i="75" s="1"/>
  <c r="AJ14" i="75"/>
  <c r="AK14" i="75"/>
  <c r="AT14" i="75" s="1"/>
  <c r="AK8" i="75"/>
  <c r="AT8" i="75" s="1"/>
  <c r="AJ8" i="75"/>
  <c r="AR7" i="82"/>
  <c r="Y17" i="104"/>
  <c r="Z17" i="104" s="1"/>
  <c r="X17" i="104"/>
  <c r="AN7" i="50"/>
  <c r="AI7" i="50"/>
  <c r="Z22" i="19"/>
  <c r="AR21" i="24"/>
  <c r="AG18" i="101"/>
  <c r="AP18" i="101" s="1"/>
  <c r="AF18" i="101"/>
  <c r="AO18" i="101" s="1"/>
  <c r="W19" i="101"/>
  <c r="AE18" i="101"/>
  <c r="AR18" i="52"/>
  <c r="AH22" i="59"/>
  <c r="AQ22" i="59" s="1"/>
  <c r="AR8" i="42"/>
  <c r="AF10" i="18"/>
  <c r="AO10" i="18" s="1"/>
  <c r="AG10" i="18"/>
  <c r="AP10" i="18" s="1"/>
  <c r="W11" i="18"/>
  <c r="AE10" i="18"/>
  <c r="Y22" i="71"/>
  <c r="X22" i="71"/>
  <c r="AN12" i="41"/>
  <c r="AI12" i="41"/>
  <c r="Y9" i="10"/>
  <c r="X9" i="10"/>
  <c r="Z9" i="10" s="1"/>
  <c r="Y16" i="84"/>
  <c r="X16" i="84"/>
  <c r="AR12" i="95"/>
  <c r="AR22" i="67"/>
  <c r="AH9" i="42"/>
  <c r="AQ9" i="42" s="1"/>
  <c r="AE12" i="49"/>
  <c r="AG12" i="49"/>
  <c r="AP12" i="49" s="1"/>
  <c r="W13" i="49"/>
  <c r="AF12" i="49"/>
  <c r="AO12" i="49" s="1"/>
  <c r="AI14" i="88"/>
  <c r="AN14" i="88"/>
  <c r="AH23" i="67"/>
  <c r="AQ23" i="67" s="1"/>
  <c r="AQ25" i="67" s="1"/>
  <c r="AZ3" i="67"/>
  <c r="AH22" i="38"/>
  <c r="AQ22" i="38" s="1"/>
  <c r="AI20" i="33"/>
  <c r="AR20" i="33" s="1"/>
  <c r="AN20" i="33"/>
  <c r="AJ19" i="75"/>
  <c r="AK19" i="75"/>
  <c r="AT19" i="75" s="1"/>
  <c r="AK13" i="75"/>
  <c r="AT13" i="75" s="1"/>
  <c r="AJ13" i="75"/>
  <c r="AK7" i="75"/>
  <c r="AT7" i="75" s="1"/>
  <c r="AJ7" i="75"/>
  <c r="AH16" i="51"/>
  <c r="AQ16" i="51" s="1"/>
  <c r="AI16" i="104"/>
  <c r="AN16" i="104"/>
  <c r="Y8" i="50"/>
  <c r="Z8" i="50" s="1"/>
  <c r="X8" i="50"/>
  <c r="Y11" i="99"/>
  <c r="X11" i="99"/>
  <c r="AR18" i="93"/>
  <c r="AF10" i="103"/>
  <c r="AO10" i="103" s="1"/>
  <c r="W11" i="103"/>
  <c r="AG10" i="103"/>
  <c r="AP10" i="103" s="1"/>
  <c r="AE10" i="103"/>
  <c r="AH16" i="44"/>
  <c r="AQ16" i="44" s="1"/>
  <c r="AR21" i="19"/>
  <c r="AH22" i="28"/>
  <c r="AQ22" i="28" s="1"/>
  <c r="AR19" i="46"/>
  <c r="AI11" i="91"/>
  <c r="AN11" i="91"/>
  <c r="Z22" i="59"/>
  <c r="Y22" i="79"/>
  <c r="Z22" i="79" s="1"/>
  <c r="X22" i="79"/>
  <c r="Y22" i="89"/>
  <c r="X22" i="89"/>
  <c r="Z22" i="89" s="1"/>
  <c r="AN21" i="71"/>
  <c r="AI21" i="71"/>
  <c r="Y16" i="45"/>
  <c r="X16" i="45"/>
  <c r="AI19" i="105"/>
  <c r="AN19" i="105"/>
  <c r="Y17" i="92"/>
  <c r="X17" i="92"/>
  <c r="AI15" i="84"/>
  <c r="AN15" i="84"/>
  <c r="AH19" i="52"/>
  <c r="AQ19" i="52" s="1"/>
  <c r="AI16" i="13"/>
  <c r="AN16" i="13"/>
  <c r="Z19" i="52"/>
  <c r="AR7" i="35"/>
  <c r="AN11" i="83"/>
  <c r="AI11" i="83"/>
  <c r="AH19" i="53"/>
  <c r="AQ19" i="53" s="1"/>
  <c r="AH8" i="82"/>
  <c r="AQ8" i="82" s="1"/>
  <c r="Z9" i="42"/>
  <c r="Z19" i="53"/>
  <c r="Y12" i="83"/>
  <c r="X12" i="83"/>
  <c r="AH14" i="58"/>
  <c r="AQ14" i="58" s="1"/>
  <c r="Y15" i="88"/>
  <c r="X15" i="88"/>
  <c r="Z15" i="88" s="1"/>
  <c r="AR23" i="75"/>
  <c r="AR25" i="75" s="1"/>
  <c r="AL23" i="75"/>
  <c r="AU23" i="75" s="1"/>
  <c r="AG14" i="9"/>
  <c r="AP14" i="9" s="1"/>
  <c r="AE14" i="9"/>
  <c r="W15" i="9"/>
  <c r="AF14" i="9"/>
  <c r="AO14" i="9" s="1"/>
  <c r="AH19" i="15"/>
  <c r="AQ19" i="15" s="1"/>
  <c r="Z23" i="67"/>
  <c r="Z22" i="38"/>
  <c r="AR13" i="58"/>
  <c r="AJ18" i="75"/>
  <c r="AS18" i="75" s="1"/>
  <c r="AK18" i="75"/>
  <c r="AJ12" i="75"/>
  <c r="AK12" i="75"/>
  <c r="AT12" i="75" s="1"/>
  <c r="AK6" i="75"/>
  <c r="AT6" i="75" s="1"/>
  <c r="AJ6" i="75"/>
  <c r="AH22" i="63"/>
  <c r="AQ22" i="63" s="1"/>
  <c r="Z16" i="51"/>
  <c r="AE8" i="102"/>
  <c r="W9" i="102"/>
  <c r="AG8" i="102"/>
  <c r="AP8" i="102" s="1"/>
  <c r="AF8" i="102"/>
  <c r="AO8" i="102" s="1"/>
  <c r="AH22" i="24"/>
  <c r="AQ22" i="24" s="1"/>
  <c r="AI14" i="54"/>
  <c r="AN14" i="54"/>
  <c r="AH8" i="90"/>
  <c r="AQ8" i="90" s="1"/>
  <c r="AF19" i="47"/>
  <c r="AO19" i="47" s="1"/>
  <c r="W20" i="47"/>
  <c r="AG19" i="47"/>
  <c r="AP19" i="47" s="1"/>
  <c r="AE19" i="47"/>
  <c r="Z16" i="44"/>
  <c r="Z22" i="28"/>
  <c r="Y16" i="20"/>
  <c r="X16" i="20"/>
  <c r="AN21" i="79"/>
  <c r="AI21" i="79"/>
  <c r="X23" i="97"/>
  <c r="Z23" i="97" s="1"/>
  <c r="Y23" i="97"/>
  <c r="AI14" i="96"/>
  <c r="AN14" i="96"/>
  <c r="AI21" i="89"/>
  <c r="AN21" i="89"/>
  <c r="Y19" i="86"/>
  <c r="X19" i="86"/>
  <c r="AI16" i="92"/>
  <c r="AN16" i="92"/>
  <c r="Z11" i="99" l="1"/>
  <c r="Z16" i="45"/>
  <c r="AF16" i="45" s="1"/>
  <c r="AO16" i="45" s="1"/>
  <c r="Z12" i="91"/>
  <c r="W13" i="91" s="1"/>
  <c r="W10" i="10"/>
  <c r="AG9" i="10"/>
  <c r="AP9" i="10" s="1"/>
  <c r="AF9" i="10"/>
  <c r="AO9" i="10" s="1"/>
  <c r="AE9" i="10"/>
  <c r="AG11" i="99"/>
  <c r="AP11" i="99" s="1"/>
  <c r="AF11" i="99"/>
  <c r="AO11" i="99" s="1"/>
  <c r="AE11" i="99"/>
  <c r="W12" i="99"/>
  <c r="AE16" i="45"/>
  <c r="W17" i="45"/>
  <c r="AG16" i="45"/>
  <c r="AP16" i="45" s="1"/>
  <c r="AF17" i="104"/>
  <c r="AO17" i="104" s="1"/>
  <c r="AE17" i="104"/>
  <c r="AG17" i="104"/>
  <c r="AP17" i="104" s="1"/>
  <c r="W18" i="104"/>
  <c r="AF12" i="91"/>
  <c r="AO12" i="91" s="1"/>
  <c r="AG12" i="91"/>
  <c r="AP12" i="91" s="1"/>
  <c r="AG13" i="41"/>
  <c r="AP13" i="41" s="1"/>
  <c r="AE13" i="41"/>
  <c r="AF13" i="41"/>
  <c r="AO13" i="41" s="1"/>
  <c r="W14" i="41"/>
  <c r="AE15" i="88"/>
  <c r="AN15" i="88" s="1"/>
  <c r="AG15" i="88"/>
  <c r="AP15" i="88" s="1"/>
  <c r="W16" i="88"/>
  <c r="AF15" i="88"/>
  <c r="AG22" i="79"/>
  <c r="AP22" i="79" s="1"/>
  <c r="W23" i="79"/>
  <c r="AF22" i="79"/>
  <c r="AO22" i="79" s="1"/>
  <c r="AE22" i="79"/>
  <c r="AR16" i="92"/>
  <c r="AR14" i="96"/>
  <c r="AH17" i="92"/>
  <c r="AQ17" i="92" s="1"/>
  <c r="AR11" i="9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3" i="49"/>
  <c r="X13" i="49"/>
  <c r="Z13" i="49" s="1"/>
  <c r="AI18" i="101"/>
  <c r="AN18" i="101"/>
  <c r="AE22" i="19"/>
  <c r="AF22" i="19"/>
  <c r="AO22" i="19" s="1"/>
  <c r="AG22" i="19"/>
  <c r="AP22" i="19" s="1"/>
  <c r="W23" i="19"/>
  <c r="AH9" i="48"/>
  <c r="AQ9" i="48" s="1"/>
  <c r="AI12" i="11"/>
  <c r="AN12" i="11"/>
  <c r="AH12" i="55"/>
  <c r="AQ12" i="55" s="1"/>
  <c r="Y9" i="35"/>
  <c r="X9" i="35"/>
  <c r="AH15" i="96"/>
  <c r="AQ15" i="96" s="1"/>
  <c r="AH15" i="54"/>
  <c r="AQ15" i="54" s="1"/>
  <c r="Y23" i="24"/>
  <c r="Z23" i="24" s="1"/>
  <c r="X23" i="24"/>
  <c r="AF21" i="33"/>
  <c r="AO21" i="33" s="1"/>
  <c r="W22" i="33"/>
  <c r="AG21" i="33"/>
  <c r="AP21" i="33" s="1"/>
  <c r="AE21" i="33"/>
  <c r="AN8" i="102"/>
  <c r="AI8" i="102"/>
  <c r="W23" i="38"/>
  <c r="AE22" i="38"/>
  <c r="AG22" i="38"/>
  <c r="AP22" i="38" s="1"/>
  <c r="AF22" i="38"/>
  <c r="AO22" i="38" s="1"/>
  <c r="AG23" i="97"/>
  <c r="AP23" i="97" s="1"/>
  <c r="AE23" i="97"/>
  <c r="AF23" i="97"/>
  <c r="AO23" i="97" s="1"/>
  <c r="W24" i="97"/>
  <c r="AF16" i="51"/>
  <c r="AO16" i="51" s="1"/>
  <c r="AG16" i="51"/>
  <c r="AP16" i="51" s="1"/>
  <c r="AE16" i="51"/>
  <c r="W17" i="51"/>
  <c r="AL18" i="75"/>
  <c r="AU18" i="75" s="1"/>
  <c r="AT18" i="75"/>
  <c r="Y15" i="9"/>
  <c r="X15" i="9"/>
  <c r="Z17" i="92"/>
  <c r="AH22" i="79"/>
  <c r="AQ22" i="79" s="1"/>
  <c r="AN10" i="103"/>
  <c r="AI10" i="103"/>
  <c r="AH11" i="99"/>
  <c r="AQ11" i="99" s="1"/>
  <c r="AS19" i="75"/>
  <c r="AL19" i="75"/>
  <c r="AU19" i="75" s="1"/>
  <c r="AX22" i="67"/>
  <c r="S22" i="67" s="1"/>
  <c r="AC22" i="67" s="1"/>
  <c r="AB23" i="67" s="1"/>
  <c r="AI10" i="18"/>
  <c r="AN10" i="18"/>
  <c r="Y19" i="101"/>
  <c r="X19" i="101"/>
  <c r="AR7" i="50"/>
  <c r="AS20" i="75"/>
  <c r="AL20" i="75"/>
  <c r="AU20" i="75" s="1"/>
  <c r="Z9" i="48"/>
  <c r="AR18" i="86"/>
  <c r="AF12" i="43"/>
  <c r="AO12" i="43" s="1"/>
  <c r="W13" i="43"/>
  <c r="AE12" i="43"/>
  <c r="AG12" i="43"/>
  <c r="AP12" i="43" s="1"/>
  <c r="AS21" i="75"/>
  <c r="AL21" i="75"/>
  <c r="AU21" i="75" s="1"/>
  <c r="Z12" i="55"/>
  <c r="AL16" i="75"/>
  <c r="AU16" i="75" s="1"/>
  <c r="AT16" i="75"/>
  <c r="AI8" i="35"/>
  <c r="AN8" i="35"/>
  <c r="AH20" i="105"/>
  <c r="AQ20" i="105" s="1"/>
  <c r="Z15" i="96"/>
  <c r="AN8" i="90"/>
  <c r="AI8" i="90"/>
  <c r="Z15" i="54"/>
  <c r="AS11" i="75"/>
  <c r="AL11" i="75"/>
  <c r="AU11" i="75" s="1"/>
  <c r="AN8" i="82"/>
  <c r="AI8" i="82"/>
  <c r="Y20" i="15"/>
  <c r="Z20" i="15"/>
  <c r="X20" i="15"/>
  <c r="AH19" i="86"/>
  <c r="AQ19" i="86" s="1"/>
  <c r="AH16" i="20"/>
  <c r="AQ16" i="20" s="1"/>
  <c r="AI19" i="47"/>
  <c r="AN19" i="47"/>
  <c r="AH12" i="83"/>
  <c r="AQ12" i="83" s="1"/>
  <c r="Z19" i="86"/>
  <c r="Z16" i="20"/>
  <c r="AF23" i="67"/>
  <c r="AO23" i="67" s="1"/>
  <c r="AO25" i="67" s="1"/>
  <c r="AE23" i="67"/>
  <c r="AG23" i="67"/>
  <c r="AP23" i="67" s="1"/>
  <c r="AP25" i="67" s="1"/>
  <c r="AH15" i="88"/>
  <c r="AQ15" i="88" s="1"/>
  <c r="Z12" i="83"/>
  <c r="Y20" i="47"/>
  <c r="X20" i="47"/>
  <c r="Z20" i="47" s="1"/>
  <c r="AH23" i="97"/>
  <c r="AQ23" i="97" s="1"/>
  <c r="AG22" i="28"/>
  <c r="AP22" i="28" s="1"/>
  <c r="AE22" i="28"/>
  <c r="W23" i="28"/>
  <c r="AF22" i="28"/>
  <c r="AO22" i="28" s="1"/>
  <c r="AN14" i="9"/>
  <c r="AI14" i="9"/>
  <c r="AR14" i="9" s="1"/>
  <c r="AE19" i="53"/>
  <c r="AF19" i="53"/>
  <c r="AO19" i="53" s="1"/>
  <c r="AG19" i="53"/>
  <c r="AP19" i="53" s="1"/>
  <c r="W20" i="53"/>
  <c r="AG19" i="52"/>
  <c r="AP19" i="52" s="1"/>
  <c r="W20" i="52"/>
  <c r="AE19" i="52"/>
  <c r="AF19" i="52"/>
  <c r="AO19" i="52" s="1"/>
  <c r="AR21" i="71"/>
  <c r="AR16" i="104"/>
  <c r="AS7" i="75"/>
  <c r="AL7" i="75"/>
  <c r="AU7" i="75" s="1"/>
  <c r="AN12" i="49"/>
  <c r="AI12" i="49"/>
  <c r="AH16" i="84"/>
  <c r="AQ16" i="84" s="1"/>
  <c r="AR12" i="41"/>
  <c r="Y11" i="18"/>
  <c r="Z11" i="18" s="1"/>
  <c r="X11" i="18"/>
  <c r="AS8" i="75"/>
  <c r="AL8" i="75"/>
  <c r="AU8" i="75" s="1"/>
  <c r="Y11" i="87"/>
  <c r="X11" i="87"/>
  <c r="Z11" i="87" s="1"/>
  <c r="W20" i="93"/>
  <c r="AG19" i="93"/>
  <c r="AP19" i="93" s="1"/>
  <c r="AF19" i="93"/>
  <c r="AO19" i="93" s="1"/>
  <c r="AE19" i="93"/>
  <c r="AR11" i="55"/>
  <c r="AR8" i="48"/>
  <c r="AH20" i="32"/>
  <c r="AQ20" i="32" s="1"/>
  <c r="Z20" i="105"/>
  <c r="Y9" i="90"/>
  <c r="X9" i="90"/>
  <c r="Z9" i="90" s="1"/>
  <c r="Y15" i="58"/>
  <c r="Z15" i="58" s="1"/>
  <c r="X15" i="58"/>
  <c r="AS12" i="75"/>
  <c r="AL12" i="75"/>
  <c r="AU12" i="75" s="1"/>
  <c r="AR21" i="89"/>
  <c r="AR21" i="79"/>
  <c r="W17" i="44"/>
  <c r="AE16" i="44"/>
  <c r="AF16" i="44"/>
  <c r="AO16" i="44" s="1"/>
  <c r="AG16" i="44"/>
  <c r="AP16" i="44" s="1"/>
  <c r="AS6" i="75"/>
  <c r="AL6" i="75"/>
  <c r="AU6" i="75" s="1"/>
  <c r="AF9" i="42"/>
  <c r="AO9" i="42" s="1"/>
  <c r="AG9" i="42"/>
  <c r="AP9" i="42" s="1"/>
  <c r="W10" i="42"/>
  <c r="AE9" i="42"/>
  <c r="Y11" i="103"/>
  <c r="X11" i="103"/>
  <c r="Z11" i="103" s="1"/>
  <c r="Z16" i="84"/>
  <c r="AH17" i="104"/>
  <c r="AQ17" i="104" s="1"/>
  <c r="AN10" i="87"/>
  <c r="AI10" i="87"/>
  <c r="AH13" i="41"/>
  <c r="AQ13" i="41" s="1"/>
  <c r="AR15" i="45"/>
  <c r="AS9" i="75"/>
  <c r="AL9" i="75"/>
  <c r="AU9" i="75" s="1"/>
  <c r="Y13" i="11"/>
  <c r="Z13" i="11" s="1"/>
  <c r="X13" i="11"/>
  <c r="AG8" i="94"/>
  <c r="AP8" i="94" s="1"/>
  <c r="W9" i="94"/>
  <c r="AF8" i="94"/>
  <c r="AO8" i="94" s="1"/>
  <c r="AE8" i="94"/>
  <c r="AK4" i="75"/>
  <c r="AT4" i="75" s="1"/>
  <c r="AJ4" i="75"/>
  <c r="AL22" i="75"/>
  <c r="AU22" i="75" s="1"/>
  <c r="AT22" i="75"/>
  <c r="AG20" i="32"/>
  <c r="AP20" i="32" s="1"/>
  <c r="AF20" i="32"/>
  <c r="W21" i="32"/>
  <c r="AE20" i="32"/>
  <c r="AN20" i="32" s="1"/>
  <c r="Y23" i="63"/>
  <c r="X23" i="63"/>
  <c r="AR19" i="32"/>
  <c r="AR14" i="54"/>
  <c r="Y9" i="102"/>
  <c r="X9" i="102"/>
  <c r="Z9" i="102" s="1"/>
  <c r="AR11" i="83"/>
  <c r="AR16" i="13"/>
  <c r="AR19" i="105"/>
  <c r="AH22" i="89"/>
  <c r="AQ22" i="89" s="1"/>
  <c r="W23" i="59"/>
  <c r="AG22" i="59"/>
  <c r="AP22" i="59" s="1"/>
  <c r="AE22" i="59"/>
  <c r="AF22" i="59"/>
  <c r="AO22" i="59" s="1"/>
  <c r="AH8" i="50"/>
  <c r="AQ8" i="50" s="1"/>
  <c r="AS13" i="75"/>
  <c r="AL13" i="75"/>
  <c r="AU13" i="75" s="1"/>
  <c r="AR14" i="88"/>
  <c r="Z22" i="71"/>
  <c r="AH22" i="71"/>
  <c r="AQ22" i="71" s="1"/>
  <c r="Y8" i="85"/>
  <c r="X8" i="85"/>
  <c r="AR15" i="100"/>
  <c r="AE20" i="46"/>
  <c r="AG20" i="46"/>
  <c r="AP20" i="46" s="1"/>
  <c r="AF20" i="46"/>
  <c r="AO20" i="46" s="1"/>
  <c r="W21" i="46"/>
  <c r="AH17" i="13"/>
  <c r="AQ17" i="13" s="1"/>
  <c r="AR22" i="97"/>
  <c r="AL3" i="75"/>
  <c r="AU3" i="75" s="1"/>
  <c r="AS3" i="75"/>
  <c r="AN9" i="98"/>
  <c r="AI9" i="98"/>
  <c r="Y14" i="95"/>
  <c r="X14" i="95"/>
  <c r="Z14" i="95" s="1"/>
  <c r="AR15" i="20"/>
  <c r="AN22" i="24"/>
  <c r="AI22" i="24"/>
  <c r="AR22" i="24" s="1"/>
  <c r="AH13" i="16"/>
  <c r="AQ13" i="16" s="1"/>
  <c r="AN22" i="63"/>
  <c r="AI22" i="63"/>
  <c r="AS17" i="75"/>
  <c r="AL17" i="75"/>
  <c r="AU17" i="75" s="1"/>
  <c r="AH16" i="100"/>
  <c r="AQ16" i="100" s="1"/>
  <c r="AI19" i="15"/>
  <c r="AN19" i="15"/>
  <c r="AR15" i="84"/>
  <c r="AH16" i="45"/>
  <c r="AQ16" i="45" s="1"/>
  <c r="AG22" i="89"/>
  <c r="AP22" i="89" s="1"/>
  <c r="AF22" i="89"/>
  <c r="AO22" i="89" s="1"/>
  <c r="AE22" i="89"/>
  <c r="W23" i="89"/>
  <c r="AE8" i="50"/>
  <c r="W9" i="50"/>
  <c r="AF8" i="50"/>
  <c r="AO8" i="50" s="1"/>
  <c r="AG8" i="50"/>
  <c r="AP8" i="50" s="1"/>
  <c r="AH9" i="10"/>
  <c r="AQ9" i="10" s="1"/>
  <c r="AS14" i="75"/>
  <c r="AL14" i="75"/>
  <c r="AU14" i="75" s="1"/>
  <c r="AN7" i="85"/>
  <c r="AI7" i="85"/>
  <c r="AR10" i="99"/>
  <c r="AS15" i="75"/>
  <c r="AL15" i="75"/>
  <c r="AU15" i="75" s="1"/>
  <c r="AE17" i="13"/>
  <c r="AG17" i="13"/>
  <c r="AP17" i="13" s="1"/>
  <c r="AF17" i="13"/>
  <c r="AO17" i="13" s="1"/>
  <c r="W18" i="13"/>
  <c r="AH12" i="91"/>
  <c r="AQ12" i="91" s="1"/>
  <c r="AR12" i="16"/>
  <c r="AS10" i="75"/>
  <c r="AL10" i="75"/>
  <c r="AU10" i="75" s="1"/>
  <c r="X10" i="98"/>
  <c r="Z10" i="98" s="1"/>
  <c r="Y10" i="98"/>
  <c r="AI13" i="95"/>
  <c r="AN13" i="95"/>
  <c r="AR8" i="10"/>
  <c r="Z13" i="16"/>
  <c r="AS5" i="75"/>
  <c r="AL5" i="75"/>
  <c r="AU5" i="75" s="1"/>
  <c r="AH21" i="33"/>
  <c r="AQ21" i="33" s="1"/>
  <c r="Z16" i="100"/>
  <c r="Y9" i="82"/>
  <c r="X9" i="82"/>
  <c r="AN14" i="58"/>
  <c r="AI14" i="58"/>
  <c r="AR14" i="58" s="1"/>
  <c r="Z19" i="101" l="1"/>
  <c r="Z15" i="9"/>
  <c r="AE12" i="91"/>
  <c r="Z8" i="85"/>
  <c r="AF13" i="11"/>
  <c r="AO13" i="11" s="1"/>
  <c r="W14" i="11"/>
  <c r="AG13" i="11"/>
  <c r="AP13" i="11" s="1"/>
  <c r="AE13" i="11"/>
  <c r="AG10" i="98"/>
  <c r="AP10" i="98" s="1"/>
  <c r="W11" i="98"/>
  <c r="AF10" i="98"/>
  <c r="AO10" i="98" s="1"/>
  <c r="AE10" i="98"/>
  <c r="AF11" i="18"/>
  <c r="AO11" i="18" s="1"/>
  <c r="AG11" i="18"/>
  <c r="AP11" i="18" s="1"/>
  <c r="AE11" i="18"/>
  <c r="W12" i="18"/>
  <c r="AE20" i="47"/>
  <c r="AF20" i="47"/>
  <c r="AO20" i="47" s="1"/>
  <c r="AG20" i="47"/>
  <c r="AP20" i="47" s="1"/>
  <c r="W21" i="47"/>
  <c r="AG8" i="85"/>
  <c r="AP8" i="85" s="1"/>
  <c r="AF8" i="85"/>
  <c r="AO8" i="85" s="1"/>
  <c r="W9" i="85"/>
  <c r="AE8" i="85"/>
  <c r="AE15" i="58"/>
  <c r="W16" i="58"/>
  <c r="AG15" i="58"/>
  <c r="AP15" i="58" s="1"/>
  <c r="AF15" i="58"/>
  <c r="AO15" i="58" s="1"/>
  <c r="AF19" i="101"/>
  <c r="AO19" i="101" s="1"/>
  <c r="AE19" i="101"/>
  <c r="W20" i="101"/>
  <c r="AG19" i="101"/>
  <c r="AP19" i="101" s="1"/>
  <c r="AE15" i="9"/>
  <c r="AF15" i="9"/>
  <c r="AO15" i="9" s="1"/>
  <c r="W16" i="9"/>
  <c r="AG15" i="9"/>
  <c r="AP15" i="9" s="1"/>
  <c r="AR7" i="85"/>
  <c r="Y23" i="89"/>
  <c r="X23" i="89"/>
  <c r="Z23" i="89" s="1"/>
  <c r="AR22" i="63"/>
  <c r="AF14" i="95"/>
  <c r="AO14" i="95" s="1"/>
  <c r="AE14" i="95"/>
  <c r="AG14" i="95"/>
  <c r="AP14" i="95" s="1"/>
  <c r="W15" i="95"/>
  <c r="W14" i="16"/>
  <c r="AE13" i="16"/>
  <c r="AF13" i="16"/>
  <c r="AO13" i="16" s="1"/>
  <c r="AG13" i="16"/>
  <c r="AP13" i="16" s="1"/>
  <c r="Y18" i="13"/>
  <c r="X18" i="13"/>
  <c r="AN8" i="50"/>
  <c r="AI8" i="50"/>
  <c r="AR9" i="98"/>
  <c r="Y21" i="46"/>
  <c r="X21" i="46"/>
  <c r="AH8" i="85"/>
  <c r="AQ8" i="85" s="1"/>
  <c r="AL4" i="75"/>
  <c r="AU4" i="75" s="1"/>
  <c r="AS4" i="75"/>
  <c r="AS25" i="75" s="1"/>
  <c r="AH15" i="58"/>
  <c r="AQ15" i="58" s="1"/>
  <c r="W21" i="105"/>
  <c r="AF20" i="105"/>
  <c r="AO20" i="105" s="1"/>
  <c r="AE20" i="105"/>
  <c r="AG20" i="105"/>
  <c r="AP20" i="105" s="1"/>
  <c r="AR12" i="49"/>
  <c r="W20" i="86"/>
  <c r="AG19" i="86"/>
  <c r="AP19" i="86" s="1"/>
  <c r="AF19" i="86"/>
  <c r="AO19" i="86" s="1"/>
  <c r="AE19" i="86"/>
  <c r="AH20" i="15"/>
  <c r="AQ20" i="15" s="1"/>
  <c r="AG9" i="48"/>
  <c r="AP9" i="48" s="1"/>
  <c r="AE9" i="48"/>
  <c r="W10" i="48"/>
  <c r="AF9" i="48"/>
  <c r="AO9" i="48" s="1"/>
  <c r="AR10" i="103"/>
  <c r="AI16" i="51"/>
  <c r="AN16" i="51"/>
  <c r="AI23" i="97"/>
  <c r="AN23" i="97"/>
  <c r="AR8" i="102"/>
  <c r="AH23" i="24"/>
  <c r="AQ23" i="24" s="1"/>
  <c r="AQ25" i="24" s="1"/>
  <c r="AZ3" i="24"/>
  <c r="Y23" i="19"/>
  <c r="X23" i="19"/>
  <c r="AH13" i="49"/>
  <c r="AQ13" i="49" s="1"/>
  <c r="AJ19" i="67"/>
  <c r="AK19" i="67"/>
  <c r="AT19" i="67" s="1"/>
  <c r="AJ13" i="67"/>
  <c r="AK13" i="67"/>
  <c r="AT13" i="67" s="1"/>
  <c r="AJ7" i="67"/>
  <c r="AK7" i="67"/>
  <c r="AT7" i="67" s="1"/>
  <c r="Y23" i="59"/>
  <c r="X23" i="59"/>
  <c r="AH9" i="102"/>
  <c r="AQ9" i="102" s="1"/>
  <c r="Y21" i="32"/>
  <c r="Z21" i="32"/>
  <c r="X21" i="32"/>
  <c r="AT25" i="75"/>
  <c r="AH13" i="11"/>
  <c r="AQ13" i="11" s="1"/>
  <c r="AR10" i="87"/>
  <c r="AN9" i="42"/>
  <c r="AI9" i="42"/>
  <c r="AR19" i="47"/>
  <c r="W21" i="15"/>
  <c r="AF20" i="15"/>
  <c r="AO20" i="15" s="1"/>
  <c r="AG20" i="15"/>
  <c r="AP20" i="15" s="1"/>
  <c r="AE20" i="15"/>
  <c r="AG15" i="54"/>
  <c r="AP15" i="54" s="1"/>
  <c r="AF15" i="54"/>
  <c r="AO15" i="54" s="1"/>
  <c r="AE15" i="54"/>
  <c r="W16" i="54"/>
  <c r="AI12" i="43"/>
  <c r="AN12" i="43"/>
  <c r="AF23" i="24"/>
  <c r="AO23" i="24" s="1"/>
  <c r="AO25" i="24" s="1"/>
  <c r="AG23" i="24"/>
  <c r="AP23" i="24" s="1"/>
  <c r="AP25" i="24" s="1"/>
  <c r="AE23" i="24"/>
  <c r="AH9" i="35"/>
  <c r="AQ9" i="35" s="1"/>
  <c r="AF13" i="49"/>
  <c r="AO13" i="49" s="1"/>
  <c r="AG13" i="49"/>
  <c r="AP13" i="49" s="1"/>
  <c r="W14" i="49"/>
  <c r="AE13" i="49"/>
  <c r="AJ18" i="67"/>
  <c r="AK18" i="67"/>
  <c r="AT18" i="67" s="1"/>
  <c r="AJ12" i="67"/>
  <c r="AK12" i="67"/>
  <c r="AT12" i="67" s="1"/>
  <c r="AK6" i="67"/>
  <c r="AT6" i="67" s="1"/>
  <c r="AJ6" i="67"/>
  <c r="Y14" i="41"/>
  <c r="X14" i="41"/>
  <c r="AN12" i="91"/>
  <c r="AI12" i="91"/>
  <c r="AI17" i="104"/>
  <c r="AN17" i="104"/>
  <c r="AI16" i="45"/>
  <c r="AN16" i="45"/>
  <c r="AF16" i="100"/>
  <c r="AO16" i="100" s="1"/>
  <c r="W17" i="100"/>
  <c r="AG16" i="100"/>
  <c r="AP16" i="100" s="1"/>
  <c r="AE16" i="100"/>
  <c r="AH10" i="98"/>
  <c r="AQ10" i="98" s="1"/>
  <c r="AR19" i="15"/>
  <c r="W10" i="102"/>
  <c r="AG9" i="102"/>
  <c r="AP9" i="102" s="1"/>
  <c r="AF9" i="102"/>
  <c r="AO9" i="102" s="1"/>
  <c r="AE9" i="102"/>
  <c r="AH23" i="63"/>
  <c r="AQ23" i="63" s="1"/>
  <c r="AQ25" i="63" s="1"/>
  <c r="AZ3" i="63"/>
  <c r="AI20" i="32"/>
  <c r="AO20" i="32"/>
  <c r="W17" i="84"/>
  <c r="AG16" i="84"/>
  <c r="AP16" i="84" s="1"/>
  <c r="AF16" i="84"/>
  <c r="AO16" i="84" s="1"/>
  <c r="AE16" i="84"/>
  <c r="Y10" i="42"/>
  <c r="X10" i="42"/>
  <c r="Y20" i="93"/>
  <c r="Z20" i="93" s="1"/>
  <c r="X20" i="93"/>
  <c r="AH11" i="18"/>
  <c r="AQ11" i="18" s="1"/>
  <c r="Y20" i="53"/>
  <c r="Z20" i="53"/>
  <c r="X20" i="53"/>
  <c r="AG12" i="83"/>
  <c r="AP12" i="83" s="1"/>
  <c r="AF12" i="83"/>
  <c r="AO12" i="83" s="1"/>
  <c r="W13" i="83"/>
  <c r="AE12" i="83"/>
  <c r="AR8" i="90"/>
  <c r="AE12" i="55"/>
  <c r="AF12" i="55"/>
  <c r="AO12" i="55" s="1"/>
  <c r="AG12" i="55"/>
  <c r="AP12" i="55" s="1"/>
  <c r="W13" i="55"/>
  <c r="Y13" i="43"/>
  <c r="Z13" i="43"/>
  <c r="X13" i="43"/>
  <c r="AN21" i="33"/>
  <c r="AI21" i="33"/>
  <c r="Z9" i="35"/>
  <c r="AJ17" i="67"/>
  <c r="AK17" i="67"/>
  <c r="AT17" i="67" s="1"/>
  <c r="AK11" i="67"/>
  <c r="AT11" i="67" s="1"/>
  <c r="AJ11" i="67"/>
  <c r="AJ5" i="67"/>
  <c r="AK5" i="67"/>
  <c r="AT5" i="67" s="1"/>
  <c r="AI15" i="88"/>
  <c r="AO15" i="88"/>
  <c r="AN9" i="10"/>
  <c r="AI9" i="10"/>
  <c r="AH14" i="95"/>
  <c r="AQ14" i="95" s="1"/>
  <c r="AU25" i="75"/>
  <c r="C11" i="75" s="1"/>
  <c r="F19" i="57" s="1"/>
  <c r="AI20" i="46"/>
  <c r="AN20" i="46"/>
  <c r="Z23" i="63"/>
  <c r="AN8" i="94"/>
  <c r="AI8" i="94"/>
  <c r="AH11" i="103"/>
  <c r="AQ11" i="103" s="1"/>
  <c r="AH9" i="90"/>
  <c r="AQ9" i="90" s="1"/>
  <c r="AH11" i="87"/>
  <c r="AQ11" i="87" s="1"/>
  <c r="Y23" i="28"/>
  <c r="X23" i="28"/>
  <c r="AI23" i="67"/>
  <c r="AN23" i="67"/>
  <c r="AN25" i="67" s="1"/>
  <c r="AR8" i="82"/>
  <c r="AR10" i="18"/>
  <c r="AN22" i="19"/>
  <c r="AI22" i="19"/>
  <c r="AJ22" i="67"/>
  <c r="AK22" i="67"/>
  <c r="AT22" i="67" s="1"/>
  <c r="AJ16" i="67"/>
  <c r="AK16" i="67"/>
  <c r="AT16" i="67" s="1"/>
  <c r="AJ10" i="67"/>
  <c r="AK10" i="67"/>
  <c r="AT10" i="67" s="1"/>
  <c r="AN22" i="79"/>
  <c r="AI22" i="79"/>
  <c r="Y16" i="88"/>
  <c r="X16" i="88"/>
  <c r="AI13" i="41"/>
  <c r="AN13" i="41"/>
  <c r="Y13" i="91"/>
  <c r="Z13" i="91" s="1"/>
  <c r="X13" i="91"/>
  <c r="Y12" i="99"/>
  <c r="X12" i="99"/>
  <c r="AH9" i="82"/>
  <c r="AQ9" i="82" s="1"/>
  <c r="AR13" i="95"/>
  <c r="AG11" i="103"/>
  <c r="AP11" i="103" s="1"/>
  <c r="AE11" i="103"/>
  <c r="AF11" i="103"/>
  <c r="AO11" i="103" s="1"/>
  <c r="W12" i="103"/>
  <c r="AI16" i="44"/>
  <c r="AN16" i="44"/>
  <c r="W10" i="90"/>
  <c r="AF9" i="90"/>
  <c r="AO9" i="90" s="1"/>
  <c r="AG9" i="90"/>
  <c r="AP9" i="90" s="1"/>
  <c r="AE9" i="90"/>
  <c r="W12" i="87"/>
  <c r="AG11" i="87"/>
  <c r="AP11" i="87" s="1"/>
  <c r="AF11" i="87"/>
  <c r="AO11" i="87" s="1"/>
  <c r="AE11" i="87"/>
  <c r="AI19" i="52"/>
  <c r="AN19" i="52"/>
  <c r="AI22" i="28"/>
  <c r="AN22" i="28"/>
  <c r="W16" i="96"/>
  <c r="AG15" i="96"/>
  <c r="AP15" i="96" s="1"/>
  <c r="AF15" i="96"/>
  <c r="AO15" i="96" s="1"/>
  <c r="AE15" i="96"/>
  <c r="AJ23" i="67"/>
  <c r="AS23" i="67" s="1"/>
  <c r="AK23" i="67"/>
  <c r="AT23" i="67" s="1"/>
  <c r="AF17" i="92"/>
  <c r="AO17" i="92" s="1"/>
  <c r="AE17" i="92"/>
  <c r="W18" i="92"/>
  <c r="AG17" i="92"/>
  <c r="AP17" i="92" s="1"/>
  <c r="Y24" i="97"/>
  <c r="X24" i="97"/>
  <c r="AN22" i="38"/>
  <c r="AI22" i="38"/>
  <c r="Y22" i="33"/>
  <c r="X22" i="33"/>
  <c r="AR12" i="1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N11" i="99"/>
  <c r="AI11" i="99"/>
  <c r="AI17" i="13"/>
  <c r="AN17" i="13"/>
  <c r="AI22" i="89"/>
  <c r="AN22" i="89"/>
  <c r="Z9" i="82"/>
  <c r="Y9" i="50"/>
  <c r="Z9" i="50"/>
  <c r="X9" i="50"/>
  <c r="W23" i="71"/>
  <c r="AF22" i="71"/>
  <c r="AO22" i="71" s="1"/>
  <c r="AE22" i="71"/>
  <c r="AG22" i="71"/>
  <c r="AP22" i="71" s="1"/>
  <c r="AN22" i="59"/>
  <c r="AI22" i="59"/>
  <c r="Y9" i="94"/>
  <c r="Z9" i="94" s="1"/>
  <c r="X9" i="94"/>
  <c r="Y17" i="44"/>
  <c r="Z17" i="44"/>
  <c r="X17" i="44"/>
  <c r="AI19" i="93"/>
  <c r="AN19" i="93"/>
  <c r="Y20" i="52"/>
  <c r="X20" i="52"/>
  <c r="AI19" i="53"/>
  <c r="AN19" i="53"/>
  <c r="AH20" i="47"/>
  <c r="AQ20" i="47" s="1"/>
  <c r="AE16" i="20"/>
  <c r="W17" i="20"/>
  <c r="AF16" i="20"/>
  <c r="AO16" i="20" s="1"/>
  <c r="AG16" i="20"/>
  <c r="AP16" i="20" s="1"/>
  <c r="AR8" i="35"/>
  <c r="AH19" i="101"/>
  <c r="AQ19" i="101" s="1"/>
  <c r="AH15" i="9"/>
  <c r="AQ15" i="9" s="1"/>
  <c r="Y17" i="51"/>
  <c r="X17" i="51"/>
  <c r="Y23" i="38"/>
  <c r="X23" i="38"/>
  <c r="AR18" i="101"/>
  <c r="AJ20" i="67"/>
  <c r="AK20" i="67"/>
  <c r="AT20" i="67" s="1"/>
  <c r="AJ14" i="67"/>
  <c r="AS14" i="67" s="1"/>
  <c r="AK14" i="67"/>
  <c r="AJ8" i="67"/>
  <c r="AK8" i="67"/>
  <c r="AT8" i="67" s="1"/>
  <c r="Y23" i="79"/>
  <c r="X23" i="79"/>
  <c r="Y18" i="104"/>
  <c r="X18" i="104"/>
  <c r="Y17" i="45"/>
  <c r="X17" i="45"/>
  <c r="Y10" i="10"/>
  <c r="Z10" i="10" s="1"/>
  <c r="X10" i="10"/>
  <c r="Z23" i="38" l="1"/>
  <c r="Z23" i="28"/>
  <c r="Z23" i="19"/>
  <c r="Z18" i="104"/>
  <c r="AG18" i="104" s="1"/>
  <c r="AP18" i="104" s="1"/>
  <c r="AE10" i="10"/>
  <c r="AG10" i="10"/>
  <c r="AP10" i="10" s="1"/>
  <c r="AF10" i="10"/>
  <c r="AO10" i="10" s="1"/>
  <c r="W11" i="10"/>
  <c r="AF18" i="104"/>
  <c r="AO18" i="104" s="1"/>
  <c r="AE18" i="104"/>
  <c r="W19" i="104"/>
  <c r="W14" i="91"/>
  <c r="AG13" i="91"/>
  <c r="AP13" i="91" s="1"/>
  <c r="AF13" i="91"/>
  <c r="AO13" i="91" s="1"/>
  <c r="AE13" i="91"/>
  <c r="W21" i="93"/>
  <c r="AG20" i="93"/>
  <c r="AP20" i="93" s="1"/>
  <c r="AF20" i="93"/>
  <c r="AO20" i="93" s="1"/>
  <c r="AE20" i="93"/>
  <c r="AF23" i="38"/>
  <c r="AO23" i="38" s="1"/>
  <c r="AO25" i="38" s="1"/>
  <c r="AE23" i="38"/>
  <c r="AG23" i="38"/>
  <c r="AP23" i="38" s="1"/>
  <c r="AP25" i="38" s="1"/>
  <c r="AE23" i="28"/>
  <c r="AG23" i="28"/>
  <c r="AP23" i="28" s="1"/>
  <c r="AP25" i="28" s="1"/>
  <c r="AF23" i="28"/>
  <c r="AO23" i="28" s="1"/>
  <c r="AO25" i="28" s="1"/>
  <c r="AE23" i="19"/>
  <c r="AF23" i="19"/>
  <c r="AO23" i="19" s="1"/>
  <c r="AO25" i="19" s="1"/>
  <c r="AG23" i="19"/>
  <c r="AP23" i="19" s="1"/>
  <c r="AP25" i="19" s="1"/>
  <c r="AR22" i="79"/>
  <c r="AR8" i="94"/>
  <c r="AG13" i="43"/>
  <c r="AP13" i="43" s="1"/>
  <c r="W14" i="43"/>
  <c r="AE13" i="43"/>
  <c r="AF13" i="43"/>
  <c r="AO13" i="43" s="1"/>
  <c r="AN12" i="55"/>
  <c r="AI12" i="55"/>
  <c r="AH14" i="41"/>
  <c r="AQ14" i="41" s="1"/>
  <c r="AS12" i="67"/>
  <c r="AL12" i="67"/>
  <c r="AU12" i="67" s="1"/>
  <c r="AG21" i="32"/>
  <c r="AP21" i="32" s="1"/>
  <c r="W22" i="32"/>
  <c r="AF21" i="32"/>
  <c r="AO21" i="32" s="1"/>
  <c r="AE21" i="32"/>
  <c r="AR23" i="97"/>
  <c r="AI20" i="105"/>
  <c r="AN20" i="105"/>
  <c r="AR8" i="50"/>
  <c r="AG23" i="89"/>
  <c r="AP23" i="89" s="1"/>
  <c r="W24" i="89"/>
  <c r="AF23" i="89"/>
  <c r="AO23" i="89" s="1"/>
  <c r="AE23" i="89"/>
  <c r="AN8" i="85"/>
  <c r="AI8" i="85"/>
  <c r="AE9" i="94"/>
  <c r="AF9" i="94"/>
  <c r="AO9" i="94" s="1"/>
  <c r="AG9" i="94"/>
  <c r="AP9" i="94" s="1"/>
  <c r="W10" i="94"/>
  <c r="AL21" i="67"/>
  <c r="AU21" i="67" s="1"/>
  <c r="AT21" i="67"/>
  <c r="AI16" i="20"/>
  <c r="AN16" i="20"/>
  <c r="AL3" i="67"/>
  <c r="AU3" i="67" s="1"/>
  <c r="AS3" i="67"/>
  <c r="AR22" i="28"/>
  <c r="Y10" i="90"/>
  <c r="X10" i="90"/>
  <c r="AN11" i="103"/>
  <c r="AI11" i="103"/>
  <c r="AH12" i="99"/>
  <c r="AQ12" i="99" s="1"/>
  <c r="AS22" i="67"/>
  <c r="AL22" i="67"/>
  <c r="AU22" i="67" s="1"/>
  <c r="AR15" i="88"/>
  <c r="AS17" i="67"/>
  <c r="AL17" i="67"/>
  <c r="AU17" i="67" s="1"/>
  <c r="AH10" i="42"/>
  <c r="AQ10" i="42" s="1"/>
  <c r="AR16" i="45"/>
  <c r="Z14" i="41"/>
  <c r="AR12" i="43"/>
  <c r="AS7" i="67"/>
  <c r="AL7" i="67"/>
  <c r="AU7" i="67" s="1"/>
  <c r="AX22" i="24"/>
  <c r="S22" i="24" s="1"/>
  <c r="AC22" i="24" s="1"/>
  <c r="AB23" i="24" s="1"/>
  <c r="AK23" i="24" s="1"/>
  <c r="AX3" i="24"/>
  <c r="S3" i="24" s="1"/>
  <c r="AC3" i="24" s="1"/>
  <c r="AX23" i="24"/>
  <c r="S23" i="24" s="1"/>
  <c r="AC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10" i="48"/>
  <c r="Z10" i="48" s="1"/>
  <c r="X10" i="48"/>
  <c r="Y20" i="86"/>
  <c r="X20" i="86"/>
  <c r="AI14" i="95"/>
  <c r="AN14" i="95"/>
  <c r="AI15" i="9"/>
  <c r="AN15" i="9"/>
  <c r="Y9" i="85"/>
  <c r="X9" i="85"/>
  <c r="AL14" i="67"/>
  <c r="AU14" i="67" s="1"/>
  <c r="AT14" i="67"/>
  <c r="AH23" i="38"/>
  <c r="AQ23" i="38" s="1"/>
  <c r="AQ25" i="38" s="1"/>
  <c r="AZ3" i="38"/>
  <c r="AX22" i="38" s="1"/>
  <c r="S22" i="38" s="1"/>
  <c r="AC22" i="38" s="1"/>
  <c r="AB23" i="38" s="1"/>
  <c r="Y17" i="20"/>
  <c r="Z17" i="20" s="1"/>
  <c r="X17" i="20"/>
  <c r="AJ4" i="67"/>
  <c r="AK4" i="67"/>
  <c r="AT4" i="67" s="1"/>
  <c r="AH17" i="45"/>
  <c r="AQ17" i="45" s="1"/>
  <c r="AH23" i="79"/>
  <c r="AQ23" i="79" s="1"/>
  <c r="AQ25" i="79" s="1"/>
  <c r="AZ3" i="79"/>
  <c r="AX22" i="79" s="1"/>
  <c r="S22" i="79" s="1"/>
  <c r="AC22" i="79" s="1"/>
  <c r="AB23" i="79" s="1"/>
  <c r="AR19" i="93"/>
  <c r="Y23" i="71"/>
  <c r="Z23" i="71" s="1"/>
  <c r="X23" i="71"/>
  <c r="AR22" i="89"/>
  <c r="AR22" i="38"/>
  <c r="Z17" i="45"/>
  <c r="Z23" i="79"/>
  <c r="AR19" i="53"/>
  <c r="AH17" i="44"/>
  <c r="AQ17" i="44" s="1"/>
  <c r="AR22" i="59"/>
  <c r="AH9" i="50"/>
  <c r="AQ9" i="50" s="1"/>
  <c r="Y18" i="92"/>
  <c r="X18" i="92"/>
  <c r="AI15" i="96"/>
  <c r="AN15" i="96"/>
  <c r="Y12" i="87"/>
  <c r="X12" i="87"/>
  <c r="Z12" i="99"/>
  <c r="AR13" i="41"/>
  <c r="AR22" i="19"/>
  <c r="AG23" i="63"/>
  <c r="AP23" i="63" s="1"/>
  <c r="AP25" i="63" s="1"/>
  <c r="AF23" i="63"/>
  <c r="AO23" i="63" s="1"/>
  <c r="AO25" i="63" s="1"/>
  <c r="AE23" i="63"/>
  <c r="AF9" i="35"/>
  <c r="AO9" i="35" s="1"/>
  <c r="AG9" i="35"/>
  <c r="AP9" i="35" s="1"/>
  <c r="AE9" i="35"/>
  <c r="W10" i="35"/>
  <c r="AH20" i="53"/>
  <c r="AQ20" i="53" s="1"/>
  <c r="Z10" i="42"/>
  <c r="Y17" i="84"/>
  <c r="X17" i="84"/>
  <c r="AN9" i="102"/>
  <c r="AI9" i="102"/>
  <c r="AI16" i="100"/>
  <c r="AN16" i="100"/>
  <c r="AS18" i="67"/>
  <c r="AL18" i="67"/>
  <c r="AU18" i="67" s="1"/>
  <c r="AI20" i="15"/>
  <c r="AN20" i="15"/>
  <c r="AR9" i="42"/>
  <c r="AR16" i="51"/>
  <c r="AI9" i="48"/>
  <c r="AN9" i="48"/>
  <c r="Y21" i="105"/>
  <c r="X21" i="105"/>
  <c r="Z21" i="105" s="1"/>
  <c r="Z21" i="46"/>
  <c r="AH21" i="46"/>
  <c r="AQ21" i="46" s="1"/>
  <c r="AH18" i="13"/>
  <c r="AQ18" i="13" s="1"/>
  <c r="AN13" i="16"/>
  <c r="AI13" i="16"/>
  <c r="AI20" i="47"/>
  <c r="AN20" i="47"/>
  <c r="AN13" i="11"/>
  <c r="AI13" i="11"/>
  <c r="AG17" i="44"/>
  <c r="AP17" i="44" s="1"/>
  <c r="AF17" i="44"/>
  <c r="AO17" i="44" s="1"/>
  <c r="AE17" i="44"/>
  <c r="W18" i="44"/>
  <c r="W10" i="50"/>
  <c r="AF9" i="50"/>
  <c r="AO9" i="50" s="1"/>
  <c r="AG9" i="50"/>
  <c r="AP9" i="50" s="1"/>
  <c r="AE9" i="50"/>
  <c r="AR17" i="13"/>
  <c r="AS9" i="67"/>
  <c r="AL9" i="67"/>
  <c r="AU9" i="67" s="1"/>
  <c r="AH24" i="97"/>
  <c r="AQ24" i="97" s="1"/>
  <c r="AI17" i="92"/>
  <c r="AN17" i="92"/>
  <c r="AR19" i="52"/>
  <c r="AR16" i="44"/>
  <c r="AH16" i="88"/>
  <c r="AQ16" i="88" s="1"/>
  <c r="AS10" i="67"/>
  <c r="AL10" i="67"/>
  <c r="AU10" i="67" s="1"/>
  <c r="AR23" i="67"/>
  <c r="AR25" i="67" s="1"/>
  <c r="AL23" i="67"/>
  <c r="AU23" i="67" s="1"/>
  <c r="AS5" i="67"/>
  <c r="AL5" i="67"/>
  <c r="AU5" i="67" s="1"/>
  <c r="AR21" i="33"/>
  <c r="Y13" i="55"/>
  <c r="X13" i="55"/>
  <c r="Z13" i="55" s="1"/>
  <c r="W21" i="53"/>
  <c r="AE20" i="53"/>
  <c r="AF20" i="53"/>
  <c r="AO20" i="53" s="1"/>
  <c r="AG20" i="53"/>
  <c r="AP20" i="53" s="1"/>
  <c r="AR17" i="104"/>
  <c r="AS6" i="67"/>
  <c r="AL6" i="67"/>
  <c r="AU6" i="67" s="1"/>
  <c r="AI23" i="24"/>
  <c r="AR23" i="24" s="1"/>
  <c r="AR25" i="24" s="1"/>
  <c r="AN23" i="24"/>
  <c r="AN25" i="24" s="1"/>
  <c r="Y16" i="54"/>
  <c r="X16" i="54"/>
  <c r="Z16" i="54" s="1"/>
  <c r="AH23" i="59"/>
  <c r="AQ23" i="59" s="1"/>
  <c r="AQ25" i="59" s="1"/>
  <c r="AZ3" i="59"/>
  <c r="AS13" i="67"/>
  <c r="AL13" i="67"/>
  <c r="AU13" i="67" s="1"/>
  <c r="Z18" i="13"/>
  <c r="Y14" i="16"/>
  <c r="X14" i="16"/>
  <c r="Y16" i="58"/>
  <c r="X16" i="58"/>
  <c r="AN10" i="98"/>
  <c r="AI10" i="98"/>
  <c r="AH17" i="51"/>
  <c r="AQ17" i="51" s="1"/>
  <c r="AH20" i="52"/>
  <c r="AQ20" i="52" s="1"/>
  <c r="AH10" i="10"/>
  <c r="AQ10" i="10" s="1"/>
  <c r="AH18" i="104"/>
  <c r="AQ18" i="104" s="1"/>
  <c r="Z17" i="51"/>
  <c r="Z20" i="52"/>
  <c r="AR11" i="99"/>
  <c r="AH22" i="33"/>
  <c r="AQ22" i="33" s="1"/>
  <c r="Z24" i="97"/>
  <c r="AI9" i="90"/>
  <c r="AN9" i="90"/>
  <c r="AH13" i="91"/>
  <c r="AQ13" i="91" s="1"/>
  <c r="Z16" i="88"/>
  <c r="AH23" i="28"/>
  <c r="AQ23" i="28" s="1"/>
  <c r="AQ25" i="28" s="1"/>
  <c r="AZ3" i="28"/>
  <c r="AR20" i="46"/>
  <c r="AR9" i="10"/>
  <c r="AS11" i="67"/>
  <c r="AL11" i="67"/>
  <c r="AU11" i="67" s="1"/>
  <c r="AN12" i="83"/>
  <c r="AI12" i="83"/>
  <c r="AH20" i="93"/>
  <c r="AQ20" i="93" s="1"/>
  <c r="AR20" i="32"/>
  <c r="Y17" i="100"/>
  <c r="X17" i="100"/>
  <c r="AR12" i="91"/>
  <c r="AN13" i="49"/>
  <c r="AI13" i="49"/>
  <c r="AI15" i="54"/>
  <c r="AN15" i="54"/>
  <c r="Z23" i="59"/>
  <c r="AH23" i="19"/>
  <c r="AQ23" i="19" s="1"/>
  <c r="AQ25" i="19" s="1"/>
  <c r="AZ3" i="19"/>
  <c r="AI19" i="86"/>
  <c r="AN19" i="86"/>
  <c r="Y20" i="101"/>
  <c r="X20" i="101"/>
  <c r="AN15" i="58"/>
  <c r="AI15" i="58"/>
  <c r="AR15" i="58" s="1"/>
  <c r="Y12" i="18"/>
  <c r="Z12" i="18" s="1"/>
  <c r="X12" i="18"/>
  <c r="Y14" i="11"/>
  <c r="X14" i="11"/>
  <c r="AS20" i="67"/>
  <c r="AL20" i="67"/>
  <c r="AU20" i="67" s="1"/>
  <c r="AS8" i="67"/>
  <c r="AL8" i="67"/>
  <c r="AU8" i="67" s="1"/>
  <c r="AH9" i="94"/>
  <c r="AQ9" i="94" s="1"/>
  <c r="AI22" i="71"/>
  <c r="AN22" i="71"/>
  <c r="AF9" i="82"/>
  <c r="AO9" i="82" s="1"/>
  <c r="AE9" i="82"/>
  <c r="AG9" i="82"/>
  <c r="AP9" i="82" s="1"/>
  <c r="W10" i="82"/>
  <c r="AS15" i="67"/>
  <c r="AL15" i="67"/>
  <c r="AU15" i="67" s="1"/>
  <c r="Z22" i="33"/>
  <c r="Y16" i="96"/>
  <c r="X16" i="96"/>
  <c r="AN11" i="87"/>
  <c r="AI11" i="87"/>
  <c r="Y12" i="103"/>
  <c r="X12" i="103"/>
  <c r="AS16" i="67"/>
  <c r="AL16" i="67"/>
  <c r="AU16" i="67" s="1"/>
  <c r="AH13" i="43"/>
  <c r="AQ13" i="43" s="1"/>
  <c r="Y13" i="83"/>
  <c r="X13" i="83"/>
  <c r="AI16" i="84"/>
  <c r="AN16" i="84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0" i="102"/>
  <c r="X10" i="102"/>
  <c r="Y14" i="49"/>
  <c r="X14" i="49"/>
  <c r="Y21" i="15"/>
  <c r="X21" i="15"/>
  <c r="AH21" i="32"/>
  <c r="AQ21" i="32" s="1"/>
  <c r="AS19" i="67"/>
  <c r="AL19" i="67"/>
  <c r="AU19" i="67" s="1"/>
  <c r="Y15" i="95"/>
  <c r="X15" i="95"/>
  <c r="AH23" i="89"/>
  <c r="AQ23" i="89" s="1"/>
  <c r="Y16" i="9"/>
  <c r="X16" i="9"/>
  <c r="AI19" i="101"/>
  <c r="AN19" i="101"/>
  <c r="Y21" i="47"/>
  <c r="X21" i="47"/>
  <c r="Z21" i="47" s="1"/>
  <c r="AN11" i="18"/>
  <c r="AI11" i="18"/>
  <c r="Y11" i="98"/>
  <c r="X11" i="98"/>
  <c r="Z11" i="98" s="1"/>
  <c r="Z12" i="87" l="1"/>
  <c r="Z9" i="85"/>
  <c r="Z20" i="86"/>
  <c r="Z14" i="49"/>
  <c r="AE14" i="49" s="1"/>
  <c r="Z20" i="101"/>
  <c r="AE20" i="101" s="1"/>
  <c r="Z18" i="92"/>
  <c r="AG18" i="92" s="1"/>
  <c r="AP18" i="92" s="1"/>
  <c r="AF11" i="98"/>
  <c r="AO11" i="98" s="1"/>
  <c r="AE11" i="98"/>
  <c r="W12" i="98"/>
  <c r="AG11" i="98"/>
  <c r="AP11" i="98" s="1"/>
  <c r="AG14" i="49"/>
  <c r="AP14" i="49" s="1"/>
  <c r="W15" i="49"/>
  <c r="W13" i="87"/>
  <c r="AF12" i="87"/>
  <c r="AO12" i="87" s="1"/>
  <c r="AG12" i="87"/>
  <c r="AP12" i="87" s="1"/>
  <c r="AE12" i="87"/>
  <c r="W10" i="85"/>
  <c r="AG9" i="85"/>
  <c r="AP9" i="85" s="1"/>
  <c r="AF9" i="85"/>
  <c r="AO9" i="85" s="1"/>
  <c r="AE9" i="85"/>
  <c r="AE20" i="86"/>
  <c r="AG20" i="86"/>
  <c r="AP20" i="86" s="1"/>
  <c r="AF20" i="86"/>
  <c r="AO20" i="86" s="1"/>
  <c r="W21" i="86"/>
  <c r="AG23" i="71"/>
  <c r="AP23" i="71" s="1"/>
  <c r="AP25" i="71" s="1"/>
  <c r="AF23" i="71"/>
  <c r="AO23" i="71" s="1"/>
  <c r="AO25" i="71" s="1"/>
  <c r="AE23" i="71"/>
  <c r="AF13" i="55"/>
  <c r="AO13" i="55" s="1"/>
  <c r="AG13" i="55"/>
  <c r="AP13" i="55" s="1"/>
  <c r="W14" i="55"/>
  <c r="AE13" i="55"/>
  <c r="W21" i="101"/>
  <c r="AG20" i="101"/>
  <c r="AP20" i="101" s="1"/>
  <c r="AF20" i="101"/>
  <c r="AO20" i="101" s="1"/>
  <c r="AF18" i="92"/>
  <c r="AO18" i="92" s="1"/>
  <c r="AJ9" i="63"/>
  <c r="AK9" i="63"/>
  <c r="AT9" i="63" s="1"/>
  <c r="AB4" i="63"/>
  <c r="AJ3" i="63"/>
  <c r="AF12" i="18"/>
  <c r="AO12" i="18" s="1"/>
  <c r="AE12" i="18"/>
  <c r="W13" i="18"/>
  <c r="AG12" i="18"/>
  <c r="AP12" i="18" s="1"/>
  <c r="AH17" i="100"/>
  <c r="AQ17" i="100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8" i="44"/>
  <c r="Z18" i="44"/>
  <c r="X18" i="44"/>
  <c r="AR9" i="102"/>
  <c r="Y10" i="35"/>
  <c r="X10" i="35"/>
  <c r="AH12" i="87"/>
  <c r="AQ12" i="87" s="1"/>
  <c r="AG23" i="79"/>
  <c r="AP23" i="79" s="1"/>
  <c r="AP25" i="79" s="1"/>
  <c r="AF23" i="79"/>
  <c r="AO23" i="79" s="1"/>
  <c r="AO25" i="79" s="1"/>
  <c r="AE23" i="79"/>
  <c r="AH23" i="71"/>
  <c r="AQ23" i="71" s="1"/>
  <c r="AQ25" i="71" s="1"/>
  <c r="AZ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20" i="86"/>
  <c r="AQ20" i="86" s="1"/>
  <c r="AJ22" i="24"/>
  <c r="AS22" i="24" s="1"/>
  <c r="AK22" i="24"/>
  <c r="AJ16" i="24"/>
  <c r="AK16" i="24"/>
  <c r="AT16" i="24" s="1"/>
  <c r="AK10" i="24"/>
  <c r="AT10" i="24" s="1"/>
  <c r="AJ10" i="24"/>
  <c r="AJ23" i="24"/>
  <c r="AS23" i="24" s="1"/>
  <c r="AN9" i="94"/>
  <c r="AI9" i="94"/>
  <c r="Y24" i="89"/>
  <c r="X24" i="89"/>
  <c r="Z24" i="89" s="1"/>
  <c r="AN13" i="43"/>
  <c r="AI13" i="43"/>
  <c r="AN23" i="28"/>
  <c r="AN25" i="28" s="1"/>
  <c r="AI23" i="28"/>
  <c r="AJ21" i="63"/>
  <c r="AK21" i="63"/>
  <c r="AT21" i="63" s="1"/>
  <c r="AJ20" i="63"/>
  <c r="AS20" i="63" s="1"/>
  <c r="AK20" i="63"/>
  <c r="AH16" i="96"/>
  <c r="AQ16" i="96" s="1"/>
  <c r="AR22" i="71"/>
  <c r="AR15" i="54"/>
  <c r="Z17" i="100"/>
  <c r="AX22" i="28"/>
  <c r="S22" i="28" s="1"/>
  <c r="AC22" i="28" s="1"/>
  <c r="AB23" i="28" s="1"/>
  <c r="AH14" i="16"/>
  <c r="AQ14" i="16" s="1"/>
  <c r="AX22" i="59"/>
  <c r="S22" i="59" s="1"/>
  <c r="AC22" i="59" s="1"/>
  <c r="AB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9" i="50"/>
  <c r="AI9" i="50"/>
  <c r="AI17" i="44"/>
  <c r="AN17" i="44"/>
  <c r="AR20" i="47"/>
  <c r="AR9" i="48"/>
  <c r="AR20" i="15"/>
  <c r="AI9" i="35"/>
  <c r="AN9" i="35"/>
  <c r="W18" i="45"/>
  <c r="AF17" i="45"/>
  <c r="AO17" i="45" s="1"/>
  <c r="AE17" i="45"/>
  <c r="AG17" i="45"/>
  <c r="AP17" i="45" s="1"/>
  <c r="AT25" i="67"/>
  <c r="AJ23" i="38"/>
  <c r="AS23" i="38" s="1"/>
  <c r="AK23" i="38"/>
  <c r="AJ21" i="24"/>
  <c r="AK21" i="24"/>
  <c r="AT21" i="24" s="1"/>
  <c r="AJ15" i="24"/>
  <c r="AK15" i="24"/>
  <c r="AT15" i="24" s="1"/>
  <c r="AK9" i="24"/>
  <c r="AT9" i="24" s="1"/>
  <c r="AJ9" i="24"/>
  <c r="AJ3" i="24"/>
  <c r="AB4" i="24"/>
  <c r="AE14" i="41"/>
  <c r="AF14" i="41"/>
  <c r="AO14" i="41" s="1"/>
  <c r="W15" i="41"/>
  <c r="AG14" i="41"/>
  <c r="AP14" i="41" s="1"/>
  <c r="AR11" i="103"/>
  <c r="AR8" i="85"/>
  <c r="Y14" i="43"/>
  <c r="Z14" i="43" s="1"/>
  <c r="X14" i="43"/>
  <c r="Y14" i="91"/>
  <c r="X14" i="91"/>
  <c r="AJ14" i="63"/>
  <c r="AK14" i="63"/>
  <c r="AT14" i="63" s="1"/>
  <c r="AH21" i="15"/>
  <c r="AQ21" i="15" s="1"/>
  <c r="AH10" i="102"/>
  <c r="AQ10" i="102" s="1"/>
  <c r="AJ19" i="63"/>
  <c r="AK19" i="63"/>
  <c r="AT19" i="63" s="1"/>
  <c r="AJ13" i="63"/>
  <c r="AK13" i="63"/>
  <c r="AT13" i="63" s="1"/>
  <c r="AJ7" i="63"/>
  <c r="AK7" i="63"/>
  <c r="AT7" i="63" s="1"/>
  <c r="AH12" i="103"/>
  <c r="AQ12" i="103" s="1"/>
  <c r="Z16" i="96"/>
  <c r="Y10" i="82"/>
  <c r="X10" i="82"/>
  <c r="AH14" i="11"/>
  <c r="AQ14" i="11" s="1"/>
  <c r="AR19" i="86"/>
  <c r="AR13" i="49"/>
  <c r="AR10" i="98"/>
  <c r="Z14" i="16"/>
  <c r="AR17" i="92"/>
  <c r="AR13" i="16"/>
  <c r="AG21" i="46"/>
  <c r="AP21" i="46" s="1"/>
  <c r="AF21" i="46"/>
  <c r="AO21" i="46" s="1"/>
  <c r="W22" i="46"/>
  <c r="AE21" i="46"/>
  <c r="AH17" i="84"/>
  <c r="AQ17" i="84" s="1"/>
  <c r="AL4" i="67"/>
  <c r="AU4" i="67" s="1"/>
  <c r="AS4" i="67"/>
  <c r="AS25" i="67" s="1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AR12" i="55"/>
  <c r="AN23" i="38"/>
  <c r="AN25" i="38" s="1"/>
  <c r="AI23" i="38"/>
  <c r="AR23" i="38" s="1"/>
  <c r="AR25" i="38" s="1"/>
  <c r="Y21" i="93"/>
  <c r="X21" i="93"/>
  <c r="X11" i="10"/>
  <c r="Y11" i="10"/>
  <c r="Z11" i="10"/>
  <c r="AJ15" i="63"/>
  <c r="AK15" i="63"/>
  <c r="AT15" i="63" s="1"/>
  <c r="AR11" i="18"/>
  <c r="AR19" i="101"/>
  <c r="AK8" i="63"/>
  <c r="AT8" i="63" s="1"/>
  <c r="AJ8" i="63"/>
  <c r="AH16" i="9"/>
  <c r="AQ16" i="9" s="1"/>
  <c r="AH21" i="47"/>
  <c r="AQ21" i="47" s="1"/>
  <c r="Z16" i="9"/>
  <c r="Z21" i="15"/>
  <c r="Z10" i="102"/>
  <c r="AJ18" i="63"/>
  <c r="AK18" i="63"/>
  <c r="AT18" i="63" s="1"/>
  <c r="AJ12" i="63"/>
  <c r="AK12" i="63"/>
  <c r="AT12" i="63" s="1"/>
  <c r="AJ6" i="63"/>
  <c r="AK6" i="63"/>
  <c r="AT6" i="63" s="1"/>
  <c r="AR16" i="84"/>
  <c r="Z12" i="103"/>
  <c r="Z14" i="11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6" i="88"/>
  <c r="AO16" i="88" s="1"/>
  <c r="AG16" i="88"/>
  <c r="AP16" i="88" s="1"/>
  <c r="W17" i="88"/>
  <c r="AE16" i="88"/>
  <c r="AH16" i="54"/>
  <c r="AQ16" i="54" s="1"/>
  <c r="AI20" i="53"/>
  <c r="AN20" i="53"/>
  <c r="AH21" i="105"/>
  <c r="AQ21" i="105" s="1"/>
  <c r="Z17" i="84"/>
  <c r="AH17" i="20"/>
  <c r="AQ17" i="20" s="1"/>
  <c r="AR15" i="9"/>
  <c r="AH10" i="48"/>
  <c r="AQ10" i="48" s="1"/>
  <c r="AJ19" i="24"/>
  <c r="AK19" i="24"/>
  <c r="AT19" i="24" s="1"/>
  <c r="AK13" i="24"/>
  <c r="AT13" i="24" s="1"/>
  <c r="AJ13" i="24"/>
  <c r="AJ7" i="24"/>
  <c r="AK7" i="24"/>
  <c r="AT7" i="24" s="1"/>
  <c r="AH10" i="90"/>
  <c r="AQ10" i="90" s="1"/>
  <c r="AU25" i="67"/>
  <c r="C11" i="67" s="1"/>
  <c r="F11" i="57" s="1"/>
  <c r="Y10" i="94"/>
  <c r="Z10" i="94"/>
  <c r="X10" i="94"/>
  <c r="AI21" i="32"/>
  <c r="AN21" i="32"/>
  <c r="AN23" i="19"/>
  <c r="AN25" i="19" s="1"/>
  <c r="AI23" i="19"/>
  <c r="Y19" i="104"/>
  <c r="Z19" i="104" s="1"/>
  <c r="X19" i="104"/>
  <c r="AH11" i="98"/>
  <c r="AQ11" i="98" s="1"/>
  <c r="AH15" i="95"/>
  <c r="AQ15" i="95" s="1"/>
  <c r="AJ17" i="63"/>
  <c r="AK17" i="63"/>
  <c r="AT17" i="63" s="1"/>
  <c r="AJ11" i="63"/>
  <c r="AK11" i="63"/>
  <c r="AT11" i="63" s="1"/>
  <c r="AJ5" i="63"/>
  <c r="AK5" i="63"/>
  <c r="AT5" i="63" s="1"/>
  <c r="AH13" i="83"/>
  <c r="AQ13" i="83" s="1"/>
  <c r="AF22" i="33"/>
  <c r="AO22" i="33" s="1"/>
  <c r="AG22" i="33"/>
  <c r="AP22" i="33" s="1"/>
  <c r="AE22" i="33"/>
  <c r="W23" i="33"/>
  <c r="AN9" i="82"/>
  <c r="AI9" i="82"/>
  <c r="AH20" i="101"/>
  <c r="AQ20" i="101" s="1"/>
  <c r="AR12" i="83"/>
  <c r="AR9" i="90"/>
  <c r="AE20" i="52"/>
  <c r="W21" i="52"/>
  <c r="AF20" i="52"/>
  <c r="AO20" i="52" s="1"/>
  <c r="AG20" i="52"/>
  <c r="AP20" i="52" s="1"/>
  <c r="AH16" i="58"/>
  <c r="AQ16" i="58" s="1"/>
  <c r="AG18" i="13"/>
  <c r="AP18" i="13" s="1"/>
  <c r="AF18" i="13"/>
  <c r="AO18" i="13" s="1"/>
  <c r="W19" i="13"/>
  <c r="AE18" i="13"/>
  <c r="W17" i="54"/>
  <c r="AG16" i="54"/>
  <c r="AP16" i="54" s="1"/>
  <c r="AF16" i="54"/>
  <c r="AO16" i="54" s="1"/>
  <c r="AE16" i="54"/>
  <c r="Y21" i="53"/>
  <c r="X21" i="53"/>
  <c r="Y10" i="50"/>
  <c r="X10" i="50"/>
  <c r="AR13" i="11"/>
  <c r="W22" i="105"/>
  <c r="AG21" i="105"/>
  <c r="AP21" i="105" s="1"/>
  <c r="AF21" i="105"/>
  <c r="AO21" i="105" s="1"/>
  <c r="AE21" i="105"/>
  <c r="AN23" i="63"/>
  <c r="AN25" i="63" s="1"/>
  <c r="AI23" i="63"/>
  <c r="AR15" i="96"/>
  <c r="AE17" i="20"/>
  <c r="W18" i="20"/>
  <c r="AF17" i="20"/>
  <c r="AO17" i="20" s="1"/>
  <c r="AG17" i="20"/>
  <c r="AP17" i="20" s="1"/>
  <c r="AF10" i="48"/>
  <c r="AO10" i="48" s="1"/>
  <c r="W11" i="48"/>
  <c r="AG10" i="48"/>
  <c r="AP10" i="48" s="1"/>
  <c r="AE10" i="48"/>
  <c r="AJ18" i="24"/>
  <c r="AK18" i="24"/>
  <c r="AT18" i="24" s="1"/>
  <c r="AK12" i="24"/>
  <c r="AT12" i="24" s="1"/>
  <c r="AJ12" i="24"/>
  <c r="AJ6" i="24"/>
  <c r="AK6" i="24"/>
  <c r="AT6" i="24" s="1"/>
  <c r="Z10" i="90"/>
  <c r="AI23" i="89"/>
  <c r="AN23" i="89"/>
  <c r="AI13" i="91"/>
  <c r="AN13" i="91"/>
  <c r="AI18" i="104"/>
  <c r="AN18" i="104"/>
  <c r="W22" i="47"/>
  <c r="AE21" i="47"/>
  <c r="AF21" i="47"/>
  <c r="AO21" i="47" s="1"/>
  <c r="AG21" i="47"/>
  <c r="AP21" i="47" s="1"/>
  <c r="Z15" i="95"/>
  <c r="AH14" i="49"/>
  <c r="AQ14" i="49" s="1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Z13" i="83"/>
  <c r="AR11" i="87"/>
  <c r="AH12" i="18"/>
  <c r="AQ12" i="18" s="1"/>
  <c r="AG23" i="59"/>
  <c r="AP23" i="59" s="1"/>
  <c r="AP25" i="59" s="1"/>
  <c r="AF23" i="59"/>
  <c r="AO23" i="59" s="1"/>
  <c r="AO25" i="59" s="1"/>
  <c r="AE23" i="59"/>
  <c r="W25" i="97"/>
  <c r="AF24" i="97"/>
  <c r="AO24" i="97" s="1"/>
  <c r="AG24" i="97"/>
  <c r="AP24" i="97" s="1"/>
  <c r="AE24" i="97"/>
  <c r="AF17" i="51"/>
  <c r="AO17" i="51" s="1"/>
  <c r="AG17" i="51"/>
  <c r="AP17" i="51" s="1"/>
  <c r="AE17" i="51"/>
  <c r="W18" i="51"/>
  <c r="Z16" i="58"/>
  <c r="AH13" i="55"/>
  <c r="AQ13" i="55" s="1"/>
  <c r="AR16" i="100"/>
  <c r="AE10" i="42"/>
  <c r="W11" i="42"/>
  <c r="AF10" i="42"/>
  <c r="AO10" i="42" s="1"/>
  <c r="AG10" i="42"/>
  <c r="AP10" i="42" s="1"/>
  <c r="AE12" i="99"/>
  <c r="W13" i="99"/>
  <c r="AG12" i="99"/>
  <c r="AP12" i="99" s="1"/>
  <c r="AF12" i="99"/>
  <c r="AO12" i="99" s="1"/>
  <c r="AH18" i="92"/>
  <c r="AQ18" i="92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9" i="85"/>
  <c r="AQ9" i="85" s="1"/>
  <c r="AR14" i="95"/>
  <c r="AJ17" i="24"/>
  <c r="AK17" i="24"/>
  <c r="AT17" i="24" s="1"/>
  <c r="AK11" i="24"/>
  <c r="AT11" i="24" s="1"/>
  <c r="AJ11" i="24"/>
  <c r="AK5" i="24"/>
  <c r="AT5" i="24" s="1"/>
  <c r="AJ5" i="24"/>
  <c r="AR16" i="20"/>
  <c r="AR20" i="105"/>
  <c r="Y22" i="32"/>
  <c r="X22" i="32"/>
  <c r="AI20" i="93"/>
  <c r="AN20" i="93"/>
  <c r="AN10" i="10"/>
  <c r="AI10" i="10"/>
  <c r="W19" i="92" l="1"/>
  <c r="AE18" i="92"/>
  <c r="AF14" i="49"/>
  <c r="AO14" i="49" s="1"/>
  <c r="AG24" i="89"/>
  <c r="AP24" i="89" s="1"/>
  <c r="W25" i="89"/>
  <c r="AF24" i="89"/>
  <c r="AO24" i="89" s="1"/>
  <c r="AE24" i="89"/>
  <c r="AE19" i="104"/>
  <c r="W20" i="104"/>
  <c r="AG19" i="104"/>
  <c r="AP19" i="104" s="1"/>
  <c r="AF19" i="104"/>
  <c r="AO19" i="104" s="1"/>
  <c r="AJ18" i="79"/>
  <c r="AK18" i="79"/>
  <c r="AT18" i="79" s="1"/>
  <c r="AI10" i="42"/>
  <c r="AN10" i="42"/>
  <c r="AR20" i="93"/>
  <c r="AJ22" i="79"/>
  <c r="AK22" i="79"/>
  <c r="AT22" i="79" s="1"/>
  <c r="AS17" i="24"/>
  <c r="AL17" i="24"/>
  <c r="AU17" i="24" s="1"/>
  <c r="AR10" i="10"/>
  <c r="AJ19" i="79"/>
  <c r="AS19" i="79" s="1"/>
  <c r="AK19" i="79"/>
  <c r="AK13" i="79"/>
  <c r="AT13" i="79" s="1"/>
  <c r="AJ13" i="79"/>
  <c r="AK7" i="79"/>
  <c r="AT7" i="79" s="1"/>
  <c r="AJ7" i="79"/>
  <c r="Y11" i="42"/>
  <c r="X11" i="42"/>
  <c r="AI17" i="51"/>
  <c r="AN17" i="51"/>
  <c r="AG13" i="83"/>
  <c r="AP13" i="83" s="1"/>
  <c r="W14" i="83"/>
  <c r="AE13" i="83"/>
  <c r="AF13" i="83"/>
  <c r="AO13" i="83" s="1"/>
  <c r="W16" i="95"/>
  <c r="AE15" i="95"/>
  <c r="AG15" i="95"/>
  <c r="AP15" i="95" s="1"/>
  <c r="AF15" i="95"/>
  <c r="AO15" i="95" s="1"/>
  <c r="AG10" i="90"/>
  <c r="AP10" i="90" s="1"/>
  <c r="AF10" i="90"/>
  <c r="AO10" i="90" s="1"/>
  <c r="AE10" i="90"/>
  <c r="W11" i="90"/>
  <c r="AS18" i="24"/>
  <c r="AL18" i="24"/>
  <c r="AU18" i="24" s="1"/>
  <c r="AR9" i="82"/>
  <c r="AS5" i="63"/>
  <c r="AL5" i="63"/>
  <c r="AU5" i="63" s="1"/>
  <c r="W18" i="84"/>
  <c r="AG17" i="84"/>
  <c r="AP17" i="84" s="1"/>
  <c r="AE17" i="84"/>
  <c r="AF17" i="84"/>
  <c r="AO17" i="84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8" i="63"/>
  <c r="AL18" i="63"/>
  <c r="AU18" i="63" s="1"/>
  <c r="AS15" i="63"/>
  <c r="AL15" i="63"/>
  <c r="AU15" i="63" s="1"/>
  <c r="AS20" i="24"/>
  <c r="AL20" i="24"/>
  <c r="AU20" i="24" s="1"/>
  <c r="AS19" i="63"/>
  <c r="AL19" i="63"/>
  <c r="AU19" i="63" s="1"/>
  <c r="AS14" i="63"/>
  <c r="AL14" i="63"/>
  <c r="AU14" i="63" s="1"/>
  <c r="AS9" i="24"/>
  <c r="AL9" i="24"/>
  <c r="AU9" i="24" s="1"/>
  <c r="AL23" i="38"/>
  <c r="AU23" i="38" s="1"/>
  <c r="AT23" i="38"/>
  <c r="AR9" i="50"/>
  <c r="AJ18" i="59"/>
  <c r="AK18" i="59"/>
  <c r="AT18" i="59" s="1"/>
  <c r="AJ12" i="59"/>
  <c r="AK12" i="59"/>
  <c r="AT12" i="59" s="1"/>
  <c r="AK6" i="59"/>
  <c r="AT6" i="59" s="1"/>
  <c r="AJ6" i="59"/>
  <c r="AS21" i="63"/>
  <c r="AL21" i="63"/>
  <c r="AU21" i="63" s="1"/>
  <c r="AJ20" i="38"/>
  <c r="AS20" i="38" s="1"/>
  <c r="AK20" i="38"/>
  <c r="AJ14" i="38"/>
  <c r="AK14" i="38"/>
  <c r="AT14" i="38" s="1"/>
  <c r="AJ8" i="38"/>
  <c r="AK8" i="38"/>
  <c r="AT8" i="38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J22" i="28"/>
  <c r="AK22" i="28"/>
  <c r="AT22" i="28" s="1"/>
  <c r="AJ16" i="28"/>
  <c r="AK16" i="28"/>
  <c r="AT16" i="28" s="1"/>
  <c r="AK10" i="28"/>
  <c r="AT10" i="28" s="1"/>
  <c r="AJ10" i="28"/>
  <c r="AS3" i="63"/>
  <c r="AL3" i="63"/>
  <c r="AU3" i="63" s="1"/>
  <c r="Y19" i="92"/>
  <c r="X19" i="92"/>
  <c r="AI20" i="101"/>
  <c r="AN20" i="101"/>
  <c r="Y14" i="55"/>
  <c r="X14" i="55"/>
  <c r="AN9" i="85"/>
  <c r="AI9" i="85"/>
  <c r="Y15" i="49"/>
  <c r="X15" i="49"/>
  <c r="Y25" i="97"/>
  <c r="X25" i="97"/>
  <c r="AS22" i="63"/>
  <c r="AL22" i="63"/>
  <c r="AU22" i="63" s="1"/>
  <c r="AR18" i="104"/>
  <c r="AR23" i="63"/>
  <c r="AR25" i="63" s="1"/>
  <c r="AL23" i="63"/>
  <c r="AU23" i="63" s="1"/>
  <c r="Y22" i="105"/>
  <c r="X22" i="105"/>
  <c r="AH21" i="53"/>
  <c r="AQ21" i="53" s="1"/>
  <c r="Y21" i="52"/>
  <c r="X21" i="52"/>
  <c r="AS7" i="24"/>
  <c r="AL7" i="24"/>
  <c r="AU7" i="24" s="1"/>
  <c r="AR20" i="53"/>
  <c r="AJ21" i="19"/>
  <c r="AK21" i="19"/>
  <c r="AT21" i="19" s="1"/>
  <c r="AJ15" i="19"/>
  <c r="AK15" i="19"/>
  <c r="AT15" i="19" s="1"/>
  <c r="AJ9" i="19"/>
  <c r="AK9" i="19"/>
  <c r="AT9" i="19" s="1"/>
  <c r="W11" i="102"/>
  <c r="AG10" i="102"/>
  <c r="AP10" i="102" s="1"/>
  <c r="AF10" i="102"/>
  <c r="AO10" i="102" s="1"/>
  <c r="AE10" i="102"/>
  <c r="AE11" i="10"/>
  <c r="W12" i="10"/>
  <c r="AG11" i="10"/>
  <c r="AP11" i="10" s="1"/>
  <c r="AF11" i="10"/>
  <c r="AO11" i="10" s="1"/>
  <c r="AF16" i="96"/>
  <c r="AO16" i="96" s="1"/>
  <c r="AE16" i="96"/>
  <c r="W17" i="96"/>
  <c r="AG16" i="96"/>
  <c r="AP16" i="96" s="1"/>
  <c r="AH14" i="91"/>
  <c r="AQ14" i="91" s="1"/>
  <c r="Y15" i="41"/>
  <c r="X15" i="41"/>
  <c r="Y18" i="45"/>
  <c r="X18" i="45"/>
  <c r="AK17" i="59"/>
  <c r="AT17" i="59" s="1"/>
  <c r="AJ17" i="59"/>
  <c r="AJ11" i="59"/>
  <c r="AK11" i="59"/>
  <c r="AT11" i="59" s="1"/>
  <c r="AJ5" i="59"/>
  <c r="AK5" i="59"/>
  <c r="AT5" i="59" s="1"/>
  <c r="AR23" i="28"/>
  <c r="AR25" i="28" s="1"/>
  <c r="AJ19" i="38"/>
  <c r="AK19" i="38"/>
  <c r="AT19" i="38" s="1"/>
  <c r="AJ13" i="38"/>
  <c r="AK13" i="38"/>
  <c r="AT13" i="38" s="1"/>
  <c r="AK7" i="38"/>
  <c r="AT7" i="38" s="1"/>
  <c r="AJ7" i="38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4" i="63"/>
  <c r="AK4" i="63"/>
  <c r="AT4" i="63" s="1"/>
  <c r="AI18" i="92"/>
  <c r="AN18" i="92"/>
  <c r="Y21" i="86"/>
  <c r="X21" i="86"/>
  <c r="AJ17" i="79"/>
  <c r="AS17" i="79" s="1"/>
  <c r="AK17" i="79"/>
  <c r="AJ11" i="79"/>
  <c r="AK11" i="79"/>
  <c r="AT11" i="79" s="1"/>
  <c r="AJ5" i="79"/>
  <c r="AK5" i="79"/>
  <c r="AT5" i="79" s="1"/>
  <c r="AI12" i="99"/>
  <c r="AN12" i="99"/>
  <c r="AI23" i="59"/>
  <c r="AN23" i="59"/>
  <c r="AN25" i="59" s="1"/>
  <c r="AS6" i="24"/>
  <c r="AL6" i="24"/>
  <c r="AU6" i="24" s="1"/>
  <c r="AI10" i="48"/>
  <c r="AN10" i="48"/>
  <c r="Z21" i="53"/>
  <c r="Y17" i="54"/>
  <c r="X17" i="54"/>
  <c r="AI20" i="52"/>
  <c r="AN20" i="52"/>
  <c r="Y23" i="33"/>
  <c r="X23" i="33"/>
  <c r="Z23" i="33" s="1"/>
  <c r="AS11" i="63"/>
  <c r="AL11" i="63"/>
  <c r="AU11" i="63" s="1"/>
  <c r="AH19" i="104"/>
  <c r="AQ19" i="104" s="1"/>
  <c r="AR21" i="32"/>
  <c r="AS13" i="24"/>
  <c r="AL13" i="24"/>
  <c r="AU13" i="24" s="1"/>
  <c r="AI16" i="88"/>
  <c r="AN16" i="88"/>
  <c r="AJ20" i="19"/>
  <c r="AK20" i="19"/>
  <c r="AT20" i="19" s="1"/>
  <c r="AJ14" i="19"/>
  <c r="AK14" i="19"/>
  <c r="AT14" i="19" s="1"/>
  <c r="AK8" i="19"/>
  <c r="AT8" i="19" s="1"/>
  <c r="AJ8" i="19"/>
  <c r="AS6" i="63"/>
  <c r="AL6" i="63"/>
  <c r="AU6" i="63" s="1"/>
  <c r="AE21" i="15"/>
  <c r="AG21" i="15"/>
  <c r="AP21" i="15" s="1"/>
  <c r="W22" i="15"/>
  <c r="AF21" i="15"/>
  <c r="AO21" i="15" s="1"/>
  <c r="AS8" i="24"/>
  <c r="AL8" i="24"/>
  <c r="AU8" i="24" s="1"/>
  <c r="AS7" i="63"/>
  <c r="AL7" i="63"/>
  <c r="AU7" i="63" s="1"/>
  <c r="Z14" i="91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9" i="94"/>
  <c r="AS16" i="24"/>
  <c r="AL16" i="24"/>
  <c r="AU16" i="24" s="1"/>
  <c r="AJ18" i="38"/>
  <c r="AS18" i="38" s="1"/>
  <c r="AK18" i="38"/>
  <c r="AK12" i="38"/>
  <c r="AT12" i="38" s="1"/>
  <c r="AJ12" i="38"/>
  <c r="AJ6" i="38"/>
  <c r="AK6" i="38"/>
  <c r="AT6" i="38" s="1"/>
  <c r="AN23" i="79"/>
  <c r="AN25" i="79" s="1"/>
  <c r="AI23" i="79"/>
  <c r="AJ20" i="28"/>
  <c r="AK20" i="28"/>
  <c r="AT20" i="28" s="1"/>
  <c r="AJ14" i="28"/>
  <c r="AK14" i="28"/>
  <c r="AT14" i="28" s="1"/>
  <c r="AJ8" i="28"/>
  <c r="AK8" i="28"/>
  <c r="AT8" i="28" s="1"/>
  <c r="Y13" i="87"/>
  <c r="X13" i="87"/>
  <c r="AJ16" i="79"/>
  <c r="AK16" i="79"/>
  <c r="AT16" i="79" s="1"/>
  <c r="AK10" i="79"/>
  <c r="AT10" i="79" s="1"/>
  <c r="AJ10" i="79"/>
  <c r="AF16" i="58"/>
  <c r="AO16" i="58" s="1"/>
  <c r="W17" i="58"/>
  <c r="AE16" i="58"/>
  <c r="AG16" i="58"/>
  <c r="AP16" i="58" s="1"/>
  <c r="AS10" i="63"/>
  <c r="AL10" i="63"/>
  <c r="AU10" i="63" s="1"/>
  <c r="AR13" i="91"/>
  <c r="AS12" i="24"/>
  <c r="AL12" i="24"/>
  <c r="AU12" i="24" s="1"/>
  <c r="Y18" i="20"/>
  <c r="X18" i="20"/>
  <c r="AN22" i="33"/>
  <c r="AI22" i="33"/>
  <c r="AH10" i="94"/>
  <c r="AQ10" i="94" s="1"/>
  <c r="Y17" i="88"/>
  <c r="X17" i="88"/>
  <c r="AJ19" i="19"/>
  <c r="AK19" i="19"/>
  <c r="AT19" i="19" s="1"/>
  <c r="AJ13" i="19"/>
  <c r="AK13" i="19"/>
  <c r="AT13" i="19" s="1"/>
  <c r="AJ7" i="19"/>
  <c r="AK7" i="19"/>
  <c r="AT7" i="19" s="1"/>
  <c r="W15" i="11"/>
  <c r="AF14" i="11"/>
  <c r="AO14" i="11" s="1"/>
  <c r="AG14" i="11"/>
  <c r="AP14" i="11" s="1"/>
  <c r="AE14" i="11"/>
  <c r="AF16" i="9"/>
  <c r="AO16" i="9" s="1"/>
  <c r="AE16" i="9"/>
  <c r="AG16" i="9"/>
  <c r="AP16" i="9" s="1"/>
  <c r="W17" i="9"/>
  <c r="AH11" i="10"/>
  <c r="AQ11" i="10" s="1"/>
  <c r="AI21" i="46"/>
  <c r="AN21" i="46"/>
  <c r="AI14" i="41"/>
  <c r="AN14" i="41"/>
  <c r="AS15" i="24"/>
  <c r="AL15" i="24"/>
  <c r="AU15" i="24" s="1"/>
  <c r="AR9" i="35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0" i="63"/>
  <c r="AU20" i="63" s="1"/>
  <c r="AT20" i="63"/>
  <c r="AR13" i="43"/>
  <c r="AL22" i="24"/>
  <c r="AU22" i="24" s="1"/>
  <c r="AT22" i="24"/>
  <c r="AJ17" i="38"/>
  <c r="AK17" i="38"/>
  <c r="AT17" i="38" s="1"/>
  <c r="AJ11" i="38"/>
  <c r="AK11" i="38"/>
  <c r="AT11" i="38" s="1"/>
  <c r="AJ5" i="38"/>
  <c r="AK5" i="38"/>
  <c r="AT5" i="38" s="1"/>
  <c r="AH18" i="44"/>
  <c r="AQ18" i="44" s="1"/>
  <c r="AJ19" i="28"/>
  <c r="AK19" i="28"/>
  <c r="AT19" i="28" s="1"/>
  <c r="AK13" i="28"/>
  <c r="AT13" i="28" s="1"/>
  <c r="AJ13" i="28"/>
  <c r="AJ7" i="28"/>
  <c r="AK7" i="28"/>
  <c r="AT7" i="28" s="1"/>
  <c r="Y13" i="18"/>
  <c r="X13" i="18"/>
  <c r="AS9" i="63"/>
  <c r="AL9" i="63"/>
  <c r="AU9" i="63" s="1"/>
  <c r="AK23" i="79"/>
  <c r="AT23" i="79" s="1"/>
  <c r="Y21" i="101"/>
  <c r="X21" i="101"/>
  <c r="AN23" i="71"/>
  <c r="AN25" i="71" s="1"/>
  <c r="AI23" i="71"/>
  <c r="Y10" i="85"/>
  <c r="X10" i="85"/>
  <c r="Y12" i="98"/>
  <c r="Z12" i="98"/>
  <c r="X12" i="98"/>
  <c r="AJ12" i="79"/>
  <c r="AK12" i="79"/>
  <c r="AT12" i="79" s="1"/>
  <c r="Y13" i="99"/>
  <c r="X13" i="99"/>
  <c r="AJ9" i="79"/>
  <c r="AK9" i="79"/>
  <c r="AT9" i="79" s="1"/>
  <c r="AJ3" i="79"/>
  <c r="AB4" i="79"/>
  <c r="AI24" i="97"/>
  <c r="AN24" i="97"/>
  <c r="AI21" i="47"/>
  <c r="AN21" i="47"/>
  <c r="Y11" i="48"/>
  <c r="X11" i="48"/>
  <c r="AI17" i="20"/>
  <c r="AN17" i="20"/>
  <c r="AI21" i="105"/>
  <c r="AN21" i="105"/>
  <c r="AH10" i="50"/>
  <c r="AQ10" i="50" s="1"/>
  <c r="AI18" i="13"/>
  <c r="AN18" i="13"/>
  <c r="AS17" i="63"/>
  <c r="AL17" i="63"/>
  <c r="AU17" i="63" s="1"/>
  <c r="AE10" i="94"/>
  <c r="W11" i="94"/>
  <c r="AG10" i="94"/>
  <c r="AP10" i="94" s="1"/>
  <c r="AF10" i="94"/>
  <c r="AO10" i="94" s="1"/>
  <c r="AJ18" i="19"/>
  <c r="AK18" i="19"/>
  <c r="AT18" i="19" s="1"/>
  <c r="AJ12" i="19"/>
  <c r="AK12" i="19"/>
  <c r="AT12" i="19" s="1"/>
  <c r="AK6" i="19"/>
  <c r="AT6" i="19" s="1"/>
  <c r="AJ6" i="19"/>
  <c r="AG12" i="103"/>
  <c r="AP12" i="103" s="1"/>
  <c r="AE12" i="103"/>
  <c r="AF12" i="103"/>
  <c r="AO12" i="103" s="1"/>
  <c r="W13" i="103"/>
  <c r="AS12" i="63"/>
  <c r="AL12" i="63"/>
  <c r="AU12" i="63" s="1"/>
  <c r="AH21" i="93"/>
  <c r="AQ21" i="93" s="1"/>
  <c r="AS14" i="24"/>
  <c r="AL14" i="24"/>
  <c r="AU14" i="24" s="1"/>
  <c r="Y22" i="46"/>
  <c r="X22" i="46"/>
  <c r="AH10" i="82"/>
  <c r="AQ10" i="82" s="1"/>
  <c r="AS13" i="63"/>
  <c r="AL13" i="63"/>
  <c r="AU13" i="63" s="1"/>
  <c r="AH14" i="43"/>
  <c r="AQ14" i="43" s="1"/>
  <c r="AK4" i="24"/>
  <c r="AT4" i="24" s="1"/>
  <c r="AJ4" i="24"/>
  <c r="AJ20" i="59"/>
  <c r="AK20" i="59"/>
  <c r="AT20" i="59" s="1"/>
  <c r="AK14" i="59"/>
  <c r="AT14" i="59" s="1"/>
  <c r="AJ14" i="59"/>
  <c r="AJ8" i="59"/>
  <c r="AK8" i="59"/>
  <c r="AT8" i="59" s="1"/>
  <c r="AK23" i="59"/>
  <c r="AT23" i="59" s="1"/>
  <c r="AJ23" i="28"/>
  <c r="AS23" i="28" s="1"/>
  <c r="AK23" i="28"/>
  <c r="AT23" i="28" s="1"/>
  <c r="AJ22" i="38"/>
  <c r="AK22" i="38"/>
  <c r="AT22" i="38" s="1"/>
  <c r="AJ16" i="38"/>
  <c r="AK16" i="38"/>
  <c r="AT16" i="38" s="1"/>
  <c r="AJ10" i="38"/>
  <c r="AK10" i="38"/>
  <c r="AT10" i="38" s="1"/>
  <c r="AH10" i="35"/>
  <c r="AQ10" i="35" s="1"/>
  <c r="AF18" i="44"/>
  <c r="AO18" i="44" s="1"/>
  <c r="AG18" i="44"/>
  <c r="AP18" i="44" s="1"/>
  <c r="W19" i="44"/>
  <c r="AE18" i="44"/>
  <c r="AJ18" i="28"/>
  <c r="AK18" i="28"/>
  <c r="AT18" i="28" s="1"/>
  <c r="AK12" i="28"/>
  <c r="AT12" i="28" s="1"/>
  <c r="AJ12" i="28"/>
  <c r="AK6" i="28"/>
  <c r="AT6" i="28" s="1"/>
  <c r="AJ6" i="28"/>
  <c r="AI12" i="18"/>
  <c r="AN12" i="18"/>
  <c r="AI20" i="86"/>
  <c r="AN20" i="86"/>
  <c r="AN11" i="98"/>
  <c r="AI11" i="98"/>
  <c r="AS11" i="24"/>
  <c r="AL11" i="24"/>
  <c r="AU11" i="24" s="1"/>
  <c r="AJ6" i="79"/>
  <c r="AK6" i="79"/>
  <c r="AT6" i="79" s="1"/>
  <c r="AH22" i="32"/>
  <c r="AQ22" i="32" s="1"/>
  <c r="AJ21" i="79"/>
  <c r="AK21" i="79"/>
  <c r="AT21" i="79" s="1"/>
  <c r="AJ15" i="79"/>
  <c r="AK15" i="79"/>
  <c r="AT15" i="79" s="1"/>
  <c r="Z22" i="32"/>
  <c r="AS5" i="24"/>
  <c r="AL5" i="24"/>
  <c r="AU5" i="24" s="1"/>
  <c r="AJ20" i="79"/>
  <c r="AS20" i="79" s="1"/>
  <c r="AK20" i="79"/>
  <c r="AJ14" i="79"/>
  <c r="AK14" i="79"/>
  <c r="AT14" i="79" s="1"/>
  <c r="AK8" i="79"/>
  <c r="AT8" i="79" s="1"/>
  <c r="AJ8" i="79"/>
  <c r="Y18" i="51"/>
  <c r="Z18" i="51" s="1"/>
  <c r="X18" i="51"/>
  <c r="AS16" i="63"/>
  <c r="AL16" i="63"/>
  <c r="AU16" i="63" s="1"/>
  <c r="Y22" i="47"/>
  <c r="X22" i="47"/>
  <c r="Z22" i="47" s="1"/>
  <c r="AR23" i="89"/>
  <c r="Z10" i="50"/>
  <c r="AI16" i="54"/>
  <c r="AN16" i="54"/>
  <c r="Y19" i="13"/>
  <c r="X19" i="13"/>
  <c r="AR23" i="19"/>
  <c r="AR25" i="19" s="1"/>
  <c r="AL23" i="19"/>
  <c r="AU23" i="19" s="1"/>
  <c r="AS19" i="24"/>
  <c r="AL19" i="24"/>
  <c r="AU19" i="24" s="1"/>
  <c r="AJ17" i="19"/>
  <c r="AK17" i="19"/>
  <c r="AT17" i="19" s="1"/>
  <c r="AJ11" i="19"/>
  <c r="AK11" i="19"/>
  <c r="AT11" i="19" s="1"/>
  <c r="AK5" i="19"/>
  <c r="AT5" i="19" s="1"/>
  <c r="AJ5" i="19"/>
  <c r="AS8" i="63"/>
  <c r="AL8" i="63"/>
  <c r="AU8" i="63" s="1"/>
  <c r="Z21" i="93"/>
  <c r="W15" i="16"/>
  <c r="AE14" i="16"/>
  <c r="AF14" i="16"/>
  <c r="AO14" i="16" s="1"/>
  <c r="AG14" i="16"/>
  <c r="AP14" i="16" s="1"/>
  <c r="Z10" i="82"/>
  <c r="W15" i="43"/>
  <c r="AE14" i="43"/>
  <c r="AF14" i="43"/>
  <c r="AO14" i="43" s="1"/>
  <c r="AG14" i="43"/>
  <c r="AP14" i="43" s="1"/>
  <c r="AL3" i="24"/>
  <c r="AU3" i="24" s="1"/>
  <c r="AS3" i="24"/>
  <c r="AS21" i="24"/>
  <c r="AL21" i="24"/>
  <c r="AU21" i="24" s="1"/>
  <c r="AI17" i="45"/>
  <c r="AN17" i="45"/>
  <c r="AR17" i="44"/>
  <c r="AJ19" i="59"/>
  <c r="AK19" i="59"/>
  <c r="AT19" i="59" s="1"/>
  <c r="AJ13" i="59"/>
  <c r="AK13" i="59"/>
  <c r="AT13" i="59" s="1"/>
  <c r="AK7" i="59"/>
  <c r="AT7" i="59" s="1"/>
  <c r="AJ7" i="59"/>
  <c r="AG17" i="100"/>
  <c r="AP17" i="100" s="1"/>
  <c r="AE17" i="100"/>
  <c r="W18" i="100"/>
  <c r="AF17" i="100"/>
  <c r="AO17" i="100" s="1"/>
  <c r="AH24" i="89"/>
  <c r="AQ24" i="89" s="1"/>
  <c r="AS10" i="24"/>
  <c r="AL10" i="24"/>
  <c r="AU10" i="24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Z10" i="35"/>
  <c r="AJ17" i="28"/>
  <c r="AK17" i="28"/>
  <c r="AT17" i="28" s="1"/>
  <c r="AK11" i="28"/>
  <c r="AT11" i="28" s="1"/>
  <c r="AJ11" i="28"/>
  <c r="AJ5" i="28"/>
  <c r="AK5" i="28"/>
  <c r="AT5" i="28" s="1"/>
  <c r="AN13" i="55"/>
  <c r="AI13" i="55"/>
  <c r="AN12" i="87"/>
  <c r="AI12" i="87"/>
  <c r="AI14" i="49"/>
  <c r="AN14" i="49"/>
  <c r="Z22" i="105" l="1"/>
  <c r="Z11" i="42"/>
  <c r="AF11" i="42" s="1"/>
  <c r="AO11" i="42" s="1"/>
  <c r="AT25" i="24"/>
  <c r="Z15" i="49"/>
  <c r="AE15" i="49" s="1"/>
  <c r="AJ23" i="71"/>
  <c r="AS23" i="71" s="1"/>
  <c r="W16" i="49"/>
  <c r="AE22" i="47"/>
  <c r="W23" i="47"/>
  <c r="AG22" i="47"/>
  <c r="AP22" i="47" s="1"/>
  <c r="AF22" i="47"/>
  <c r="AO22" i="47" s="1"/>
  <c r="W23" i="105"/>
  <c r="AG22" i="105"/>
  <c r="AP22" i="105" s="1"/>
  <c r="AE22" i="105"/>
  <c r="AF22" i="105"/>
  <c r="AO22" i="105" s="1"/>
  <c r="AG11" i="42"/>
  <c r="AP11" i="42" s="1"/>
  <c r="AE11" i="42"/>
  <c r="W12" i="42"/>
  <c r="AL20" i="79"/>
  <c r="AU20" i="79" s="1"/>
  <c r="AT20" i="79"/>
  <c r="AS16" i="38"/>
  <c r="AL16" i="38"/>
  <c r="AU16" i="38" s="1"/>
  <c r="AS4" i="24"/>
  <c r="AS25" i="24" s="1"/>
  <c r="AL4" i="24"/>
  <c r="AU4" i="24" s="1"/>
  <c r="AS18" i="19"/>
  <c r="AL18" i="19"/>
  <c r="AU18" i="19" s="1"/>
  <c r="AR17" i="20"/>
  <c r="AH13" i="99"/>
  <c r="AQ13" i="99" s="1"/>
  <c r="AF12" i="98"/>
  <c r="AO12" i="98" s="1"/>
  <c r="AE12" i="98"/>
  <c r="W13" i="98"/>
  <c r="AG12" i="98"/>
  <c r="AP12" i="98" s="1"/>
  <c r="AS13" i="28"/>
  <c r="AL13" i="28"/>
  <c r="AU13" i="28" s="1"/>
  <c r="AS11" i="38"/>
  <c r="AL11" i="38"/>
  <c r="AU11" i="38" s="1"/>
  <c r="AS9" i="59"/>
  <c r="AL9" i="59"/>
  <c r="AU9" i="59" s="1"/>
  <c r="AR21" i="46"/>
  <c r="Y17" i="9"/>
  <c r="Z17" i="9"/>
  <c r="X17" i="9"/>
  <c r="AS13" i="19"/>
  <c r="AL13" i="19"/>
  <c r="AU13" i="19" s="1"/>
  <c r="Y17" i="58"/>
  <c r="X17" i="58"/>
  <c r="AH13" i="87"/>
  <c r="AQ13" i="87" s="1"/>
  <c r="AS14" i="28"/>
  <c r="AL14" i="28"/>
  <c r="AU14" i="28" s="1"/>
  <c r="AS6" i="38"/>
  <c r="AL6" i="38"/>
  <c r="AU6" i="38" s="1"/>
  <c r="AE23" i="33"/>
  <c r="AF23" i="33"/>
  <c r="AO23" i="33" s="1"/>
  <c r="AO25" i="33" s="1"/>
  <c r="AG23" i="33"/>
  <c r="AP23" i="33" s="1"/>
  <c r="AP25" i="33" s="1"/>
  <c r="AK4" i="28"/>
  <c r="AT4" i="28" s="1"/>
  <c r="AJ4" i="28"/>
  <c r="AS19" i="38"/>
  <c r="AL19" i="38"/>
  <c r="AU19" i="38" s="1"/>
  <c r="AS11" i="59"/>
  <c r="AL11" i="59"/>
  <c r="AU11" i="59" s="1"/>
  <c r="AH15" i="41"/>
  <c r="AQ15" i="41" s="1"/>
  <c r="AS9" i="19"/>
  <c r="AL9" i="19"/>
  <c r="AU9" i="19" s="1"/>
  <c r="AJ18" i="71"/>
  <c r="AK18" i="71"/>
  <c r="AT18" i="71" s="1"/>
  <c r="AJ12" i="71"/>
  <c r="AK12" i="71"/>
  <c r="AT12" i="71" s="1"/>
  <c r="AJ6" i="71"/>
  <c r="AK6" i="71"/>
  <c r="AT6" i="71" s="1"/>
  <c r="AS8" i="38"/>
  <c r="AL8" i="38"/>
  <c r="AU8" i="38" s="1"/>
  <c r="AS18" i="59"/>
  <c r="AL18" i="59"/>
  <c r="AU18" i="59" s="1"/>
  <c r="AL3" i="19"/>
  <c r="AU3" i="19" s="1"/>
  <c r="AS3" i="19"/>
  <c r="AS22" i="19"/>
  <c r="AL22" i="19"/>
  <c r="AU22" i="19" s="1"/>
  <c r="AN13" i="83"/>
  <c r="AI13" i="83"/>
  <c r="AL19" i="79"/>
  <c r="AU19" i="79" s="1"/>
  <c r="AT19" i="79"/>
  <c r="AI19" i="104"/>
  <c r="AN19" i="104"/>
  <c r="AI14" i="16"/>
  <c r="AN14" i="16"/>
  <c r="AI18" i="44"/>
  <c r="AN18" i="44"/>
  <c r="AS8" i="59"/>
  <c r="AL8" i="59"/>
  <c r="AU8" i="59" s="1"/>
  <c r="AS6" i="19"/>
  <c r="AL6" i="19"/>
  <c r="AU6" i="19" s="1"/>
  <c r="AH11" i="48"/>
  <c r="AQ11" i="48" s="1"/>
  <c r="AR24" i="97"/>
  <c r="Z13" i="99"/>
  <c r="AH21" i="101"/>
  <c r="AQ21" i="101" s="1"/>
  <c r="AH13" i="18"/>
  <c r="AQ13" i="18" s="1"/>
  <c r="AH18" i="20"/>
  <c r="AQ18" i="20" s="1"/>
  <c r="Z13" i="87"/>
  <c r="AS12" i="38"/>
  <c r="AL12" i="38"/>
  <c r="AU12" i="38" s="1"/>
  <c r="AS16" i="59"/>
  <c r="AL16" i="59"/>
  <c r="AU16" i="59" s="1"/>
  <c r="AI21" i="15"/>
  <c r="AN21" i="15"/>
  <c r="AS14" i="19"/>
  <c r="AL14" i="19"/>
  <c r="AU14" i="19" s="1"/>
  <c r="AE21" i="53"/>
  <c r="AF21" i="53"/>
  <c r="AO21" i="53" s="1"/>
  <c r="W22" i="53"/>
  <c r="AG21" i="53"/>
  <c r="AP21" i="53" s="1"/>
  <c r="AR23" i="59"/>
  <c r="AR25" i="59" s="1"/>
  <c r="AL23" i="59"/>
  <c r="AU23" i="59" s="1"/>
  <c r="AS11" i="79"/>
  <c r="AL11" i="79"/>
  <c r="AU11" i="79" s="1"/>
  <c r="AS9" i="28"/>
  <c r="AL9" i="28"/>
  <c r="AU9" i="28" s="1"/>
  <c r="AS7" i="38"/>
  <c r="AL7" i="38"/>
  <c r="AU7" i="38" s="1"/>
  <c r="AL23" i="28"/>
  <c r="AU23" i="28" s="1"/>
  <c r="AS17" i="59"/>
  <c r="AL17" i="59"/>
  <c r="AU17" i="59" s="1"/>
  <c r="Z15" i="41"/>
  <c r="AN10" i="102"/>
  <c r="AI10" i="102"/>
  <c r="AS22" i="28"/>
  <c r="AL22" i="28"/>
  <c r="AU22" i="28" s="1"/>
  <c r="AJ17" i="71"/>
  <c r="AK17" i="71"/>
  <c r="AT17" i="71" s="1"/>
  <c r="AK11" i="71"/>
  <c r="AT11" i="71" s="1"/>
  <c r="AJ11" i="71"/>
  <c r="AJ5" i="71"/>
  <c r="AK5" i="71"/>
  <c r="AT5" i="71" s="1"/>
  <c r="AS6" i="59"/>
  <c r="AL6" i="59"/>
  <c r="AU6" i="59" s="1"/>
  <c r="AS10" i="19"/>
  <c r="AL10" i="19"/>
  <c r="AU10" i="19" s="1"/>
  <c r="Y11" i="90"/>
  <c r="X11" i="90"/>
  <c r="Y14" i="83"/>
  <c r="X14" i="83"/>
  <c r="AS22" i="79"/>
  <c r="AL22" i="79"/>
  <c r="AU22" i="79" s="1"/>
  <c r="AS18" i="79"/>
  <c r="AL18" i="79"/>
  <c r="AU18" i="79" s="1"/>
  <c r="AR14" i="49"/>
  <c r="AJ4" i="38"/>
  <c r="AK4" i="38"/>
  <c r="AT4" i="38" s="1"/>
  <c r="AI17" i="100"/>
  <c r="AN17" i="100"/>
  <c r="AE18" i="51"/>
  <c r="AF18" i="51"/>
  <c r="AO18" i="51" s="1"/>
  <c r="AG18" i="51"/>
  <c r="AP18" i="51" s="1"/>
  <c r="W19" i="51"/>
  <c r="AS6" i="28"/>
  <c r="AL6" i="28"/>
  <c r="AU6" i="28" s="1"/>
  <c r="AR12" i="87"/>
  <c r="AS21" i="38"/>
  <c r="AL21" i="38"/>
  <c r="AU21" i="38" s="1"/>
  <c r="AS7" i="59"/>
  <c r="AL7" i="59"/>
  <c r="AU7" i="59" s="1"/>
  <c r="Y15" i="43"/>
  <c r="Z15" i="43" s="1"/>
  <c r="X15" i="43"/>
  <c r="Y15" i="16"/>
  <c r="X15" i="16"/>
  <c r="AR16" i="54"/>
  <c r="AS8" i="79"/>
  <c r="AL8" i="79"/>
  <c r="AU8" i="79" s="1"/>
  <c r="AS21" i="79"/>
  <c r="AL21" i="79"/>
  <c r="AU21" i="79" s="1"/>
  <c r="AS12" i="28"/>
  <c r="AL12" i="28"/>
  <c r="AU12" i="28" s="1"/>
  <c r="X19" i="44"/>
  <c r="Y19" i="44"/>
  <c r="AS22" i="38"/>
  <c r="AL22" i="38"/>
  <c r="AU22" i="38" s="1"/>
  <c r="AS14" i="59"/>
  <c r="AL14" i="59"/>
  <c r="AU14" i="59" s="1"/>
  <c r="AH22" i="46"/>
  <c r="AQ22" i="46" s="1"/>
  <c r="Z11" i="48"/>
  <c r="AJ4" i="79"/>
  <c r="AK4" i="79"/>
  <c r="AT4" i="79" s="1"/>
  <c r="AH10" i="85"/>
  <c r="AQ10" i="85" s="1"/>
  <c r="Z21" i="101"/>
  <c r="Z13" i="18"/>
  <c r="AS17" i="38"/>
  <c r="AL17" i="38"/>
  <c r="AU17" i="38" s="1"/>
  <c r="AS15" i="59"/>
  <c r="AL15" i="59"/>
  <c r="AU15" i="59" s="1"/>
  <c r="AN16" i="9"/>
  <c r="AI16" i="9"/>
  <c r="AR16" i="9" s="1"/>
  <c r="Y15" i="11"/>
  <c r="X15" i="11"/>
  <c r="Z15" i="11" s="1"/>
  <c r="AS19" i="19"/>
  <c r="AL19" i="19"/>
  <c r="AU19" i="19" s="1"/>
  <c r="Z18" i="20"/>
  <c r="AS10" i="79"/>
  <c r="AL10" i="79"/>
  <c r="AU10" i="79" s="1"/>
  <c r="AS20" i="28"/>
  <c r="AL20" i="28"/>
  <c r="AU20" i="28" s="1"/>
  <c r="AS22" i="59"/>
  <c r="AL22" i="59"/>
  <c r="AU22" i="59" s="1"/>
  <c r="AL17" i="79"/>
  <c r="AU17" i="79" s="1"/>
  <c r="AT17" i="79"/>
  <c r="AR18" i="92"/>
  <c r="AS15" i="19"/>
  <c r="AL15" i="19"/>
  <c r="AU15" i="19" s="1"/>
  <c r="AH25" i="97"/>
  <c r="AQ25" i="97" s="1"/>
  <c r="AR9" i="85"/>
  <c r="AR20" i="101"/>
  <c r="AS10" i="28"/>
  <c r="AL10" i="28"/>
  <c r="AU10" i="28" s="1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AS14" i="38"/>
  <c r="AL14" i="38"/>
  <c r="AU14" i="38" s="1"/>
  <c r="AN10" i="90"/>
  <c r="AI10" i="90"/>
  <c r="AI15" i="95"/>
  <c r="AN15" i="95"/>
  <c r="AS7" i="79"/>
  <c r="AL7" i="79"/>
  <c r="AU7" i="79" s="1"/>
  <c r="AI24" i="89"/>
  <c r="AN24" i="89"/>
  <c r="AS5" i="28"/>
  <c r="AL5" i="28"/>
  <c r="AU5" i="28" s="1"/>
  <c r="AS5" i="19"/>
  <c r="AL5" i="19"/>
  <c r="AU5" i="19" s="1"/>
  <c r="AH22" i="47"/>
  <c r="AQ22" i="47" s="1"/>
  <c r="AR11" i="98"/>
  <c r="AS11" i="28"/>
  <c r="AL11" i="28"/>
  <c r="AU11" i="28" s="1"/>
  <c r="AS19" i="59"/>
  <c r="AL19" i="59"/>
  <c r="AU19" i="59" s="1"/>
  <c r="AI14" i="43"/>
  <c r="AN14" i="43"/>
  <c r="AR13" i="55"/>
  <c r="AS6" i="79"/>
  <c r="AL6" i="79"/>
  <c r="AU6" i="79" s="1"/>
  <c r="AR20" i="86"/>
  <c r="Z22" i="46"/>
  <c r="Y13" i="103"/>
  <c r="X13" i="103"/>
  <c r="AR18" i="13"/>
  <c r="AS3" i="79"/>
  <c r="AL3" i="79"/>
  <c r="AU3" i="79" s="1"/>
  <c r="Z10" i="85"/>
  <c r="AS19" i="28"/>
  <c r="AL19" i="28"/>
  <c r="AU19" i="28" s="1"/>
  <c r="AJ4" i="59"/>
  <c r="AK4" i="59"/>
  <c r="AT4" i="59" s="1"/>
  <c r="AT25" i="59" s="1"/>
  <c r="AH17" i="88"/>
  <c r="AQ17" i="88" s="1"/>
  <c r="AR23" i="79"/>
  <c r="AR25" i="79" s="1"/>
  <c r="AL23" i="79"/>
  <c r="AU23" i="79" s="1"/>
  <c r="AL18" i="38"/>
  <c r="AU18" i="38" s="1"/>
  <c r="AT18" i="38"/>
  <c r="AS20" i="19"/>
  <c r="AL20" i="19"/>
  <c r="AU20" i="19" s="1"/>
  <c r="AR20" i="52"/>
  <c r="AR10" i="48"/>
  <c r="AR12" i="99"/>
  <c r="AT25" i="63"/>
  <c r="AH18" i="45"/>
  <c r="AQ18" i="45" s="1"/>
  <c r="AH21" i="52"/>
  <c r="AQ21" i="52" s="1"/>
  <c r="Z25" i="97"/>
  <c r="AH19" i="92"/>
  <c r="AQ19" i="92" s="1"/>
  <c r="AJ21" i="71"/>
  <c r="AK21" i="71"/>
  <c r="AT21" i="71" s="1"/>
  <c r="AJ15" i="71"/>
  <c r="AK15" i="71"/>
  <c r="AT15" i="71" s="1"/>
  <c r="AK9" i="71"/>
  <c r="AT9" i="71" s="1"/>
  <c r="AJ9" i="71"/>
  <c r="AL20" i="38"/>
  <c r="AU20" i="38" s="1"/>
  <c r="AT20" i="38"/>
  <c r="AI17" i="84"/>
  <c r="AN17" i="84"/>
  <c r="Y16" i="95"/>
  <c r="Z16" i="95" s="1"/>
  <c r="X16" i="95"/>
  <c r="AS9" i="38"/>
  <c r="AL9" i="38"/>
  <c r="AU9" i="38" s="1"/>
  <c r="AU25" i="24"/>
  <c r="C11" i="24" s="1"/>
  <c r="AE21" i="93"/>
  <c r="W22" i="93"/>
  <c r="AG21" i="93"/>
  <c r="AP21" i="93" s="1"/>
  <c r="AF21" i="93"/>
  <c r="AO21" i="93" s="1"/>
  <c r="AS10" i="38"/>
  <c r="AL10" i="38"/>
  <c r="AU10" i="38" s="1"/>
  <c r="AS12" i="19"/>
  <c r="AL12" i="19"/>
  <c r="AU12" i="19" s="1"/>
  <c r="Y11" i="94"/>
  <c r="X11" i="94"/>
  <c r="AR21" i="105"/>
  <c r="AS12" i="79"/>
  <c r="AL12" i="79"/>
  <c r="AU12" i="79" s="1"/>
  <c r="AS5" i="38"/>
  <c r="AL5" i="38"/>
  <c r="AU5" i="38" s="1"/>
  <c r="AL3" i="59"/>
  <c r="AU3" i="59" s="1"/>
  <c r="AS3" i="59"/>
  <c r="AS21" i="59"/>
  <c r="AL21" i="59"/>
  <c r="AU21" i="59" s="1"/>
  <c r="AR14" i="41"/>
  <c r="AS7" i="19"/>
  <c r="AL7" i="19"/>
  <c r="AU7" i="19" s="1"/>
  <c r="Z17" i="88"/>
  <c r="AS8" i="28"/>
  <c r="AL8" i="28"/>
  <c r="AU8" i="28" s="1"/>
  <c r="AE14" i="91"/>
  <c r="W15" i="91"/>
  <c r="AG14" i="91"/>
  <c r="AP14" i="91" s="1"/>
  <c r="AF14" i="91"/>
  <c r="AO14" i="91" s="1"/>
  <c r="AS8" i="19"/>
  <c r="AL8" i="19"/>
  <c r="AU8" i="19" s="1"/>
  <c r="AH17" i="54"/>
  <c r="AQ17" i="54" s="1"/>
  <c r="AH21" i="86"/>
  <c r="AQ21" i="86" s="1"/>
  <c r="AL4" i="63"/>
  <c r="AU4" i="63" s="1"/>
  <c r="AU25" i="63" s="1"/>
  <c r="C11" i="63" s="1"/>
  <c r="F7" i="57" s="1"/>
  <c r="AS4" i="63"/>
  <c r="AS25" i="63" s="1"/>
  <c r="AS15" i="28"/>
  <c r="AL15" i="28"/>
  <c r="AU15" i="28" s="1"/>
  <c r="AS13" i="38"/>
  <c r="AL13" i="38"/>
  <c r="AU13" i="38" s="1"/>
  <c r="AS5" i="59"/>
  <c r="AL5" i="59"/>
  <c r="AU5" i="59" s="1"/>
  <c r="Z18" i="45"/>
  <c r="Y17" i="96"/>
  <c r="X17" i="96"/>
  <c r="Y12" i="10"/>
  <c r="X12" i="10"/>
  <c r="Y11" i="102"/>
  <c r="Z11" i="102" s="1"/>
  <c r="X11" i="102"/>
  <c r="AS21" i="19"/>
  <c r="AL21" i="19"/>
  <c r="AU21" i="19" s="1"/>
  <c r="Z21" i="52"/>
  <c r="AH14" i="55"/>
  <c r="AQ14" i="55" s="1"/>
  <c r="Z19" i="92"/>
  <c r="AJ20" i="71"/>
  <c r="AK20" i="71"/>
  <c r="AT20" i="71" s="1"/>
  <c r="AJ14" i="71"/>
  <c r="AK14" i="71"/>
  <c r="AT14" i="71" s="1"/>
  <c r="AJ8" i="71"/>
  <c r="AK8" i="71"/>
  <c r="AT8" i="71" s="1"/>
  <c r="AS12" i="59"/>
  <c r="AL12" i="59"/>
  <c r="AU12" i="59" s="1"/>
  <c r="AS16" i="19"/>
  <c r="AL16" i="19"/>
  <c r="AU16" i="19" s="1"/>
  <c r="AR17" i="51"/>
  <c r="AS13" i="79"/>
  <c r="AL13" i="79"/>
  <c r="AU13" i="79" s="1"/>
  <c r="Y25" i="89"/>
  <c r="X25" i="89"/>
  <c r="AS15" i="79"/>
  <c r="AL15" i="79"/>
  <c r="AU15" i="79" s="1"/>
  <c r="AS3" i="38"/>
  <c r="AL3" i="38"/>
  <c r="AU3" i="38" s="1"/>
  <c r="AE10" i="82"/>
  <c r="AF10" i="82"/>
  <c r="AO10" i="82" s="1"/>
  <c r="AG10" i="82"/>
  <c r="AP10" i="82" s="1"/>
  <c r="W11" i="82"/>
  <c r="AS11" i="19"/>
  <c r="AL11" i="19"/>
  <c r="AU11" i="19" s="1"/>
  <c r="W11" i="50"/>
  <c r="AF10" i="50"/>
  <c r="AO10" i="50" s="1"/>
  <c r="AE10" i="50"/>
  <c r="AG10" i="50"/>
  <c r="AP10" i="50" s="1"/>
  <c r="AS17" i="28"/>
  <c r="AL17" i="28"/>
  <c r="AU17" i="28" s="1"/>
  <c r="AH19" i="13"/>
  <c r="AQ19" i="13" s="1"/>
  <c r="AE22" i="32"/>
  <c r="AF22" i="32"/>
  <c r="AO22" i="32" s="1"/>
  <c r="AG22" i="32"/>
  <c r="AP22" i="32" s="1"/>
  <c r="W23" i="32"/>
  <c r="W11" i="35"/>
  <c r="AE10" i="35"/>
  <c r="AF10" i="35"/>
  <c r="AO10" i="35" s="1"/>
  <c r="AG10" i="35"/>
  <c r="AP10" i="35" s="1"/>
  <c r="AS15" i="38"/>
  <c r="AL15" i="38"/>
  <c r="AU15" i="38" s="1"/>
  <c r="Y18" i="100"/>
  <c r="X18" i="100"/>
  <c r="AS13" i="59"/>
  <c r="AL13" i="59"/>
  <c r="AU13" i="59" s="1"/>
  <c r="AR17" i="45"/>
  <c r="AS17" i="19"/>
  <c r="AL17" i="19"/>
  <c r="AU17" i="19" s="1"/>
  <c r="Z19" i="13"/>
  <c r="AH18" i="51"/>
  <c r="AQ18" i="51" s="1"/>
  <c r="AS14" i="79"/>
  <c r="AL14" i="79"/>
  <c r="AU14" i="79" s="1"/>
  <c r="AR12" i="18"/>
  <c r="AS18" i="28"/>
  <c r="AL18" i="28"/>
  <c r="AU18" i="28" s="1"/>
  <c r="AS20" i="59"/>
  <c r="AL20" i="59"/>
  <c r="AU20" i="59" s="1"/>
  <c r="AN12" i="103"/>
  <c r="AI12" i="103"/>
  <c r="AN10" i="94"/>
  <c r="AI10" i="94"/>
  <c r="AR21" i="47"/>
  <c r="AS9" i="79"/>
  <c r="AL9" i="79"/>
  <c r="AU9" i="79" s="1"/>
  <c r="AH12" i="98"/>
  <c r="AQ12" i="98" s="1"/>
  <c r="AR23" i="71"/>
  <c r="AR25" i="71" s="1"/>
  <c r="AL23" i="71"/>
  <c r="AU23" i="71" s="1"/>
  <c r="AS7" i="28"/>
  <c r="AL7" i="28"/>
  <c r="AU7" i="28" s="1"/>
  <c r="AI14" i="11"/>
  <c r="AN14" i="11"/>
  <c r="AR22" i="33"/>
  <c r="AN16" i="58"/>
  <c r="AI16" i="58"/>
  <c r="AR16" i="58" s="1"/>
  <c r="AS16" i="79"/>
  <c r="AL16" i="79"/>
  <c r="AU16" i="79" s="1"/>
  <c r="AS10" i="59"/>
  <c r="AL10" i="59"/>
  <c r="AU10" i="59" s="1"/>
  <c r="Y22" i="15"/>
  <c r="X22" i="15"/>
  <c r="Z22" i="15" s="1"/>
  <c r="AR16" i="88"/>
  <c r="AH23" i="33"/>
  <c r="AQ23" i="33" s="1"/>
  <c r="AQ25" i="33" s="1"/>
  <c r="AZ3" i="33"/>
  <c r="Z17" i="54"/>
  <c r="AS5" i="79"/>
  <c r="AL5" i="79"/>
  <c r="AU5" i="79" s="1"/>
  <c r="Z21" i="86"/>
  <c r="AL3" i="28"/>
  <c r="AU3" i="28" s="1"/>
  <c r="AS3" i="28"/>
  <c r="AL21" i="28"/>
  <c r="AU21" i="28" s="1"/>
  <c r="AT21" i="28"/>
  <c r="AI16" i="96"/>
  <c r="AN16" i="96"/>
  <c r="AI11" i="10"/>
  <c r="AN11" i="10"/>
  <c r="AH22" i="105"/>
  <c r="AQ22" i="105" s="1"/>
  <c r="AH15" i="49"/>
  <c r="AQ15" i="49" s="1"/>
  <c r="Z14" i="55"/>
  <c r="AS16" i="28"/>
  <c r="AL16" i="28"/>
  <c r="AU16" i="28" s="1"/>
  <c r="AJ19" i="71"/>
  <c r="AK19" i="71"/>
  <c r="AT19" i="71" s="1"/>
  <c r="AK13" i="71"/>
  <c r="AT13" i="71" s="1"/>
  <c r="AJ13" i="71"/>
  <c r="AJ7" i="71"/>
  <c r="AK7" i="71"/>
  <c r="AT7" i="71" s="1"/>
  <c r="AJ4" i="19"/>
  <c r="AK4" i="19"/>
  <c r="AT4" i="19" s="1"/>
  <c r="AT25" i="19" s="1"/>
  <c r="Y18" i="84"/>
  <c r="X18" i="84"/>
  <c r="AH11" i="42"/>
  <c r="AQ11" i="42" s="1"/>
  <c r="AR10" i="42"/>
  <c r="Y20" i="104"/>
  <c r="X20" i="104"/>
  <c r="Z18" i="84" l="1"/>
  <c r="Z17" i="96"/>
  <c r="AG15" i="49"/>
  <c r="AP15" i="49" s="1"/>
  <c r="Z19" i="44"/>
  <c r="Z11" i="90"/>
  <c r="AF11" i="90" s="1"/>
  <c r="AO11" i="90" s="1"/>
  <c r="AF15" i="49"/>
  <c r="AO15" i="49" s="1"/>
  <c r="Z12" i="10"/>
  <c r="W19" i="84"/>
  <c r="AE18" i="84"/>
  <c r="AG18" i="84"/>
  <c r="AP18" i="84" s="1"/>
  <c r="AF18" i="84"/>
  <c r="AO18" i="84" s="1"/>
  <c r="W23" i="15"/>
  <c r="AE22" i="15"/>
  <c r="AG22" i="15"/>
  <c r="AP22" i="15" s="1"/>
  <c r="AF22" i="15"/>
  <c r="AO22" i="15" s="1"/>
  <c r="AF16" i="95"/>
  <c r="AO16" i="95" s="1"/>
  <c r="W17" i="95"/>
  <c r="AE16" i="95"/>
  <c r="AG16" i="95"/>
  <c r="AP16" i="95" s="1"/>
  <c r="AG11" i="90"/>
  <c r="AP11" i="90" s="1"/>
  <c r="AF17" i="96"/>
  <c r="AO17" i="96" s="1"/>
  <c r="W18" i="96"/>
  <c r="AG17" i="96"/>
  <c r="AP17" i="96" s="1"/>
  <c r="AE17" i="96"/>
  <c r="AG11" i="102"/>
  <c r="AP11" i="102" s="1"/>
  <c r="AE11" i="102"/>
  <c r="AF11" i="102"/>
  <c r="AO11" i="102" s="1"/>
  <c r="W12" i="102"/>
  <c r="AE19" i="44"/>
  <c r="AF19" i="44"/>
  <c r="AO19" i="44" s="1"/>
  <c r="AG19" i="44"/>
  <c r="AP19" i="44" s="1"/>
  <c r="W20" i="44"/>
  <c r="AF12" i="10"/>
  <c r="AO12" i="10" s="1"/>
  <c r="AE12" i="10"/>
  <c r="W13" i="10"/>
  <c r="AG12" i="10"/>
  <c r="AP12" i="10" s="1"/>
  <c r="AS20" i="71"/>
  <c r="AL20" i="71"/>
  <c r="AU20" i="71" s="1"/>
  <c r="AI21" i="93"/>
  <c r="AN21" i="93"/>
  <c r="AH13" i="103"/>
  <c r="AQ13" i="103" s="1"/>
  <c r="AS16" i="71"/>
  <c r="AL16" i="71"/>
  <c r="AU16" i="71" s="1"/>
  <c r="W16" i="11"/>
  <c r="AG15" i="11"/>
  <c r="AP15" i="11" s="1"/>
  <c r="AE15" i="11"/>
  <c r="AF15" i="11"/>
  <c r="AO15" i="11" s="1"/>
  <c r="AE15" i="43"/>
  <c r="W16" i="43"/>
  <c r="AF15" i="43"/>
  <c r="AO15" i="43" s="1"/>
  <c r="AG15" i="43"/>
  <c r="AP15" i="43" s="1"/>
  <c r="AL4" i="38"/>
  <c r="AU4" i="38" s="1"/>
  <c r="AS4" i="38"/>
  <c r="AS25" i="38" s="1"/>
  <c r="AS5" i="71"/>
  <c r="AL5" i="71"/>
  <c r="AU5" i="71" s="1"/>
  <c r="AN23" i="33"/>
  <c r="AN25" i="33" s="1"/>
  <c r="AI23" i="33"/>
  <c r="AN11" i="42"/>
  <c r="AI11" i="42"/>
  <c r="AI22" i="47"/>
  <c r="AN22" i="47"/>
  <c r="AG18" i="45"/>
  <c r="AP18" i="45" s="1"/>
  <c r="AE18" i="45"/>
  <c r="AF18" i="45"/>
  <c r="AO18" i="45" s="1"/>
  <c r="W19" i="45"/>
  <c r="AE10" i="85"/>
  <c r="W11" i="85"/>
  <c r="AG10" i="85"/>
  <c r="AP10" i="85" s="1"/>
  <c r="AF10" i="85"/>
  <c r="AO10" i="85" s="1"/>
  <c r="Z13" i="103"/>
  <c r="AK4" i="71"/>
  <c r="AT4" i="71" s="1"/>
  <c r="AT25" i="71" s="1"/>
  <c r="AJ4" i="71"/>
  <c r="AH14" i="83"/>
  <c r="AQ14" i="83" s="1"/>
  <c r="AS11" i="71"/>
  <c r="AL11" i="71"/>
  <c r="AU11" i="71" s="1"/>
  <c r="AR10" i="102"/>
  <c r="AI21" i="53"/>
  <c r="AN21" i="53"/>
  <c r="AR19" i="104"/>
  <c r="AS18" i="71"/>
  <c r="AL18" i="71"/>
  <c r="AU18" i="71" s="1"/>
  <c r="Y23" i="105"/>
  <c r="Z23" i="105"/>
  <c r="X23" i="105"/>
  <c r="AR16" i="96"/>
  <c r="Y23" i="32"/>
  <c r="X23" i="32"/>
  <c r="Y11" i="82"/>
  <c r="X11" i="82"/>
  <c r="Z11" i="82" s="1"/>
  <c r="AR10" i="94"/>
  <c r="AH18" i="100"/>
  <c r="AQ18" i="100" s="1"/>
  <c r="AN10" i="50"/>
  <c r="AI10" i="50"/>
  <c r="AR10" i="50" s="1"/>
  <c r="Y15" i="91"/>
  <c r="X15" i="91"/>
  <c r="Z15" i="91" s="1"/>
  <c r="Z18" i="100"/>
  <c r="AH25" i="89"/>
  <c r="AQ25" i="89" s="1"/>
  <c r="AS8" i="71"/>
  <c r="AL8" i="71"/>
  <c r="AU8" i="71" s="1"/>
  <c r="AI14" i="91"/>
  <c r="AN14" i="91"/>
  <c r="AH11" i="94"/>
  <c r="AQ11" i="94" s="1"/>
  <c r="AR17" i="84"/>
  <c r="AS15" i="71"/>
  <c r="AL15" i="71"/>
  <c r="AU15" i="71" s="1"/>
  <c r="AR15" i="95"/>
  <c r="AL3" i="71"/>
  <c r="AU3" i="71" s="1"/>
  <c r="AS3" i="71"/>
  <c r="AS22" i="71"/>
  <c r="AL22" i="71"/>
  <c r="AU22" i="71" s="1"/>
  <c r="AF18" i="20"/>
  <c r="AO18" i="20" s="1"/>
  <c r="AG18" i="20"/>
  <c r="AP18" i="20" s="1"/>
  <c r="AE18" i="20"/>
  <c r="W19" i="20"/>
  <c r="AE13" i="18"/>
  <c r="W14" i="18"/>
  <c r="AF13" i="18"/>
  <c r="AO13" i="18" s="1"/>
  <c r="AG13" i="18"/>
  <c r="AP13" i="18" s="1"/>
  <c r="AH15" i="16"/>
  <c r="AQ15" i="16" s="1"/>
  <c r="AI18" i="51"/>
  <c r="AN18" i="51"/>
  <c r="Z14" i="83"/>
  <c r="AG13" i="99"/>
  <c r="AP13" i="99" s="1"/>
  <c r="W14" i="99"/>
  <c r="AE13" i="99"/>
  <c r="AF13" i="99"/>
  <c r="AO13" i="99" s="1"/>
  <c r="AS4" i="28"/>
  <c r="AS25" i="28" s="1"/>
  <c r="AL4" i="28"/>
  <c r="AU4" i="28" s="1"/>
  <c r="AU25" i="28" s="1"/>
  <c r="C11" i="28" s="1"/>
  <c r="AH20" i="104"/>
  <c r="AQ20" i="104" s="1"/>
  <c r="AS4" i="19"/>
  <c r="AS25" i="19" s="1"/>
  <c r="AL4" i="19"/>
  <c r="AU4" i="19" s="1"/>
  <c r="AS19" i="71"/>
  <c r="AL19" i="71"/>
  <c r="AU19" i="71" s="1"/>
  <c r="AE17" i="54"/>
  <c r="W18" i="54"/>
  <c r="AF17" i="54"/>
  <c r="AO17" i="54" s="1"/>
  <c r="AG17" i="54"/>
  <c r="AP17" i="54" s="1"/>
  <c r="W20" i="92"/>
  <c r="AG19" i="92"/>
  <c r="AP19" i="92" s="1"/>
  <c r="AF19" i="92"/>
  <c r="AO19" i="92" s="1"/>
  <c r="AE19" i="92"/>
  <c r="AF21" i="52"/>
  <c r="AO21" i="52" s="1"/>
  <c r="AG21" i="52"/>
  <c r="AP21" i="52" s="1"/>
  <c r="W22" i="52"/>
  <c r="AE21" i="52"/>
  <c r="AH12" i="10"/>
  <c r="AQ12" i="10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8" i="84"/>
  <c r="AQ18" i="84" s="1"/>
  <c r="AS7" i="71"/>
  <c r="AL7" i="71"/>
  <c r="AU7" i="71" s="1"/>
  <c r="AR11" i="10"/>
  <c r="AR12" i="103"/>
  <c r="AI10" i="35"/>
  <c r="AN10" i="35"/>
  <c r="AI22" i="32"/>
  <c r="AN22" i="32"/>
  <c r="Y11" i="50"/>
  <c r="Z11" i="50"/>
  <c r="X11" i="50"/>
  <c r="AN10" i="82"/>
  <c r="AI10" i="82"/>
  <c r="Z25" i="89"/>
  <c r="Z11" i="94"/>
  <c r="AF22" i="46"/>
  <c r="AO22" i="46" s="1"/>
  <c r="AG22" i="46"/>
  <c r="AP22" i="46" s="1"/>
  <c r="W23" i="46"/>
  <c r="AE22" i="46"/>
  <c r="AR10" i="90"/>
  <c r="AS10" i="71"/>
  <c r="AL10" i="71"/>
  <c r="AU10" i="71" s="1"/>
  <c r="AF21" i="101"/>
  <c r="AO21" i="101" s="1"/>
  <c r="AE21" i="101"/>
  <c r="AG21" i="101"/>
  <c r="AP21" i="101" s="1"/>
  <c r="W22" i="101"/>
  <c r="AT25" i="79"/>
  <c r="Z15" i="16"/>
  <c r="AG15" i="41"/>
  <c r="AP15" i="41" s="1"/>
  <c r="AE15" i="41"/>
  <c r="AF15" i="41"/>
  <c r="AO15" i="41" s="1"/>
  <c r="W16" i="41"/>
  <c r="AR18" i="44"/>
  <c r="AU25" i="19"/>
  <c r="C11" i="19" s="1"/>
  <c r="AS6" i="71"/>
  <c r="AL6" i="71"/>
  <c r="AU6" i="71" s="1"/>
  <c r="AT25" i="28"/>
  <c r="AH17" i="9"/>
  <c r="AQ17" i="9" s="1"/>
  <c r="AH22" i="15"/>
  <c r="AQ22" i="15" s="1"/>
  <c r="AR14" i="11"/>
  <c r="AF19" i="13"/>
  <c r="AO19" i="13" s="1"/>
  <c r="AG19" i="13"/>
  <c r="AP19" i="13" s="1"/>
  <c r="AE19" i="13"/>
  <c r="W20" i="13"/>
  <c r="Z20" i="104"/>
  <c r="AS13" i="71"/>
  <c r="AL13" i="71"/>
  <c r="AU13" i="71" s="1"/>
  <c r="AE14" i="55"/>
  <c r="AF14" i="55"/>
  <c r="AO14" i="55" s="1"/>
  <c r="W15" i="55"/>
  <c r="AG14" i="55"/>
  <c r="AP14" i="55" s="1"/>
  <c r="AF21" i="86"/>
  <c r="AO21" i="86" s="1"/>
  <c r="W22" i="86"/>
  <c r="AG21" i="86"/>
  <c r="AP21" i="86" s="1"/>
  <c r="AE21" i="86"/>
  <c r="Y11" i="35"/>
  <c r="X11" i="35"/>
  <c r="AU25" i="38"/>
  <c r="C11" i="38" s="1"/>
  <c r="AS14" i="71"/>
  <c r="AL14" i="71"/>
  <c r="AU14" i="71" s="1"/>
  <c r="AH11" i="102"/>
  <c r="AQ11" i="102" s="1"/>
  <c r="AH17" i="96"/>
  <c r="AQ17" i="96" s="1"/>
  <c r="AH16" i="95"/>
  <c r="AQ16" i="95" s="1"/>
  <c r="AS21" i="71"/>
  <c r="AL21" i="71"/>
  <c r="AU21" i="71" s="1"/>
  <c r="AF25" i="97"/>
  <c r="AO25" i="97" s="1"/>
  <c r="AE25" i="97"/>
  <c r="W26" i="97"/>
  <c r="AG25" i="97"/>
  <c r="AP25" i="97" s="1"/>
  <c r="AL4" i="59"/>
  <c r="AU4" i="59" s="1"/>
  <c r="AU25" i="59" s="1"/>
  <c r="C11" i="59" s="1"/>
  <c r="F3" i="57" s="1"/>
  <c r="AS4" i="59"/>
  <c r="AS25" i="59" s="1"/>
  <c r="AR24" i="89"/>
  <c r="AS4" i="79"/>
  <c r="AS25" i="79" s="1"/>
  <c r="AL4" i="79"/>
  <c r="AU4" i="79" s="1"/>
  <c r="AU25" i="79" s="1"/>
  <c r="C11" i="79" s="1"/>
  <c r="F23" i="57" s="1"/>
  <c r="AR17" i="100"/>
  <c r="AH11" i="90"/>
  <c r="AQ11" i="90" s="1"/>
  <c r="AS17" i="71"/>
  <c r="AL17" i="71"/>
  <c r="AU17" i="71" s="1"/>
  <c r="W14" i="87"/>
  <c r="AG13" i="87"/>
  <c r="AP13" i="87" s="1"/>
  <c r="AF13" i="87"/>
  <c r="AO13" i="87" s="1"/>
  <c r="AE13" i="87"/>
  <c r="AR13" i="83"/>
  <c r="AH17" i="58"/>
  <c r="AQ17" i="58" s="1"/>
  <c r="AF17" i="9"/>
  <c r="AO17" i="9" s="1"/>
  <c r="AG17" i="9"/>
  <c r="AP17" i="9" s="1"/>
  <c r="W18" i="9"/>
  <c r="AE17" i="9"/>
  <c r="Y13" i="98"/>
  <c r="X13" i="98"/>
  <c r="Z13" i="98" s="1"/>
  <c r="AI15" i="49"/>
  <c r="AN15" i="49"/>
  <c r="AF17" i="88"/>
  <c r="AO17" i="88" s="1"/>
  <c r="W18" i="88"/>
  <c r="AG17" i="88"/>
  <c r="AP17" i="88" s="1"/>
  <c r="AE17" i="88"/>
  <c r="Y22" i="93"/>
  <c r="X22" i="93"/>
  <c r="AS9" i="71"/>
  <c r="AL9" i="71"/>
  <c r="AU9" i="71" s="1"/>
  <c r="AR14" i="43"/>
  <c r="AH15" i="11"/>
  <c r="AQ15" i="11" s="1"/>
  <c r="W12" i="48"/>
  <c r="AE11" i="48"/>
  <c r="AG11" i="48"/>
  <c r="AP11" i="48" s="1"/>
  <c r="AF11" i="48"/>
  <c r="AO11" i="48" s="1"/>
  <c r="AH19" i="44"/>
  <c r="AQ19" i="44" s="1"/>
  <c r="AH15" i="43"/>
  <c r="AQ15" i="43" s="1"/>
  <c r="Y19" i="51"/>
  <c r="X19" i="51"/>
  <c r="Z19" i="51" s="1"/>
  <c r="AT25" i="38"/>
  <c r="Y22" i="53"/>
  <c r="X22" i="53"/>
  <c r="Z22" i="53" s="1"/>
  <c r="AR21" i="15"/>
  <c r="AR14" i="16"/>
  <c r="AS12" i="71"/>
  <c r="AL12" i="71"/>
  <c r="AU12" i="71" s="1"/>
  <c r="Z17" i="58"/>
  <c r="AI12" i="98"/>
  <c r="AN12" i="98"/>
  <c r="Y12" i="42"/>
  <c r="X12" i="42"/>
  <c r="Z12" i="42" s="1"/>
  <c r="AI22" i="105"/>
  <c r="AN22" i="105"/>
  <c r="Y23" i="47"/>
  <c r="X23" i="47"/>
  <c r="Y16" i="49"/>
  <c r="Z16" i="49"/>
  <c r="X16" i="49"/>
  <c r="W12" i="90" l="1"/>
  <c r="AE11" i="90"/>
  <c r="Z22" i="93"/>
  <c r="AG22" i="93" s="1"/>
  <c r="AP22" i="93" s="1"/>
  <c r="AE22" i="93"/>
  <c r="AF22" i="93"/>
  <c r="AO22" i="93" s="1"/>
  <c r="W23" i="93"/>
  <c r="AE22" i="53"/>
  <c r="AF22" i="53"/>
  <c r="AO22" i="53" s="1"/>
  <c r="AG22" i="53"/>
  <c r="AP22" i="53" s="1"/>
  <c r="W23" i="53"/>
  <c r="AE12" i="42"/>
  <c r="W13" i="42"/>
  <c r="AF12" i="42"/>
  <c r="AO12" i="42" s="1"/>
  <c r="AG12" i="42"/>
  <c r="AP12" i="42" s="1"/>
  <c r="W16" i="91"/>
  <c r="AG15" i="91"/>
  <c r="AP15" i="91" s="1"/>
  <c r="AF15" i="91"/>
  <c r="AO15" i="91" s="1"/>
  <c r="AE15" i="91"/>
  <c r="W12" i="82"/>
  <c r="AG11" i="82"/>
  <c r="AP11" i="82" s="1"/>
  <c r="AF11" i="82"/>
  <c r="AO11" i="82" s="1"/>
  <c r="AE11" i="82"/>
  <c r="AR22" i="105"/>
  <c r="AE19" i="51"/>
  <c r="AG19" i="51"/>
  <c r="AP19" i="51" s="1"/>
  <c r="AF19" i="51"/>
  <c r="AO19" i="51" s="1"/>
  <c r="W20" i="51"/>
  <c r="AN17" i="9"/>
  <c r="AI17" i="9"/>
  <c r="Y14" i="87"/>
  <c r="X14" i="87"/>
  <c r="Z14" i="87" s="1"/>
  <c r="X26" i="97"/>
  <c r="Z26" i="97" s="1"/>
  <c r="Y26" i="97"/>
  <c r="Y22" i="101"/>
  <c r="X22" i="101"/>
  <c r="Z22" i="101" s="1"/>
  <c r="AF11" i="50"/>
  <c r="AO11" i="50" s="1"/>
  <c r="W12" i="50"/>
  <c r="AE11" i="50"/>
  <c r="AG11" i="50"/>
  <c r="AP11" i="50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9"/>
  <c r="AN13" i="99"/>
  <c r="AI18" i="20"/>
  <c r="AN18" i="20"/>
  <c r="Y11" i="85"/>
  <c r="X11" i="85"/>
  <c r="AI15" i="11"/>
  <c r="AN15" i="11"/>
  <c r="AI17" i="96"/>
  <c r="AN17" i="96"/>
  <c r="Y12" i="90"/>
  <c r="X12" i="90"/>
  <c r="Y17" i="95"/>
  <c r="X17" i="95"/>
  <c r="Y23" i="15"/>
  <c r="X23" i="15"/>
  <c r="AE16" i="49"/>
  <c r="AG16" i="49"/>
  <c r="AP16" i="49" s="1"/>
  <c r="AF16" i="49"/>
  <c r="AO16" i="49" s="1"/>
  <c r="W17" i="49"/>
  <c r="AG17" i="58"/>
  <c r="AP17" i="58" s="1"/>
  <c r="AF17" i="58"/>
  <c r="AO17" i="58" s="1"/>
  <c r="W18" i="58"/>
  <c r="AE17" i="58"/>
  <c r="AH23" i="47"/>
  <c r="AQ23" i="47" s="1"/>
  <c r="Z23" i="47"/>
  <c r="AI11" i="48"/>
  <c r="AN11" i="48"/>
  <c r="Y18" i="9"/>
  <c r="X18" i="9"/>
  <c r="AI25" i="97"/>
  <c r="AN25" i="97"/>
  <c r="AG20" i="104"/>
  <c r="AP20" i="104" s="1"/>
  <c r="W21" i="104"/>
  <c r="AE20" i="104"/>
  <c r="AF20" i="104"/>
  <c r="AO20" i="104" s="1"/>
  <c r="AI15" i="41"/>
  <c r="AR15" i="41" s="1"/>
  <c r="AN15" i="41"/>
  <c r="W12" i="94"/>
  <c r="AG11" i="94"/>
  <c r="AP11" i="94" s="1"/>
  <c r="AF11" i="94"/>
  <c r="AO11" i="94" s="1"/>
  <c r="AE11" i="94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4" i="99"/>
  <c r="X14" i="99"/>
  <c r="Z14" i="99" s="1"/>
  <c r="AH23" i="105"/>
  <c r="AQ23" i="105" s="1"/>
  <c r="AS4" i="71"/>
  <c r="AS25" i="71" s="1"/>
  <c r="AL4" i="71"/>
  <c r="AU4" i="71" s="1"/>
  <c r="AU25" i="71" s="1"/>
  <c r="C11" i="71" s="1"/>
  <c r="F15" i="57" s="1"/>
  <c r="AN10" i="85"/>
  <c r="AI10" i="85"/>
  <c r="Y12" i="102"/>
  <c r="X12" i="102"/>
  <c r="Z12" i="102" s="1"/>
  <c r="AN11" i="90"/>
  <c r="AI11" i="90"/>
  <c r="Y12" i="48"/>
  <c r="X12" i="48"/>
  <c r="AR15" i="49"/>
  <c r="AI21" i="86"/>
  <c r="AN21" i="86"/>
  <c r="Y15" i="55"/>
  <c r="X15" i="55"/>
  <c r="Z15" i="55" s="1"/>
  <c r="AI21" i="101"/>
  <c r="AN21" i="101"/>
  <c r="AF25" i="89"/>
  <c r="AO25" i="89" s="1"/>
  <c r="AG25" i="89"/>
  <c r="AP25" i="89" s="1"/>
  <c r="AE25" i="89"/>
  <c r="W26" i="89"/>
  <c r="AJ20" i="33"/>
  <c r="AS20" i="33" s="1"/>
  <c r="AK20" i="33"/>
  <c r="AJ14" i="33"/>
  <c r="AK14" i="33"/>
  <c r="AT14" i="33" s="1"/>
  <c r="AK8" i="33"/>
  <c r="AT8" i="33" s="1"/>
  <c r="AJ8" i="33"/>
  <c r="AI19" i="92"/>
  <c r="AN19" i="92"/>
  <c r="Y14" i="18"/>
  <c r="Z14" i="18"/>
  <c r="X14" i="18"/>
  <c r="AR14" i="91"/>
  <c r="AH23" i="32"/>
  <c r="AQ23" i="32" s="1"/>
  <c r="AG23" i="105"/>
  <c r="AP23" i="105" s="1"/>
  <c r="AE23" i="105"/>
  <c r="AF23" i="105"/>
  <c r="AO23" i="105" s="1"/>
  <c r="W24" i="105"/>
  <c r="AR22" i="47"/>
  <c r="Y16" i="43"/>
  <c r="X16" i="43"/>
  <c r="Y16" i="11"/>
  <c r="X16" i="11"/>
  <c r="Y20" i="44"/>
  <c r="X20" i="44"/>
  <c r="Y18" i="96"/>
  <c r="Z18" i="96" s="1"/>
  <c r="X18" i="96"/>
  <c r="AH16" i="49"/>
  <c r="AQ16" i="49" s="1"/>
  <c r="AR12" i="98"/>
  <c r="AH19" i="51"/>
  <c r="AQ19" i="51" s="1"/>
  <c r="AI17" i="88"/>
  <c r="AN17" i="88"/>
  <c r="AH13" i="98"/>
  <c r="AQ13" i="98" s="1"/>
  <c r="AN13" i="87"/>
  <c r="AI13" i="87"/>
  <c r="Y20" i="13"/>
  <c r="X20" i="13"/>
  <c r="Z20" i="13" s="1"/>
  <c r="AF15" i="16"/>
  <c r="AO15" i="16" s="1"/>
  <c r="AE15" i="16"/>
  <c r="AG15" i="16"/>
  <c r="AP15" i="16" s="1"/>
  <c r="W16" i="16"/>
  <c r="AI22" i="46"/>
  <c r="AN22" i="46"/>
  <c r="AR10" i="82"/>
  <c r="AR22" i="32"/>
  <c r="AJ19" i="33"/>
  <c r="AK19" i="33"/>
  <c r="AT19" i="33" s="1"/>
  <c r="AJ13" i="33"/>
  <c r="AK13" i="33"/>
  <c r="AT13" i="33" s="1"/>
  <c r="AJ7" i="33"/>
  <c r="AK7" i="33"/>
  <c r="AT7" i="33" s="1"/>
  <c r="AI21" i="52"/>
  <c r="AN21" i="52"/>
  <c r="Y18" i="54"/>
  <c r="X18" i="54"/>
  <c r="AE14" i="83"/>
  <c r="W15" i="83"/>
  <c r="AG14" i="83"/>
  <c r="AP14" i="83" s="1"/>
  <c r="AF14" i="83"/>
  <c r="AO14" i="83" s="1"/>
  <c r="AI13" i="18"/>
  <c r="AN13" i="18"/>
  <c r="Z23" i="32"/>
  <c r="AR21" i="53"/>
  <c r="AF13" i="103"/>
  <c r="AO13" i="103" s="1"/>
  <c r="AE13" i="103"/>
  <c r="W14" i="103"/>
  <c r="AG13" i="103"/>
  <c r="AP13" i="103" s="1"/>
  <c r="Y19" i="45"/>
  <c r="X19" i="45"/>
  <c r="AR11" i="42"/>
  <c r="AI15" i="43"/>
  <c r="AN15" i="43"/>
  <c r="AN11" i="102"/>
  <c r="AI11" i="102"/>
  <c r="AH11" i="35"/>
  <c r="AQ11" i="35" s="1"/>
  <c r="Y22" i="86"/>
  <c r="X22" i="86"/>
  <c r="AI14" i="55"/>
  <c r="AN14" i="55"/>
  <c r="AI19" i="13"/>
  <c r="AN19" i="13"/>
  <c r="Y23" i="46"/>
  <c r="Z23" i="46" s="1"/>
  <c r="X23" i="46"/>
  <c r="AJ18" i="33"/>
  <c r="AS18" i="33" s="1"/>
  <c r="AK18" i="33"/>
  <c r="AK12" i="33"/>
  <c r="AT12" i="33" s="1"/>
  <c r="AJ12" i="33"/>
  <c r="AK6" i="33"/>
  <c r="AT6" i="33" s="1"/>
  <c r="AJ6" i="33"/>
  <c r="Y22" i="52"/>
  <c r="X22" i="52"/>
  <c r="AI17" i="54"/>
  <c r="AN17" i="54"/>
  <c r="AG18" i="100"/>
  <c r="AP18" i="100" s="1"/>
  <c r="W19" i="100"/>
  <c r="AE18" i="100"/>
  <c r="AF18" i="100"/>
  <c r="AO18" i="100" s="1"/>
  <c r="Y13" i="10"/>
  <c r="X13" i="10"/>
  <c r="AI18" i="84"/>
  <c r="AN18" i="84"/>
  <c r="W14" i="98"/>
  <c r="AE13" i="98"/>
  <c r="AF13" i="98"/>
  <c r="AO13" i="98" s="1"/>
  <c r="AG13" i="98"/>
  <c r="AP13" i="98" s="1"/>
  <c r="AH12" i="42"/>
  <c r="AQ12" i="42" s="1"/>
  <c r="AH22" i="53"/>
  <c r="AQ22" i="53" s="1"/>
  <c r="AH22" i="93"/>
  <c r="AQ22" i="93" s="1"/>
  <c r="Y18" i="88"/>
  <c r="Z18" i="88" s="1"/>
  <c r="X18" i="88"/>
  <c r="Z11" i="35"/>
  <c r="Y16" i="41"/>
  <c r="X16" i="41"/>
  <c r="AH11" i="50"/>
  <c r="AQ11" i="50" s="1"/>
  <c r="AR10" i="35"/>
  <c r="AJ17" i="33"/>
  <c r="AK17" i="33"/>
  <c r="AT17" i="33" s="1"/>
  <c r="AJ11" i="33"/>
  <c r="AK11" i="33"/>
  <c r="AT11" i="33" s="1"/>
  <c r="AK5" i="33"/>
  <c r="AT5" i="33" s="1"/>
  <c r="AJ5" i="33"/>
  <c r="Y20" i="92"/>
  <c r="X20" i="92"/>
  <c r="AR18" i="51"/>
  <c r="X19" i="20"/>
  <c r="Y19" i="20"/>
  <c r="AH15" i="91"/>
  <c r="AQ15" i="91" s="1"/>
  <c r="AH11" i="82"/>
  <c r="AQ11" i="82" s="1"/>
  <c r="AI18" i="45"/>
  <c r="AN18" i="45"/>
  <c r="AR23" i="33"/>
  <c r="AR25" i="33" s="1"/>
  <c r="AL23" i="33"/>
  <c r="AU23" i="33" s="1"/>
  <c r="AR21" i="93"/>
  <c r="AI12" i="10"/>
  <c r="AN12" i="10"/>
  <c r="AI19" i="44"/>
  <c r="AN19" i="44"/>
  <c r="AI16" i="95"/>
  <c r="AR16" i="95" s="1"/>
  <c r="AN16" i="95"/>
  <c r="AI22" i="15"/>
  <c r="AN22" i="15"/>
  <c r="Y19" i="84"/>
  <c r="X19" i="84"/>
  <c r="Z16" i="41" l="1"/>
  <c r="Z20" i="92"/>
  <c r="Z13" i="10"/>
  <c r="Z16" i="11"/>
  <c r="AG26" i="97"/>
  <c r="AP26" i="97" s="1"/>
  <c r="AE26" i="97"/>
  <c r="AF26" i="97"/>
  <c r="AO26" i="97" s="1"/>
  <c r="W27" i="97"/>
  <c r="W15" i="87"/>
  <c r="AG14" i="87"/>
  <c r="AP14" i="87" s="1"/>
  <c r="AF14" i="87"/>
  <c r="AO14" i="87" s="1"/>
  <c r="AE14" i="87"/>
  <c r="W23" i="101"/>
  <c r="AE22" i="101"/>
  <c r="AG22" i="101"/>
  <c r="AP22" i="101" s="1"/>
  <c r="AF22" i="101"/>
  <c r="AO22" i="101" s="1"/>
  <c r="W21" i="92"/>
  <c r="AG20" i="92"/>
  <c r="AP20" i="92" s="1"/>
  <c r="AF20" i="92"/>
  <c r="AO20" i="92" s="1"/>
  <c r="AE20" i="92"/>
  <c r="AF16" i="11"/>
  <c r="AO16" i="11" s="1"/>
  <c r="AE16" i="11"/>
  <c r="W17" i="11"/>
  <c r="AG16" i="11"/>
  <c r="AP16" i="11" s="1"/>
  <c r="W19" i="96"/>
  <c r="AE18" i="96"/>
  <c r="AG18" i="96"/>
  <c r="AP18" i="96" s="1"/>
  <c r="AF18" i="96"/>
  <c r="AO18" i="96" s="1"/>
  <c r="AE13" i="10"/>
  <c r="AG13" i="10"/>
  <c r="AP13" i="10" s="1"/>
  <c r="AF13" i="10"/>
  <c r="AO13" i="10" s="1"/>
  <c r="W14" i="10"/>
  <c r="W19" i="88"/>
  <c r="AE18" i="88"/>
  <c r="AF18" i="88"/>
  <c r="AO18" i="88" s="1"/>
  <c r="AG18" i="88"/>
  <c r="AP18" i="88" s="1"/>
  <c r="AE16" i="41"/>
  <c r="AF16" i="41"/>
  <c r="AO16" i="41" s="1"/>
  <c r="AG16" i="41"/>
  <c r="AP16" i="41" s="1"/>
  <c r="W17" i="41"/>
  <c r="AS17" i="33"/>
  <c r="AL17" i="33"/>
  <c r="AU17" i="33" s="1"/>
  <c r="AH18" i="88"/>
  <c r="AQ18" i="88" s="1"/>
  <c r="AH13" i="10"/>
  <c r="AQ13" i="10" s="1"/>
  <c r="Y19" i="100"/>
  <c r="X19" i="100"/>
  <c r="AR15" i="43"/>
  <c r="AS8" i="33"/>
  <c r="AL8" i="33"/>
  <c r="AU8" i="33" s="1"/>
  <c r="AR21" i="101"/>
  <c r="AS9" i="33"/>
  <c r="AL9" i="33"/>
  <c r="AU9" i="33" s="1"/>
  <c r="Z18" i="9"/>
  <c r="AH18" i="9"/>
  <c r="AQ18" i="9" s="1"/>
  <c r="AI16" i="49"/>
  <c r="AN16" i="49"/>
  <c r="AI11" i="82"/>
  <c r="AN11" i="82"/>
  <c r="Y13" i="42"/>
  <c r="X13" i="42"/>
  <c r="AI22" i="53"/>
  <c r="AN22" i="53"/>
  <c r="AH19" i="20"/>
  <c r="AQ19" i="20" s="1"/>
  <c r="AS5" i="33"/>
  <c r="AL5" i="33"/>
  <c r="AU5" i="33" s="1"/>
  <c r="AS6" i="33"/>
  <c r="AL6" i="33"/>
  <c r="AU6" i="33" s="1"/>
  <c r="AH23" i="46"/>
  <c r="AQ23" i="46" s="1"/>
  <c r="AR14" i="55"/>
  <c r="AE23" i="32"/>
  <c r="AF23" i="32"/>
  <c r="AO23" i="32" s="1"/>
  <c r="AG23" i="32"/>
  <c r="AP23" i="32" s="1"/>
  <c r="W24" i="32"/>
  <c r="Y15" i="83"/>
  <c r="X15" i="83"/>
  <c r="Z15" i="83" s="1"/>
  <c r="AR21" i="52"/>
  <c r="AS19" i="33"/>
  <c r="AL19" i="33"/>
  <c r="AU19" i="33" s="1"/>
  <c r="AR22" i="46"/>
  <c r="AH20" i="13"/>
  <c r="AQ20" i="13" s="1"/>
  <c r="AH14" i="18"/>
  <c r="AQ14" i="18" s="1"/>
  <c r="Y26" i="89"/>
  <c r="X26" i="89"/>
  <c r="AH15" i="55"/>
  <c r="AQ15" i="55" s="1"/>
  <c r="AH12" i="102"/>
  <c r="AQ12" i="102" s="1"/>
  <c r="AH14" i="99"/>
  <c r="AQ14" i="99" s="1"/>
  <c r="AI20" i="104"/>
  <c r="AN20" i="104"/>
  <c r="AH23" i="15"/>
  <c r="AQ23" i="15" s="1"/>
  <c r="AH12" i="90"/>
  <c r="AQ12" i="90" s="1"/>
  <c r="AR15" i="11"/>
  <c r="AR18" i="20"/>
  <c r="AS10" i="33"/>
  <c r="AL10" i="33"/>
  <c r="AU10" i="33" s="1"/>
  <c r="AI12" i="42"/>
  <c r="AN12" i="42"/>
  <c r="AN13" i="98"/>
  <c r="AI13" i="98"/>
  <c r="AF23" i="46"/>
  <c r="AO23" i="46" s="1"/>
  <c r="AG23" i="46"/>
  <c r="AP23" i="46" s="1"/>
  <c r="W24" i="46"/>
  <c r="AE23" i="46"/>
  <c r="AH22" i="86"/>
  <c r="AQ22" i="86" s="1"/>
  <c r="Y14" i="103"/>
  <c r="X14" i="103"/>
  <c r="AI14" i="83"/>
  <c r="AN14" i="83"/>
  <c r="AF20" i="13"/>
  <c r="AO20" i="13" s="1"/>
  <c r="AE20" i="13"/>
  <c r="W21" i="13"/>
  <c r="AG20" i="13"/>
  <c r="AP20" i="13" s="1"/>
  <c r="AH20" i="44"/>
  <c r="AQ20" i="44" s="1"/>
  <c r="AH16" i="43"/>
  <c r="AQ16" i="43" s="1"/>
  <c r="Y24" i="105"/>
  <c r="Z24" i="105" s="1"/>
  <c r="X24" i="105"/>
  <c r="AG14" i="18"/>
  <c r="AP14" i="18" s="1"/>
  <c r="AF14" i="18"/>
  <c r="AO14" i="18" s="1"/>
  <c r="AE14" i="18"/>
  <c r="W15" i="18"/>
  <c r="AI25" i="89"/>
  <c r="AN25" i="89"/>
  <c r="W16" i="55"/>
  <c r="AE15" i="55"/>
  <c r="AF15" i="55"/>
  <c r="AO15" i="55" s="1"/>
  <c r="AG15" i="55"/>
  <c r="AP15" i="55" s="1"/>
  <c r="AH12" i="48"/>
  <c r="AQ12" i="48" s="1"/>
  <c r="AF12" i="102"/>
  <c r="AO12" i="102" s="1"/>
  <c r="AE12" i="102"/>
  <c r="AG12" i="102"/>
  <c r="AP12" i="102" s="1"/>
  <c r="W13" i="102"/>
  <c r="W15" i="99"/>
  <c r="AG14" i="99"/>
  <c r="AP14" i="99" s="1"/>
  <c r="AF14" i="99"/>
  <c r="AO14" i="99" s="1"/>
  <c r="AE14" i="99"/>
  <c r="AS15" i="33"/>
  <c r="AL15" i="33"/>
  <c r="AU15" i="33" s="1"/>
  <c r="Y12" i="94"/>
  <c r="X12" i="94"/>
  <c r="Y21" i="104"/>
  <c r="X21" i="104"/>
  <c r="Z21" i="104" s="1"/>
  <c r="Z23" i="15"/>
  <c r="Z12" i="90"/>
  <c r="AH11" i="85"/>
  <c r="AQ11" i="85" s="1"/>
  <c r="AL16" i="33"/>
  <c r="AU16" i="33" s="1"/>
  <c r="AT16" i="33"/>
  <c r="AN11" i="50"/>
  <c r="AI11" i="50"/>
  <c r="AR17" i="9"/>
  <c r="AI19" i="51"/>
  <c r="AN19" i="51"/>
  <c r="Y16" i="91"/>
  <c r="X16" i="91"/>
  <c r="AR22" i="15"/>
  <c r="AR12" i="10"/>
  <c r="AR18" i="45"/>
  <c r="Y14" i="98"/>
  <c r="X14" i="98"/>
  <c r="AR17" i="54"/>
  <c r="AS12" i="33"/>
  <c r="AL12" i="33"/>
  <c r="AU12" i="33" s="1"/>
  <c r="Z22" i="86"/>
  <c r="AR11" i="102"/>
  <c r="AH19" i="45"/>
  <c r="AQ19" i="45" s="1"/>
  <c r="AI13" i="103"/>
  <c r="AN13" i="103"/>
  <c r="AR13" i="18"/>
  <c r="AH18" i="54"/>
  <c r="AQ18" i="54" s="1"/>
  <c r="AS7" i="33"/>
  <c r="AL7" i="33"/>
  <c r="AU7" i="33" s="1"/>
  <c r="Y16" i="16"/>
  <c r="X16" i="16"/>
  <c r="Z20" i="44"/>
  <c r="Z16" i="43"/>
  <c r="AS14" i="33"/>
  <c r="AL14" i="33"/>
  <c r="AU14" i="33" s="1"/>
  <c r="Z12" i="48"/>
  <c r="AR11" i="48"/>
  <c r="Y17" i="49"/>
  <c r="X17" i="49"/>
  <c r="Z11" i="85"/>
  <c r="AR13" i="99"/>
  <c r="Y12" i="50"/>
  <c r="X12" i="50"/>
  <c r="Y12" i="82"/>
  <c r="X12" i="82"/>
  <c r="X23" i="53"/>
  <c r="Y23" i="53"/>
  <c r="X23" i="93"/>
  <c r="Y23" i="93"/>
  <c r="Z23" i="93"/>
  <c r="AH19" i="84"/>
  <c r="AQ19" i="84" s="1"/>
  <c r="AH20" i="92"/>
  <c r="AQ20" i="92" s="1"/>
  <c r="AS11" i="33"/>
  <c r="AL11" i="33"/>
  <c r="AU11" i="33" s="1"/>
  <c r="AH22" i="52"/>
  <c r="AQ22" i="52" s="1"/>
  <c r="Z19" i="45"/>
  <c r="Z18" i="54"/>
  <c r="AR13" i="87"/>
  <c r="AI23" i="105"/>
  <c r="AN23" i="105"/>
  <c r="AL20" i="33"/>
  <c r="AU20" i="33" s="1"/>
  <c r="AT20" i="33"/>
  <c r="AR10" i="85"/>
  <c r="AS21" i="33"/>
  <c r="AL21" i="33"/>
  <c r="AU21" i="33" s="1"/>
  <c r="AG23" i="47"/>
  <c r="AP23" i="47" s="1"/>
  <c r="AF23" i="47"/>
  <c r="AO23" i="47" s="1"/>
  <c r="W24" i="47"/>
  <c r="AE23" i="47"/>
  <c r="AI17" i="58"/>
  <c r="AR17" i="58" s="1"/>
  <c r="AN17" i="58"/>
  <c r="AH17" i="95"/>
  <c r="AQ17" i="95" s="1"/>
  <c r="AK4" i="33"/>
  <c r="AT4" i="33" s="1"/>
  <c r="AJ4" i="33"/>
  <c r="AH26" i="97"/>
  <c r="AQ26" i="97" s="1"/>
  <c r="AH16" i="41"/>
  <c r="AQ16" i="41" s="1"/>
  <c r="Z19" i="84"/>
  <c r="AR19" i="44"/>
  <c r="Z19" i="20"/>
  <c r="AF11" i="35"/>
  <c r="AO11" i="35" s="1"/>
  <c r="AG11" i="35"/>
  <c r="AP11" i="35" s="1"/>
  <c r="AE11" i="35"/>
  <c r="W12" i="35"/>
  <c r="AR18" i="84"/>
  <c r="AI18" i="100"/>
  <c r="AN18" i="100"/>
  <c r="Z22" i="52"/>
  <c r="AL18" i="33"/>
  <c r="AU18" i="33" s="1"/>
  <c r="AT18" i="33"/>
  <c r="AR19" i="13"/>
  <c r="AS13" i="33"/>
  <c r="AL13" i="33"/>
  <c r="AU13" i="33" s="1"/>
  <c r="AI15" i="16"/>
  <c r="AN15" i="16"/>
  <c r="AR17" i="88"/>
  <c r="AH18" i="96"/>
  <c r="AQ18" i="96" s="1"/>
  <c r="AH16" i="11"/>
  <c r="AQ16" i="11" s="1"/>
  <c r="AR19" i="92"/>
  <c r="AR21" i="86"/>
  <c r="AR11" i="90"/>
  <c r="AN11" i="94"/>
  <c r="AI11" i="94"/>
  <c r="AR25" i="97"/>
  <c r="Y18" i="58"/>
  <c r="X18" i="58"/>
  <c r="Z17" i="95"/>
  <c r="AR17" i="96"/>
  <c r="AS3" i="33"/>
  <c r="AL3" i="33"/>
  <c r="AU3" i="33" s="1"/>
  <c r="AS22" i="33"/>
  <c r="AL22" i="33"/>
  <c r="AU22" i="33" s="1"/>
  <c r="AH22" i="101"/>
  <c r="AQ22" i="101" s="1"/>
  <c r="AH14" i="87"/>
  <c r="AQ14" i="87" s="1"/>
  <c r="Y20" i="51"/>
  <c r="X20" i="51"/>
  <c r="AI15" i="91"/>
  <c r="AN15" i="91"/>
  <c r="AI22" i="93"/>
  <c r="AN22" i="93"/>
  <c r="Z17" i="49" l="1"/>
  <c r="Z13" i="42"/>
  <c r="Z12" i="50"/>
  <c r="AF12" i="50" s="1"/>
  <c r="AO12" i="50" s="1"/>
  <c r="Z14" i="98"/>
  <c r="W15" i="98" s="1"/>
  <c r="AG12" i="50"/>
  <c r="AP12" i="50" s="1"/>
  <c r="W13" i="50"/>
  <c r="AE12" i="50"/>
  <c r="AG14" i="98"/>
  <c r="AP14" i="98" s="1"/>
  <c r="AE14" i="98"/>
  <c r="AF14" i="98"/>
  <c r="AO14" i="98" s="1"/>
  <c r="AE17" i="49"/>
  <c r="AF17" i="49"/>
  <c r="AO17" i="49" s="1"/>
  <c r="AG17" i="49"/>
  <c r="AP17" i="49" s="1"/>
  <c r="W18" i="49"/>
  <c r="W25" i="105"/>
  <c r="AG24" i="105"/>
  <c r="AP24" i="105" s="1"/>
  <c r="AE24" i="105"/>
  <c r="AF24" i="105"/>
  <c r="AO24" i="105" s="1"/>
  <c r="W14" i="42"/>
  <c r="AE13" i="42"/>
  <c r="AF13" i="42"/>
  <c r="AO13" i="42" s="1"/>
  <c r="AG13" i="42"/>
  <c r="AP13" i="42" s="1"/>
  <c r="AE22" i="52"/>
  <c r="AF22" i="52"/>
  <c r="AO22" i="52" s="1"/>
  <c r="AG22" i="52"/>
  <c r="AP22" i="52" s="1"/>
  <c r="W23" i="52"/>
  <c r="Y12" i="35"/>
  <c r="X12" i="35"/>
  <c r="AL4" i="33"/>
  <c r="AU4" i="33" s="1"/>
  <c r="AS4" i="33"/>
  <c r="AS25" i="33" s="1"/>
  <c r="AE18" i="54"/>
  <c r="AF18" i="54"/>
  <c r="AO18" i="54" s="1"/>
  <c r="AG18" i="54"/>
  <c r="AP18" i="54" s="1"/>
  <c r="W19" i="54"/>
  <c r="AH23" i="53"/>
  <c r="AQ23" i="53" s="1"/>
  <c r="W17" i="43"/>
  <c r="AG16" i="43"/>
  <c r="AP16" i="43" s="1"/>
  <c r="AE16" i="43"/>
  <c r="AF16" i="43"/>
  <c r="AO16" i="43" s="1"/>
  <c r="AH21" i="104"/>
  <c r="AQ21" i="104" s="1"/>
  <c r="Y15" i="99"/>
  <c r="X15" i="99"/>
  <c r="AR14" i="83"/>
  <c r="AH13" i="42"/>
  <c r="AQ13" i="42" s="1"/>
  <c r="AR16" i="49"/>
  <c r="AH19" i="100"/>
  <c r="AQ19" i="100" s="1"/>
  <c r="Y19" i="88"/>
  <c r="X19" i="88"/>
  <c r="AI22" i="101"/>
  <c r="AN22" i="101"/>
  <c r="Y15" i="87"/>
  <c r="X15" i="87"/>
  <c r="AH20" i="51"/>
  <c r="AQ20" i="51" s="1"/>
  <c r="AI11" i="35"/>
  <c r="AN11" i="35"/>
  <c r="AG19" i="84"/>
  <c r="AP19" i="84" s="1"/>
  <c r="AE19" i="84"/>
  <c r="W20" i="84"/>
  <c r="AF19" i="84"/>
  <c r="AO19" i="84" s="1"/>
  <c r="AT25" i="33"/>
  <c r="AE19" i="45"/>
  <c r="AF19" i="45"/>
  <c r="AO19" i="45" s="1"/>
  <c r="AG19" i="45"/>
  <c r="AP19" i="45" s="1"/>
  <c r="W20" i="45"/>
  <c r="W24" i="93"/>
  <c r="AF23" i="93"/>
  <c r="AO23" i="93" s="1"/>
  <c r="AE23" i="93"/>
  <c r="AG23" i="93"/>
  <c r="AP23" i="93" s="1"/>
  <c r="AH12" i="82"/>
  <c r="AQ12" i="82" s="1"/>
  <c r="AF20" i="44"/>
  <c r="AO20" i="44" s="1"/>
  <c r="AG20" i="44"/>
  <c r="AP20" i="44" s="1"/>
  <c r="W21" i="44"/>
  <c r="AE20" i="44"/>
  <c r="AH16" i="91"/>
  <c r="AQ16" i="91" s="1"/>
  <c r="AF21" i="104"/>
  <c r="AO21" i="104" s="1"/>
  <c r="W22" i="104"/>
  <c r="AG21" i="104"/>
  <c r="AP21" i="104" s="1"/>
  <c r="AE21" i="104"/>
  <c r="Y15" i="18"/>
  <c r="X15" i="18"/>
  <c r="Z15" i="18" s="1"/>
  <c r="AH14" i="103"/>
  <c r="AQ14" i="103" s="1"/>
  <c r="Z19" i="100"/>
  <c r="AI16" i="41"/>
  <c r="AN16" i="41"/>
  <c r="Y17" i="11"/>
  <c r="X17" i="11"/>
  <c r="Y23" i="101"/>
  <c r="X23" i="101"/>
  <c r="Z23" i="101" s="1"/>
  <c r="AR18" i="100"/>
  <c r="Z12" i="82"/>
  <c r="AH16" i="16"/>
  <c r="AQ16" i="16" s="1"/>
  <c r="Z16" i="91"/>
  <c r="AR11" i="50"/>
  <c r="Y13" i="102"/>
  <c r="X13" i="102"/>
  <c r="AI15" i="55"/>
  <c r="AN15" i="55"/>
  <c r="AI14" i="18"/>
  <c r="AN14" i="18"/>
  <c r="Y21" i="13"/>
  <c r="X21" i="13"/>
  <c r="Z21" i="13" s="1"/>
  <c r="Z14" i="103"/>
  <c r="AR13" i="98"/>
  <c r="Y24" i="32"/>
  <c r="Z24" i="32"/>
  <c r="X24" i="32"/>
  <c r="Y14" i="10"/>
  <c r="X14" i="10"/>
  <c r="Z14" i="10" s="1"/>
  <c r="AI16" i="11"/>
  <c r="AN16" i="11"/>
  <c r="Y21" i="92"/>
  <c r="Z21" i="92" s="1"/>
  <c r="X21" i="92"/>
  <c r="Y27" i="97"/>
  <c r="X27" i="97"/>
  <c r="AR23" i="105"/>
  <c r="AH23" i="93"/>
  <c r="AQ23" i="93" s="1"/>
  <c r="AE11" i="85"/>
  <c r="W12" i="85"/>
  <c r="AG11" i="85"/>
  <c r="AP11" i="85" s="1"/>
  <c r="AF11" i="85"/>
  <c r="AO11" i="85" s="1"/>
  <c r="W13" i="48"/>
  <c r="AG12" i="48"/>
  <c r="AP12" i="48" s="1"/>
  <c r="AF12" i="48"/>
  <c r="AO12" i="48" s="1"/>
  <c r="AE12" i="48"/>
  <c r="Z16" i="16"/>
  <c r="AR13" i="103"/>
  <c r="AH12" i="94"/>
  <c r="AQ12" i="94" s="1"/>
  <c r="AI14" i="99"/>
  <c r="AN14" i="99"/>
  <c r="Y16" i="55"/>
  <c r="X16" i="55"/>
  <c r="AI20" i="13"/>
  <c r="AN20" i="13"/>
  <c r="AH26" i="89"/>
  <c r="AQ26" i="89" s="1"/>
  <c r="W19" i="9"/>
  <c r="AF18" i="9"/>
  <c r="AO18" i="9" s="1"/>
  <c r="AG18" i="9"/>
  <c r="AP18" i="9" s="1"/>
  <c r="AE18" i="9"/>
  <c r="AI18" i="96"/>
  <c r="AN18" i="96"/>
  <c r="AI14" i="87"/>
  <c r="AN14" i="87"/>
  <c r="Z20" i="51"/>
  <c r="AH18" i="58"/>
  <c r="AQ18" i="58" s="1"/>
  <c r="AR22" i="93"/>
  <c r="AU25" i="33"/>
  <c r="C11" i="33" s="1"/>
  <c r="Z18" i="58"/>
  <c r="W20" i="20"/>
  <c r="AG19" i="20"/>
  <c r="AP19" i="20" s="1"/>
  <c r="AE19" i="20"/>
  <c r="AF19" i="20"/>
  <c r="AO19" i="20" s="1"/>
  <c r="AI23" i="47"/>
  <c r="AN23" i="47"/>
  <c r="Z23" i="53"/>
  <c r="AH12" i="50"/>
  <c r="AQ12" i="50" s="1"/>
  <c r="AH17" i="49"/>
  <c r="AQ17" i="49" s="1"/>
  <c r="AH14" i="98"/>
  <c r="AQ14" i="98" s="1"/>
  <c r="AG12" i="90"/>
  <c r="AP12" i="90" s="1"/>
  <c r="AF12" i="90"/>
  <c r="AO12" i="90" s="1"/>
  <c r="W13" i="90"/>
  <c r="AE12" i="90"/>
  <c r="Z12" i="94"/>
  <c r="AI12" i="102"/>
  <c r="AN12" i="102"/>
  <c r="AI23" i="46"/>
  <c r="AN23" i="46"/>
  <c r="Z26" i="89"/>
  <c r="AH15" i="83"/>
  <c r="AQ15" i="83" s="1"/>
  <c r="AR11" i="82"/>
  <c r="Y17" i="41"/>
  <c r="X17" i="41"/>
  <c r="Z17" i="41" s="1"/>
  <c r="Y19" i="96"/>
  <c r="X19" i="96"/>
  <c r="Z19" i="96" s="1"/>
  <c r="AI26" i="97"/>
  <c r="AN26" i="97"/>
  <c r="AR15" i="91"/>
  <c r="AE17" i="95"/>
  <c r="AG17" i="95"/>
  <c r="AP17" i="95" s="1"/>
  <c r="W18" i="95"/>
  <c r="AF17" i="95"/>
  <c r="AO17" i="95" s="1"/>
  <c r="AR11" i="94"/>
  <c r="AR15" i="16"/>
  <c r="X24" i="47"/>
  <c r="Y24" i="47"/>
  <c r="Z24" i="47" s="1"/>
  <c r="AF22" i="86"/>
  <c r="AO22" i="86" s="1"/>
  <c r="AE22" i="86"/>
  <c r="AG22" i="86"/>
  <c r="AP22" i="86" s="1"/>
  <c r="W23" i="86"/>
  <c r="AR19" i="51"/>
  <c r="W24" i="15"/>
  <c r="AF23" i="15"/>
  <c r="AO23" i="15" s="1"/>
  <c r="AG23" i="15"/>
  <c r="AP23" i="15" s="1"/>
  <c r="AE23" i="15"/>
  <c r="AR25" i="89"/>
  <c r="AH24" i="105"/>
  <c r="AQ24" i="105" s="1"/>
  <c r="Y24" i="46"/>
  <c r="X24" i="46"/>
  <c r="AR12" i="42"/>
  <c r="AR20" i="104"/>
  <c r="W16" i="83"/>
  <c r="AF15" i="83"/>
  <c r="AO15" i="83" s="1"/>
  <c r="AE15" i="83"/>
  <c r="AG15" i="83"/>
  <c r="AP15" i="83" s="1"/>
  <c r="AI23" i="32"/>
  <c r="AN23" i="32"/>
  <c r="AR22" i="53"/>
  <c r="AI18" i="88"/>
  <c r="AN18" i="88"/>
  <c r="AN13" i="10"/>
  <c r="AI13" i="10"/>
  <c r="AI20" i="92"/>
  <c r="AN20" i="92"/>
  <c r="AF14" i="10" l="1"/>
  <c r="AO14" i="10" s="1"/>
  <c r="W15" i="10"/>
  <c r="AG14" i="10"/>
  <c r="AP14" i="10" s="1"/>
  <c r="AE14" i="10"/>
  <c r="AF17" i="41"/>
  <c r="AO17" i="41" s="1"/>
  <c r="AE17" i="41"/>
  <c r="AG17" i="41"/>
  <c r="AP17" i="41" s="1"/>
  <c r="W18" i="41"/>
  <c r="AF21" i="92"/>
  <c r="AO21" i="92" s="1"/>
  <c r="AE21" i="92"/>
  <c r="AG21" i="92"/>
  <c r="AP21" i="92" s="1"/>
  <c r="W22" i="92"/>
  <c r="AF23" i="101"/>
  <c r="AO23" i="101" s="1"/>
  <c r="AE23" i="101"/>
  <c r="AG23" i="101"/>
  <c r="AP23" i="101" s="1"/>
  <c r="W24" i="101"/>
  <c r="AF24" i="47"/>
  <c r="AO24" i="47" s="1"/>
  <c r="W25" i="47"/>
  <c r="AG24" i="47"/>
  <c r="AP24" i="47" s="1"/>
  <c r="AE24" i="47"/>
  <c r="AI15" i="83"/>
  <c r="AN15" i="83"/>
  <c r="AI23" i="15"/>
  <c r="AN23" i="15"/>
  <c r="AH24" i="47"/>
  <c r="AQ24" i="47" s="1"/>
  <c r="AR23" i="47"/>
  <c r="AE18" i="58"/>
  <c r="AF18" i="58"/>
  <c r="AO18" i="58" s="1"/>
  <c r="W19" i="58"/>
  <c r="AG18" i="58"/>
  <c r="AP18" i="58" s="1"/>
  <c r="AE20" i="51"/>
  <c r="W21" i="51"/>
  <c r="AG20" i="51"/>
  <c r="AP20" i="51" s="1"/>
  <c r="AF20" i="51"/>
  <c r="AO20" i="51" s="1"/>
  <c r="Y12" i="85"/>
  <c r="Z12" i="85" s="1"/>
  <c r="X12" i="85"/>
  <c r="AH21" i="92"/>
  <c r="AQ21" i="92" s="1"/>
  <c r="AR14" i="18"/>
  <c r="AR16" i="41"/>
  <c r="Y20" i="84"/>
  <c r="Z20" i="84" s="1"/>
  <c r="X20" i="84"/>
  <c r="AI16" i="43"/>
  <c r="AN16" i="43"/>
  <c r="AI18" i="54"/>
  <c r="AN18" i="54"/>
  <c r="AI24" i="105"/>
  <c r="AN24" i="105"/>
  <c r="Y15" i="98"/>
  <c r="X15" i="98"/>
  <c r="AG23" i="53"/>
  <c r="AP23" i="53" s="1"/>
  <c r="AF23" i="53"/>
  <c r="AO23" i="53" s="1"/>
  <c r="W24" i="53"/>
  <c r="AE23" i="53"/>
  <c r="AR18" i="96"/>
  <c r="AH16" i="55"/>
  <c r="AQ16" i="55" s="1"/>
  <c r="AR18" i="88"/>
  <c r="AR20" i="92"/>
  <c r="AH24" i="46"/>
  <c r="AQ24" i="46" s="1"/>
  <c r="Y23" i="86"/>
  <c r="X23" i="86"/>
  <c r="Y18" i="95"/>
  <c r="X18" i="95"/>
  <c r="Z18" i="95" s="1"/>
  <c r="AR26" i="97"/>
  <c r="AR12" i="102"/>
  <c r="AN11" i="85"/>
  <c r="AI11" i="85"/>
  <c r="AF14" i="103"/>
  <c r="AO14" i="103" s="1"/>
  <c r="AE14" i="103"/>
  <c r="W15" i="103"/>
  <c r="AG14" i="103"/>
  <c r="AP14" i="103" s="1"/>
  <c r="AE19" i="100"/>
  <c r="W20" i="100"/>
  <c r="AF19" i="100"/>
  <c r="AO19" i="100" s="1"/>
  <c r="AG19" i="100"/>
  <c r="AP19" i="100" s="1"/>
  <c r="AH15" i="18"/>
  <c r="AQ15" i="18" s="1"/>
  <c r="Y22" i="104"/>
  <c r="X22" i="104"/>
  <c r="Z22" i="104" s="1"/>
  <c r="AI23" i="93"/>
  <c r="AN23" i="93"/>
  <c r="AI19" i="84"/>
  <c r="AN19" i="84"/>
  <c r="Y23" i="52"/>
  <c r="X23" i="52"/>
  <c r="Z23" i="52" s="1"/>
  <c r="AI17" i="49"/>
  <c r="AN17" i="49"/>
  <c r="Y24" i="15"/>
  <c r="X24" i="15"/>
  <c r="Z24" i="15" s="1"/>
  <c r="AN12" i="90"/>
  <c r="AI12" i="90"/>
  <c r="AR13" i="10"/>
  <c r="Y16" i="83"/>
  <c r="X16" i="83"/>
  <c r="Z24" i="46"/>
  <c r="AH19" i="96"/>
  <c r="AQ19" i="96" s="1"/>
  <c r="AG12" i="94"/>
  <c r="AP12" i="94" s="1"/>
  <c r="AF12" i="94"/>
  <c r="AO12" i="94" s="1"/>
  <c r="AE12" i="94"/>
  <c r="W13" i="94"/>
  <c r="AR14" i="87"/>
  <c r="Y19" i="9"/>
  <c r="X19" i="9"/>
  <c r="AR14" i="99"/>
  <c r="Y13" i="48"/>
  <c r="X13" i="48"/>
  <c r="AH24" i="32"/>
  <c r="AQ24" i="32" s="1"/>
  <c r="AH21" i="13"/>
  <c r="AQ21" i="13" s="1"/>
  <c r="AR15" i="55"/>
  <c r="AG16" i="91"/>
  <c r="AP16" i="91" s="1"/>
  <c r="AF16" i="91"/>
  <c r="AO16" i="91" s="1"/>
  <c r="AE16" i="91"/>
  <c r="W17" i="91"/>
  <c r="W13" i="82"/>
  <c r="AG12" i="82"/>
  <c r="AP12" i="82" s="1"/>
  <c r="AF12" i="82"/>
  <c r="AO12" i="82" s="1"/>
  <c r="AE12" i="82"/>
  <c r="AH17" i="11"/>
  <c r="AQ17" i="11" s="1"/>
  <c r="W16" i="18"/>
  <c r="AE15" i="18"/>
  <c r="AG15" i="18"/>
  <c r="AP15" i="18" s="1"/>
  <c r="AF15" i="18"/>
  <c r="AO15" i="18" s="1"/>
  <c r="AI19" i="45"/>
  <c r="AR19" i="45" s="1"/>
  <c r="AN19" i="45"/>
  <c r="AR22" i="101"/>
  <c r="AH15" i="99"/>
  <c r="AQ15" i="99" s="1"/>
  <c r="Y17" i="43"/>
  <c r="X17" i="43"/>
  <c r="AN13" i="42"/>
  <c r="AI13" i="42"/>
  <c r="Y25" i="105"/>
  <c r="X25" i="105"/>
  <c r="Z25" i="105" s="1"/>
  <c r="AR23" i="32"/>
  <c r="AI22" i="86"/>
  <c r="AN22" i="86"/>
  <c r="AI17" i="95"/>
  <c r="AN17" i="95"/>
  <c r="W20" i="96"/>
  <c r="AG19" i="96"/>
  <c r="AP19" i="96" s="1"/>
  <c r="AF19" i="96"/>
  <c r="AO19" i="96" s="1"/>
  <c r="AE19" i="96"/>
  <c r="AF26" i="89"/>
  <c r="AO26" i="89" s="1"/>
  <c r="AE26" i="89"/>
  <c r="W27" i="89"/>
  <c r="AG26" i="89"/>
  <c r="AP26" i="89" s="1"/>
  <c r="AI19" i="20"/>
  <c r="AN19" i="20"/>
  <c r="AR20" i="13"/>
  <c r="AF16" i="16"/>
  <c r="AO16" i="16" s="1"/>
  <c r="AG16" i="16"/>
  <c r="AP16" i="16" s="1"/>
  <c r="W17" i="16"/>
  <c r="AE16" i="16"/>
  <c r="AH27" i="97"/>
  <c r="AQ27" i="97" s="1"/>
  <c r="AE24" i="32"/>
  <c r="AF24" i="32"/>
  <c r="AO24" i="32" s="1"/>
  <c r="AG24" i="32"/>
  <c r="AP24" i="32" s="1"/>
  <c r="W25" i="32"/>
  <c r="W22" i="13"/>
  <c r="AF21" i="13"/>
  <c r="AO21" i="13" s="1"/>
  <c r="AG21" i="13"/>
  <c r="AP21" i="13" s="1"/>
  <c r="AE21" i="13"/>
  <c r="AH13" i="102"/>
  <c r="AQ13" i="102" s="1"/>
  <c r="Z17" i="11"/>
  <c r="AI20" i="44"/>
  <c r="AN20" i="44"/>
  <c r="Y24" i="93"/>
  <c r="X24" i="93"/>
  <c r="Z24" i="93" s="1"/>
  <c r="AH19" i="88"/>
  <c r="AQ19" i="88" s="1"/>
  <c r="Z15" i="99"/>
  <c r="Y19" i="54"/>
  <c r="Z19" i="54" s="1"/>
  <c r="X19" i="54"/>
  <c r="AH12" i="35"/>
  <c r="AQ12" i="35" s="1"/>
  <c r="Y14" i="42"/>
  <c r="X14" i="42"/>
  <c r="AN12" i="50"/>
  <c r="AI12" i="50"/>
  <c r="Z27" i="97"/>
  <c r="AR16" i="11"/>
  <c r="Z13" i="102"/>
  <c r="Y21" i="44"/>
  <c r="Z21" i="44" s="1"/>
  <c r="X21" i="44"/>
  <c r="AR11" i="35"/>
  <c r="AH15" i="87"/>
  <c r="AQ15" i="87" s="1"/>
  <c r="Z19" i="88"/>
  <c r="Z12" i="35"/>
  <c r="AI22" i="52"/>
  <c r="AN22" i="52"/>
  <c r="Y18" i="49"/>
  <c r="X18" i="49"/>
  <c r="Z18" i="49" s="1"/>
  <c r="AI14" i="98"/>
  <c r="AN14" i="98"/>
  <c r="Y13" i="50"/>
  <c r="X13" i="50"/>
  <c r="AH17" i="41"/>
  <c r="AQ17" i="41" s="1"/>
  <c r="AR23" i="46"/>
  <c r="Y13" i="90"/>
  <c r="X13" i="90"/>
  <c r="Y20" i="20"/>
  <c r="X20" i="20"/>
  <c r="Z20" i="20" s="1"/>
  <c r="AN18" i="9"/>
  <c r="AI18" i="9"/>
  <c r="Z16" i="55"/>
  <c r="AI12" i="48"/>
  <c r="AN12" i="48"/>
  <c r="AH14" i="10"/>
  <c r="AQ14" i="10" s="1"/>
  <c r="AH23" i="101"/>
  <c r="AQ23" i="101" s="1"/>
  <c r="AI21" i="104"/>
  <c r="AN21" i="104"/>
  <c r="Y20" i="45"/>
  <c r="X20" i="45"/>
  <c r="Z15" i="87"/>
  <c r="Z13" i="90" l="1"/>
  <c r="Z16" i="83"/>
  <c r="AF13" i="90"/>
  <c r="AO13" i="90" s="1"/>
  <c r="AE13" i="90"/>
  <c r="W14" i="90"/>
  <c r="AG13" i="90"/>
  <c r="AP13" i="90" s="1"/>
  <c r="W25" i="93"/>
  <c r="AG24" i="93"/>
  <c r="AP24" i="93" s="1"/>
  <c r="AF24" i="93"/>
  <c r="AO24" i="93" s="1"/>
  <c r="AE24" i="93"/>
  <c r="AG23" i="52"/>
  <c r="AP23" i="52" s="1"/>
  <c r="AF23" i="52"/>
  <c r="AO23" i="52" s="1"/>
  <c r="AE23" i="52"/>
  <c r="W24" i="52"/>
  <c r="AE16" i="83"/>
  <c r="W17" i="83"/>
  <c r="AF16" i="83"/>
  <c r="AO16" i="83" s="1"/>
  <c r="AG16" i="83"/>
  <c r="AP16" i="83" s="1"/>
  <c r="AH13" i="50"/>
  <c r="AQ13" i="50" s="1"/>
  <c r="W16" i="87"/>
  <c r="AE15" i="87"/>
  <c r="AF15" i="87"/>
  <c r="AO15" i="87" s="1"/>
  <c r="AG15" i="87"/>
  <c r="AP15" i="87" s="1"/>
  <c r="AR22" i="52"/>
  <c r="Y27" i="89"/>
  <c r="X27" i="89"/>
  <c r="AN12" i="82"/>
  <c r="AI12" i="82"/>
  <c r="AI16" i="91"/>
  <c r="AN16" i="91"/>
  <c r="AH24" i="15"/>
  <c r="AQ24" i="15" s="1"/>
  <c r="AH22" i="104"/>
  <c r="AQ22" i="104" s="1"/>
  <c r="AI19" i="100"/>
  <c r="AN19" i="100"/>
  <c r="AR11" i="85"/>
  <c r="AH18" i="95"/>
  <c r="AQ18" i="95" s="1"/>
  <c r="X24" i="53"/>
  <c r="Y24" i="53"/>
  <c r="AH20" i="84"/>
  <c r="AQ20" i="84" s="1"/>
  <c r="AH12" i="85"/>
  <c r="AQ12" i="85" s="1"/>
  <c r="Y21" i="51"/>
  <c r="Z21" i="51" s="1"/>
  <c r="X21" i="51"/>
  <c r="AI24" i="47"/>
  <c r="AN24" i="47"/>
  <c r="AI21" i="92"/>
  <c r="AN21" i="92"/>
  <c r="AH20" i="45"/>
  <c r="AQ20" i="45" s="1"/>
  <c r="AR18" i="9"/>
  <c r="Z20" i="45"/>
  <c r="AF12" i="35"/>
  <c r="AO12" i="35" s="1"/>
  <c r="AE12" i="35"/>
  <c r="W13" i="35"/>
  <c r="AG12" i="35"/>
  <c r="AP12" i="35" s="1"/>
  <c r="AI26" i="89"/>
  <c r="AN26" i="89"/>
  <c r="Y20" i="96"/>
  <c r="X20" i="96"/>
  <c r="AH17" i="43"/>
  <c r="AQ17" i="43" s="1"/>
  <c r="Y13" i="94"/>
  <c r="X13" i="94"/>
  <c r="Z13" i="94" s="1"/>
  <c r="AF24" i="15"/>
  <c r="AO24" i="15" s="1"/>
  <c r="W25" i="15"/>
  <c r="AG24" i="15"/>
  <c r="AP24" i="15" s="1"/>
  <c r="AE24" i="15"/>
  <c r="AG22" i="104"/>
  <c r="AP22" i="104" s="1"/>
  <c r="W23" i="104"/>
  <c r="AE22" i="104"/>
  <c r="AF22" i="104"/>
  <c r="AO22" i="104" s="1"/>
  <c r="AE18" i="95"/>
  <c r="AF18" i="95"/>
  <c r="AO18" i="95" s="1"/>
  <c r="W19" i="95"/>
  <c r="AG18" i="95"/>
  <c r="AP18" i="95" s="1"/>
  <c r="AR24" i="105"/>
  <c r="W21" i="84"/>
  <c r="AF20" i="84"/>
  <c r="AO20" i="84" s="1"/>
  <c r="AE20" i="84"/>
  <c r="AG20" i="84"/>
  <c r="AP20" i="84" s="1"/>
  <c r="AG12" i="85"/>
  <c r="AP12" i="85" s="1"/>
  <c r="AF12" i="85"/>
  <c r="AO12" i="85" s="1"/>
  <c r="AE12" i="85"/>
  <c r="W13" i="85"/>
  <c r="AI20" i="51"/>
  <c r="AN20" i="51"/>
  <c r="AI23" i="101"/>
  <c r="AN23" i="101"/>
  <c r="W21" i="20"/>
  <c r="AF20" i="20"/>
  <c r="AO20" i="20" s="1"/>
  <c r="AE20" i="20"/>
  <c r="AG20" i="20"/>
  <c r="AP20" i="20" s="1"/>
  <c r="AG16" i="55"/>
  <c r="AP16" i="55" s="1"/>
  <c r="W17" i="55"/>
  <c r="AF16" i="55"/>
  <c r="AO16" i="55" s="1"/>
  <c r="AE16" i="55"/>
  <c r="AH13" i="90"/>
  <c r="AQ13" i="90" s="1"/>
  <c r="AR14" i="98"/>
  <c r="AE13" i="102"/>
  <c r="W14" i="102"/>
  <c r="AG13" i="102"/>
  <c r="AP13" i="102" s="1"/>
  <c r="AF13" i="102"/>
  <c r="AO13" i="102" s="1"/>
  <c r="AH14" i="42"/>
  <c r="AQ14" i="42" s="1"/>
  <c r="AI24" i="32"/>
  <c r="AN24" i="32"/>
  <c r="AH20" i="20"/>
  <c r="AQ20" i="20" s="1"/>
  <c r="AH18" i="49"/>
  <c r="AQ18" i="49" s="1"/>
  <c r="W20" i="88"/>
  <c r="AG19" i="88"/>
  <c r="AP19" i="88" s="1"/>
  <c r="AF19" i="88"/>
  <c r="AO19" i="88" s="1"/>
  <c r="AE19" i="88"/>
  <c r="Z14" i="42"/>
  <c r="AH19" i="54"/>
  <c r="AQ19" i="54" s="1"/>
  <c r="Y22" i="13"/>
  <c r="Z22" i="13" s="1"/>
  <c r="X22" i="13"/>
  <c r="AI16" i="16"/>
  <c r="AN16" i="16"/>
  <c r="AH25" i="105"/>
  <c r="AQ25" i="105" s="1"/>
  <c r="Z17" i="43"/>
  <c r="Z19" i="9"/>
  <c r="AH19" i="9"/>
  <c r="AQ19" i="9" s="1"/>
  <c r="AN12" i="94"/>
  <c r="AI12" i="94"/>
  <c r="AR23" i="15"/>
  <c r="Y25" i="47"/>
  <c r="X25" i="47"/>
  <c r="AI14" i="10"/>
  <c r="AN14" i="10"/>
  <c r="AE19" i="54"/>
  <c r="AF19" i="54"/>
  <c r="AO19" i="54" s="1"/>
  <c r="AG19" i="54"/>
  <c r="AP19" i="54" s="1"/>
  <c r="W20" i="54"/>
  <c r="AR20" i="44"/>
  <c r="Y17" i="16"/>
  <c r="X17" i="16"/>
  <c r="AR19" i="20"/>
  <c r="AR17" i="95"/>
  <c r="W26" i="105"/>
  <c r="AF25" i="105"/>
  <c r="AO25" i="105" s="1"/>
  <c r="AE25" i="105"/>
  <c r="AN25" i="105" s="1"/>
  <c r="AG25" i="105"/>
  <c r="Y13" i="82"/>
  <c r="X13" i="82"/>
  <c r="AH13" i="48"/>
  <c r="AQ13" i="48" s="1"/>
  <c r="AR19" i="84"/>
  <c r="Y15" i="103"/>
  <c r="X15" i="103"/>
  <c r="Z15" i="103" s="1"/>
  <c r="AH23" i="86"/>
  <c r="AQ23" i="86" s="1"/>
  <c r="AH15" i="98"/>
  <c r="AQ15" i="98" s="1"/>
  <c r="AR18" i="54"/>
  <c r="Y19" i="58"/>
  <c r="X19" i="58"/>
  <c r="X18" i="41"/>
  <c r="Y18" i="41"/>
  <c r="Z18" i="41"/>
  <c r="AF18" i="49"/>
  <c r="AO18" i="49" s="1"/>
  <c r="AG18" i="49"/>
  <c r="AP18" i="49" s="1"/>
  <c r="W19" i="49"/>
  <c r="AE18" i="49"/>
  <c r="AR21" i="104"/>
  <c r="AR12" i="48"/>
  <c r="Z13" i="50"/>
  <c r="AH21" i="44"/>
  <c r="AQ21" i="44" s="1"/>
  <c r="AE27" i="97"/>
  <c r="AG27" i="97"/>
  <c r="AP27" i="97" s="1"/>
  <c r="W28" i="97"/>
  <c r="AF27" i="97"/>
  <c r="AO27" i="97" s="1"/>
  <c r="AE17" i="11"/>
  <c r="W18" i="11"/>
  <c r="AG17" i="11"/>
  <c r="AP17" i="11" s="1"/>
  <c r="AF17" i="11"/>
  <c r="AO17" i="11" s="1"/>
  <c r="Y25" i="32"/>
  <c r="X25" i="32"/>
  <c r="AI19" i="96"/>
  <c r="AN19" i="96"/>
  <c r="AI15" i="18"/>
  <c r="AN15" i="18"/>
  <c r="Z13" i="48"/>
  <c r="AF24" i="46"/>
  <c r="AO24" i="46" s="1"/>
  <c r="AG24" i="46"/>
  <c r="AP24" i="46" s="1"/>
  <c r="W25" i="46"/>
  <c r="AE24" i="46"/>
  <c r="AR12" i="90"/>
  <c r="AR17" i="49"/>
  <c r="AI14" i="103"/>
  <c r="AN14" i="103"/>
  <c r="Z23" i="86"/>
  <c r="Z15" i="98"/>
  <c r="AR15" i="83"/>
  <c r="Y22" i="92"/>
  <c r="X22" i="92"/>
  <c r="Y15" i="10"/>
  <c r="X15" i="10"/>
  <c r="AF21" i="44"/>
  <c r="AO21" i="44" s="1"/>
  <c r="AG21" i="44"/>
  <c r="AP21" i="44" s="1"/>
  <c r="W22" i="44"/>
  <c r="AE21" i="44"/>
  <c r="AR12" i="50"/>
  <c r="AG15" i="99"/>
  <c r="AP15" i="99" s="1"/>
  <c r="W16" i="99"/>
  <c r="AE15" i="99"/>
  <c r="AF15" i="99"/>
  <c r="AO15" i="99" s="1"/>
  <c r="AH24" i="93"/>
  <c r="AQ24" i="93" s="1"/>
  <c r="AI21" i="13"/>
  <c r="AN21" i="13"/>
  <c r="AR22" i="86"/>
  <c r="AR13" i="42"/>
  <c r="Y16" i="18"/>
  <c r="X16" i="18"/>
  <c r="Y17" i="91"/>
  <c r="X17" i="91"/>
  <c r="AH16" i="83"/>
  <c r="AQ16" i="83" s="1"/>
  <c r="AH23" i="52"/>
  <c r="AQ23" i="52" s="1"/>
  <c r="AR23" i="93"/>
  <c r="Y20" i="100"/>
  <c r="Z20" i="100"/>
  <c r="X20" i="100"/>
  <c r="AI23" i="53"/>
  <c r="AN23" i="53"/>
  <c r="AR16" i="43"/>
  <c r="AN18" i="58"/>
  <c r="AI18" i="58"/>
  <c r="Y24" i="101"/>
  <c r="X24" i="101"/>
  <c r="AI17" i="41"/>
  <c r="AN17" i="41"/>
  <c r="Z16" i="18" l="1"/>
  <c r="Z22" i="92"/>
  <c r="Z25" i="47"/>
  <c r="Z13" i="82"/>
  <c r="Z20" i="96"/>
  <c r="Z17" i="91"/>
  <c r="W18" i="91" s="1"/>
  <c r="Z19" i="58"/>
  <c r="Z17" i="16"/>
  <c r="AG17" i="16" s="1"/>
  <c r="AP17" i="16" s="1"/>
  <c r="AF17" i="16"/>
  <c r="AO17" i="16" s="1"/>
  <c r="AE17" i="16"/>
  <c r="W18" i="16"/>
  <c r="AG22" i="13"/>
  <c r="AP22" i="13" s="1"/>
  <c r="AF22" i="13"/>
  <c r="AO22" i="13" s="1"/>
  <c r="AE22" i="13"/>
  <c r="W23" i="13"/>
  <c r="AF22" i="92"/>
  <c r="AO22" i="92" s="1"/>
  <c r="W23" i="92"/>
  <c r="AE22" i="92"/>
  <c r="AG22" i="92"/>
  <c r="AP22" i="92" s="1"/>
  <c r="AF25" i="47"/>
  <c r="AO25" i="47" s="1"/>
  <c r="W26" i="47"/>
  <c r="AE25" i="47"/>
  <c r="AG25" i="47"/>
  <c r="AP25" i="47" s="1"/>
  <c r="AE19" i="58"/>
  <c r="AF19" i="58"/>
  <c r="AO19" i="58" s="1"/>
  <c r="W20" i="58"/>
  <c r="AG19" i="58"/>
  <c r="AP19" i="58" s="1"/>
  <c r="W17" i="18"/>
  <c r="AE16" i="18"/>
  <c r="AF16" i="18"/>
  <c r="AO16" i="18" s="1"/>
  <c r="AG16" i="18"/>
  <c r="AP16" i="18" s="1"/>
  <c r="AG13" i="82"/>
  <c r="AP13" i="82" s="1"/>
  <c r="W14" i="82"/>
  <c r="AF13" i="82"/>
  <c r="AO13" i="82" s="1"/>
  <c r="AE13" i="82"/>
  <c r="W21" i="96"/>
  <c r="AE20" i="96"/>
  <c r="AG20" i="96"/>
  <c r="AP20" i="96" s="1"/>
  <c r="AF20" i="96"/>
  <c r="AO20" i="96" s="1"/>
  <c r="AR18" i="58"/>
  <c r="AH20" i="100"/>
  <c r="AQ20" i="100" s="1"/>
  <c r="AH16" i="18"/>
  <c r="AQ16" i="18" s="1"/>
  <c r="Y26" i="105"/>
  <c r="X26" i="105"/>
  <c r="Y20" i="88"/>
  <c r="X20" i="88"/>
  <c r="AR24" i="32"/>
  <c r="AI18" i="95"/>
  <c r="AN18" i="95"/>
  <c r="W14" i="94"/>
  <c r="AG13" i="94"/>
  <c r="AP13" i="94" s="1"/>
  <c r="AF13" i="94"/>
  <c r="AO13" i="94" s="1"/>
  <c r="AE13" i="94"/>
  <c r="W22" i="51"/>
  <c r="AF21" i="51"/>
  <c r="AO21" i="51" s="1"/>
  <c r="AG21" i="51"/>
  <c r="AP21" i="51" s="1"/>
  <c r="AE21" i="51"/>
  <c r="Y25" i="93"/>
  <c r="Z25" i="93" s="1"/>
  <c r="X25" i="93"/>
  <c r="AR14" i="103"/>
  <c r="AI24" i="46"/>
  <c r="AN24" i="46"/>
  <c r="AR15" i="18"/>
  <c r="AH15" i="103"/>
  <c r="AQ15" i="103" s="1"/>
  <c r="AE14" i="42"/>
  <c r="W15" i="42"/>
  <c r="AF14" i="42"/>
  <c r="AO14" i="42" s="1"/>
  <c r="AG14" i="42"/>
  <c r="AP14" i="42" s="1"/>
  <c r="AI16" i="55"/>
  <c r="AN16" i="55"/>
  <c r="AI20" i="20"/>
  <c r="AN20" i="20"/>
  <c r="AR20" i="51"/>
  <c r="AI24" i="15"/>
  <c r="AN24" i="15"/>
  <c r="AH20" i="96"/>
  <c r="AQ20" i="96" s="1"/>
  <c r="AH24" i="53"/>
  <c r="AQ24" i="53" s="1"/>
  <c r="AH27" i="89"/>
  <c r="AQ27" i="89" s="1"/>
  <c r="Y17" i="83"/>
  <c r="Z17" i="83" s="1"/>
  <c r="X17" i="83"/>
  <c r="X28" i="97"/>
  <c r="Y28" i="97"/>
  <c r="Z28" i="97" s="1"/>
  <c r="AF18" i="41"/>
  <c r="AO18" i="41" s="1"/>
  <c r="W19" i="41"/>
  <c r="AG18" i="41"/>
  <c r="AP18" i="41" s="1"/>
  <c r="AE18" i="41"/>
  <c r="W16" i="103"/>
  <c r="AG15" i="103"/>
  <c r="AP15" i="103" s="1"/>
  <c r="AF15" i="103"/>
  <c r="AO15" i="103" s="1"/>
  <c r="AE15" i="103"/>
  <c r="AI19" i="54"/>
  <c r="AN19" i="54"/>
  <c r="AE19" i="9"/>
  <c r="AG19" i="9"/>
  <c r="AP19" i="9" s="1"/>
  <c r="AF19" i="9"/>
  <c r="AO19" i="9" s="1"/>
  <c r="W20" i="9"/>
  <c r="Y13" i="35"/>
  <c r="Z13" i="35" s="1"/>
  <c r="X13" i="35"/>
  <c r="AR21" i="92"/>
  <c r="Z27" i="89"/>
  <c r="AI16" i="83"/>
  <c r="AN16" i="83"/>
  <c r="AR21" i="13"/>
  <c r="AI25" i="105"/>
  <c r="AP25" i="105"/>
  <c r="AE17" i="43"/>
  <c r="AF17" i="43"/>
  <c r="AO17" i="43" s="1"/>
  <c r="W18" i="43"/>
  <c r="AG17" i="43"/>
  <c r="AP17" i="43" s="1"/>
  <c r="AI19" i="88"/>
  <c r="AN19" i="88"/>
  <c r="Y14" i="102"/>
  <c r="X14" i="102"/>
  <c r="Y17" i="55"/>
  <c r="X17" i="55"/>
  <c r="Y21" i="20"/>
  <c r="X21" i="20"/>
  <c r="Y13" i="85"/>
  <c r="X13" i="85"/>
  <c r="AI20" i="84"/>
  <c r="AN20" i="84"/>
  <c r="AI22" i="104"/>
  <c r="AN22" i="104"/>
  <c r="Y25" i="15"/>
  <c r="X25" i="15"/>
  <c r="AI12" i="35"/>
  <c r="AN12" i="35"/>
  <c r="AI15" i="87"/>
  <c r="AN15" i="87"/>
  <c r="AI24" i="93"/>
  <c r="AN24" i="93"/>
  <c r="Y14" i="90"/>
  <c r="Z14" i="90" s="1"/>
  <c r="X14" i="90"/>
  <c r="AH15" i="10"/>
  <c r="AQ15" i="10" s="1"/>
  <c r="Y25" i="46"/>
  <c r="X25" i="46"/>
  <c r="AE15" i="98"/>
  <c r="W16" i="98"/>
  <c r="AG15" i="98"/>
  <c r="AP15" i="98" s="1"/>
  <c r="AF15" i="98"/>
  <c r="AO15" i="98" s="1"/>
  <c r="AR14" i="10"/>
  <c r="AR12" i="94"/>
  <c r="AR16" i="16"/>
  <c r="AN13" i="102"/>
  <c r="AI13" i="102"/>
  <c r="AI12" i="85"/>
  <c r="AN12" i="85"/>
  <c r="Y19" i="95"/>
  <c r="X19" i="95"/>
  <c r="Y23" i="104"/>
  <c r="X23" i="104"/>
  <c r="AR24" i="47"/>
  <c r="AR19" i="100"/>
  <c r="AR16" i="91"/>
  <c r="Y16" i="87"/>
  <c r="X16" i="87"/>
  <c r="Y24" i="52"/>
  <c r="X24" i="52"/>
  <c r="AI13" i="90"/>
  <c r="AN13" i="90"/>
  <c r="AG20" i="100"/>
  <c r="AP20" i="100" s="1"/>
  <c r="W21" i="100"/>
  <c r="AF20" i="100"/>
  <c r="AO20" i="100" s="1"/>
  <c r="AE20" i="100"/>
  <c r="AR17" i="41"/>
  <c r="AH24" i="101"/>
  <c r="AQ24" i="101" s="1"/>
  <c r="AH17" i="91"/>
  <c r="AQ17" i="91" s="1"/>
  <c r="Z15" i="10"/>
  <c r="AR19" i="96"/>
  <c r="Z24" i="101"/>
  <c r="AI15" i="99"/>
  <c r="AN15" i="99"/>
  <c r="AI21" i="44"/>
  <c r="AN21" i="44"/>
  <c r="AH25" i="32"/>
  <c r="AQ25" i="32" s="1"/>
  <c r="Y18" i="11"/>
  <c r="X18" i="11"/>
  <c r="AI27" i="97"/>
  <c r="AN27" i="97"/>
  <c r="W14" i="50"/>
  <c r="AE13" i="50"/>
  <c r="AF13" i="50"/>
  <c r="AO13" i="50" s="1"/>
  <c r="AG13" i="50"/>
  <c r="AP13" i="50" s="1"/>
  <c r="AI18" i="49"/>
  <c r="AR18" i="49" s="1"/>
  <c r="AN18" i="49"/>
  <c r="AH18" i="41"/>
  <c r="AQ18" i="41" s="1"/>
  <c r="AR23" i="53"/>
  <c r="Y16" i="99"/>
  <c r="X16" i="99"/>
  <c r="Y22" i="44"/>
  <c r="X22" i="44"/>
  <c r="AH22" i="92"/>
  <c r="AQ22" i="92" s="1"/>
  <c r="AF23" i="86"/>
  <c r="AO23" i="86" s="1"/>
  <c r="AE23" i="86"/>
  <c r="AG23" i="86"/>
  <c r="AP23" i="86" s="1"/>
  <c r="W24" i="86"/>
  <c r="AF13" i="48"/>
  <c r="AO13" i="48" s="1"/>
  <c r="AG13" i="48"/>
  <c r="AP13" i="48" s="1"/>
  <c r="W14" i="48"/>
  <c r="AE13" i="48"/>
  <c r="Z25" i="32"/>
  <c r="AI17" i="11"/>
  <c r="AN17" i="11"/>
  <c r="Y19" i="49"/>
  <c r="X19" i="49"/>
  <c r="AH19" i="58"/>
  <c r="AQ19" i="58" s="1"/>
  <c r="AH13" i="82"/>
  <c r="AQ13" i="82" s="1"/>
  <c r="AH17" i="16"/>
  <c r="AQ17" i="16" s="1"/>
  <c r="Y20" i="54"/>
  <c r="Z20" i="54" s="1"/>
  <c r="X20" i="54"/>
  <c r="AH25" i="47"/>
  <c r="AQ25" i="47" s="1"/>
  <c r="AH22" i="13"/>
  <c r="AQ22" i="13" s="1"/>
  <c r="AR23" i="101"/>
  <c r="Y21" i="84"/>
  <c r="X21" i="84"/>
  <c r="AH13" i="94"/>
  <c r="AQ13" i="94" s="1"/>
  <c r="AR26" i="89"/>
  <c r="W21" i="45"/>
  <c r="AE20" i="45"/>
  <c r="AG20" i="45"/>
  <c r="AP20" i="45" s="1"/>
  <c r="AF20" i="45"/>
  <c r="AO20" i="45" s="1"/>
  <c r="AH21" i="51"/>
  <c r="AQ21" i="51" s="1"/>
  <c r="Z24" i="53"/>
  <c r="AR12" i="82"/>
  <c r="AI23" i="52"/>
  <c r="AN23" i="52"/>
  <c r="AE17" i="91" l="1"/>
  <c r="AF17" i="91"/>
  <c r="AO17" i="91" s="1"/>
  <c r="AG17" i="91"/>
  <c r="AP17" i="91" s="1"/>
  <c r="AF20" i="54"/>
  <c r="AO20" i="54" s="1"/>
  <c r="AG20" i="54"/>
  <c r="AP20" i="54" s="1"/>
  <c r="AE20" i="54"/>
  <c r="W21" i="54"/>
  <c r="AF17" i="83"/>
  <c r="AO17" i="83" s="1"/>
  <c r="AE17" i="83"/>
  <c r="AG17" i="83"/>
  <c r="AP17" i="83" s="1"/>
  <c r="W18" i="83"/>
  <c r="W26" i="93"/>
  <c r="AG25" i="93"/>
  <c r="AP25" i="93" s="1"/>
  <c r="AF25" i="93"/>
  <c r="AO25" i="93" s="1"/>
  <c r="AE25" i="93"/>
  <c r="Y21" i="45"/>
  <c r="Z21" i="45"/>
  <c r="X21" i="45"/>
  <c r="Y24" i="86"/>
  <c r="X24" i="86"/>
  <c r="AR23" i="52"/>
  <c r="AI20" i="45"/>
  <c r="AN20" i="45"/>
  <c r="AG25" i="32"/>
  <c r="AP25" i="32" s="1"/>
  <c r="W26" i="32"/>
  <c r="AF25" i="32"/>
  <c r="AO25" i="32" s="1"/>
  <c r="AE25" i="32"/>
  <c r="AR13" i="90"/>
  <c r="AH14" i="90"/>
  <c r="AQ14" i="90" s="1"/>
  <c r="AR15" i="87"/>
  <c r="AR25" i="105"/>
  <c r="AI15" i="103"/>
  <c r="AN15" i="103"/>
  <c r="AR24" i="15"/>
  <c r="AR16" i="55"/>
  <c r="Y22" i="51"/>
  <c r="Z22" i="51" s="1"/>
  <c r="X22" i="51"/>
  <c r="Y14" i="82"/>
  <c r="X14" i="82"/>
  <c r="Y17" i="18"/>
  <c r="X17" i="18"/>
  <c r="AI22" i="92"/>
  <c r="AN22" i="92"/>
  <c r="Y18" i="91"/>
  <c r="X18" i="91"/>
  <c r="AH19" i="49"/>
  <c r="AQ19" i="49" s="1"/>
  <c r="AH16" i="99"/>
  <c r="AQ16" i="99" s="1"/>
  <c r="AR27" i="97"/>
  <c r="AR15" i="99"/>
  <c r="AI20" i="100"/>
  <c r="AN20" i="100"/>
  <c r="AH24" i="52"/>
  <c r="AQ24" i="52" s="1"/>
  <c r="AH23" i="104"/>
  <c r="AQ23" i="104" s="1"/>
  <c r="W15" i="90"/>
  <c r="AG14" i="90"/>
  <c r="AP14" i="90" s="1"/>
  <c r="AF14" i="90"/>
  <c r="AO14" i="90" s="1"/>
  <c r="AE14" i="90"/>
  <c r="AR22" i="104"/>
  <c r="AH21" i="20"/>
  <c r="AQ21" i="20" s="1"/>
  <c r="AH14" i="102"/>
  <c r="AQ14" i="102" s="1"/>
  <c r="Y19" i="41"/>
  <c r="X19" i="41"/>
  <c r="AR18" i="95"/>
  <c r="AH26" i="105"/>
  <c r="AQ26" i="105" s="1"/>
  <c r="AI20" i="96"/>
  <c r="AN20" i="96"/>
  <c r="AI25" i="47"/>
  <c r="AN25" i="47"/>
  <c r="Y23" i="92"/>
  <c r="X23" i="92"/>
  <c r="Z23" i="92" s="1"/>
  <c r="Z19" i="49"/>
  <c r="Z16" i="99"/>
  <c r="AH18" i="11"/>
  <c r="AQ18" i="11" s="1"/>
  <c r="AF24" i="101"/>
  <c r="AO24" i="101" s="1"/>
  <c r="AE24" i="101"/>
  <c r="AG24" i="101"/>
  <c r="AP24" i="101" s="1"/>
  <c r="W25" i="101"/>
  <c r="Z24" i="52"/>
  <c r="Z23" i="104"/>
  <c r="AR12" i="85"/>
  <c r="Y16" i="98"/>
  <c r="X16" i="98"/>
  <c r="AR12" i="35"/>
  <c r="Z21" i="20"/>
  <c r="Z14" i="102"/>
  <c r="Y18" i="43"/>
  <c r="X18" i="43"/>
  <c r="AH13" i="35"/>
  <c r="AQ13" i="35" s="1"/>
  <c r="AI19" i="9"/>
  <c r="AR19" i="9" s="1"/>
  <c r="AN19" i="9"/>
  <c r="AR24" i="46"/>
  <c r="AI13" i="94"/>
  <c r="AN13" i="94"/>
  <c r="Z26" i="105"/>
  <c r="Y21" i="96"/>
  <c r="X21" i="96"/>
  <c r="Y20" i="58"/>
  <c r="Z20" i="58"/>
  <c r="X20" i="58"/>
  <c r="Y26" i="47"/>
  <c r="X26" i="47"/>
  <c r="Y18" i="16"/>
  <c r="X18" i="16"/>
  <c r="AH21" i="84"/>
  <c r="AQ21" i="84" s="1"/>
  <c r="AN13" i="48"/>
  <c r="AI13" i="48"/>
  <c r="AE24" i="53"/>
  <c r="AG24" i="53"/>
  <c r="AP24" i="53" s="1"/>
  <c r="AF24" i="53"/>
  <c r="AO24" i="53" s="1"/>
  <c r="W25" i="53"/>
  <c r="Z18" i="11"/>
  <c r="Y21" i="100"/>
  <c r="X21" i="100"/>
  <c r="AR13" i="102"/>
  <c r="AI15" i="98"/>
  <c r="AN15" i="98"/>
  <c r="AH25" i="15"/>
  <c r="AQ25" i="15" s="1"/>
  <c r="AR20" i="84"/>
  <c r="AG13" i="35"/>
  <c r="AP13" i="35" s="1"/>
  <c r="AF13" i="35"/>
  <c r="AO13" i="35" s="1"/>
  <c r="W14" i="35"/>
  <c r="AE13" i="35"/>
  <c r="Y16" i="103"/>
  <c r="Z16" i="103"/>
  <c r="X16" i="103"/>
  <c r="AE28" i="97"/>
  <c r="AG28" i="97"/>
  <c r="AP28" i="97" s="1"/>
  <c r="AF28" i="97"/>
  <c r="AO28" i="97" s="1"/>
  <c r="W29" i="97"/>
  <c r="AI21" i="51"/>
  <c r="AN21" i="51"/>
  <c r="AI17" i="91"/>
  <c r="AN17" i="91"/>
  <c r="AI17" i="16"/>
  <c r="AN17" i="16"/>
  <c r="Z21" i="84"/>
  <c r="AH22" i="44"/>
  <c r="AQ22" i="44" s="1"/>
  <c r="AN13" i="50"/>
  <c r="AI13" i="50"/>
  <c r="AH16" i="87"/>
  <c r="AQ16" i="87" s="1"/>
  <c r="AH19" i="95"/>
  <c r="AQ19" i="95" s="1"/>
  <c r="AH25" i="46"/>
  <c r="AQ25" i="46" s="1"/>
  <c r="AR24" i="93"/>
  <c r="Z25" i="15"/>
  <c r="AH13" i="85"/>
  <c r="AQ13" i="85" s="1"/>
  <c r="AH17" i="55"/>
  <c r="AQ17" i="55" s="1"/>
  <c r="AI17" i="43"/>
  <c r="AN17" i="43"/>
  <c r="AR16" i="83"/>
  <c r="AR19" i="54"/>
  <c r="AH28" i="97"/>
  <c r="AQ28" i="97" s="1"/>
  <c r="AR20" i="20"/>
  <c r="Y15" i="42"/>
  <c r="X15" i="42"/>
  <c r="AH20" i="88"/>
  <c r="AQ20" i="88" s="1"/>
  <c r="AN13" i="82"/>
  <c r="AI13" i="82"/>
  <c r="AN19" i="58"/>
  <c r="AI19" i="58"/>
  <c r="Y23" i="13"/>
  <c r="X23" i="13"/>
  <c r="Y14" i="48"/>
  <c r="X14" i="48"/>
  <c r="AI23" i="86"/>
  <c r="AN23" i="86"/>
  <c r="AH20" i="54"/>
  <c r="AQ20" i="54" s="1"/>
  <c r="AR17" i="11"/>
  <c r="Z22" i="44"/>
  <c r="Y14" i="50"/>
  <c r="Z14" i="50"/>
  <c r="X14" i="50"/>
  <c r="AR21" i="44"/>
  <c r="W16" i="10"/>
  <c r="AE15" i="10"/>
  <c r="AG15" i="10"/>
  <c r="AP15" i="10" s="1"/>
  <c r="AF15" i="10"/>
  <c r="AO15" i="10" s="1"/>
  <c r="Z16" i="87"/>
  <c r="Z19" i="95"/>
  <c r="Z25" i="46"/>
  <c r="Z13" i="85"/>
  <c r="Z17" i="55"/>
  <c r="AR19" i="88"/>
  <c r="AF27" i="89"/>
  <c r="AO27" i="89" s="1"/>
  <c r="W28" i="89"/>
  <c r="AG27" i="89"/>
  <c r="AP27" i="89" s="1"/>
  <c r="AE27" i="89"/>
  <c r="X20" i="9"/>
  <c r="Y20" i="9"/>
  <c r="Z20" i="9"/>
  <c r="AI18" i="41"/>
  <c r="AN18" i="41"/>
  <c r="AH17" i="83"/>
  <c r="AQ17" i="83" s="1"/>
  <c r="AI14" i="42"/>
  <c r="AN14" i="42"/>
  <c r="AH25" i="93"/>
  <c r="AQ25" i="93" s="1"/>
  <c r="Y14" i="94"/>
  <c r="X14" i="94"/>
  <c r="Z20" i="88"/>
  <c r="AI16" i="18"/>
  <c r="AN16" i="18"/>
  <c r="AI22" i="13"/>
  <c r="AN22" i="13"/>
  <c r="Z17" i="18" l="1"/>
  <c r="Z18" i="91"/>
  <c r="AE18" i="91" s="1"/>
  <c r="AG18" i="91"/>
  <c r="AP18" i="91" s="1"/>
  <c r="W19" i="91"/>
  <c r="AF18" i="91"/>
  <c r="AO18" i="91" s="1"/>
  <c r="AG22" i="51"/>
  <c r="AP22" i="51" s="1"/>
  <c r="AF22" i="51"/>
  <c r="AO22" i="51" s="1"/>
  <c r="W23" i="51"/>
  <c r="AE22" i="51"/>
  <c r="AE17" i="18"/>
  <c r="AF17" i="18"/>
  <c r="AO17" i="18" s="1"/>
  <c r="AG17" i="18"/>
  <c r="AP17" i="18" s="1"/>
  <c r="W18" i="18"/>
  <c r="AR18" i="41"/>
  <c r="AR19" i="58"/>
  <c r="AR17" i="43"/>
  <c r="AG16" i="103"/>
  <c r="AP16" i="103" s="1"/>
  <c r="AF16" i="103"/>
  <c r="W17" i="103"/>
  <c r="AE16" i="103"/>
  <c r="AN16" i="103" s="1"/>
  <c r="AH21" i="100"/>
  <c r="AQ21" i="100" s="1"/>
  <c r="AH26" i="47"/>
  <c r="AQ26" i="47" s="1"/>
  <c r="AH21" i="96"/>
  <c r="AQ21" i="96" s="1"/>
  <c r="AE14" i="102"/>
  <c r="AF14" i="102"/>
  <c r="AO14" i="102" s="1"/>
  <c r="AG14" i="102"/>
  <c r="AP14" i="102" s="1"/>
  <c r="W15" i="102"/>
  <c r="Y25" i="101"/>
  <c r="X25" i="101"/>
  <c r="AG23" i="92"/>
  <c r="AP23" i="92" s="1"/>
  <c r="W24" i="92"/>
  <c r="AF23" i="92"/>
  <c r="AO23" i="92" s="1"/>
  <c r="AE23" i="92"/>
  <c r="AR15" i="103"/>
  <c r="AR20" i="45"/>
  <c r="AH21" i="45"/>
  <c r="AQ21" i="45" s="1"/>
  <c r="AH14" i="48"/>
  <c r="AQ14" i="48" s="1"/>
  <c r="AR17" i="16"/>
  <c r="Y29" i="97"/>
  <c r="X29" i="97"/>
  <c r="Z21" i="100"/>
  <c r="Z26" i="47"/>
  <c r="Z21" i="96"/>
  <c r="AF21" i="20"/>
  <c r="AO21" i="20" s="1"/>
  <c r="W22" i="20"/>
  <c r="AE21" i="20"/>
  <c r="AG21" i="20"/>
  <c r="AP21" i="20" s="1"/>
  <c r="AH19" i="41"/>
  <c r="AQ19" i="41" s="1"/>
  <c r="AH14" i="82"/>
  <c r="AQ14" i="82" s="1"/>
  <c r="AI25" i="32"/>
  <c r="AN25" i="32"/>
  <c r="AE21" i="45"/>
  <c r="AF21" i="45"/>
  <c r="AO21" i="45" s="1"/>
  <c r="AG21" i="45"/>
  <c r="AP21" i="45" s="1"/>
  <c r="W22" i="45"/>
  <c r="Y26" i="93"/>
  <c r="X26" i="93"/>
  <c r="AG13" i="85"/>
  <c r="AP13" i="85" s="1"/>
  <c r="AF13" i="85"/>
  <c r="AO13" i="85" s="1"/>
  <c r="AE13" i="85"/>
  <c r="W14" i="85"/>
  <c r="Y16" i="10"/>
  <c r="X16" i="10"/>
  <c r="Z16" i="10" s="1"/>
  <c r="AI24" i="53"/>
  <c r="AN24" i="53"/>
  <c r="AI24" i="101"/>
  <c r="AN24" i="101"/>
  <c r="Z19" i="41"/>
  <c r="Y15" i="90"/>
  <c r="X15" i="90"/>
  <c r="AR20" i="100"/>
  <c r="Z14" i="82"/>
  <c r="Y21" i="54"/>
  <c r="X21" i="54"/>
  <c r="W21" i="88"/>
  <c r="AE20" i="88"/>
  <c r="AG20" i="88"/>
  <c r="AP20" i="88" s="1"/>
  <c r="AF20" i="88"/>
  <c r="AO20" i="88" s="1"/>
  <c r="Z14" i="48"/>
  <c r="AH14" i="94"/>
  <c r="AQ14" i="94" s="1"/>
  <c r="AF19" i="95"/>
  <c r="AO19" i="95" s="1"/>
  <c r="AE19" i="95"/>
  <c r="W20" i="95"/>
  <c r="AG19" i="95"/>
  <c r="AP19" i="95" s="1"/>
  <c r="Z14" i="94"/>
  <c r="AH20" i="9"/>
  <c r="AQ20" i="9" s="1"/>
  <c r="AG16" i="87"/>
  <c r="AP16" i="87" s="1"/>
  <c r="AF16" i="87"/>
  <c r="AO16" i="87" s="1"/>
  <c r="AE16" i="87"/>
  <c r="W17" i="87"/>
  <c r="AH23" i="13"/>
  <c r="AQ23" i="13" s="1"/>
  <c r="AH15" i="42"/>
  <c r="AQ15" i="42" s="1"/>
  <c r="AR17" i="91"/>
  <c r="AI13" i="35"/>
  <c r="AN13" i="35"/>
  <c r="AR15" i="98"/>
  <c r="W19" i="11"/>
  <c r="AG18" i="11"/>
  <c r="AP18" i="11" s="1"/>
  <c r="AE18" i="11"/>
  <c r="AF18" i="11"/>
  <c r="AO18" i="11" s="1"/>
  <c r="AR13" i="48"/>
  <c r="AH20" i="58"/>
  <c r="AQ20" i="58" s="1"/>
  <c r="W27" i="105"/>
  <c r="AE26" i="105"/>
  <c r="AG26" i="105"/>
  <c r="AP26" i="105" s="1"/>
  <c r="AF26" i="105"/>
  <c r="AO26" i="105" s="1"/>
  <c r="AH18" i="43"/>
  <c r="AQ18" i="43" s="1"/>
  <c r="AF23" i="104"/>
  <c r="AO23" i="104" s="1"/>
  <c r="AE23" i="104"/>
  <c r="AG23" i="104"/>
  <c r="AP23" i="104" s="1"/>
  <c r="W24" i="104"/>
  <c r="W17" i="99"/>
  <c r="AF16" i="99"/>
  <c r="AO16" i="99" s="1"/>
  <c r="AG16" i="99"/>
  <c r="AP16" i="99" s="1"/>
  <c r="AE16" i="99"/>
  <c r="AR25" i="47"/>
  <c r="AR22" i="92"/>
  <c r="Y26" i="32"/>
  <c r="X26" i="32"/>
  <c r="AH24" i="86"/>
  <c r="AQ24" i="86" s="1"/>
  <c r="Y18" i="83"/>
  <c r="Z18" i="83" s="1"/>
  <c r="X18" i="83"/>
  <c r="AI20" i="54"/>
  <c r="AR20" i="54" s="1"/>
  <c r="AN20" i="54"/>
  <c r="AR16" i="18"/>
  <c r="AE14" i="50"/>
  <c r="AF14" i="50"/>
  <c r="AO14" i="50" s="1"/>
  <c r="AG14" i="50"/>
  <c r="AP14" i="50" s="1"/>
  <c r="W15" i="50"/>
  <c r="AF20" i="9"/>
  <c r="AO20" i="9" s="1"/>
  <c r="W21" i="9"/>
  <c r="AE20" i="9"/>
  <c r="AG20" i="9"/>
  <c r="AP20" i="9" s="1"/>
  <c r="Y28" i="89"/>
  <c r="X28" i="89"/>
  <c r="Z28" i="89" s="1"/>
  <c r="AI15" i="10"/>
  <c r="AN15" i="10"/>
  <c r="AR22" i="13"/>
  <c r="Z23" i="13"/>
  <c r="Z15" i="42"/>
  <c r="AG25" i="15"/>
  <c r="AP25" i="15" s="1"/>
  <c r="AF25" i="15"/>
  <c r="AO25" i="15" s="1"/>
  <c r="W26" i="15"/>
  <c r="AE25" i="15"/>
  <c r="AR13" i="50"/>
  <c r="AI28" i="97"/>
  <c r="AN28" i="97"/>
  <c r="Y14" i="35"/>
  <c r="X14" i="35"/>
  <c r="Z14" i="35" s="1"/>
  <c r="Z18" i="16"/>
  <c r="AH18" i="16"/>
  <c r="AQ18" i="16" s="1"/>
  <c r="W21" i="58"/>
  <c r="AG20" i="58"/>
  <c r="AP20" i="58" s="1"/>
  <c r="AF20" i="58"/>
  <c r="AO20" i="58" s="1"/>
  <c r="AE20" i="58"/>
  <c r="Z18" i="43"/>
  <c r="AH16" i="98"/>
  <c r="AQ16" i="98" s="1"/>
  <c r="AE24" i="52"/>
  <c r="AF24" i="52"/>
  <c r="AO24" i="52" s="1"/>
  <c r="AG24" i="52"/>
  <c r="AP24" i="52" s="1"/>
  <c r="W25" i="52"/>
  <c r="AF19" i="49"/>
  <c r="AO19" i="49" s="1"/>
  <c r="AG19" i="49"/>
  <c r="AP19" i="49" s="1"/>
  <c r="W20" i="49"/>
  <c r="AE19" i="49"/>
  <c r="AH17" i="18"/>
  <c r="AQ17" i="18" s="1"/>
  <c r="AH22" i="51"/>
  <c r="AQ22" i="51" s="1"/>
  <c r="Z24" i="86"/>
  <c r="AI25" i="93"/>
  <c r="AN25" i="93"/>
  <c r="AF25" i="46"/>
  <c r="AO25" i="46" s="1"/>
  <c r="W26" i="46"/>
  <c r="AG25" i="46"/>
  <c r="AP25" i="46" s="1"/>
  <c r="AE25" i="46"/>
  <c r="AG22" i="44"/>
  <c r="AP22" i="44" s="1"/>
  <c r="W23" i="44"/>
  <c r="AE22" i="44"/>
  <c r="AF22" i="44"/>
  <c r="AO22" i="44" s="1"/>
  <c r="AR13" i="82"/>
  <c r="AR14" i="42"/>
  <c r="AI27" i="89"/>
  <c r="AN27" i="89"/>
  <c r="AE17" i="55"/>
  <c r="W18" i="55"/>
  <c r="AF17" i="55"/>
  <c r="AO17" i="55" s="1"/>
  <c r="AG17" i="55"/>
  <c r="AP17" i="55" s="1"/>
  <c r="AH14" i="50"/>
  <c r="AQ14" i="50" s="1"/>
  <c r="AR23" i="86"/>
  <c r="W22" i="84"/>
  <c r="AG21" i="84"/>
  <c r="AP21" i="84" s="1"/>
  <c r="AF21" i="84"/>
  <c r="AO21" i="84" s="1"/>
  <c r="AE21" i="84"/>
  <c r="AR21" i="51"/>
  <c r="AH16" i="103"/>
  <c r="AQ16" i="103" s="1"/>
  <c r="Y25" i="53"/>
  <c r="X25" i="53"/>
  <c r="AR13" i="94"/>
  <c r="Z16" i="98"/>
  <c r="AH23" i="92"/>
  <c r="AQ23" i="92" s="1"/>
  <c r="AR20" i="96"/>
  <c r="AI14" i="90"/>
  <c r="AN14" i="90"/>
  <c r="AH18" i="91"/>
  <c r="AQ18" i="91" s="1"/>
  <c r="AI17" i="83"/>
  <c r="AN17" i="83"/>
  <c r="Z25" i="101" l="1"/>
  <c r="Z29" i="97"/>
  <c r="AF29" i="97" s="1"/>
  <c r="AO29" i="97" s="1"/>
  <c r="AF25" i="101"/>
  <c r="AO25" i="101" s="1"/>
  <c r="AG25" i="101"/>
  <c r="AP25" i="101" s="1"/>
  <c r="AE25" i="101"/>
  <c r="W26" i="101"/>
  <c r="AG29" i="97"/>
  <c r="AP29" i="97" s="1"/>
  <c r="W30" i="97"/>
  <c r="AE29" i="97"/>
  <c r="W19" i="83"/>
  <c r="AE18" i="83"/>
  <c r="AG18" i="83"/>
  <c r="AP18" i="83" s="1"/>
  <c r="AF18" i="83"/>
  <c r="AO18" i="83" s="1"/>
  <c r="Y22" i="84"/>
  <c r="X22" i="84"/>
  <c r="Z22" i="84" s="1"/>
  <c r="AI25" i="46"/>
  <c r="AN25" i="46"/>
  <c r="AE24" i="86"/>
  <c r="W25" i="86"/>
  <c r="AF24" i="86"/>
  <c r="AO24" i="86" s="1"/>
  <c r="AG24" i="86"/>
  <c r="AP24" i="86" s="1"/>
  <c r="AI19" i="49"/>
  <c r="AN19" i="49"/>
  <c r="Y21" i="58"/>
  <c r="X21" i="58"/>
  <c r="Z21" i="58" s="1"/>
  <c r="W19" i="16"/>
  <c r="AE18" i="16"/>
  <c r="AF18" i="16"/>
  <c r="AO18" i="16" s="1"/>
  <c r="AG18" i="16"/>
  <c r="AP18" i="16" s="1"/>
  <c r="AR15" i="10"/>
  <c r="Y21" i="9"/>
  <c r="X21" i="9"/>
  <c r="AI14" i="50"/>
  <c r="AN14" i="50"/>
  <c r="Y17" i="99"/>
  <c r="X17" i="99"/>
  <c r="Y19" i="11"/>
  <c r="Z19" i="11"/>
  <c r="X19" i="11"/>
  <c r="Y17" i="87"/>
  <c r="X17" i="87"/>
  <c r="AF14" i="94"/>
  <c r="AO14" i="94" s="1"/>
  <c r="AE14" i="94"/>
  <c r="W15" i="94"/>
  <c r="AG14" i="94"/>
  <c r="AP14" i="94" s="1"/>
  <c r="AH16" i="10"/>
  <c r="AQ16" i="10" s="1"/>
  <c r="Y22" i="45"/>
  <c r="X22" i="45"/>
  <c r="Y22" i="20"/>
  <c r="X22" i="20"/>
  <c r="AI14" i="102"/>
  <c r="AN14" i="102"/>
  <c r="Y17" i="103"/>
  <c r="X17" i="103"/>
  <c r="Z17" i="103" s="1"/>
  <c r="AR27" i="89"/>
  <c r="Y20" i="49"/>
  <c r="X20" i="49"/>
  <c r="AH14" i="35"/>
  <c r="AQ14" i="35" s="1"/>
  <c r="AE15" i="42"/>
  <c r="W16" i="42"/>
  <c r="AF15" i="42"/>
  <c r="AO15" i="42" s="1"/>
  <c r="AG15" i="42"/>
  <c r="AP15" i="42" s="1"/>
  <c r="AH28" i="89"/>
  <c r="AQ28" i="89" s="1"/>
  <c r="AH26" i="32"/>
  <c r="AQ26" i="32" s="1"/>
  <c r="AI16" i="87"/>
  <c r="AN16" i="87"/>
  <c r="AG14" i="82"/>
  <c r="AP14" i="82" s="1"/>
  <c r="AF14" i="82"/>
  <c r="AO14" i="82" s="1"/>
  <c r="W15" i="82"/>
  <c r="AE14" i="82"/>
  <c r="W20" i="41"/>
  <c r="AF19" i="41"/>
  <c r="AO19" i="41" s="1"/>
  <c r="AE19" i="41"/>
  <c r="AG19" i="41"/>
  <c r="AP19" i="41" s="1"/>
  <c r="AF16" i="10"/>
  <c r="AO16" i="10" s="1"/>
  <c r="AG16" i="10"/>
  <c r="AP16" i="10" s="1"/>
  <c r="AE16" i="10"/>
  <c r="W17" i="10"/>
  <c r="AI23" i="92"/>
  <c r="AN23" i="92"/>
  <c r="AI16" i="103"/>
  <c r="AO16" i="103"/>
  <c r="AI17" i="18"/>
  <c r="AN17" i="18"/>
  <c r="AE16" i="98"/>
  <c r="W17" i="98"/>
  <c r="AF16" i="98"/>
  <c r="AO16" i="98" s="1"/>
  <c r="AG16" i="98"/>
  <c r="AP16" i="98" s="1"/>
  <c r="AI24" i="52"/>
  <c r="AN24" i="52"/>
  <c r="AE18" i="43"/>
  <c r="AF18" i="43"/>
  <c r="AO18" i="43" s="1"/>
  <c r="AG18" i="43"/>
  <c r="AP18" i="43" s="1"/>
  <c r="W19" i="43"/>
  <c r="AE14" i="35"/>
  <c r="W15" i="35"/>
  <c r="AF14" i="35"/>
  <c r="AO14" i="35" s="1"/>
  <c r="AG14" i="35"/>
  <c r="AP14" i="35" s="1"/>
  <c r="AF23" i="13"/>
  <c r="AO23" i="13" s="1"/>
  <c r="AE23" i="13"/>
  <c r="W24" i="13"/>
  <c r="AG23" i="13"/>
  <c r="AP23" i="13" s="1"/>
  <c r="AE28" i="89"/>
  <c r="W29" i="89"/>
  <c r="AG28" i="89"/>
  <c r="AP28" i="89" s="1"/>
  <c r="AF28" i="89"/>
  <c r="AO28" i="89" s="1"/>
  <c r="Z26" i="32"/>
  <c r="Y24" i="104"/>
  <c r="X24" i="104"/>
  <c r="AI26" i="105"/>
  <c r="AN26" i="105"/>
  <c r="AI20" i="88"/>
  <c r="AN20" i="88"/>
  <c r="AH26" i="93"/>
  <c r="AQ26" i="93" s="1"/>
  <c r="W22" i="96"/>
  <c r="AG21" i="96"/>
  <c r="AP21" i="96" s="1"/>
  <c r="AF21" i="96"/>
  <c r="AO21" i="96" s="1"/>
  <c r="AE21" i="96"/>
  <c r="AI21" i="84"/>
  <c r="AN21" i="84"/>
  <c r="AN20" i="58"/>
  <c r="AI20" i="58"/>
  <c r="AI25" i="15"/>
  <c r="AN25" i="15"/>
  <c r="Y15" i="50"/>
  <c r="X15" i="50"/>
  <c r="Z15" i="50" s="1"/>
  <c r="AI16" i="99"/>
  <c r="AN16" i="99"/>
  <c r="Y27" i="105"/>
  <c r="X27" i="105"/>
  <c r="Y20" i="95"/>
  <c r="X20" i="95"/>
  <c r="Y21" i="88"/>
  <c r="X21" i="88"/>
  <c r="AR24" i="101"/>
  <c r="Z26" i="93"/>
  <c r="AI21" i="45"/>
  <c r="AN21" i="45"/>
  <c r="AE26" i="47"/>
  <c r="AF26" i="47"/>
  <c r="AO26" i="47" s="1"/>
  <c r="AG26" i="47"/>
  <c r="AP26" i="47" s="1"/>
  <c r="W27" i="47"/>
  <c r="Y24" i="92"/>
  <c r="Z24" i="92"/>
  <c r="X24" i="92"/>
  <c r="Y15" i="102"/>
  <c r="X15" i="102"/>
  <c r="AI22" i="51"/>
  <c r="AN22" i="51"/>
  <c r="Y19" i="91"/>
  <c r="Z19" i="91" s="1"/>
  <c r="X19" i="91"/>
  <c r="AI22" i="44"/>
  <c r="AN22" i="44"/>
  <c r="Y26" i="46"/>
  <c r="X26" i="46"/>
  <c r="AH25" i="53"/>
  <c r="AQ25" i="53" s="1"/>
  <c r="Y18" i="55"/>
  <c r="X18" i="55"/>
  <c r="Y26" i="15"/>
  <c r="X26" i="15"/>
  <c r="Z26" i="15" s="1"/>
  <c r="AI23" i="104"/>
  <c r="AN23" i="104"/>
  <c r="AI18" i="11"/>
  <c r="AN18" i="11"/>
  <c r="AR13" i="35"/>
  <c r="AI19" i="95"/>
  <c r="AN19" i="95"/>
  <c r="W15" i="48"/>
  <c r="AE14" i="48"/>
  <c r="AF14" i="48"/>
  <c r="AO14" i="48" s="1"/>
  <c r="AG14" i="48"/>
  <c r="AP14" i="48" s="1"/>
  <c r="AH21" i="54"/>
  <c r="AQ21" i="54" s="1"/>
  <c r="AH15" i="90"/>
  <c r="AQ15" i="90" s="1"/>
  <c r="Y14" i="85"/>
  <c r="Z14" i="85" s="1"/>
  <c r="X14" i="85"/>
  <c r="AG21" i="100"/>
  <c r="AP21" i="100" s="1"/>
  <c r="AE21" i="100"/>
  <c r="AN21" i="100" s="1"/>
  <c r="W22" i="100"/>
  <c r="AF21" i="100"/>
  <c r="Y18" i="18"/>
  <c r="X18" i="18"/>
  <c r="Y23" i="51"/>
  <c r="X23" i="51"/>
  <c r="Z23" i="51" s="1"/>
  <c r="Y23" i="44"/>
  <c r="X23" i="44"/>
  <c r="AR17" i="83"/>
  <c r="AR14" i="90"/>
  <c r="Z25" i="53"/>
  <c r="AI17" i="55"/>
  <c r="AN17" i="55"/>
  <c r="AR25" i="93"/>
  <c r="Y25" i="52"/>
  <c r="X25" i="52"/>
  <c r="AR28" i="97"/>
  <c r="AI20" i="9"/>
  <c r="AN20" i="9"/>
  <c r="AH18" i="83"/>
  <c r="AQ18" i="83" s="1"/>
  <c r="Z21" i="54"/>
  <c r="Z15" i="90"/>
  <c r="AR24" i="53"/>
  <c r="AN13" i="85"/>
  <c r="AI13" i="85"/>
  <c r="AR25" i="32"/>
  <c r="AI21" i="20"/>
  <c r="AN21" i="20"/>
  <c r="AH29" i="97"/>
  <c r="AQ29" i="97" s="1"/>
  <c r="AH25" i="101"/>
  <c r="AQ25" i="101" s="1"/>
  <c r="AI18" i="91"/>
  <c r="AN18" i="91"/>
  <c r="Z20" i="95" l="1"/>
  <c r="Z24" i="104"/>
  <c r="Z22" i="20"/>
  <c r="Z26" i="46"/>
  <c r="Z21" i="88"/>
  <c r="AG21" i="88" s="1"/>
  <c r="AP21" i="88" s="1"/>
  <c r="W15" i="85"/>
  <c r="AG14" i="85"/>
  <c r="AP14" i="85" s="1"/>
  <c r="AF14" i="85"/>
  <c r="AO14" i="85" s="1"/>
  <c r="AE14" i="85"/>
  <c r="AF21" i="88"/>
  <c r="AO21" i="88" s="1"/>
  <c r="W22" i="88"/>
  <c r="AE24" i="104"/>
  <c r="W25" i="104"/>
  <c r="AG24" i="104"/>
  <c r="AP24" i="104" s="1"/>
  <c r="AF24" i="104"/>
  <c r="AO24" i="104" s="1"/>
  <c r="AE22" i="20"/>
  <c r="AF22" i="20"/>
  <c r="AO22" i="20" s="1"/>
  <c r="W23" i="20"/>
  <c r="AG22" i="20"/>
  <c r="AP22" i="20" s="1"/>
  <c r="W20" i="91"/>
  <c r="AF19" i="91"/>
  <c r="AO19" i="91" s="1"/>
  <c r="AG19" i="91"/>
  <c r="AP19" i="91" s="1"/>
  <c r="AE19" i="91"/>
  <c r="AG20" i="95"/>
  <c r="AP20" i="95" s="1"/>
  <c r="AF20" i="95"/>
  <c r="AO20" i="95" s="1"/>
  <c r="AE20" i="95"/>
  <c r="W21" i="95"/>
  <c r="W27" i="46"/>
  <c r="AE26" i="46"/>
  <c r="AG26" i="46"/>
  <c r="AP26" i="46" s="1"/>
  <c r="AF26" i="46"/>
  <c r="AO26" i="46" s="1"/>
  <c r="AH26" i="15"/>
  <c r="AQ26" i="15" s="1"/>
  <c r="AH24" i="92"/>
  <c r="AQ24" i="92" s="1"/>
  <c r="AH15" i="50"/>
  <c r="AQ15" i="50" s="1"/>
  <c r="Y29" i="89"/>
  <c r="X29" i="89"/>
  <c r="AR24" i="52"/>
  <c r="Y15" i="82"/>
  <c r="X15" i="82"/>
  <c r="Y16" i="42"/>
  <c r="Z16" i="42" s="1"/>
  <c r="X16" i="42"/>
  <c r="AH17" i="103"/>
  <c r="AQ17" i="103" s="1"/>
  <c r="Y15" i="94"/>
  <c r="X15" i="94"/>
  <c r="AH19" i="11"/>
  <c r="AQ19" i="11" s="1"/>
  <c r="AH21" i="58"/>
  <c r="AQ21" i="58" s="1"/>
  <c r="AH22" i="84"/>
  <c r="AQ22" i="84" s="1"/>
  <c r="AI18" i="83"/>
  <c r="AN18" i="83"/>
  <c r="X17" i="10"/>
  <c r="Y17" i="10"/>
  <c r="AI19" i="41"/>
  <c r="AN19" i="41"/>
  <c r="AH20" i="49"/>
  <c r="AQ20" i="49" s="1"/>
  <c r="AF19" i="11"/>
  <c r="AO19" i="11" s="1"/>
  <c r="AG19" i="11"/>
  <c r="AP19" i="11" s="1"/>
  <c r="AE19" i="11"/>
  <c r="W20" i="11"/>
  <c r="AR14" i="50"/>
  <c r="Y19" i="83"/>
  <c r="X19" i="83"/>
  <c r="Z19" i="83" s="1"/>
  <c r="W27" i="15"/>
  <c r="AE26" i="15"/>
  <c r="AN26" i="15" s="1"/>
  <c r="AG26" i="15"/>
  <c r="AF26" i="15"/>
  <c r="AO26" i="15" s="1"/>
  <c r="AF24" i="92"/>
  <c r="AO24" i="92" s="1"/>
  <c r="AE24" i="92"/>
  <c r="AG24" i="92"/>
  <c r="AP24" i="92" s="1"/>
  <c r="W25" i="92"/>
  <c r="AH27" i="105"/>
  <c r="AQ27" i="105" s="1"/>
  <c r="Y22" i="96"/>
  <c r="Z22" i="96"/>
  <c r="X22" i="96"/>
  <c r="AI28" i="89"/>
  <c r="AN28" i="89"/>
  <c r="AF22" i="84"/>
  <c r="AO22" i="84" s="1"/>
  <c r="AE22" i="84"/>
  <c r="W23" i="84"/>
  <c r="AG22" i="84"/>
  <c r="AP22" i="84" s="1"/>
  <c r="AR18" i="91"/>
  <c r="AR21" i="20"/>
  <c r="AH25" i="52"/>
  <c r="AQ25" i="52" s="1"/>
  <c r="AR17" i="55"/>
  <c r="AH18" i="18"/>
  <c r="AQ18" i="18" s="1"/>
  <c r="AI14" i="48"/>
  <c r="AN14" i="48"/>
  <c r="AR22" i="51"/>
  <c r="Z27" i="105"/>
  <c r="AR21" i="84"/>
  <c r="AR20" i="88"/>
  <c r="W27" i="32"/>
  <c r="AE26" i="32"/>
  <c r="AF26" i="32"/>
  <c r="AO26" i="32" s="1"/>
  <c r="AG26" i="32"/>
  <c r="AP26" i="32" s="1"/>
  <c r="AI16" i="10"/>
  <c r="AN16" i="10"/>
  <c r="Z20" i="49"/>
  <c r="AH22" i="45"/>
  <c r="AQ22" i="45" s="1"/>
  <c r="AH21" i="9"/>
  <c r="AQ21" i="9" s="1"/>
  <c r="Y25" i="86"/>
  <c r="X25" i="86"/>
  <c r="Z25" i="86" s="1"/>
  <c r="Y26" i="101"/>
  <c r="X26" i="101"/>
  <c r="AI21" i="100"/>
  <c r="AO21" i="100"/>
  <c r="AI26" i="47"/>
  <c r="AN26" i="47"/>
  <c r="AG15" i="50"/>
  <c r="AP15" i="50" s="1"/>
  <c r="W16" i="50"/>
  <c r="AE15" i="50"/>
  <c r="AF15" i="50"/>
  <c r="AO15" i="50" s="1"/>
  <c r="Y19" i="43"/>
  <c r="X19" i="43"/>
  <c r="AI15" i="42"/>
  <c r="AN15" i="42"/>
  <c r="AI14" i="94"/>
  <c r="AN14" i="94"/>
  <c r="W22" i="58"/>
  <c r="AE21" i="58"/>
  <c r="AG21" i="58"/>
  <c r="AP21" i="58" s="1"/>
  <c r="AF21" i="58"/>
  <c r="AO21" i="58" s="1"/>
  <c r="AH23" i="44"/>
  <c r="AQ23" i="44" s="1"/>
  <c r="AF15" i="90"/>
  <c r="AO15" i="90" s="1"/>
  <c r="AE15" i="90"/>
  <c r="AG15" i="90"/>
  <c r="AP15" i="90" s="1"/>
  <c r="W16" i="90"/>
  <c r="Z25" i="52"/>
  <c r="W26" i="53"/>
  <c r="AE25" i="53"/>
  <c r="AF25" i="53"/>
  <c r="AO25" i="53" s="1"/>
  <c r="AG25" i="53"/>
  <c r="AP25" i="53" s="1"/>
  <c r="Z23" i="44"/>
  <c r="Z18" i="18"/>
  <c r="Y15" i="48"/>
  <c r="Z15" i="48" s="1"/>
  <c r="X15" i="48"/>
  <c r="AR18" i="11"/>
  <c r="AH18" i="55"/>
  <c r="AQ18" i="55" s="1"/>
  <c r="AR22" i="44"/>
  <c r="AH15" i="102"/>
  <c r="AQ15" i="102" s="1"/>
  <c r="AR21" i="45"/>
  <c r="AR16" i="103"/>
  <c r="Y20" i="41"/>
  <c r="X20" i="41"/>
  <c r="Z20" i="41" s="1"/>
  <c r="Z22" i="45"/>
  <c r="AH17" i="87"/>
  <c r="AQ17" i="87" s="1"/>
  <c r="AH17" i="99"/>
  <c r="AQ17" i="99" s="1"/>
  <c r="Z21" i="9"/>
  <c r="AI24" i="86"/>
  <c r="AR24" i="86" s="1"/>
  <c r="AN24" i="86"/>
  <c r="AI29" i="97"/>
  <c r="AN29" i="97"/>
  <c r="AI25" i="101"/>
  <c r="AN25" i="101"/>
  <c r="W24" i="51"/>
  <c r="AE23" i="51"/>
  <c r="AF23" i="51"/>
  <c r="AO23" i="51" s="1"/>
  <c r="AG23" i="51"/>
  <c r="AP23" i="51" s="1"/>
  <c r="AH21" i="88"/>
  <c r="AQ21" i="88" s="1"/>
  <c r="AE17" i="103"/>
  <c r="AF17" i="103"/>
  <c r="AO17" i="103" s="1"/>
  <c r="W18" i="103"/>
  <c r="AG17" i="103"/>
  <c r="AP17" i="103" s="1"/>
  <c r="AE21" i="54"/>
  <c r="AG21" i="54"/>
  <c r="AP21" i="54" s="1"/>
  <c r="W22" i="54"/>
  <c r="AF21" i="54"/>
  <c r="AO21" i="54" s="1"/>
  <c r="AH14" i="85"/>
  <c r="AQ14" i="85" s="1"/>
  <c r="Z18" i="55"/>
  <c r="AH19" i="91"/>
  <c r="AQ19" i="91" s="1"/>
  <c r="Z15" i="102"/>
  <c r="Y27" i="47"/>
  <c r="X27" i="47"/>
  <c r="Z27" i="47" s="1"/>
  <c r="AE26" i="93"/>
  <c r="W27" i="93"/>
  <c r="AF26" i="93"/>
  <c r="AO26" i="93" s="1"/>
  <c r="AG26" i="93"/>
  <c r="AP26" i="93" s="1"/>
  <c r="AH20" i="95"/>
  <c r="AQ20" i="95" s="1"/>
  <c r="AR25" i="15"/>
  <c r="AI21" i="96"/>
  <c r="AN21" i="96"/>
  <c r="AR26" i="105"/>
  <c r="Y24" i="13"/>
  <c r="X24" i="13"/>
  <c r="Z24" i="13" s="1"/>
  <c r="Y15" i="35"/>
  <c r="X15" i="35"/>
  <c r="AI18" i="43"/>
  <c r="AN18" i="43"/>
  <c r="Y17" i="98"/>
  <c r="X17" i="98"/>
  <c r="AR16" i="87"/>
  <c r="AR14" i="102"/>
  <c r="Z17" i="87"/>
  <c r="Z17" i="99"/>
  <c r="AI18" i="16"/>
  <c r="AN18" i="16"/>
  <c r="AR19" i="49"/>
  <c r="X30" i="97"/>
  <c r="Y30" i="97"/>
  <c r="Y22" i="100"/>
  <c r="X22" i="100"/>
  <c r="Z22" i="100" s="1"/>
  <c r="AR17" i="18"/>
  <c r="AR13" i="85"/>
  <c r="AR20" i="9"/>
  <c r="AH23" i="51"/>
  <c r="AQ23" i="51" s="1"/>
  <c r="AR19" i="95"/>
  <c r="AR23" i="104"/>
  <c r="AH26" i="46"/>
  <c r="AQ26" i="46" s="1"/>
  <c r="AR16" i="99"/>
  <c r="AR20" i="58"/>
  <c r="AH24" i="104"/>
  <c r="AQ24" i="104" s="1"/>
  <c r="AI23" i="13"/>
  <c r="AN23" i="13"/>
  <c r="AI14" i="35"/>
  <c r="AN14" i="35"/>
  <c r="AI16" i="98"/>
  <c r="AN16" i="98"/>
  <c r="AR23" i="92"/>
  <c r="AI14" i="82"/>
  <c r="AN14" i="82"/>
  <c r="AH22" i="20"/>
  <c r="AQ22" i="20" s="1"/>
  <c r="Y19" i="16"/>
  <c r="X19" i="16"/>
  <c r="AR25" i="46"/>
  <c r="Z15" i="82" l="1"/>
  <c r="AE21" i="88"/>
  <c r="Z17" i="98"/>
  <c r="AG17" i="98" s="1"/>
  <c r="AP17" i="98" s="1"/>
  <c r="AE15" i="82"/>
  <c r="W16" i="82"/>
  <c r="AG15" i="82"/>
  <c r="AP15" i="82" s="1"/>
  <c r="AF15" i="82"/>
  <c r="AO15" i="82" s="1"/>
  <c r="AF24" i="13"/>
  <c r="AO24" i="13" s="1"/>
  <c r="W25" i="13"/>
  <c r="AG24" i="13"/>
  <c r="AP24" i="13" s="1"/>
  <c r="AE24" i="13"/>
  <c r="W18" i="98"/>
  <c r="AF17" i="98"/>
  <c r="AO17" i="98" s="1"/>
  <c r="AE17" i="98"/>
  <c r="AG15" i="48"/>
  <c r="AP15" i="48" s="1"/>
  <c r="AE15" i="48"/>
  <c r="W16" i="48"/>
  <c r="AF15" i="48"/>
  <c r="AO15" i="48" s="1"/>
  <c r="W17" i="42"/>
  <c r="AG16" i="42"/>
  <c r="AP16" i="42" s="1"/>
  <c r="AF16" i="42"/>
  <c r="AO16" i="42" s="1"/>
  <c r="AE16" i="42"/>
  <c r="AR14" i="82"/>
  <c r="AR14" i="35"/>
  <c r="AH30" i="97"/>
  <c r="AQ30" i="97" s="1"/>
  <c r="W18" i="87"/>
  <c r="AF17" i="87"/>
  <c r="AO17" i="87" s="1"/>
  <c r="AE17" i="87"/>
  <c r="AG17" i="87"/>
  <c r="AP17" i="87" s="1"/>
  <c r="Y27" i="93"/>
  <c r="X27" i="93"/>
  <c r="Y22" i="54"/>
  <c r="X22" i="54"/>
  <c r="Z22" i="54" s="1"/>
  <c r="AE21" i="9"/>
  <c r="AF21" i="9"/>
  <c r="AO21" i="9" s="1"/>
  <c r="W22" i="9"/>
  <c r="AG21" i="9"/>
  <c r="AP21" i="9" s="1"/>
  <c r="AH20" i="41"/>
  <c r="AQ20" i="41" s="1"/>
  <c r="AE23" i="44"/>
  <c r="AF23" i="44"/>
  <c r="AO23" i="44" s="1"/>
  <c r="AG23" i="44"/>
  <c r="AP23" i="44" s="1"/>
  <c r="W24" i="44"/>
  <c r="AF25" i="52"/>
  <c r="AO25" i="52" s="1"/>
  <c r="AE25" i="52"/>
  <c r="AG25" i="52"/>
  <c r="AP25" i="52" s="1"/>
  <c r="W26" i="52"/>
  <c r="AR15" i="42"/>
  <c r="AI15" i="50"/>
  <c r="AN15" i="50"/>
  <c r="AR21" i="100"/>
  <c r="Y23" i="84"/>
  <c r="Z23" i="84" s="1"/>
  <c r="X23" i="84"/>
  <c r="AF22" i="96"/>
  <c r="AO22" i="96" s="1"/>
  <c r="AE22" i="96"/>
  <c r="W23" i="96"/>
  <c r="AG22" i="96"/>
  <c r="AP22" i="96" s="1"/>
  <c r="AF19" i="83"/>
  <c r="AO19" i="83" s="1"/>
  <c r="W20" i="83"/>
  <c r="AG19" i="83"/>
  <c r="AP19" i="83" s="1"/>
  <c r="AE19" i="83"/>
  <c r="AI19" i="11"/>
  <c r="AN19" i="11"/>
  <c r="AH17" i="10"/>
  <c r="AQ17" i="10" s="1"/>
  <c r="AI19" i="91"/>
  <c r="AN19" i="91"/>
  <c r="Y23" i="20"/>
  <c r="X23" i="20"/>
  <c r="X25" i="104"/>
  <c r="Y25" i="104"/>
  <c r="AI21" i="88"/>
  <c r="AN21" i="88"/>
  <c r="AI26" i="93"/>
  <c r="AN26" i="93"/>
  <c r="AI17" i="103"/>
  <c r="AN17" i="103"/>
  <c r="AR25" i="101"/>
  <c r="AF20" i="41"/>
  <c r="AO20" i="41" s="1"/>
  <c r="AE20" i="41"/>
  <c r="W21" i="41"/>
  <c r="AG20" i="41"/>
  <c r="AP20" i="41" s="1"/>
  <c r="AN21" i="58"/>
  <c r="AI21" i="58"/>
  <c r="AH19" i="43"/>
  <c r="AQ19" i="43" s="1"/>
  <c r="Y16" i="50"/>
  <c r="Z16" i="50" s="1"/>
  <c r="X16" i="50"/>
  <c r="Z26" i="101"/>
  <c r="AH26" i="101"/>
  <c r="AQ26" i="101" s="1"/>
  <c r="AE20" i="49"/>
  <c r="AF20" i="49"/>
  <c r="AO20" i="49" s="1"/>
  <c r="AG20" i="49"/>
  <c r="AP20" i="49" s="1"/>
  <c r="W21" i="49"/>
  <c r="AI26" i="32"/>
  <c r="AR26" i="32" s="1"/>
  <c r="AN26" i="32"/>
  <c r="AG27" i="105"/>
  <c r="AP27" i="105" s="1"/>
  <c r="AF27" i="105"/>
  <c r="AO27" i="105" s="1"/>
  <c r="W28" i="105"/>
  <c r="AE27" i="105"/>
  <c r="AI22" i="84"/>
  <c r="AN22" i="84"/>
  <c r="AH29" i="89"/>
  <c r="AQ29" i="89" s="1"/>
  <c r="Y21" i="95"/>
  <c r="Z21" i="95"/>
  <c r="X21" i="95"/>
  <c r="AI24" i="104"/>
  <c r="AN24" i="104"/>
  <c r="AR23" i="13"/>
  <c r="AH22" i="100"/>
  <c r="AQ22" i="100" s="1"/>
  <c r="AH27" i="47"/>
  <c r="AQ27" i="47" s="1"/>
  <c r="AI21" i="54"/>
  <c r="AN21" i="54"/>
  <c r="AH15" i="48"/>
  <c r="AQ15" i="48" s="1"/>
  <c r="Y16" i="90"/>
  <c r="X16" i="90"/>
  <c r="Y22" i="58"/>
  <c r="Z22" i="58" s="1"/>
  <c r="X22" i="58"/>
  <c r="Z19" i="43"/>
  <c r="Y27" i="32"/>
  <c r="X27" i="32"/>
  <c r="Y25" i="92"/>
  <c r="X25" i="92"/>
  <c r="AI26" i="15"/>
  <c r="AP26" i="15"/>
  <c r="AR18" i="83"/>
  <c r="AH15" i="82"/>
  <c r="AQ15" i="82" s="1"/>
  <c r="Z29" i="89"/>
  <c r="AI20" i="95"/>
  <c r="AN20" i="95"/>
  <c r="AI22" i="20"/>
  <c r="AN22" i="20"/>
  <c r="AI14" i="85"/>
  <c r="AN14" i="85"/>
  <c r="AE27" i="47"/>
  <c r="W28" i="47"/>
  <c r="AF27" i="47"/>
  <c r="AO27" i="47" s="1"/>
  <c r="AG27" i="47"/>
  <c r="AP27" i="47" s="1"/>
  <c r="AR29" i="97"/>
  <c r="AH25" i="86"/>
  <c r="AQ25" i="86" s="1"/>
  <c r="AR16" i="10"/>
  <c r="AR19" i="41"/>
  <c r="AH15" i="94"/>
  <c r="AQ15" i="94" s="1"/>
  <c r="Y20" i="91"/>
  <c r="X20" i="91"/>
  <c r="AH24" i="13"/>
  <c r="AQ24" i="13" s="1"/>
  <c r="AR21" i="96"/>
  <c r="AH19" i="16"/>
  <c r="AQ19" i="16" s="1"/>
  <c r="AR18" i="43"/>
  <c r="Z19" i="16"/>
  <c r="AR16" i="98"/>
  <c r="AH15" i="35"/>
  <c r="AQ15" i="35" s="1"/>
  <c r="AI23" i="51"/>
  <c r="AN23" i="51"/>
  <c r="AI25" i="53"/>
  <c r="AN25" i="53"/>
  <c r="AI15" i="90"/>
  <c r="AN15" i="90"/>
  <c r="AR14" i="94"/>
  <c r="AR26" i="47"/>
  <c r="AF25" i="86"/>
  <c r="AO25" i="86" s="1"/>
  <c r="W26" i="86"/>
  <c r="AE25" i="86"/>
  <c r="AG25" i="86"/>
  <c r="AP25" i="86" s="1"/>
  <c r="AR28" i="89"/>
  <c r="AI24" i="92"/>
  <c r="AN24" i="92"/>
  <c r="Y27" i="15"/>
  <c r="Z27" i="15" s="1"/>
  <c r="X27" i="15"/>
  <c r="Z17" i="10"/>
  <c r="Z15" i="94"/>
  <c r="AI26" i="46"/>
  <c r="AN26" i="46"/>
  <c r="Y22" i="88"/>
  <c r="X22" i="88"/>
  <c r="AE22" i="100"/>
  <c r="W23" i="100"/>
  <c r="AG22" i="100"/>
  <c r="AP22" i="100" s="1"/>
  <c r="AF22" i="100"/>
  <c r="AO22" i="100" s="1"/>
  <c r="AR18" i="16"/>
  <c r="Z30" i="97"/>
  <c r="AF17" i="99"/>
  <c r="AO17" i="99" s="1"/>
  <c r="W18" i="99"/>
  <c r="AG17" i="99"/>
  <c r="AP17" i="99" s="1"/>
  <c r="AE17" i="99"/>
  <c r="AH17" i="98"/>
  <c r="AQ17" i="98" s="1"/>
  <c r="Z15" i="35"/>
  <c r="AG15" i="102"/>
  <c r="AP15" i="102" s="1"/>
  <c r="AF15" i="102"/>
  <c r="AO15" i="102" s="1"/>
  <c r="W16" i="102"/>
  <c r="AE15" i="102"/>
  <c r="AF18" i="55"/>
  <c r="AO18" i="55" s="1"/>
  <c r="AG18" i="55"/>
  <c r="AP18" i="55" s="1"/>
  <c r="W19" i="55"/>
  <c r="AE18" i="55"/>
  <c r="Y18" i="103"/>
  <c r="X18" i="103"/>
  <c r="Y24" i="51"/>
  <c r="X24" i="51"/>
  <c r="Z24" i="51" s="1"/>
  <c r="AF22" i="45"/>
  <c r="AO22" i="45" s="1"/>
  <c r="AG22" i="45"/>
  <c r="AP22" i="45" s="1"/>
  <c r="AE22" i="45"/>
  <c r="W23" i="45"/>
  <c r="W19" i="18"/>
  <c r="AG18" i="18"/>
  <c r="AP18" i="18" s="1"/>
  <c r="AE18" i="18"/>
  <c r="AF18" i="18"/>
  <c r="AO18" i="18" s="1"/>
  <c r="Y26" i="53"/>
  <c r="X26" i="53"/>
  <c r="AR14" i="48"/>
  <c r="AH22" i="96"/>
  <c r="AQ22" i="96" s="1"/>
  <c r="AH19" i="83"/>
  <c r="AQ19" i="83" s="1"/>
  <c r="Y20" i="11"/>
  <c r="X20" i="11"/>
  <c r="Z20" i="11" s="1"/>
  <c r="AH16" i="42"/>
  <c r="AQ16" i="42" s="1"/>
  <c r="Y27" i="46"/>
  <c r="Z27" i="46"/>
  <c r="X27" i="46"/>
  <c r="Y15" i="85"/>
  <c r="X15" i="85"/>
  <c r="Z26" i="53" l="1"/>
  <c r="Z22" i="88"/>
  <c r="AG22" i="88" s="1"/>
  <c r="AP22" i="88" s="1"/>
  <c r="Z25" i="92"/>
  <c r="W26" i="92" s="1"/>
  <c r="W23" i="58"/>
  <c r="AG22" i="58"/>
  <c r="AP22" i="58" s="1"/>
  <c r="AE22" i="58"/>
  <c r="AF22" i="58"/>
  <c r="AO22" i="58" s="1"/>
  <c r="W17" i="50"/>
  <c r="AE16" i="50"/>
  <c r="AF16" i="50"/>
  <c r="AO16" i="50" s="1"/>
  <c r="AG16" i="50"/>
  <c r="AP16" i="50" s="1"/>
  <c r="W23" i="88"/>
  <c r="AF22" i="88"/>
  <c r="AO22" i="88" s="1"/>
  <c r="AE22" i="88"/>
  <c r="W27" i="53"/>
  <c r="AG26" i="53"/>
  <c r="AP26" i="53" s="1"/>
  <c r="AE26" i="53"/>
  <c r="AF26" i="53"/>
  <c r="AO26" i="53" s="1"/>
  <c r="AG23" i="84"/>
  <c r="AP23" i="84" s="1"/>
  <c r="AF23" i="84"/>
  <c r="AO23" i="84" s="1"/>
  <c r="AE23" i="84"/>
  <c r="W24" i="84"/>
  <c r="AE25" i="92"/>
  <c r="AN25" i="92" s="1"/>
  <c r="AF25" i="92"/>
  <c r="AO25" i="92" s="1"/>
  <c r="AG25" i="92"/>
  <c r="W21" i="11"/>
  <c r="AG20" i="11"/>
  <c r="AP20" i="11" s="1"/>
  <c r="AE20" i="11"/>
  <c r="AF20" i="11"/>
  <c r="AO20" i="11" s="1"/>
  <c r="W25" i="51"/>
  <c r="AE24" i="51"/>
  <c r="AF24" i="51"/>
  <c r="AO24" i="51" s="1"/>
  <c r="AG24" i="51"/>
  <c r="AP24" i="51" s="1"/>
  <c r="AH27" i="46"/>
  <c r="AQ27" i="46" s="1"/>
  <c r="Y19" i="18"/>
  <c r="X19" i="18"/>
  <c r="AH24" i="51"/>
  <c r="AQ24" i="51" s="1"/>
  <c r="AI15" i="102"/>
  <c r="AN15" i="102"/>
  <c r="AH27" i="15"/>
  <c r="AQ27" i="15" s="1"/>
  <c r="AI27" i="47"/>
  <c r="AN27" i="47"/>
  <c r="AR20" i="95"/>
  <c r="AH16" i="50"/>
  <c r="AQ16" i="50" s="1"/>
  <c r="Y21" i="41"/>
  <c r="X21" i="41"/>
  <c r="AR17" i="103"/>
  <c r="AR19" i="91"/>
  <c r="AH23" i="84"/>
  <c r="AQ23" i="84" s="1"/>
  <c r="AR15" i="50"/>
  <c r="AI25" i="52"/>
  <c r="AN25" i="52"/>
  <c r="AI23" i="44"/>
  <c r="AN23" i="44"/>
  <c r="AI16" i="42"/>
  <c r="AN16" i="42"/>
  <c r="Y16" i="48"/>
  <c r="Z16" i="48" s="1"/>
  <c r="X16" i="48"/>
  <c r="Y18" i="99"/>
  <c r="X18" i="99"/>
  <c r="AF27" i="15"/>
  <c r="AO27" i="15" s="1"/>
  <c r="AE27" i="15"/>
  <c r="W28" i="15"/>
  <c r="AG27" i="15"/>
  <c r="AP27" i="15" s="1"/>
  <c r="AR25" i="53"/>
  <c r="AG29" i="89"/>
  <c r="AP29" i="89" s="1"/>
  <c r="W30" i="89"/>
  <c r="AE29" i="89"/>
  <c r="AF29" i="89"/>
  <c r="AO29" i="89" s="1"/>
  <c r="AR24" i="104"/>
  <c r="AI27" i="105"/>
  <c r="AN27" i="105"/>
  <c r="AI20" i="41"/>
  <c r="AN20" i="41"/>
  <c r="AH25" i="104"/>
  <c r="AQ25" i="104" s="1"/>
  <c r="AR19" i="11"/>
  <c r="Y22" i="9"/>
  <c r="X22" i="9"/>
  <c r="Z27" i="93"/>
  <c r="AH27" i="93"/>
  <c r="AQ27" i="93" s="1"/>
  <c r="Y18" i="87"/>
  <c r="X18" i="87"/>
  <c r="AI15" i="48"/>
  <c r="AN15" i="48"/>
  <c r="Y18" i="98"/>
  <c r="Z18" i="98" s="1"/>
  <c r="X18" i="98"/>
  <c r="Y19" i="55"/>
  <c r="Z19" i="55" s="1"/>
  <c r="X19" i="55"/>
  <c r="AH20" i="91"/>
  <c r="AQ20" i="91" s="1"/>
  <c r="AR14" i="85"/>
  <c r="AH27" i="32"/>
  <c r="AQ27" i="32" s="1"/>
  <c r="AH16" i="90"/>
  <c r="AQ16" i="90" s="1"/>
  <c r="AH21" i="95"/>
  <c r="AQ21" i="95" s="1"/>
  <c r="Y28" i="105"/>
  <c r="X28" i="105"/>
  <c r="Y21" i="49"/>
  <c r="X21" i="49"/>
  <c r="AR21" i="58"/>
  <c r="AR26" i="93"/>
  <c r="AH23" i="20"/>
  <c r="AQ23" i="20" s="1"/>
  <c r="Y23" i="45"/>
  <c r="X23" i="45"/>
  <c r="AH15" i="85"/>
  <c r="AQ15" i="85" s="1"/>
  <c r="AH18" i="103"/>
  <c r="AQ18" i="103" s="1"/>
  <c r="AE30" i="97"/>
  <c r="AG30" i="97"/>
  <c r="AP30" i="97" s="1"/>
  <c r="W31" i="97"/>
  <c r="AF30" i="97"/>
  <c r="AO30" i="97" s="1"/>
  <c r="Y23" i="100"/>
  <c r="X23" i="100"/>
  <c r="AR26" i="46"/>
  <c r="AI25" i="86"/>
  <c r="AN25" i="86"/>
  <c r="AR23" i="51"/>
  <c r="Z20" i="91"/>
  <c r="Z27" i="32"/>
  <c r="Z16" i="90"/>
  <c r="AG21" i="95"/>
  <c r="AP21" i="95" s="1"/>
  <c r="AF21" i="95"/>
  <c r="AO21" i="95" s="1"/>
  <c r="AE21" i="95"/>
  <c r="W22" i="95"/>
  <c r="Z23" i="20"/>
  <c r="AI19" i="83"/>
  <c r="AN19" i="83"/>
  <c r="Y23" i="96"/>
  <c r="X23" i="96"/>
  <c r="Y24" i="44"/>
  <c r="X24" i="44"/>
  <c r="Z24" i="44" s="1"/>
  <c r="AN21" i="9"/>
  <c r="AI21" i="9"/>
  <c r="Y17" i="42"/>
  <c r="X17" i="42"/>
  <c r="AI24" i="13"/>
  <c r="AN24" i="13"/>
  <c r="AF27" i="46"/>
  <c r="AO27" i="46" s="1"/>
  <c r="AE27" i="46"/>
  <c r="AG27" i="46"/>
  <c r="AP27" i="46" s="1"/>
  <c r="W28" i="46"/>
  <c r="Y16" i="102"/>
  <c r="X16" i="102"/>
  <c r="AH20" i="11"/>
  <c r="AQ20" i="11" s="1"/>
  <c r="AI22" i="45"/>
  <c r="AN22" i="45"/>
  <c r="Z15" i="85"/>
  <c r="AI18" i="18"/>
  <c r="AN18" i="18"/>
  <c r="Z18" i="103"/>
  <c r="AE15" i="35"/>
  <c r="AG15" i="35"/>
  <c r="AP15" i="35" s="1"/>
  <c r="AF15" i="35"/>
  <c r="AO15" i="35" s="1"/>
  <c r="W16" i="35"/>
  <c r="AI22" i="100"/>
  <c r="AN22" i="100"/>
  <c r="AG15" i="94"/>
  <c r="AP15" i="94" s="1"/>
  <c r="AF15" i="94"/>
  <c r="AO15" i="94" s="1"/>
  <c r="W16" i="94"/>
  <c r="AE15" i="94"/>
  <c r="AR24" i="92"/>
  <c r="Y26" i="86"/>
  <c r="X26" i="86"/>
  <c r="AR22" i="20"/>
  <c r="AR26" i="15"/>
  <c r="AF19" i="43"/>
  <c r="AO19" i="43" s="1"/>
  <c r="AE19" i="43"/>
  <c r="AG19" i="43"/>
  <c r="AP19" i="43" s="1"/>
  <c r="W20" i="43"/>
  <c r="AR21" i="88"/>
  <c r="AI22" i="96"/>
  <c r="AN22" i="96"/>
  <c r="Y26" i="52"/>
  <c r="X26" i="52"/>
  <c r="AH22" i="54"/>
  <c r="AQ22" i="54" s="1"/>
  <c r="AI17" i="98"/>
  <c r="AN17" i="98"/>
  <c r="Y16" i="82"/>
  <c r="Z16" i="82"/>
  <c r="X16" i="82"/>
  <c r="AI18" i="55"/>
  <c r="AN18" i="55"/>
  <c r="AH26" i="53"/>
  <c r="AQ26" i="53" s="1"/>
  <c r="AI17" i="99"/>
  <c r="AN17" i="99"/>
  <c r="AH22" i="88"/>
  <c r="AQ22" i="88" s="1"/>
  <c r="AG17" i="10"/>
  <c r="AP17" i="10" s="1"/>
  <c r="W18" i="10"/>
  <c r="AE17" i="10"/>
  <c r="AF17" i="10"/>
  <c r="AO17" i="10" s="1"/>
  <c r="AR15" i="90"/>
  <c r="AE19" i="16"/>
  <c r="AF19" i="16"/>
  <c r="AO19" i="16" s="1"/>
  <c r="AG19" i="16"/>
  <c r="AP19" i="16" s="1"/>
  <c r="W20" i="16"/>
  <c r="Y28" i="47"/>
  <c r="X28" i="47"/>
  <c r="AH25" i="92"/>
  <c r="AQ25" i="92" s="1"/>
  <c r="AH22" i="58"/>
  <c r="AQ22" i="58" s="1"/>
  <c r="AR21" i="54"/>
  <c r="AR22" i="84"/>
  <c r="AI20" i="49"/>
  <c r="AN20" i="49"/>
  <c r="AF26" i="101"/>
  <c r="AO26" i="101" s="1"/>
  <c r="AE26" i="101"/>
  <c r="AG26" i="101"/>
  <c r="AP26" i="101" s="1"/>
  <c r="W27" i="101"/>
  <c r="Z25" i="104"/>
  <c r="Y20" i="83"/>
  <c r="X20" i="83"/>
  <c r="AE22" i="54"/>
  <c r="W23" i="54"/>
  <c r="AG22" i="54"/>
  <c r="AP22" i="54" s="1"/>
  <c r="AF22" i="54"/>
  <c r="AO22" i="54" s="1"/>
  <c r="AI17" i="87"/>
  <c r="AN17" i="87"/>
  <c r="Y25" i="13"/>
  <c r="X25" i="13"/>
  <c r="AI15" i="82"/>
  <c r="AN15" i="82"/>
  <c r="Z16" i="102" l="1"/>
  <c r="Z23" i="96"/>
  <c r="AF23" i="96" s="1"/>
  <c r="AO23" i="96" s="1"/>
  <c r="AF18" i="98"/>
  <c r="AO18" i="98" s="1"/>
  <c r="AG18" i="98"/>
  <c r="AP18" i="98" s="1"/>
  <c r="W19" i="98"/>
  <c r="AE18" i="98"/>
  <c r="AE23" i="96"/>
  <c r="AG23" i="96"/>
  <c r="AP23" i="96" s="1"/>
  <c r="W24" i="96"/>
  <c r="AF19" i="55"/>
  <c r="AO19" i="55" s="1"/>
  <c r="AG19" i="55"/>
  <c r="AP19" i="55" s="1"/>
  <c r="W20" i="55"/>
  <c r="AE19" i="55"/>
  <c r="AG16" i="48"/>
  <c r="AP16" i="48" s="1"/>
  <c r="W17" i="48"/>
  <c r="AF16" i="48"/>
  <c r="AO16" i="48" s="1"/>
  <c r="AE16" i="48"/>
  <c r="AF16" i="102"/>
  <c r="AO16" i="102" s="1"/>
  <c r="AE16" i="102"/>
  <c r="AG16" i="102"/>
  <c r="AP16" i="102" s="1"/>
  <c r="W17" i="102"/>
  <c r="AH16" i="82"/>
  <c r="AQ16" i="82" s="1"/>
  <c r="AR22" i="100"/>
  <c r="AF18" i="103"/>
  <c r="AO18" i="103" s="1"/>
  <c r="AE18" i="103"/>
  <c r="W19" i="103"/>
  <c r="AG18" i="103"/>
  <c r="AP18" i="103" s="1"/>
  <c r="AR21" i="9"/>
  <c r="Y22" i="95"/>
  <c r="X22" i="95"/>
  <c r="Z22" i="95" s="1"/>
  <c r="AE20" i="91"/>
  <c r="AF20" i="91"/>
  <c r="AO20" i="91" s="1"/>
  <c r="AG20" i="91"/>
  <c r="AP20" i="91" s="1"/>
  <c r="W21" i="91"/>
  <c r="X31" i="97"/>
  <c r="Y31" i="97"/>
  <c r="AR15" i="48"/>
  <c r="AI27" i="15"/>
  <c r="AN27" i="15"/>
  <c r="AR27" i="47"/>
  <c r="AI24" i="51"/>
  <c r="AN24" i="51"/>
  <c r="Y21" i="11"/>
  <c r="X21" i="11"/>
  <c r="AI16" i="50"/>
  <c r="AN16" i="50"/>
  <c r="AF16" i="82"/>
  <c r="AO16" i="82" s="1"/>
  <c r="W17" i="82"/>
  <c r="AG16" i="82"/>
  <c r="AP16" i="82" s="1"/>
  <c r="AE16" i="82"/>
  <c r="AR22" i="96"/>
  <c r="AI19" i="43"/>
  <c r="AN19" i="43"/>
  <c r="AH26" i="86"/>
  <c r="AQ26" i="86" s="1"/>
  <c r="AI15" i="94"/>
  <c r="AN15" i="94"/>
  <c r="AI21" i="95"/>
  <c r="AN21" i="95"/>
  <c r="AH23" i="100"/>
  <c r="AQ23" i="100" s="1"/>
  <c r="AH23" i="45"/>
  <c r="AQ23" i="45" s="1"/>
  <c r="AH21" i="49"/>
  <c r="AQ21" i="49" s="1"/>
  <c r="AH18" i="87"/>
  <c r="AQ18" i="87" s="1"/>
  <c r="AR25" i="52"/>
  <c r="AH21" i="41"/>
  <c r="AQ21" i="41" s="1"/>
  <c r="AR15" i="102"/>
  <c r="AH19" i="18"/>
  <c r="AQ19" i="18" s="1"/>
  <c r="Y25" i="51"/>
  <c r="X25" i="51"/>
  <c r="Y24" i="84"/>
  <c r="Z24" i="84" s="1"/>
  <c r="X24" i="84"/>
  <c r="AI26" i="53"/>
  <c r="AN26" i="53"/>
  <c r="Y17" i="50"/>
  <c r="X17" i="50"/>
  <c r="Z17" i="50" s="1"/>
  <c r="AR20" i="49"/>
  <c r="Z28" i="47"/>
  <c r="AH28" i="47"/>
  <c r="AQ28" i="47" s="1"/>
  <c r="AI19" i="16"/>
  <c r="AN19" i="16"/>
  <c r="Y18" i="10"/>
  <c r="Z18" i="10" s="1"/>
  <c r="X18" i="10"/>
  <c r="Z26" i="86"/>
  <c r="Y16" i="94"/>
  <c r="X16" i="94"/>
  <c r="Y16" i="35"/>
  <c r="X16" i="35"/>
  <c r="AR18" i="18"/>
  <c r="AR24" i="13"/>
  <c r="AH24" i="44"/>
  <c r="AQ24" i="44" s="1"/>
  <c r="Z23" i="100"/>
  <c r="AI30" i="97"/>
  <c r="AN30" i="97"/>
  <c r="Z23" i="45"/>
  <c r="Z21" i="49"/>
  <c r="AH18" i="98"/>
  <c r="AQ18" i="98" s="1"/>
  <c r="Z18" i="87"/>
  <c r="AH18" i="99"/>
  <c r="AQ18" i="99" s="1"/>
  <c r="Z21" i="41"/>
  <c r="Z19" i="18"/>
  <c r="AI25" i="92"/>
  <c r="AP25" i="92"/>
  <c r="AI23" i="84"/>
  <c r="AN23" i="84"/>
  <c r="Y23" i="88"/>
  <c r="Z23" i="88" s="1"/>
  <c r="X23" i="88"/>
  <c r="AF25" i="104"/>
  <c r="AO25" i="104" s="1"/>
  <c r="W26" i="104"/>
  <c r="AE25" i="104"/>
  <c r="AG25" i="104"/>
  <c r="AP25" i="104" s="1"/>
  <c r="AI17" i="10"/>
  <c r="AN17" i="10"/>
  <c r="AI22" i="54"/>
  <c r="AN22" i="54"/>
  <c r="Y27" i="101"/>
  <c r="X27" i="101"/>
  <c r="Z27" i="101" s="1"/>
  <c r="AG15" i="85"/>
  <c r="AP15" i="85" s="1"/>
  <c r="W16" i="85"/>
  <c r="AE15" i="85"/>
  <c r="AF15" i="85"/>
  <c r="AO15" i="85" s="1"/>
  <c r="Y28" i="46"/>
  <c r="X28" i="46"/>
  <c r="AH17" i="42"/>
  <c r="AQ17" i="42" s="1"/>
  <c r="AE24" i="44"/>
  <c r="AF24" i="44"/>
  <c r="AO24" i="44" s="1"/>
  <c r="AG24" i="44"/>
  <c r="AP24" i="44" s="1"/>
  <c r="W25" i="44"/>
  <c r="AR19" i="83"/>
  <c r="W28" i="93"/>
  <c r="AG27" i="93"/>
  <c r="AP27" i="93" s="1"/>
  <c r="AF27" i="93"/>
  <c r="AO27" i="93" s="1"/>
  <c r="AE27" i="93"/>
  <c r="AR20" i="41"/>
  <c r="Z18" i="99"/>
  <c r="AR16" i="42"/>
  <c r="Y27" i="53"/>
  <c r="X27" i="53"/>
  <c r="AN22" i="58"/>
  <c r="AI22" i="58"/>
  <c r="AH25" i="13"/>
  <c r="AQ25" i="13" s="1"/>
  <c r="AH20" i="83"/>
  <c r="AQ20" i="83" s="1"/>
  <c r="AR17" i="99"/>
  <c r="AR17" i="98"/>
  <c r="Z26" i="52"/>
  <c r="AH26" i="52"/>
  <c r="AQ26" i="52" s="1"/>
  <c r="Z17" i="42"/>
  <c r="AG23" i="20"/>
  <c r="AP23" i="20" s="1"/>
  <c r="AE23" i="20"/>
  <c r="W24" i="20"/>
  <c r="AF23" i="20"/>
  <c r="AO23" i="20" s="1"/>
  <c r="AG16" i="90"/>
  <c r="AP16" i="90" s="1"/>
  <c r="AF16" i="90"/>
  <c r="AO16" i="90" s="1"/>
  <c r="AE16" i="90"/>
  <c r="W17" i="90"/>
  <c r="AR25" i="86"/>
  <c r="AH28" i="105"/>
  <c r="AQ28" i="105" s="1"/>
  <c r="AH22" i="9"/>
  <c r="AQ22" i="9" s="1"/>
  <c r="AI29" i="89"/>
  <c r="AR29" i="89" s="1"/>
  <c r="AN29" i="89"/>
  <c r="AI20" i="11"/>
  <c r="AN20" i="11"/>
  <c r="X26" i="92"/>
  <c r="Y26" i="92"/>
  <c r="Z26" i="92"/>
  <c r="Z25" i="13"/>
  <c r="Y23" i="54"/>
  <c r="Z23" i="54" s="1"/>
  <c r="X23" i="54"/>
  <c r="AR17" i="87"/>
  <c r="AR15" i="82"/>
  <c r="Z20" i="83"/>
  <c r="AI26" i="101"/>
  <c r="AN26" i="101"/>
  <c r="Y20" i="16"/>
  <c r="X20" i="16"/>
  <c r="Z20" i="16" s="1"/>
  <c r="AR18" i="55"/>
  <c r="Y20" i="43"/>
  <c r="X20" i="43"/>
  <c r="Z20" i="43" s="1"/>
  <c r="AI15" i="35"/>
  <c r="AN15" i="35"/>
  <c r="AR22" i="45"/>
  <c r="AH16" i="102"/>
  <c r="AQ16" i="102" s="1"/>
  <c r="AI27" i="46"/>
  <c r="AN27" i="46"/>
  <c r="AH23" i="96"/>
  <c r="AQ23" i="96" s="1"/>
  <c r="AE27" i="32"/>
  <c r="AF27" i="32"/>
  <c r="AO27" i="32" s="1"/>
  <c r="W28" i="32"/>
  <c r="AG27" i="32"/>
  <c r="AP27" i="32" s="1"/>
  <c r="Z28" i="105"/>
  <c r="AH19" i="55"/>
  <c r="AQ19" i="55" s="1"/>
  <c r="Z22" i="9"/>
  <c r="AR27" i="105"/>
  <c r="Y30" i="89"/>
  <c r="X30" i="89"/>
  <c r="Z30" i="89" s="1"/>
  <c r="Y28" i="15"/>
  <c r="X28" i="15"/>
  <c r="AH16" i="48"/>
  <c r="AQ16" i="48" s="1"/>
  <c r="AR23" i="44"/>
  <c r="AI22" i="88"/>
  <c r="AN22" i="88"/>
  <c r="Y23" i="58"/>
  <c r="X23" i="58"/>
  <c r="Z21" i="11" l="1"/>
  <c r="AF20" i="43"/>
  <c r="AO20" i="43" s="1"/>
  <c r="AG20" i="43"/>
  <c r="AP20" i="43" s="1"/>
  <c r="W21" i="43"/>
  <c r="AE20" i="43"/>
  <c r="AE23" i="54"/>
  <c r="W24" i="54"/>
  <c r="AG23" i="54"/>
  <c r="AP23" i="54" s="1"/>
  <c r="AF23" i="54"/>
  <c r="AO23" i="54" s="1"/>
  <c r="AE18" i="10"/>
  <c r="W19" i="10"/>
  <c r="AG18" i="10"/>
  <c r="AP18" i="10" s="1"/>
  <c r="AF18" i="10"/>
  <c r="AO18" i="10" s="1"/>
  <c r="AE24" i="84"/>
  <c r="W25" i="84"/>
  <c r="AG24" i="84"/>
  <c r="AP24" i="84" s="1"/>
  <c r="AF24" i="84"/>
  <c r="AO24" i="84" s="1"/>
  <c r="AG21" i="11"/>
  <c r="AP21" i="11" s="1"/>
  <c r="AF21" i="11"/>
  <c r="AO21" i="11" s="1"/>
  <c r="W22" i="11"/>
  <c r="AE21" i="11"/>
  <c r="AR15" i="35"/>
  <c r="AH20" i="16"/>
  <c r="AQ20" i="16" s="1"/>
  <c r="AR20" i="11"/>
  <c r="AI27" i="93"/>
  <c r="AN27" i="93"/>
  <c r="AH27" i="101"/>
  <c r="AQ27" i="101" s="1"/>
  <c r="AR17" i="10"/>
  <c r="AH23" i="88"/>
  <c r="AQ23" i="88" s="1"/>
  <c r="AR25" i="92"/>
  <c r="AE23" i="100"/>
  <c r="AG23" i="100"/>
  <c r="AP23" i="100" s="1"/>
  <c r="AF23" i="100"/>
  <c r="AO23" i="100" s="1"/>
  <c r="W24" i="100"/>
  <c r="AH17" i="50"/>
  <c r="AQ17" i="50" s="1"/>
  <c r="AR15" i="94"/>
  <c r="AH31" i="97"/>
  <c r="AQ31" i="97" s="1"/>
  <c r="AH22" i="95"/>
  <c r="AQ22" i="95" s="1"/>
  <c r="Y17" i="102"/>
  <c r="X17" i="102"/>
  <c r="Y24" i="20"/>
  <c r="Z24" i="20" s="1"/>
  <c r="X24" i="20"/>
  <c r="AR22" i="58"/>
  <c r="Y25" i="44"/>
  <c r="X25" i="44"/>
  <c r="AF27" i="101"/>
  <c r="AO27" i="101" s="1"/>
  <c r="W28" i="101"/>
  <c r="AE27" i="101"/>
  <c r="AG27" i="101"/>
  <c r="AP27" i="101" s="1"/>
  <c r="W24" i="88"/>
  <c r="AG23" i="88"/>
  <c r="AP23" i="88" s="1"/>
  <c r="AF23" i="88"/>
  <c r="AO23" i="88" s="1"/>
  <c r="AE23" i="88"/>
  <c r="AF19" i="18"/>
  <c r="AO19" i="18" s="1"/>
  <c r="AE19" i="18"/>
  <c r="AG19" i="18"/>
  <c r="AP19" i="18" s="1"/>
  <c r="W20" i="18"/>
  <c r="AH16" i="94"/>
  <c r="AQ16" i="94" s="1"/>
  <c r="AG17" i="50"/>
  <c r="AP17" i="50" s="1"/>
  <c r="W18" i="50"/>
  <c r="AF17" i="50"/>
  <c r="AO17" i="50" s="1"/>
  <c r="AE17" i="50"/>
  <c r="AR19" i="43"/>
  <c r="Y17" i="82"/>
  <c r="X17" i="82"/>
  <c r="AR27" i="15"/>
  <c r="AF22" i="95"/>
  <c r="AO22" i="95" s="1"/>
  <c r="AE22" i="95"/>
  <c r="W23" i="95"/>
  <c r="AG22" i="95"/>
  <c r="AP22" i="95" s="1"/>
  <c r="Y19" i="103"/>
  <c r="X19" i="103"/>
  <c r="Y17" i="48"/>
  <c r="X17" i="48"/>
  <c r="Z17" i="48" s="1"/>
  <c r="AI27" i="32"/>
  <c r="AR27" i="32" s="1"/>
  <c r="AN27" i="32"/>
  <c r="W27" i="92"/>
  <c r="AF26" i="92"/>
  <c r="AO26" i="92" s="1"/>
  <c r="AE26" i="92"/>
  <c r="AN26" i="92" s="1"/>
  <c r="AG26" i="92"/>
  <c r="AI16" i="90"/>
  <c r="AN16" i="90"/>
  <c r="AI23" i="20"/>
  <c r="AN23" i="20"/>
  <c r="W19" i="99"/>
  <c r="AG18" i="99"/>
  <c r="AP18" i="99" s="1"/>
  <c r="AF18" i="99"/>
  <c r="AO18" i="99" s="1"/>
  <c r="AE18" i="99"/>
  <c r="AE21" i="41"/>
  <c r="AF21" i="41"/>
  <c r="AO21" i="41" s="1"/>
  <c r="AG21" i="41"/>
  <c r="AP21" i="41" s="1"/>
  <c r="W22" i="41"/>
  <c r="W19" i="87"/>
  <c r="AF18" i="87"/>
  <c r="AO18" i="87" s="1"/>
  <c r="AE18" i="87"/>
  <c r="AG18" i="87"/>
  <c r="AP18" i="87" s="1"/>
  <c r="W22" i="49"/>
  <c r="AG21" i="49"/>
  <c r="AP21" i="49" s="1"/>
  <c r="AF21" i="49"/>
  <c r="AO21" i="49" s="1"/>
  <c r="AE21" i="49"/>
  <c r="Z16" i="94"/>
  <c r="AH25" i="51"/>
  <c r="AQ25" i="51" s="1"/>
  <c r="Y21" i="91"/>
  <c r="X21" i="91"/>
  <c r="AI18" i="103"/>
  <c r="AN18" i="103"/>
  <c r="AI16" i="102"/>
  <c r="AN16" i="102"/>
  <c r="AI18" i="98"/>
  <c r="AN18" i="98"/>
  <c r="AH20" i="43"/>
  <c r="AQ20" i="43" s="1"/>
  <c r="AG25" i="13"/>
  <c r="AP25" i="13" s="1"/>
  <c r="AE25" i="13"/>
  <c r="W26" i="13"/>
  <c r="AF25" i="13"/>
  <c r="AO25" i="13" s="1"/>
  <c r="AH23" i="58"/>
  <c r="AQ23" i="58" s="1"/>
  <c r="AQ25" i="58" s="1"/>
  <c r="AZ3" i="58"/>
  <c r="AR27" i="46"/>
  <c r="AH27" i="53"/>
  <c r="AQ27" i="53" s="1"/>
  <c r="Y28" i="93"/>
  <c r="X28" i="93"/>
  <c r="AI15" i="85"/>
  <c r="AN15" i="85"/>
  <c r="AI25" i="104"/>
  <c r="AN25" i="104"/>
  <c r="AE23" i="45"/>
  <c r="AF23" i="45"/>
  <c r="AO23" i="45" s="1"/>
  <c r="AG23" i="45"/>
  <c r="AP23" i="45" s="1"/>
  <c r="W24" i="45"/>
  <c r="AR19" i="16"/>
  <c r="AF28" i="47"/>
  <c r="AO28" i="47" s="1"/>
  <c r="AE28" i="47"/>
  <c r="AG28" i="47"/>
  <c r="AP28" i="47" s="1"/>
  <c r="W29" i="47"/>
  <c r="Z25" i="51"/>
  <c r="AR24" i="51"/>
  <c r="Y24" i="96"/>
  <c r="Z24" i="96" s="1"/>
  <c r="X24" i="96"/>
  <c r="Y19" i="98"/>
  <c r="X19" i="98"/>
  <c r="Y28" i="32"/>
  <c r="Z28" i="32" s="1"/>
  <c r="X28" i="32"/>
  <c r="AR22" i="88"/>
  <c r="AF20" i="16"/>
  <c r="AO20" i="16" s="1"/>
  <c r="AG20" i="16"/>
  <c r="AP20" i="16" s="1"/>
  <c r="W21" i="16"/>
  <c r="AE20" i="16"/>
  <c r="Y17" i="90"/>
  <c r="X17" i="90"/>
  <c r="Z28" i="15"/>
  <c r="AH28" i="15"/>
  <c r="AQ28" i="15" s="1"/>
  <c r="AG28" i="105"/>
  <c r="AP28" i="105" s="1"/>
  <c r="AF28" i="105"/>
  <c r="AO28" i="105" s="1"/>
  <c r="AE28" i="105"/>
  <c r="W29" i="105"/>
  <c r="Z23" i="58"/>
  <c r="AF22" i="9"/>
  <c r="AO22" i="9" s="1"/>
  <c r="AG22" i="9"/>
  <c r="AP22" i="9" s="1"/>
  <c r="W23" i="9"/>
  <c r="AE22" i="9"/>
  <c r="AR26" i="101"/>
  <c r="AH23" i="54"/>
  <c r="AQ23" i="54" s="1"/>
  <c r="AH26" i="92"/>
  <c r="AQ26" i="92" s="1"/>
  <c r="AF17" i="42"/>
  <c r="AO17" i="42" s="1"/>
  <c r="AG17" i="42"/>
  <c r="AP17" i="42" s="1"/>
  <c r="W18" i="42"/>
  <c r="AE17" i="42"/>
  <c r="AG26" i="52"/>
  <c r="AP26" i="52" s="1"/>
  <c r="W27" i="52"/>
  <c r="AE26" i="52"/>
  <c r="AF26" i="52"/>
  <c r="AO26" i="52" s="1"/>
  <c r="Z27" i="53"/>
  <c r="AI24" i="44"/>
  <c r="AN24" i="44"/>
  <c r="AH28" i="46"/>
  <c r="AQ28" i="46" s="1"/>
  <c r="Y16" i="85"/>
  <c r="X16" i="85"/>
  <c r="AR22" i="54"/>
  <c r="Y26" i="104"/>
  <c r="X26" i="104"/>
  <c r="Z26" i="104" s="1"/>
  <c r="AR23" i="84"/>
  <c r="AH16" i="35"/>
  <c r="AQ16" i="35" s="1"/>
  <c r="AF26" i="86"/>
  <c r="AO26" i="86" s="1"/>
  <c r="AE26" i="86"/>
  <c r="AG26" i="86"/>
  <c r="AP26" i="86" s="1"/>
  <c r="W27" i="86"/>
  <c r="AR26" i="53"/>
  <c r="AR21" i="95"/>
  <c r="AR16" i="50"/>
  <c r="Z31" i="97"/>
  <c r="AI19" i="55"/>
  <c r="AN19" i="55"/>
  <c r="AF30" i="89"/>
  <c r="AO30" i="89" s="1"/>
  <c r="AE30" i="89"/>
  <c r="AG30" i="89"/>
  <c r="AP30" i="89" s="1"/>
  <c r="W31" i="89"/>
  <c r="AH30" i="89"/>
  <c r="AQ30" i="89" s="1"/>
  <c r="AF20" i="83"/>
  <c r="AO20" i="83" s="1"/>
  <c r="AE20" i="83"/>
  <c r="W21" i="83"/>
  <c r="AG20" i="83"/>
  <c r="AP20" i="83" s="1"/>
  <c r="Z28" i="46"/>
  <c r="AR30" i="97"/>
  <c r="Z16" i="35"/>
  <c r="AH18" i="10"/>
  <c r="AQ18" i="10" s="1"/>
  <c r="AH24" i="84"/>
  <c r="AQ24" i="84" s="1"/>
  <c r="AI16" i="82"/>
  <c r="AN16" i="82"/>
  <c r="AH21" i="11"/>
  <c r="AQ21" i="11" s="1"/>
  <c r="AI20" i="91"/>
  <c r="AN20" i="91"/>
  <c r="AI16" i="48"/>
  <c r="AN16" i="48"/>
  <c r="Y20" i="55"/>
  <c r="Z20" i="55" s="1"/>
  <c r="X20" i="55"/>
  <c r="AI23" i="96"/>
  <c r="AN23" i="96"/>
  <c r="Z28" i="93" l="1"/>
  <c r="AE20" i="55"/>
  <c r="W21" i="55"/>
  <c r="AF20" i="55"/>
  <c r="AO20" i="55" s="1"/>
  <c r="AG20" i="55"/>
  <c r="AP20" i="55" s="1"/>
  <c r="AF24" i="96"/>
  <c r="AO24" i="96" s="1"/>
  <c r="AE24" i="96"/>
  <c r="AN24" i="96" s="1"/>
  <c r="AG24" i="96"/>
  <c r="W25" i="96"/>
  <c r="AG28" i="32"/>
  <c r="AP28" i="32" s="1"/>
  <c r="AF28" i="32"/>
  <c r="AO28" i="32" s="1"/>
  <c r="AE28" i="32"/>
  <c r="W29" i="32"/>
  <c r="AE28" i="93"/>
  <c r="AF28" i="93"/>
  <c r="AO28" i="93" s="1"/>
  <c r="AG28" i="93"/>
  <c r="AP28" i="93" s="1"/>
  <c r="W29" i="93"/>
  <c r="AR16" i="48"/>
  <c r="AI30" i="89"/>
  <c r="AN30" i="89"/>
  <c r="AR16" i="82"/>
  <c r="AI20" i="83"/>
  <c r="AN20" i="83"/>
  <c r="AI26" i="86"/>
  <c r="AN26" i="86"/>
  <c r="AI17" i="42"/>
  <c r="AN17" i="42"/>
  <c r="AI20" i="16"/>
  <c r="AN20" i="16"/>
  <c r="AH28" i="32"/>
  <c r="AQ28" i="32" s="1"/>
  <c r="AH24" i="96"/>
  <c r="AQ24" i="96" s="1"/>
  <c r="Y26" i="13"/>
  <c r="X26" i="13"/>
  <c r="AI21" i="49"/>
  <c r="AN21" i="49"/>
  <c r="AI18" i="87"/>
  <c r="AN18" i="87"/>
  <c r="Y19" i="99"/>
  <c r="X19" i="99"/>
  <c r="AI26" i="92"/>
  <c r="AP26" i="92"/>
  <c r="AH17" i="48"/>
  <c r="AQ17" i="48" s="1"/>
  <c r="AH24" i="20"/>
  <c r="AQ24" i="20" s="1"/>
  <c r="Y24" i="100"/>
  <c r="X24" i="100"/>
  <c r="Z24" i="100" s="1"/>
  <c r="AI21" i="11"/>
  <c r="AN21" i="11"/>
  <c r="Y19" i="10"/>
  <c r="X19" i="10"/>
  <c r="AI23" i="54"/>
  <c r="AN23" i="54"/>
  <c r="AR23" i="96"/>
  <c r="AR19" i="55"/>
  <c r="Y18" i="42"/>
  <c r="X18" i="42"/>
  <c r="AG28" i="15"/>
  <c r="AP28" i="15" s="1"/>
  <c r="AE28" i="15"/>
  <c r="AF28" i="15"/>
  <c r="AO28" i="15" s="1"/>
  <c r="W29" i="15"/>
  <c r="Y21" i="16"/>
  <c r="X21" i="16"/>
  <c r="Z21" i="16" s="1"/>
  <c r="Y29" i="47"/>
  <c r="X29" i="47"/>
  <c r="AR25" i="104"/>
  <c r="AI25" i="13"/>
  <c r="AN25" i="13"/>
  <c r="AR18" i="103"/>
  <c r="AI21" i="41"/>
  <c r="AN21" i="41"/>
  <c r="AE17" i="48"/>
  <c r="AG17" i="48"/>
  <c r="AP17" i="48" s="1"/>
  <c r="AF17" i="48"/>
  <c r="AO17" i="48" s="1"/>
  <c r="W18" i="48"/>
  <c r="AH17" i="82"/>
  <c r="AQ17" i="82" s="1"/>
  <c r="AI17" i="50"/>
  <c r="AN17" i="50"/>
  <c r="AI19" i="18"/>
  <c r="AN19" i="18"/>
  <c r="Y24" i="88"/>
  <c r="X24" i="88"/>
  <c r="AH25" i="44"/>
  <c r="AQ25" i="44" s="1"/>
  <c r="AG24" i="20"/>
  <c r="AP24" i="20" s="1"/>
  <c r="AF24" i="20"/>
  <c r="AO24" i="20" s="1"/>
  <c r="AE24" i="20"/>
  <c r="W25" i="20"/>
  <c r="AR27" i="93"/>
  <c r="Y22" i="11"/>
  <c r="X22" i="11"/>
  <c r="Y25" i="84"/>
  <c r="X25" i="84"/>
  <c r="AI18" i="10"/>
  <c r="AN18" i="10"/>
  <c r="W29" i="46"/>
  <c r="AG28" i="46"/>
  <c r="AP28" i="46" s="1"/>
  <c r="AE28" i="46"/>
  <c r="AF28" i="46"/>
  <c r="AO28" i="46" s="1"/>
  <c r="Y31" i="89"/>
  <c r="X31" i="89"/>
  <c r="AG31" i="97"/>
  <c r="AP31" i="97" s="1"/>
  <c r="AE31" i="97"/>
  <c r="W32" i="97"/>
  <c r="AF31" i="97"/>
  <c r="AO31" i="97" s="1"/>
  <c r="Z16" i="85"/>
  <c r="AH16" i="85"/>
  <c r="AQ16" i="85" s="1"/>
  <c r="AI26" i="52"/>
  <c r="AN26" i="52"/>
  <c r="AG23" i="58"/>
  <c r="AP23" i="58" s="1"/>
  <c r="AP25" i="58" s="1"/>
  <c r="AF23" i="58"/>
  <c r="AO23" i="58" s="1"/>
  <c r="AO25" i="58" s="1"/>
  <c r="AE23" i="58"/>
  <c r="AH17" i="90"/>
  <c r="AQ17" i="90" s="1"/>
  <c r="Y24" i="45"/>
  <c r="Z24" i="45" s="1"/>
  <c r="X24" i="45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21" i="91"/>
  <c r="AQ21" i="91" s="1"/>
  <c r="Y19" i="87"/>
  <c r="X19" i="87"/>
  <c r="AR23" i="20"/>
  <c r="Y23" i="95"/>
  <c r="X23" i="95"/>
  <c r="Z17" i="82"/>
  <c r="Z25" i="44"/>
  <c r="AI24" i="84"/>
  <c r="AN24" i="84"/>
  <c r="AI20" i="43"/>
  <c r="AN20" i="43"/>
  <c r="AH26" i="104"/>
  <c r="AQ26" i="104" s="1"/>
  <c r="X27" i="52"/>
  <c r="Z27" i="52" s="1"/>
  <c r="Y27" i="52"/>
  <c r="Z17" i="90"/>
  <c r="AH19" i="98"/>
  <c r="AQ19" i="98" s="1"/>
  <c r="AI28" i="47"/>
  <c r="AN28" i="47"/>
  <c r="AR15" i="85"/>
  <c r="AR18" i="98"/>
  <c r="Z21" i="91"/>
  <c r="Y22" i="49"/>
  <c r="X22" i="49"/>
  <c r="AI18" i="99"/>
  <c r="AN18" i="99"/>
  <c r="Y27" i="92"/>
  <c r="X27" i="92"/>
  <c r="Z27" i="92" s="1"/>
  <c r="AH19" i="103"/>
  <c r="AQ19" i="103" s="1"/>
  <c r="AI22" i="95"/>
  <c r="AN22" i="95"/>
  <c r="Y18" i="50"/>
  <c r="X18" i="50"/>
  <c r="Z18" i="50" s="1"/>
  <c r="AH17" i="102"/>
  <c r="AQ17" i="102" s="1"/>
  <c r="AI23" i="100"/>
  <c r="AN23" i="100"/>
  <c r="Y21" i="43"/>
  <c r="X21" i="43"/>
  <c r="AR24" i="44"/>
  <c r="AI22" i="9"/>
  <c r="AN22" i="9"/>
  <c r="Y29" i="105"/>
  <c r="X29" i="105"/>
  <c r="Z19" i="98"/>
  <c r="AH28" i="93"/>
  <c r="AQ28" i="93" s="1"/>
  <c r="AG16" i="94"/>
  <c r="AP16" i="94" s="1"/>
  <c r="AF16" i="94"/>
  <c r="AO16" i="94" s="1"/>
  <c r="AE16" i="94"/>
  <c r="W17" i="94"/>
  <c r="X22" i="41"/>
  <c r="Y22" i="41"/>
  <c r="Z22" i="41"/>
  <c r="AR16" i="90"/>
  <c r="Z19" i="103"/>
  <c r="AI23" i="88"/>
  <c r="AN23" i="88"/>
  <c r="AI27" i="101"/>
  <c r="AN27" i="101"/>
  <c r="Z17" i="102"/>
  <c r="Y27" i="86"/>
  <c r="X27" i="86"/>
  <c r="Z27" i="86" s="1"/>
  <c r="W27" i="104"/>
  <c r="AG26" i="104"/>
  <c r="AP26" i="104" s="1"/>
  <c r="AE26" i="104"/>
  <c r="AF26" i="104"/>
  <c r="AO26" i="104" s="1"/>
  <c r="AH20" i="55"/>
  <c r="AQ20" i="55" s="1"/>
  <c r="AR20" i="91"/>
  <c r="AG16" i="35"/>
  <c r="AP16" i="35" s="1"/>
  <c r="AE16" i="35"/>
  <c r="AF16" i="35"/>
  <c r="AO16" i="35" s="1"/>
  <c r="W17" i="35"/>
  <c r="Y21" i="83"/>
  <c r="X21" i="83"/>
  <c r="AE27" i="53"/>
  <c r="W28" i="53"/>
  <c r="AF27" i="53"/>
  <c r="AO27" i="53" s="1"/>
  <c r="AG27" i="53"/>
  <c r="AP27" i="53" s="1"/>
  <c r="Y23" i="9"/>
  <c r="X23" i="9"/>
  <c r="Z23" i="9" s="1"/>
  <c r="AI28" i="105"/>
  <c r="AN28" i="105"/>
  <c r="AE25" i="51"/>
  <c r="AF25" i="51"/>
  <c r="AO25" i="51" s="1"/>
  <c r="AG25" i="51"/>
  <c r="AP25" i="51" s="1"/>
  <c r="W26" i="51"/>
  <c r="AI23" i="45"/>
  <c r="AN23" i="45"/>
  <c r="AR16" i="102"/>
  <c r="Y20" i="18"/>
  <c r="X20" i="18"/>
  <c r="Y28" i="101"/>
  <c r="X28" i="101"/>
  <c r="Z28" i="101" s="1"/>
  <c r="Y24" i="54"/>
  <c r="X24" i="54"/>
  <c r="Z23" i="95" l="1"/>
  <c r="Z22" i="49"/>
  <c r="AG22" i="49" s="1"/>
  <c r="AP22" i="49" s="1"/>
  <c r="AF28" i="101"/>
  <c r="AO28" i="101" s="1"/>
  <c r="AE28" i="101"/>
  <c r="AG28" i="101"/>
  <c r="AP28" i="101" s="1"/>
  <c r="W29" i="101"/>
  <c r="AF23" i="95"/>
  <c r="AO23" i="95" s="1"/>
  <c r="AE23" i="95"/>
  <c r="AG23" i="95"/>
  <c r="AP23" i="95" s="1"/>
  <c r="W24" i="95"/>
  <c r="AE22" i="49"/>
  <c r="W23" i="49"/>
  <c r="AF22" i="49"/>
  <c r="AO22" i="49" s="1"/>
  <c r="AI16" i="94"/>
  <c r="AN16" i="94"/>
  <c r="AR22" i="95"/>
  <c r="AH27" i="92"/>
  <c r="AQ27" i="92" s="1"/>
  <c r="AR20" i="43"/>
  <c r="S21" i="58"/>
  <c r="AC20" i="58"/>
  <c r="AB21" i="58" s="1"/>
  <c r="AC14" i="58"/>
  <c r="AB15" i="58" s="1"/>
  <c r="S15" i="58"/>
  <c r="S9" i="58"/>
  <c r="AC8" i="58"/>
  <c r="AB9" i="58" s="1"/>
  <c r="Y32" i="97"/>
  <c r="X32" i="97"/>
  <c r="AR18" i="10"/>
  <c r="AE21" i="16"/>
  <c r="AF21" i="16"/>
  <c r="AO21" i="16" s="1"/>
  <c r="AG21" i="16"/>
  <c r="AP21" i="16" s="1"/>
  <c r="W22" i="16"/>
  <c r="AH19" i="99"/>
  <c r="AQ19" i="99" s="1"/>
  <c r="AR21" i="49"/>
  <c r="AH21" i="83"/>
  <c r="AQ21" i="83" s="1"/>
  <c r="AI16" i="35"/>
  <c r="AN16" i="35"/>
  <c r="W23" i="41"/>
  <c r="AE22" i="41"/>
  <c r="AF22" i="41"/>
  <c r="AO22" i="41" s="1"/>
  <c r="AG22" i="41"/>
  <c r="AP22" i="41" s="1"/>
  <c r="AE27" i="92"/>
  <c r="W28" i="92"/>
  <c r="AF27" i="92"/>
  <c r="AO27" i="92" s="1"/>
  <c r="AG27" i="92"/>
  <c r="AP27" i="92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31" i="97"/>
  <c r="AN31" i="97"/>
  <c r="AH25" i="84"/>
  <c r="AQ25" i="84" s="1"/>
  <c r="AH24" i="88"/>
  <c r="AQ24" i="88" s="1"/>
  <c r="AR17" i="50"/>
  <c r="AR21" i="41"/>
  <c r="AH18" i="42"/>
  <c r="AQ18" i="42" s="1"/>
  <c r="Z19" i="99"/>
  <c r="AH26" i="13"/>
  <c r="AQ26" i="13" s="1"/>
  <c r="AR26" i="86"/>
  <c r="AR30" i="89"/>
  <c r="AI27" i="53"/>
  <c r="AR27" i="53" s="1"/>
  <c r="AN27" i="53"/>
  <c r="Y27" i="104"/>
  <c r="X27" i="104"/>
  <c r="AR27" i="101"/>
  <c r="AR22" i="9"/>
  <c r="AI25" i="51"/>
  <c r="AN25" i="51"/>
  <c r="Z21" i="83"/>
  <c r="AH27" i="86"/>
  <c r="AQ27" i="86" s="1"/>
  <c r="W20" i="98"/>
  <c r="AF19" i="98"/>
  <c r="AO19" i="98" s="1"/>
  <c r="AE19" i="98"/>
  <c r="AG19" i="98"/>
  <c r="AP19" i="98" s="1"/>
  <c r="AR23" i="100"/>
  <c r="AH18" i="50"/>
  <c r="AQ18" i="50" s="1"/>
  <c r="AG21" i="91"/>
  <c r="AP21" i="91" s="1"/>
  <c r="AF21" i="91"/>
  <c r="AO21" i="91" s="1"/>
  <c r="AE21" i="91"/>
  <c r="W22" i="91"/>
  <c r="AR28" i="47"/>
  <c r="W18" i="90"/>
  <c r="AF17" i="90"/>
  <c r="AO17" i="90" s="1"/>
  <c r="AE17" i="90"/>
  <c r="AG17" i="90"/>
  <c r="AP17" i="90" s="1"/>
  <c r="AR24" i="84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Z25" i="84"/>
  <c r="Z24" i="88"/>
  <c r="Y18" i="48"/>
  <c r="X18" i="48"/>
  <c r="AH29" i="47"/>
  <c r="AQ29" i="47" s="1"/>
  <c r="Z18" i="42"/>
  <c r="AR21" i="11"/>
  <c r="Z26" i="13"/>
  <c r="AI28" i="93"/>
  <c r="AN28" i="93"/>
  <c r="AG23" i="9"/>
  <c r="AP23" i="9" s="1"/>
  <c r="AP25" i="9" s="1"/>
  <c r="AE23" i="9"/>
  <c r="AF23" i="9"/>
  <c r="AO23" i="9" s="1"/>
  <c r="AO25" i="9" s="1"/>
  <c r="AH20" i="18"/>
  <c r="AQ20" i="18" s="1"/>
  <c r="AF27" i="86"/>
  <c r="AO27" i="86" s="1"/>
  <c r="AE27" i="86"/>
  <c r="AG27" i="86"/>
  <c r="AP27" i="86" s="1"/>
  <c r="W28" i="86"/>
  <c r="AR23" i="88"/>
  <c r="AH22" i="41"/>
  <c r="AQ22" i="41" s="1"/>
  <c r="AH29" i="105"/>
  <c r="AQ29" i="105" s="1"/>
  <c r="AG18" i="50"/>
  <c r="AP18" i="50" s="1"/>
  <c r="AE18" i="50"/>
  <c r="AF18" i="50"/>
  <c r="AO18" i="50" s="1"/>
  <c r="W19" i="50"/>
  <c r="AE27" i="52"/>
  <c r="AG27" i="52"/>
  <c r="AP27" i="52" s="1"/>
  <c r="W28" i="52"/>
  <c r="AF27" i="52"/>
  <c r="AO27" i="52" s="1"/>
  <c r="AF25" i="44"/>
  <c r="AO25" i="44" s="1"/>
  <c r="AG25" i="44"/>
  <c r="AP25" i="44" s="1"/>
  <c r="AE25" i="44"/>
  <c r="W26" i="44"/>
  <c r="AC17" i="58"/>
  <c r="AB18" i="58" s="1"/>
  <c r="S18" i="58"/>
  <c r="AC11" i="58"/>
  <c r="AB12" i="58" s="1"/>
  <c r="S12" i="58"/>
  <c r="AC5" i="58"/>
  <c r="AB6" i="58" s="1"/>
  <c r="S6" i="58"/>
  <c r="AH24" i="45"/>
  <c r="AQ24" i="45" s="1"/>
  <c r="AR26" i="52"/>
  <c r="AE16" i="85"/>
  <c r="AG16" i="85"/>
  <c r="AP16" i="85" s="1"/>
  <c r="AF16" i="85"/>
  <c r="AO16" i="85" s="1"/>
  <c r="W17" i="85"/>
  <c r="AH31" i="89"/>
  <c r="AQ31" i="89" s="1"/>
  <c r="Z29" i="47"/>
  <c r="Y29" i="15"/>
  <c r="Z29" i="15"/>
  <c r="X29" i="15"/>
  <c r="AR23" i="54"/>
  <c r="AH24" i="100"/>
  <c r="AQ24" i="100" s="1"/>
  <c r="AR20" i="16"/>
  <c r="AR20" i="83"/>
  <c r="Y25" i="96"/>
  <c r="X25" i="96"/>
  <c r="AH24" i="54"/>
  <c r="AQ24" i="54" s="1"/>
  <c r="AR23" i="45"/>
  <c r="Z24" i="54"/>
  <c r="Z20" i="18"/>
  <c r="AR28" i="105"/>
  <c r="AR18" i="99"/>
  <c r="AF17" i="82"/>
  <c r="AO17" i="82" s="1"/>
  <c r="W18" i="82"/>
  <c r="AE17" i="82"/>
  <c r="AG17" i="82"/>
  <c r="AP17" i="82" s="1"/>
  <c r="AH19" i="87"/>
  <c r="AQ19" i="87" s="1"/>
  <c r="AC16" i="58"/>
  <c r="AB17" i="58" s="1"/>
  <c r="S17" i="58"/>
  <c r="AC10" i="58"/>
  <c r="AB11" i="58" s="1"/>
  <c r="S11" i="58"/>
  <c r="AC4" i="58"/>
  <c r="AB5" i="58" s="1"/>
  <c r="S5" i="58"/>
  <c r="AE24" i="45"/>
  <c r="AF24" i="45"/>
  <c r="AO24" i="45" s="1"/>
  <c r="AG24" i="45"/>
  <c r="AP24" i="45" s="1"/>
  <c r="W25" i="45"/>
  <c r="Z31" i="89"/>
  <c r="Y29" i="46"/>
  <c r="X29" i="46"/>
  <c r="AH22" i="11"/>
  <c r="AQ22" i="11" s="1"/>
  <c r="Y25" i="20"/>
  <c r="X25" i="20"/>
  <c r="AH19" i="10"/>
  <c r="AQ19" i="10" s="1"/>
  <c r="W25" i="100"/>
  <c r="AG24" i="100"/>
  <c r="AP24" i="100" s="1"/>
  <c r="AE24" i="100"/>
  <c r="AF24" i="100"/>
  <c r="AO24" i="100" s="1"/>
  <c r="AR18" i="87"/>
  <c r="Y29" i="32"/>
  <c r="X29" i="32"/>
  <c r="AI24" i="96"/>
  <c r="AP24" i="96"/>
  <c r="Y21" i="55"/>
  <c r="X21" i="55"/>
  <c r="AH28" i="101"/>
  <c r="AQ28" i="101" s="1"/>
  <c r="W20" i="103"/>
  <c r="AG19" i="103"/>
  <c r="AP19" i="103" s="1"/>
  <c r="AF19" i="103"/>
  <c r="AO19" i="103" s="1"/>
  <c r="AE19" i="103"/>
  <c r="Z29" i="105"/>
  <c r="AH21" i="43"/>
  <c r="AQ21" i="43" s="1"/>
  <c r="Y26" i="51"/>
  <c r="X26" i="51"/>
  <c r="AH23" i="9"/>
  <c r="AQ23" i="9" s="1"/>
  <c r="AQ25" i="9" s="1"/>
  <c r="AZ3" i="9"/>
  <c r="Y28" i="53"/>
  <c r="X28" i="53"/>
  <c r="Y17" i="35"/>
  <c r="X17" i="35"/>
  <c r="AI26" i="104"/>
  <c r="AN26" i="104"/>
  <c r="AE17" i="102"/>
  <c r="W18" i="102"/>
  <c r="AG17" i="102"/>
  <c r="AP17" i="102" s="1"/>
  <c r="AF17" i="102"/>
  <c r="AO17" i="102" s="1"/>
  <c r="Y17" i="94"/>
  <c r="X17" i="94"/>
  <c r="Z21" i="43"/>
  <c r="AH22" i="49"/>
  <c r="AQ22" i="49" s="1"/>
  <c r="AH27" i="52"/>
  <c r="AQ27" i="52" s="1"/>
  <c r="AH23" i="95"/>
  <c r="AQ23" i="95" s="1"/>
  <c r="Z19" i="87"/>
  <c r="AC15" i="58"/>
  <c r="AB16" i="58" s="1"/>
  <c r="S16" i="58"/>
  <c r="AC9" i="58"/>
  <c r="AB10" i="58" s="1"/>
  <c r="S10" i="58"/>
  <c r="S4" i="58"/>
  <c r="AC3" i="58"/>
  <c r="AI23" i="58"/>
  <c r="AN23" i="58"/>
  <c r="AN25" i="58" s="1"/>
  <c r="Z22" i="11"/>
  <c r="AI24" i="20"/>
  <c r="AN24" i="20"/>
  <c r="AR19" i="18"/>
  <c r="AI17" i="48"/>
  <c r="AN17" i="48"/>
  <c r="AR25" i="13"/>
  <c r="AH21" i="16"/>
  <c r="AQ21" i="16" s="1"/>
  <c r="AI28" i="15"/>
  <c r="AN28" i="15"/>
  <c r="Z19" i="10"/>
  <c r="AR26" i="92"/>
  <c r="AR17" i="42"/>
  <c r="Y29" i="93"/>
  <c r="X29" i="93"/>
  <c r="AI28" i="32"/>
  <c r="AN28" i="32"/>
  <c r="AI20" i="55"/>
  <c r="AN20" i="55"/>
  <c r="Z17" i="35" l="1"/>
  <c r="AG17" i="35" s="1"/>
  <c r="AP17" i="35" s="1"/>
  <c r="Z29" i="32"/>
  <c r="Z21" i="55"/>
  <c r="AE21" i="55"/>
  <c r="AG21" i="55"/>
  <c r="AP21" i="55" s="1"/>
  <c r="AF21" i="55"/>
  <c r="AO21" i="55" s="1"/>
  <c r="W22" i="55"/>
  <c r="AF17" i="35"/>
  <c r="AO17" i="35" s="1"/>
  <c r="W30" i="32"/>
  <c r="AE29" i="32"/>
  <c r="AF29" i="32"/>
  <c r="AO29" i="32" s="1"/>
  <c r="AG29" i="32"/>
  <c r="AP29" i="32" s="1"/>
  <c r="AR26" i="104"/>
  <c r="AF29" i="105"/>
  <c r="AO29" i="105" s="1"/>
  <c r="AE29" i="105"/>
  <c r="W30" i="105"/>
  <c r="AG29" i="105"/>
  <c r="AP29" i="105" s="1"/>
  <c r="AE31" i="89"/>
  <c r="AN31" i="89" s="1"/>
  <c r="AF31" i="89"/>
  <c r="AO31" i="89" s="1"/>
  <c r="W32" i="89"/>
  <c r="AG31" i="89"/>
  <c r="AH29" i="15"/>
  <c r="AQ29" i="15" s="1"/>
  <c r="AJ12" i="58"/>
  <c r="AK12" i="58"/>
  <c r="AT12" i="58" s="1"/>
  <c r="AI27" i="52"/>
  <c r="AN27" i="52"/>
  <c r="AF18" i="42"/>
  <c r="AO18" i="42" s="1"/>
  <c r="AG18" i="42"/>
  <c r="AP18" i="42" s="1"/>
  <c r="W19" i="42"/>
  <c r="AE18" i="42"/>
  <c r="Z18" i="48"/>
  <c r="AH18" i="48"/>
  <c r="AQ18" i="48" s="1"/>
  <c r="AJ22" i="58"/>
  <c r="AK22" i="58"/>
  <c r="AT22" i="58" s="1"/>
  <c r="AI17" i="90"/>
  <c r="AN17" i="90"/>
  <c r="Y22" i="91"/>
  <c r="Z22" i="91"/>
  <c r="X22" i="91"/>
  <c r="AE19" i="99"/>
  <c r="AF19" i="99"/>
  <c r="AO19" i="99" s="1"/>
  <c r="AG19" i="99"/>
  <c r="AP19" i="99" s="1"/>
  <c r="W20" i="99"/>
  <c r="AK8" i="58"/>
  <c r="AT8" i="58" s="1"/>
  <c r="AJ8" i="58"/>
  <c r="Y23" i="49"/>
  <c r="X23" i="49"/>
  <c r="AH25" i="20"/>
  <c r="AQ25" i="20" s="1"/>
  <c r="AK5" i="58"/>
  <c r="AT5" i="58" s="1"/>
  <c r="AJ5" i="58"/>
  <c r="AI17" i="82"/>
  <c r="AN17" i="82"/>
  <c r="AG29" i="15"/>
  <c r="AP29" i="15" s="1"/>
  <c r="AF29" i="15"/>
  <c r="AO29" i="15" s="1"/>
  <c r="AE29" i="15"/>
  <c r="W30" i="15"/>
  <c r="AI16" i="85"/>
  <c r="AN16" i="85"/>
  <c r="Y28" i="86"/>
  <c r="X28" i="86"/>
  <c r="AJ19" i="58"/>
  <c r="AK19" i="58"/>
  <c r="AT19" i="58" s="1"/>
  <c r="AI21" i="91"/>
  <c r="AN21" i="91"/>
  <c r="AI19" i="98"/>
  <c r="AN19" i="98"/>
  <c r="Y22" i="16"/>
  <c r="X22" i="16"/>
  <c r="AH32" i="97"/>
  <c r="AQ32" i="97" s="1"/>
  <c r="AJ15" i="58"/>
  <c r="AS15" i="58" s="1"/>
  <c r="AK15" i="58"/>
  <c r="AI22" i="49"/>
  <c r="AN22" i="49"/>
  <c r="AR24" i="20"/>
  <c r="AR28" i="32"/>
  <c r="AG22" i="11"/>
  <c r="AP22" i="11" s="1"/>
  <c r="AE22" i="11"/>
  <c r="AF22" i="11"/>
  <c r="AO22" i="11" s="1"/>
  <c r="W23" i="11"/>
  <c r="AJ10" i="58"/>
  <c r="AK10" i="58"/>
  <c r="AT10" i="58" s="1"/>
  <c r="Y25" i="100"/>
  <c r="Z25" i="100" s="1"/>
  <c r="X25" i="100"/>
  <c r="AH29" i="93"/>
  <c r="AQ29" i="93" s="1"/>
  <c r="AR17" i="48"/>
  <c r="W22" i="43"/>
  <c r="AE21" i="43"/>
  <c r="AF21" i="43"/>
  <c r="AO21" i="43" s="1"/>
  <c r="AG21" i="43"/>
  <c r="AP21" i="43" s="1"/>
  <c r="AI19" i="103"/>
  <c r="AN19" i="103"/>
  <c r="Z25" i="20"/>
  <c r="Y25" i="45"/>
  <c r="Z25" i="45" s="1"/>
  <c r="X25" i="45"/>
  <c r="Y18" i="82"/>
  <c r="X18" i="82"/>
  <c r="AG20" i="18"/>
  <c r="AP20" i="18" s="1"/>
  <c r="AE20" i="18"/>
  <c r="W21" i="18"/>
  <c r="AF20" i="18"/>
  <c r="AO20" i="18" s="1"/>
  <c r="AJ18" i="58"/>
  <c r="AK18" i="58"/>
  <c r="AT18" i="58" s="1"/>
  <c r="Y19" i="50"/>
  <c r="X19" i="50"/>
  <c r="AR28" i="93"/>
  <c r="W25" i="88"/>
  <c r="AF24" i="88"/>
  <c r="AO24" i="88" s="1"/>
  <c r="AG24" i="88"/>
  <c r="AP24" i="88" s="1"/>
  <c r="AE24" i="88"/>
  <c r="Y18" i="90"/>
  <c r="Z18" i="90" s="1"/>
  <c r="X18" i="90"/>
  <c r="AI22" i="41"/>
  <c r="AN22" i="41"/>
  <c r="Z32" i="97"/>
  <c r="AJ21" i="58"/>
  <c r="AK21" i="58"/>
  <c r="AT21" i="58" s="1"/>
  <c r="AR16" i="94"/>
  <c r="Y29" i="101"/>
  <c r="X29" i="101"/>
  <c r="Z29" i="101" s="1"/>
  <c r="AR24" i="96"/>
  <c r="AH29" i="46"/>
  <c r="AQ29" i="46" s="1"/>
  <c r="AK11" i="58"/>
  <c r="AT11" i="58" s="1"/>
  <c r="AJ11" i="58"/>
  <c r="AG24" i="54"/>
  <c r="AP24" i="54" s="1"/>
  <c r="AF24" i="54"/>
  <c r="AO24" i="54" s="1"/>
  <c r="AE24" i="54"/>
  <c r="W25" i="54"/>
  <c r="AG29" i="47"/>
  <c r="AP29" i="47" s="1"/>
  <c r="AE29" i="47"/>
  <c r="AF29" i="47"/>
  <c r="AO29" i="47" s="1"/>
  <c r="W30" i="47"/>
  <c r="AI27" i="86"/>
  <c r="AN27" i="86"/>
  <c r="AF26" i="13"/>
  <c r="AO26" i="13" s="1"/>
  <c r="W27" i="13"/>
  <c r="AE26" i="13"/>
  <c r="AG26" i="13"/>
  <c r="AP26" i="13" s="1"/>
  <c r="AF25" i="84"/>
  <c r="AO25" i="84" s="1"/>
  <c r="W26" i="84"/>
  <c r="AG25" i="84"/>
  <c r="AP25" i="84" s="1"/>
  <c r="AE25" i="84"/>
  <c r="AJ7" i="58"/>
  <c r="AK7" i="58"/>
  <c r="AT7" i="58" s="1"/>
  <c r="Y20" i="98"/>
  <c r="X20" i="98"/>
  <c r="Z20" i="98" s="1"/>
  <c r="AG21" i="83"/>
  <c r="AP21" i="83" s="1"/>
  <c r="W22" i="83"/>
  <c r="AF21" i="83"/>
  <c r="AO21" i="83" s="1"/>
  <c r="AE21" i="83"/>
  <c r="AR31" i="97"/>
  <c r="AJ14" i="58"/>
  <c r="AS14" i="58" s="1"/>
  <c r="AK14" i="58"/>
  <c r="Y28" i="92"/>
  <c r="X28" i="92"/>
  <c r="Z28" i="92" s="1"/>
  <c r="Y23" i="41"/>
  <c r="Z23" i="41" s="1"/>
  <c r="X23" i="41"/>
  <c r="Y24" i="95"/>
  <c r="X24" i="95"/>
  <c r="Z24" i="95" s="1"/>
  <c r="AR23" i="58"/>
  <c r="AR25" i="58" s="1"/>
  <c r="AJ16" i="58"/>
  <c r="AS16" i="58" s="1"/>
  <c r="AK16" i="58"/>
  <c r="AH17" i="94"/>
  <c r="AQ17" i="94" s="1"/>
  <c r="AJ3" i="58"/>
  <c r="AB4" i="58"/>
  <c r="AG19" i="87"/>
  <c r="AP19" i="87" s="1"/>
  <c r="W20" i="87"/>
  <c r="AE19" i="87"/>
  <c r="AF19" i="87"/>
  <c r="AO19" i="87" s="1"/>
  <c r="Z17" i="94"/>
  <c r="AI17" i="102"/>
  <c r="AN17" i="102"/>
  <c r="AH28" i="53"/>
  <c r="AQ28" i="53" s="1"/>
  <c r="AH26" i="51"/>
  <c r="AQ26" i="51" s="1"/>
  <c r="AH29" i="32"/>
  <c r="AQ29" i="32" s="1"/>
  <c r="Z29" i="46"/>
  <c r="Y17" i="85"/>
  <c r="Z17" i="85"/>
  <c r="X17" i="85"/>
  <c r="AJ6" i="58"/>
  <c r="AK6" i="58"/>
  <c r="AT6" i="58" s="1"/>
  <c r="Y26" i="44"/>
  <c r="X26" i="44"/>
  <c r="Y28" i="52"/>
  <c r="X28" i="52"/>
  <c r="AI18" i="50"/>
  <c r="AN18" i="50"/>
  <c r="AJ13" i="58"/>
  <c r="AK13" i="58"/>
  <c r="AT13" i="58" s="1"/>
  <c r="AH27" i="104"/>
  <c r="AQ27" i="104" s="1"/>
  <c r="AJ23" i="58"/>
  <c r="AS23" i="58" s="1"/>
  <c r="AK23" i="58"/>
  <c r="AT23" i="58" s="1"/>
  <c r="AI27" i="92"/>
  <c r="AN27" i="92"/>
  <c r="AI21" i="16"/>
  <c r="AN21" i="16"/>
  <c r="AJ9" i="58"/>
  <c r="AK9" i="58"/>
  <c r="AT9" i="58" s="1"/>
  <c r="AI28" i="101"/>
  <c r="AN28" i="101"/>
  <c r="AH17" i="35"/>
  <c r="AQ17" i="35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X22" i="9"/>
  <c r="Z29" i="93"/>
  <c r="AF19" i="10"/>
  <c r="AO19" i="10" s="1"/>
  <c r="AG19" i="10"/>
  <c r="AP19" i="10" s="1"/>
  <c r="AE19" i="10"/>
  <c r="W20" i="10"/>
  <c r="Y18" i="102"/>
  <c r="X18" i="102"/>
  <c r="AR20" i="55"/>
  <c r="AR28" i="15"/>
  <c r="Z28" i="53"/>
  <c r="Z26" i="51"/>
  <c r="Y20" i="103"/>
  <c r="X20" i="103"/>
  <c r="AH21" i="55"/>
  <c r="AQ21" i="55" s="1"/>
  <c r="AI24" i="100"/>
  <c r="AN24" i="100"/>
  <c r="AI24" i="45"/>
  <c r="AN24" i="45"/>
  <c r="AJ17" i="58"/>
  <c r="AS17" i="58" s="1"/>
  <c r="AK17" i="58"/>
  <c r="Z25" i="96"/>
  <c r="AH25" i="96"/>
  <c r="AQ25" i="96" s="1"/>
  <c r="AI25" i="44"/>
  <c r="AN25" i="44"/>
  <c r="AI23" i="9"/>
  <c r="AN23" i="9"/>
  <c r="AN25" i="9" s="1"/>
  <c r="AR28" i="46"/>
  <c r="AR25" i="51"/>
  <c r="Z27" i="104"/>
  <c r="AJ20" i="58"/>
  <c r="AK20" i="58"/>
  <c r="AT20" i="58" s="1"/>
  <c r="AR16" i="35"/>
  <c r="AI23" i="95"/>
  <c r="AN23" i="95"/>
  <c r="AE17" i="35" l="1"/>
  <c r="W18" i="35"/>
  <c r="AE25" i="100"/>
  <c r="W26" i="100"/>
  <c r="AF25" i="100"/>
  <c r="AO25" i="100" s="1"/>
  <c r="AG25" i="100"/>
  <c r="AP25" i="100" s="1"/>
  <c r="AE23" i="41"/>
  <c r="AG23" i="41"/>
  <c r="AP23" i="41" s="1"/>
  <c r="AF23" i="41"/>
  <c r="AO23" i="41" s="1"/>
  <c r="W24" i="41"/>
  <c r="AE25" i="45"/>
  <c r="AF25" i="45"/>
  <c r="AO25" i="45" s="1"/>
  <c r="AG25" i="45"/>
  <c r="AP25" i="45" s="1"/>
  <c r="W26" i="45"/>
  <c r="AC3" i="9"/>
  <c r="S4" i="9"/>
  <c r="AF27" i="104"/>
  <c r="AO27" i="104" s="1"/>
  <c r="W28" i="104"/>
  <c r="AG27" i="104"/>
  <c r="AP27" i="104" s="1"/>
  <c r="AE27" i="104"/>
  <c r="AR23" i="9"/>
  <c r="AR25" i="9" s="1"/>
  <c r="AR24" i="45"/>
  <c r="AG29" i="93"/>
  <c r="AP29" i="93" s="1"/>
  <c r="W30" i="93"/>
  <c r="AF29" i="93"/>
  <c r="AO29" i="93" s="1"/>
  <c r="AE29" i="93"/>
  <c r="AC16" i="9"/>
  <c r="AB17" i="9" s="1"/>
  <c r="S17" i="9"/>
  <c r="AC10" i="9"/>
  <c r="AB11" i="9" s="1"/>
  <c r="S11" i="9"/>
  <c r="AC4" i="9"/>
  <c r="AB5" i="9" s="1"/>
  <c r="S5" i="9"/>
  <c r="AS9" i="58"/>
  <c r="AL9" i="58"/>
  <c r="AU9" i="58" s="1"/>
  <c r="AH17" i="85"/>
  <c r="AQ17" i="85" s="1"/>
  <c r="AI19" i="87"/>
  <c r="AN19" i="87"/>
  <c r="AL23" i="58"/>
  <c r="AU23" i="58" s="1"/>
  <c r="Y22" i="83"/>
  <c r="X22" i="83"/>
  <c r="AS7" i="58"/>
  <c r="AL7" i="58"/>
  <c r="AU7" i="58" s="1"/>
  <c r="AR27" i="86"/>
  <c r="AH18" i="90"/>
  <c r="AQ18" i="90" s="1"/>
  <c r="AI20" i="18"/>
  <c r="AN20" i="18"/>
  <c r="AS19" i="58"/>
  <c r="AL19" i="58"/>
  <c r="AU19" i="58" s="1"/>
  <c r="AR17" i="82"/>
  <c r="AH22" i="91"/>
  <c r="AQ22" i="91" s="1"/>
  <c r="AS22" i="58"/>
  <c r="AL22" i="58"/>
  <c r="AU22" i="58" s="1"/>
  <c r="AG18" i="48"/>
  <c r="AP18" i="48" s="1"/>
  <c r="AE18" i="48"/>
  <c r="AF18" i="48"/>
  <c r="AO18" i="48" s="1"/>
  <c r="W19" i="48"/>
  <c r="AI29" i="32"/>
  <c r="AN29" i="32"/>
  <c r="AH20" i="103"/>
  <c r="AQ20" i="103" s="1"/>
  <c r="AS13" i="58"/>
  <c r="AL13" i="58"/>
  <c r="AU13" i="58" s="1"/>
  <c r="AH26" i="44"/>
  <c r="AQ26" i="44" s="1"/>
  <c r="W18" i="85"/>
  <c r="AE17" i="85"/>
  <c r="AF17" i="85"/>
  <c r="AO17" i="85" s="1"/>
  <c r="AG17" i="85"/>
  <c r="AP17" i="85" s="1"/>
  <c r="Y20" i="87"/>
  <c r="X20" i="87"/>
  <c r="Y25" i="54"/>
  <c r="X25" i="54"/>
  <c r="Z25" i="54" s="1"/>
  <c r="W19" i="90"/>
  <c r="AG18" i="90"/>
  <c r="AP18" i="90" s="1"/>
  <c r="AF18" i="90"/>
  <c r="AO18" i="90" s="1"/>
  <c r="AE18" i="90"/>
  <c r="Y25" i="88"/>
  <c r="X25" i="88"/>
  <c r="AI22" i="11"/>
  <c r="AN22" i="11"/>
  <c r="AH28" i="86"/>
  <c r="AQ28" i="86" s="1"/>
  <c r="Y30" i="15"/>
  <c r="X30" i="15"/>
  <c r="AS5" i="58"/>
  <c r="AL5" i="58"/>
  <c r="AU5" i="58" s="1"/>
  <c r="AF22" i="91"/>
  <c r="AO22" i="91" s="1"/>
  <c r="AG22" i="91"/>
  <c r="AP22" i="91" s="1"/>
  <c r="AE22" i="91"/>
  <c r="W23" i="91"/>
  <c r="AR27" i="52"/>
  <c r="Y30" i="32"/>
  <c r="X30" i="32"/>
  <c r="S16" i="9"/>
  <c r="AC15" i="9"/>
  <c r="AB16" i="9" s="1"/>
  <c r="AR25" i="44"/>
  <c r="AE25" i="96"/>
  <c r="AG25" i="96"/>
  <c r="AP25" i="96" s="1"/>
  <c r="W26" i="96"/>
  <c r="AF25" i="96"/>
  <c r="AO25" i="96" s="1"/>
  <c r="AR24" i="100"/>
  <c r="Z20" i="103"/>
  <c r="Y20" i="10"/>
  <c r="X20" i="10"/>
  <c r="AC20" i="9"/>
  <c r="AB21" i="9" s="1"/>
  <c r="S21" i="9"/>
  <c r="AC14" i="9"/>
  <c r="AB15" i="9" s="1"/>
  <c r="S15" i="9"/>
  <c r="AC8" i="9"/>
  <c r="AB9" i="9" s="1"/>
  <c r="S9" i="9"/>
  <c r="AR21" i="16"/>
  <c r="Z26" i="44"/>
  <c r="AR17" i="102"/>
  <c r="AH24" i="95"/>
  <c r="AQ24" i="95" s="1"/>
  <c r="AH28" i="92"/>
  <c r="AQ28" i="92" s="1"/>
  <c r="AH20" i="98"/>
  <c r="AQ20" i="98" s="1"/>
  <c r="AI25" i="84"/>
  <c r="AN25" i="84"/>
  <c r="AI26" i="13"/>
  <c r="AN26" i="13"/>
  <c r="Y30" i="47"/>
  <c r="X30" i="47"/>
  <c r="AI24" i="54"/>
  <c r="AN24" i="54"/>
  <c r="AH29" i="101"/>
  <c r="AQ29" i="101" s="1"/>
  <c r="AS21" i="58"/>
  <c r="AL21" i="58"/>
  <c r="AU21" i="58" s="1"/>
  <c r="AS18" i="58"/>
  <c r="AL18" i="58"/>
  <c r="AU18" i="58" s="1"/>
  <c r="AH18" i="82"/>
  <c r="AQ18" i="82" s="1"/>
  <c r="AG25" i="20"/>
  <c r="AP25" i="20" s="1"/>
  <c r="AE25" i="20"/>
  <c r="AF25" i="20"/>
  <c r="AO25" i="20" s="1"/>
  <c r="W26" i="20"/>
  <c r="AI21" i="43"/>
  <c r="AN21" i="43"/>
  <c r="AR22" i="49"/>
  <c r="AR19" i="98"/>
  <c r="Z28" i="86"/>
  <c r="AI29" i="15"/>
  <c r="AN29" i="15"/>
  <c r="AH23" i="49"/>
  <c r="AQ23" i="49" s="1"/>
  <c r="Y20" i="99"/>
  <c r="X20" i="99"/>
  <c r="AI18" i="42"/>
  <c r="AN18" i="42"/>
  <c r="Y22" i="55"/>
  <c r="Z22" i="55" s="1"/>
  <c r="X22" i="55"/>
  <c r="AC9" i="9"/>
  <c r="AB10" i="9" s="1"/>
  <c r="S10" i="9"/>
  <c r="AL17" i="58"/>
  <c r="AU17" i="58" s="1"/>
  <c r="AT17" i="58"/>
  <c r="S8" i="9"/>
  <c r="AC7" i="9"/>
  <c r="AB8" i="9" s="1"/>
  <c r="AR18" i="50"/>
  <c r="AF29" i="46"/>
  <c r="AO29" i="46" s="1"/>
  <c r="AG29" i="46"/>
  <c r="AP29" i="46" s="1"/>
  <c r="W30" i="46"/>
  <c r="AE29" i="46"/>
  <c r="AE17" i="94"/>
  <c r="AG17" i="94"/>
  <c r="AP17" i="94" s="1"/>
  <c r="AF17" i="94"/>
  <c r="AO17" i="94" s="1"/>
  <c r="W18" i="94"/>
  <c r="AJ4" i="58"/>
  <c r="AK4" i="58"/>
  <c r="AT4" i="58" s="1"/>
  <c r="AG24" i="95"/>
  <c r="AP24" i="95" s="1"/>
  <c r="W25" i="95"/>
  <c r="AF24" i="95"/>
  <c r="AO24" i="95" s="1"/>
  <c r="AE24" i="95"/>
  <c r="AF28" i="92"/>
  <c r="AO28" i="92" s="1"/>
  <c r="AE28" i="92"/>
  <c r="W29" i="92"/>
  <c r="AG28" i="92"/>
  <c r="AP28" i="92" s="1"/>
  <c r="AE20" i="98"/>
  <c r="W21" i="98"/>
  <c r="AG20" i="98"/>
  <c r="AP20" i="98" s="1"/>
  <c r="AF20" i="98"/>
  <c r="AO20" i="98" s="1"/>
  <c r="Y27" i="13"/>
  <c r="X27" i="13"/>
  <c r="AF29" i="101"/>
  <c r="AO29" i="101" s="1"/>
  <c r="AE29" i="101"/>
  <c r="W30" i="101"/>
  <c r="AG29" i="101"/>
  <c r="AP29" i="101" s="1"/>
  <c r="AG32" i="97"/>
  <c r="AP32" i="97" s="1"/>
  <c r="AF32" i="97"/>
  <c r="AO32" i="97" s="1"/>
  <c r="AE32" i="97"/>
  <c r="W33" i="97"/>
  <c r="Z18" i="82"/>
  <c r="Y22" i="43"/>
  <c r="X22" i="43"/>
  <c r="Z22" i="43" s="1"/>
  <c r="AS10" i="58"/>
  <c r="AL10" i="58"/>
  <c r="AU10" i="58" s="1"/>
  <c r="AL15" i="58"/>
  <c r="AU15" i="58" s="1"/>
  <c r="AT15" i="58"/>
  <c r="Z23" i="49"/>
  <c r="Y19" i="42"/>
  <c r="X19" i="42"/>
  <c r="Z19" i="42" s="1"/>
  <c r="AS12" i="58"/>
  <c r="AL12" i="58"/>
  <c r="AU12" i="58" s="1"/>
  <c r="AR23" i="95"/>
  <c r="S22" i="9"/>
  <c r="AC21" i="9"/>
  <c r="AB22" i="9" s="1"/>
  <c r="AI19" i="10"/>
  <c r="AN19" i="10"/>
  <c r="AC13" i="9"/>
  <c r="AB14" i="9" s="1"/>
  <c r="S14" i="9"/>
  <c r="AE26" i="51"/>
  <c r="AF26" i="51"/>
  <c r="AO26" i="51" s="1"/>
  <c r="W27" i="51"/>
  <c r="AG26" i="51"/>
  <c r="AP26" i="51" s="1"/>
  <c r="AH18" i="102"/>
  <c r="AQ18" i="102" s="1"/>
  <c r="AC18" i="9"/>
  <c r="AB19" i="9" s="1"/>
  <c r="S19" i="9"/>
  <c r="AC12" i="9"/>
  <c r="AB13" i="9" s="1"/>
  <c r="S13" i="9"/>
  <c r="AC6" i="9"/>
  <c r="AB7" i="9" s="1"/>
  <c r="S7" i="9"/>
  <c r="AR28" i="101"/>
  <c r="AR27" i="92"/>
  <c r="AH28" i="52"/>
  <c r="AQ28" i="52" s="1"/>
  <c r="AS3" i="58"/>
  <c r="AL3" i="58"/>
  <c r="AU3" i="58" s="1"/>
  <c r="AL16" i="58"/>
  <c r="AU16" i="58" s="1"/>
  <c r="AT16" i="58"/>
  <c r="AI21" i="83"/>
  <c r="AN21" i="83"/>
  <c r="Y26" i="84"/>
  <c r="X26" i="84"/>
  <c r="AI29" i="47"/>
  <c r="AN29" i="47"/>
  <c r="AI24" i="88"/>
  <c r="AN24" i="88"/>
  <c r="AH19" i="50"/>
  <c r="AQ19" i="50" s="1"/>
  <c r="AR19" i="103"/>
  <c r="AH22" i="16"/>
  <c r="AQ22" i="16" s="1"/>
  <c r="AR21" i="91"/>
  <c r="AR17" i="90"/>
  <c r="AI31" i="89"/>
  <c r="AP31" i="89"/>
  <c r="Y30" i="105"/>
  <c r="X30" i="105"/>
  <c r="AI17" i="35"/>
  <c r="AN17" i="35"/>
  <c r="S20" i="9"/>
  <c r="AC19" i="9"/>
  <c r="AB20" i="9" s="1"/>
  <c r="S23" i="9"/>
  <c r="AC22" i="9"/>
  <c r="AB23" i="9" s="1"/>
  <c r="AS20" i="58"/>
  <c r="AL20" i="58"/>
  <c r="AU20" i="58" s="1"/>
  <c r="AE28" i="53"/>
  <c r="AF28" i="53"/>
  <c r="AO28" i="53" s="1"/>
  <c r="AG28" i="53"/>
  <c r="AP28" i="53" s="1"/>
  <c r="W29" i="53"/>
  <c r="Z18" i="102"/>
  <c r="AC17" i="9"/>
  <c r="AB18" i="9" s="1"/>
  <c r="S18" i="9"/>
  <c r="AC11" i="9"/>
  <c r="AB12" i="9" s="1"/>
  <c r="S12" i="9"/>
  <c r="S6" i="9"/>
  <c r="AC5" i="9"/>
  <c r="AB6" i="9" s="1"/>
  <c r="Z28" i="52"/>
  <c r="AS6" i="58"/>
  <c r="AL6" i="58"/>
  <c r="AU6" i="58" s="1"/>
  <c r="AH23" i="41"/>
  <c r="AQ23" i="41" s="1"/>
  <c r="AL14" i="58"/>
  <c r="AU14" i="58" s="1"/>
  <c r="AT14" i="58"/>
  <c r="AS11" i="58"/>
  <c r="AL11" i="58"/>
  <c r="AU11" i="58" s="1"/>
  <c r="AR22" i="41"/>
  <c r="Z19" i="50"/>
  <c r="Y21" i="18"/>
  <c r="X21" i="18"/>
  <c r="AH25" i="45"/>
  <c r="AQ25" i="45" s="1"/>
  <c r="AH25" i="100"/>
  <c r="AQ25" i="100" s="1"/>
  <c r="Y23" i="11"/>
  <c r="Z23" i="11" s="1"/>
  <c r="X23" i="11"/>
  <c r="Z22" i="16"/>
  <c r="AR16" i="85"/>
  <c r="AS8" i="58"/>
  <c r="AL8" i="58"/>
  <c r="AU8" i="58" s="1"/>
  <c r="AI19" i="99"/>
  <c r="AN19" i="99"/>
  <c r="X32" i="89"/>
  <c r="Y32" i="89"/>
  <c r="Z32" i="89"/>
  <c r="AI29" i="105"/>
  <c r="AN29" i="105"/>
  <c r="Y18" i="35"/>
  <c r="X18" i="35"/>
  <c r="AI21" i="55"/>
  <c r="AN21" i="55"/>
  <c r="Z20" i="99" l="1"/>
  <c r="Z18" i="35"/>
  <c r="AE18" i="35" s="1"/>
  <c r="Z21" i="18"/>
  <c r="AG21" i="18" s="1"/>
  <c r="AP21" i="18" s="1"/>
  <c r="W19" i="35"/>
  <c r="AG18" i="35"/>
  <c r="AP18" i="35" s="1"/>
  <c r="AF18" i="35"/>
  <c r="AO18" i="35" s="1"/>
  <c r="AE21" i="18"/>
  <c r="W22" i="18"/>
  <c r="AF21" i="18"/>
  <c r="AO21" i="18" s="1"/>
  <c r="AG22" i="55"/>
  <c r="AP22" i="55" s="1"/>
  <c r="AF22" i="55"/>
  <c r="AO22" i="55" s="1"/>
  <c r="W23" i="55"/>
  <c r="AE22" i="55"/>
  <c r="AF20" i="99"/>
  <c r="AO20" i="99" s="1"/>
  <c r="W21" i="99"/>
  <c r="AE20" i="99"/>
  <c r="AN20" i="99" s="1"/>
  <c r="AG20" i="99"/>
  <c r="AE18" i="102"/>
  <c r="AF18" i="102"/>
  <c r="AO18" i="102" s="1"/>
  <c r="AG18" i="102"/>
  <c r="AP18" i="102" s="1"/>
  <c r="W19" i="102"/>
  <c r="AE32" i="89"/>
  <c r="AG32" i="89"/>
  <c r="AP32" i="89" s="1"/>
  <c r="W33" i="89"/>
  <c r="AF32" i="89"/>
  <c r="AO32" i="89" s="1"/>
  <c r="AR19" i="99"/>
  <c r="AH23" i="11"/>
  <c r="AQ23" i="11" s="1"/>
  <c r="AF28" i="52"/>
  <c r="AO28" i="52" s="1"/>
  <c r="AG28" i="52"/>
  <c r="AP28" i="52" s="1"/>
  <c r="W29" i="52"/>
  <c r="AE28" i="52"/>
  <c r="AJ18" i="9"/>
  <c r="AK18" i="9"/>
  <c r="AT18" i="9" s="1"/>
  <c r="AI28" i="53"/>
  <c r="AN28" i="53"/>
  <c r="AJ22" i="9"/>
  <c r="AK22" i="9"/>
  <c r="AT22" i="9" s="1"/>
  <c r="AH19" i="42"/>
  <c r="AQ19" i="42" s="1"/>
  <c r="AI24" i="95"/>
  <c r="AN24" i="95"/>
  <c r="AI29" i="46"/>
  <c r="AN29" i="46"/>
  <c r="AJ8" i="9"/>
  <c r="AK8" i="9"/>
  <c r="AT8" i="9" s="1"/>
  <c r="AH22" i="55"/>
  <c r="AQ22" i="55" s="1"/>
  <c r="AR24" i="54"/>
  <c r="Y26" i="96"/>
  <c r="X26" i="96"/>
  <c r="AH25" i="54"/>
  <c r="AQ25" i="54" s="1"/>
  <c r="AR29" i="32"/>
  <c r="AR20" i="18"/>
  <c r="AK5" i="9"/>
  <c r="AT5" i="9" s="1"/>
  <c r="AJ5" i="9"/>
  <c r="AI29" i="93"/>
  <c r="AN29" i="93"/>
  <c r="AI23" i="41"/>
  <c r="AN23" i="41"/>
  <c r="AR31" i="89"/>
  <c r="AR24" i="88"/>
  <c r="AK13" i="9"/>
  <c r="AT13" i="9" s="1"/>
  <c r="AJ13" i="9"/>
  <c r="AI26" i="51"/>
  <c r="AN26" i="51"/>
  <c r="W20" i="42"/>
  <c r="AE19" i="42"/>
  <c r="AF19" i="42"/>
  <c r="AO19" i="42" s="1"/>
  <c r="AG19" i="42"/>
  <c r="AP19" i="42" s="1"/>
  <c r="Y33" i="97"/>
  <c r="X33" i="97"/>
  <c r="Y30" i="101"/>
  <c r="Z30" i="101" s="1"/>
  <c r="X30" i="101"/>
  <c r="Y18" i="94"/>
  <c r="X18" i="94"/>
  <c r="X30" i="46"/>
  <c r="Y30" i="46"/>
  <c r="AI25" i="20"/>
  <c r="AN25" i="20"/>
  <c r="AH30" i="47"/>
  <c r="AQ30" i="47" s="1"/>
  <c r="AR25" i="84"/>
  <c r="AE26" i="44"/>
  <c r="W27" i="44"/>
  <c r="AF26" i="44"/>
  <c r="AO26" i="44" s="1"/>
  <c r="AG26" i="44"/>
  <c r="AP26" i="44" s="1"/>
  <c r="AJ15" i="9"/>
  <c r="AK15" i="9"/>
  <c r="AT15" i="9" s="1"/>
  <c r="AF20" i="103"/>
  <c r="AO20" i="103" s="1"/>
  <c r="W21" i="103"/>
  <c r="AG20" i="103"/>
  <c r="AP20" i="103" s="1"/>
  <c r="AE20" i="103"/>
  <c r="AH30" i="32"/>
  <c r="AQ30" i="32" s="1"/>
  <c r="Y23" i="91"/>
  <c r="X23" i="91"/>
  <c r="Z30" i="15"/>
  <c r="AH30" i="15"/>
  <c r="AQ30" i="15" s="1"/>
  <c r="AE25" i="54"/>
  <c r="AF25" i="54"/>
  <c r="AO25" i="54" s="1"/>
  <c r="AG25" i="54"/>
  <c r="AP25" i="54" s="1"/>
  <c r="W26" i="54"/>
  <c r="AI25" i="45"/>
  <c r="AN25" i="45"/>
  <c r="AG23" i="11"/>
  <c r="AP23" i="11" s="1"/>
  <c r="W24" i="11"/>
  <c r="AE23" i="11"/>
  <c r="AF23" i="11"/>
  <c r="AO23" i="11" s="1"/>
  <c r="AR17" i="35"/>
  <c r="AR21" i="83"/>
  <c r="AH22" i="43"/>
  <c r="AQ22" i="43" s="1"/>
  <c r="AI32" i="97"/>
  <c r="AN32" i="97"/>
  <c r="AI29" i="101"/>
  <c r="AN29" i="101"/>
  <c r="Y29" i="92"/>
  <c r="X29" i="92"/>
  <c r="Z29" i="92" s="1"/>
  <c r="Y25" i="95"/>
  <c r="X25" i="95"/>
  <c r="Z25" i="95" s="1"/>
  <c r="AR29" i="15"/>
  <c r="Z30" i="47"/>
  <c r="AI25" i="96"/>
  <c r="AN25" i="96"/>
  <c r="Z30" i="32"/>
  <c r="AI22" i="91"/>
  <c r="AN22" i="91"/>
  <c r="AI18" i="90"/>
  <c r="AN18" i="90"/>
  <c r="Y19" i="48"/>
  <c r="X19" i="48"/>
  <c r="AK11" i="9"/>
  <c r="AT11" i="9" s="1"/>
  <c r="AJ11" i="9"/>
  <c r="Y30" i="93"/>
  <c r="X30" i="93"/>
  <c r="Z30" i="93" s="1"/>
  <c r="AB4" i="9"/>
  <c r="AJ3" i="9"/>
  <c r="AR29" i="105"/>
  <c r="AH21" i="18"/>
  <c r="AQ21" i="18" s="1"/>
  <c r="AJ6" i="9"/>
  <c r="AK6" i="9"/>
  <c r="AT6" i="9" s="1"/>
  <c r="AR21" i="55"/>
  <c r="AR29" i="47"/>
  <c r="AJ19" i="9"/>
  <c r="AS19" i="9" s="1"/>
  <c r="AK19" i="9"/>
  <c r="AJ14" i="9"/>
  <c r="AS14" i="9" s="1"/>
  <c r="AK14" i="9"/>
  <c r="AG23" i="49"/>
  <c r="AP23" i="49" s="1"/>
  <c r="W24" i="49"/>
  <c r="AE23" i="49"/>
  <c r="AF23" i="49"/>
  <c r="AO23" i="49" s="1"/>
  <c r="AF22" i="43"/>
  <c r="AO22" i="43" s="1"/>
  <c r="AE22" i="43"/>
  <c r="AG22" i="43"/>
  <c r="AP22" i="43" s="1"/>
  <c r="W23" i="43"/>
  <c r="AI28" i="92"/>
  <c r="AN28" i="92"/>
  <c r="AG28" i="86"/>
  <c r="AP28" i="86" s="1"/>
  <c r="AF28" i="86"/>
  <c r="AO28" i="86" s="1"/>
  <c r="AE28" i="86"/>
  <c r="W29" i="86"/>
  <c r="AR21" i="43"/>
  <c r="AJ21" i="9"/>
  <c r="AK21" i="9"/>
  <c r="AT21" i="9" s="1"/>
  <c r="AR22" i="11"/>
  <c r="AH20" i="87"/>
  <c r="AQ20" i="87" s="1"/>
  <c r="AI17" i="85"/>
  <c r="AN17" i="85"/>
  <c r="AR19" i="87"/>
  <c r="AI27" i="104"/>
  <c r="AN27" i="104"/>
  <c r="Y24" i="41"/>
  <c r="X24" i="41"/>
  <c r="AH26" i="84"/>
  <c r="AQ26" i="84" s="1"/>
  <c r="AH27" i="13"/>
  <c r="AQ27" i="13" s="1"/>
  <c r="Y21" i="98"/>
  <c r="X21" i="98"/>
  <c r="AT25" i="58"/>
  <c r="AI17" i="94"/>
  <c r="AN17" i="94"/>
  <c r="AR18" i="42"/>
  <c r="AH20" i="10"/>
  <c r="AQ20" i="10" s="1"/>
  <c r="AH25" i="88"/>
  <c r="AQ25" i="88" s="1"/>
  <c r="Z20" i="87"/>
  <c r="Y18" i="85"/>
  <c r="X18" i="85"/>
  <c r="AI18" i="48"/>
  <c r="AN18" i="48"/>
  <c r="AH22" i="83"/>
  <c r="AQ22" i="83" s="1"/>
  <c r="AJ17" i="9"/>
  <c r="AK17" i="9"/>
  <c r="AT17" i="9" s="1"/>
  <c r="Y26" i="45"/>
  <c r="X26" i="45"/>
  <c r="Y26" i="100"/>
  <c r="X26" i="100"/>
  <c r="Z26" i="100" s="1"/>
  <c r="AH18" i="35"/>
  <c r="AQ18" i="35" s="1"/>
  <c r="Y29" i="53"/>
  <c r="X29" i="53"/>
  <c r="AJ23" i="9"/>
  <c r="AK23" i="9"/>
  <c r="AT23" i="9" s="1"/>
  <c r="AH30" i="105"/>
  <c r="AQ30" i="105" s="1"/>
  <c r="AH32" i="89"/>
  <c r="AQ32" i="89" s="1"/>
  <c r="AE19" i="50"/>
  <c r="AG19" i="50"/>
  <c r="AP19" i="50" s="1"/>
  <c r="W20" i="50"/>
  <c r="AF19" i="50"/>
  <c r="AO19" i="50" s="1"/>
  <c r="AK12" i="9"/>
  <c r="AT12" i="9" s="1"/>
  <c r="AJ12" i="9"/>
  <c r="Z30" i="105"/>
  <c r="AE22" i="16"/>
  <c r="AF22" i="16"/>
  <c r="AO22" i="16" s="1"/>
  <c r="AG22" i="16"/>
  <c r="AP22" i="16" s="1"/>
  <c r="W23" i="16"/>
  <c r="AJ20" i="9"/>
  <c r="AK20" i="9"/>
  <c r="AT20" i="9" s="1"/>
  <c r="Z26" i="84"/>
  <c r="AJ7" i="9"/>
  <c r="AK7" i="9"/>
  <c r="AT7" i="9" s="1"/>
  <c r="Y27" i="51"/>
  <c r="X27" i="51"/>
  <c r="AR19" i="10"/>
  <c r="AE18" i="82"/>
  <c r="AF18" i="82"/>
  <c r="AO18" i="82" s="1"/>
  <c r="W19" i="82"/>
  <c r="AG18" i="82"/>
  <c r="AP18" i="82" s="1"/>
  <c r="Z27" i="13"/>
  <c r="AI20" i="98"/>
  <c r="AN20" i="98"/>
  <c r="AL4" i="58"/>
  <c r="AU4" i="58" s="1"/>
  <c r="AU25" i="58" s="1"/>
  <c r="C11" i="58" s="1"/>
  <c r="F2" i="57" s="1"/>
  <c r="AS4" i="58"/>
  <c r="AS25" i="58" s="1"/>
  <c r="AJ10" i="9"/>
  <c r="AK10" i="9"/>
  <c r="AT10" i="9" s="1"/>
  <c r="AH20" i="99"/>
  <c r="AQ20" i="99" s="1"/>
  <c r="Y26" i="20"/>
  <c r="X26" i="20"/>
  <c r="AR26" i="13"/>
  <c r="AJ9" i="9"/>
  <c r="AK9" i="9"/>
  <c r="AT9" i="9" s="1"/>
  <c r="Z20" i="10"/>
  <c r="AJ16" i="9"/>
  <c r="AS16" i="9" s="1"/>
  <c r="AK16" i="9"/>
  <c r="Z25" i="88"/>
  <c r="Y19" i="90"/>
  <c r="X19" i="90"/>
  <c r="Z22" i="83"/>
  <c r="Y28" i="104"/>
  <c r="X28" i="104"/>
  <c r="Z28" i="104" s="1"/>
  <c r="AI25" i="100"/>
  <c r="AN25" i="100"/>
  <c r="Z30" i="46" l="1"/>
  <c r="Z19" i="48"/>
  <c r="W20" i="48"/>
  <c r="AF19" i="48"/>
  <c r="AO19" i="48" s="1"/>
  <c r="AG19" i="48"/>
  <c r="AP19" i="48" s="1"/>
  <c r="AE19" i="48"/>
  <c r="AG30" i="101"/>
  <c r="AP30" i="101" s="1"/>
  <c r="AF30" i="101"/>
  <c r="AO30" i="101" s="1"/>
  <c r="AE30" i="101"/>
  <c r="W31" i="101"/>
  <c r="AF28" i="104"/>
  <c r="AO28" i="104" s="1"/>
  <c r="AE28" i="104"/>
  <c r="AG28" i="104"/>
  <c r="AP28" i="104" s="1"/>
  <c r="W29" i="104"/>
  <c r="AG30" i="46"/>
  <c r="AP30" i="46" s="1"/>
  <c r="AE30" i="46"/>
  <c r="AF30" i="46"/>
  <c r="AO30" i="46" s="1"/>
  <c r="W31" i="46"/>
  <c r="AH27" i="51"/>
  <c r="AQ27" i="51" s="1"/>
  <c r="W27" i="100"/>
  <c r="AF26" i="100"/>
  <c r="AO26" i="100" s="1"/>
  <c r="AG26" i="100"/>
  <c r="AP26" i="100" s="1"/>
  <c r="AE26" i="100"/>
  <c r="AS17" i="9"/>
  <c r="AL17" i="9"/>
  <c r="AU17" i="9" s="1"/>
  <c r="Y29" i="86"/>
  <c r="X29" i="86"/>
  <c r="AL19" i="9"/>
  <c r="AU19" i="9" s="1"/>
  <c r="AT19" i="9"/>
  <c r="W31" i="93"/>
  <c r="AG30" i="93"/>
  <c r="AP30" i="93" s="1"/>
  <c r="AF30" i="93"/>
  <c r="AO30" i="93" s="1"/>
  <c r="AE30" i="93"/>
  <c r="AG25" i="95"/>
  <c r="AP25" i="95" s="1"/>
  <c r="AF25" i="95"/>
  <c r="AO25" i="95" s="1"/>
  <c r="W26" i="95"/>
  <c r="AE25" i="95"/>
  <c r="AR29" i="101"/>
  <c r="AR25" i="45"/>
  <c r="AH23" i="91"/>
  <c r="AQ23" i="91" s="1"/>
  <c r="Y27" i="44"/>
  <c r="X27" i="44"/>
  <c r="AS13" i="9"/>
  <c r="AL13" i="9"/>
  <c r="AU13" i="9" s="1"/>
  <c r="AR24" i="95"/>
  <c r="Y19" i="102"/>
  <c r="X19" i="102"/>
  <c r="AS9" i="9"/>
  <c r="AL9" i="9"/>
  <c r="AU9" i="9" s="1"/>
  <c r="W27" i="84"/>
  <c r="AG26" i="84"/>
  <c r="AP26" i="84" s="1"/>
  <c r="AF26" i="84"/>
  <c r="AO26" i="84" s="1"/>
  <c r="AE26" i="84"/>
  <c r="AR18" i="48"/>
  <c r="AR17" i="94"/>
  <c r="AR27" i="104"/>
  <c r="AI28" i="86"/>
  <c r="AN28" i="86"/>
  <c r="Y23" i="43"/>
  <c r="X23" i="43"/>
  <c r="AI23" i="49"/>
  <c r="AN23" i="49"/>
  <c r="AS6" i="9"/>
  <c r="AL6" i="9"/>
  <c r="AU6" i="9" s="1"/>
  <c r="AR25" i="96"/>
  <c r="Z23" i="91"/>
  <c r="AI26" i="44"/>
  <c r="AN26" i="44"/>
  <c r="AH30" i="46"/>
  <c r="AQ30" i="46" s="1"/>
  <c r="AR23" i="41"/>
  <c r="AS22" i="9"/>
  <c r="AL22" i="9"/>
  <c r="AU22" i="9" s="1"/>
  <c r="AI28" i="52"/>
  <c r="AN28" i="52"/>
  <c r="Y21" i="99"/>
  <c r="X21" i="99"/>
  <c r="AE25" i="88"/>
  <c r="W26" i="88"/>
  <c r="AF25" i="88"/>
  <c r="AO25" i="88" s="1"/>
  <c r="AG25" i="88"/>
  <c r="AP25" i="88" s="1"/>
  <c r="Y19" i="82"/>
  <c r="X19" i="82"/>
  <c r="Z19" i="82" s="1"/>
  <c r="Y20" i="50"/>
  <c r="X20" i="50"/>
  <c r="AH26" i="20"/>
  <c r="AQ26" i="20" s="1"/>
  <c r="AS20" i="9"/>
  <c r="AL20" i="9"/>
  <c r="AU20" i="9" s="1"/>
  <c r="W31" i="105"/>
  <c r="AG30" i="105"/>
  <c r="AP30" i="105" s="1"/>
  <c r="AE30" i="105"/>
  <c r="AF30" i="105"/>
  <c r="AO30" i="105" s="1"/>
  <c r="AH26" i="45"/>
  <c r="AQ26" i="45" s="1"/>
  <c r="AH18" i="85"/>
  <c r="AQ18" i="85" s="1"/>
  <c r="AS21" i="9"/>
  <c r="AL21" i="9"/>
  <c r="AU21" i="9" s="1"/>
  <c r="Y24" i="49"/>
  <c r="X24" i="49"/>
  <c r="Z24" i="49" s="1"/>
  <c r="AS11" i="9"/>
  <c r="AL11" i="9"/>
  <c r="AU11" i="9" s="1"/>
  <c r="AR18" i="90"/>
  <c r="AE30" i="47"/>
  <c r="AN30" i="47" s="1"/>
  <c r="AG30" i="47"/>
  <c r="AF30" i="47"/>
  <c r="AO30" i="47" s="1"/>
  <c r="W31" i="47"/>
  <c r="AH29" i="92"/>
  <c r="AQ29" i="92" s="1"/>
  <c r="AR32" i="97"/>
  <c r="AI23" i="11"/>
  <c r="AN23" i="11"/>
  <c r="Y26" i="54"/>
  <c r="X26" i="54"/>
  <c r="AS15" i="9"/>
  <c r="AL15" i="9"/>
  <c r="AU15" i="9" s="1"/>
  <c r="AH18" i="94"/>
  <c r="AQ18" i="94" s="1"/>
  <c r="AH33" i="97"/>
  <c r="AQ33" i="97" s="1"/>
  <c r="AI19" i="42"/>
  <c r="AN19" i="42"/>
  <c r="AS8" i="9"/>
  <c r="AL8" i="9"/>
  <c r="AU8" i="9" s="1"/>
  <c r="Y29" i="52"/>
  <c r="X29" i="52"/>
  <c r="X33" i="89"/>
  <c r="Y33" i="89"/>
  <c r="AI18" i="35"/>
  <c r="AN18" i="35"/>
  <c r="AH28" i="104"/>
  <c r="AQ28" i="104" s="1"/>
  <c r="W21" i="10"/>
  <c r="AG20" i="10"/>
  <c r="AP20" i="10" s="1"/>
  <c r="AE20" i="10"/>
  <c r="AF20" i="10"/>
  <c r="AO20" i="10" s="1"/>
  <c r="AR20" i="98"/>
  <c r="AI18" i="82"/>
  <c r="AN18" i="82"/>
  <c r="AS12" i="9"/>
  <c r="AL12" i="9"/>
  <c r="AU12" i="9" s="1"/>
  <c r="Z26" i="45"/>
  <c r="Z18" i="85"/>
  <c r="Z21" i="98"/>
  <c r="AH21" i="98"/>
  <c r="AQ21" i="98" s="1"/>
  <c r="AH24" i="41"/>
  <c r="AQ24" i="41" s="1"/>
  <c r="AI22" i="43"/>
  <c r="AN22" i="43"/>
  <c r="AS3" i="9"/>
  <c r="AL3" i="9"/>
  <c r="AU3" i="9" s="1"/>
  <c r="AG29" i="92"/>
  <c r="AP29" i="92" s="1"/>
  <c r="AF29" i="92"/>
  <c r="AO29" i="92" s="1"/>
  <c r="AE29" i="92"/>
  <c r="W30" i="92"/>
  <c r="X24" i="11"/>
  <c r="Z24" i="11" s="1"/>
  <c r="Y24" i="11"/>
  <c r="AI20" i="103"/>
  <c r="AN20" i="103"/>
  <c r="Z18" i="94"/>
  <c r="Z33" i="97"/>
  <c r="Y20" i="42"/>
  <c r="X20" i="42"/>
  <c r="AR29" i="93"/>
  <c r="AH26" i="96"/>
  <c r="AQ26" i="96" s="1"/>
  <c r="AR28" i="53"/>
  <c r="AI18" i="102"/>
  <c r="AN18" i="102"/>
  <c r="AL16" i="9"/>
  <c r="AU16" i="9" s="1"/>
  <c r="AT16" i="9"/>
  <c r="Z27" i="51"/>
  <c r="AI22" i="16"/>
  <c r="AN22" i="16"/>
  <c r="AF22" i="83"/>
  <c r="AO22" i="83" s="1"/>
  <c r="AG22" i="83"/>
  <c r="AP22" i="83" s="1"/>
  <c r="AE22" i="83"/>
  <c r="W23" i="83"/>
  <c r="AH19" i="90"/>
  <c r="AQ19" i="90" s="1"/>
  <c r="Z26" i="20"/>
  <c r="AI19" i="50"/>
  <c r="AN19" i="50"/>
  <c r="AS23" i="9"/>
  <c r="AL23" i="9"/>
  <c r="AU23" i="9" s="1"/>
  <c r="AR25" i="100"/>
  <c r="Z19" i="90"/>
  <c r="AG27" i="13"/>
  <c r="AP27" i="13" s="1"/>
  <c r="W28" i="13"/>
  <c r="AF27" i="13"/>
  <c r="AO27" i="13" s="1"/>
  <c r="AE27" i="13"/>
  <c r="AS7" i="9"/>
  <c r="AL7" i="9"/>
  <c r="AU7" i="9" s="1"/>
  <c r="Y23" i="16"/>
  <c r="X23" i="16"/>
  <c r="Z23" i="16" s="1"/>
  <c r="Z29" i="53"/>
  <c r="AH29" i="53"/>
  <c r="AQ29" i="53" s="1"/>
  <c r="Z24" i="41"/>
  <c r="AL14" i="9"/>
  <c r="AU14" i="9" s="1"/>
  <c r="AT14" i="9"/>
  <c r="AK4" i="9"/>
  <c r="AT4" i="9" s="1"/>
  <c r="AJ4" i="9"/>
  <c r="AH19" i="48"/>
  <c r="AQ19" i="48" s="1"/>
  <c r="AR22" i="91"/>
  <c r="AR25" i="20"/>
  <c r="AS5" i="9"/>
  <c r="AL5" i="9"/>
  <c r="AU5" i="9" s="1"/>
  <c r="Z26" i="96"/>
  <c r="AR29" i="46"/>
  <c r="AI32" i="89"/>
  <c r="AN32" i="89"/>
  <c r="AI22" i="55"/>
  <c r="AN22" i="55"/>
  <c r="Y22" i="18"/>
  <c r="X22" i="18"/>
  <c r="AS10" i="9"/>
  <c r="AL10" i="9"/>
  <c r="AU10" i="9" s="1"/>
  <c r="AH26" i="100"/>
  <c r="AQ26" i="100" s="1"/>
  <c r="AG20" i="87"/>
  <c r="AP20" i="87" s="1"/>
  <c r="AF20" i="87"/>
  <c r="AO20" i="87" s="1"/>
  <c r="AE20" i="87"/>
  <c r="W21" i="87"/>
  <c r="AR17" i="85"/>
  <c r="AR28" i="92"/>
  <c r="AH30" i="93"/>
  <c r="AQ30" i="93" s="1"/>
  <c r="AG30" i="32"/>
  <c r="AP30" i="32" s="1"/>
  <c r="W31" i="32"/>
  <c r="AE30" i="32"/>
  <c r="AF30" i="32"/>
  <c r="AO30" i="32" s="1"/>
  <c r="AH25" i="95"/>
  <c r="AQ25" i="95" s="1"/>
  <c r="AI25" i="54"/>
  <c r="AN25" i="54"/>
  <c r="AG30" i="15"/>
  <c r="AP30" i="15" s="1"/>
  <c r="AF30" i="15"/>
  <c r="AO30" i="15" s="1"/>
  <c r="AE30" i="15"/>
  <c r="W31" i="15"/>
  <c r="Y21" i="103"/>
  <c r="X21" i="103"/>
  <c r="Z21" i="103" s="1"/>
  <c r="AH30" i="101"/>
  <c r="AQ30" i="101" s="1"/>
  <c r="AR26" i="51"/>
  <c r="AS18" i="9"/>
  <c r="AL18" i="9"/>
  <c r="AU18" i="9" s="1"/>
  <c r="AI20" i="99"/>
  <c r="AP20" i="99"/>
  <c r="Y23" i="55"/>
  <c r="Z23" i="55"/>
  <c r="X23" i="55"/>
  <c r="AI21" i="18"/>
  <c r="AN21" i="18"/>
  <c r="Y19" i="35"/>
  <c r="X19" i="35"/>
  <c r="AE23" i="16" l="1"/>
  <c r="AF23" i="16"/>
  <c r="AO23" i="16" s="1"/>
  <c r="AG23" i="16"/>
  <c r="AP23" i="16" s="1"/>
  <c r="W24" i="16"/>
  <c r="W25" i="11"/>
  <c r="AG24" i="11"/>
  <c r="AP24" i="11" s="1"/>
  <c r="AF24" i="11"/>
  <c r="AO24" i="11" s="1"/>
  <c r="AE24" i="11"/>
  <c r="AE24" i="49"/>
  <c r="AF24" i="49"/>
  <c r="AO24" i="49" s="1"/>
  <c r="AG24" i="49"/>
  <c r="AP24" i="49" s="1"/>
  <c r="W25" i="49"/>
  <c r="AF19" i="82"/>
  <c r="AO19" i="82" s="1"/>
  <c r="AE19" i="82"/>
  <c r="W20" i="82"/>
  <c r="AG19" i="82"/>
  <c r="AP19" i="82" s="1"/>
  <c r="AI25" i="88"/>
  <c r="AN25" i="88"/>
  <c r="AH23" i="43"/>
  <c r="AQ23" i="43" s="1"/>
  <c r="AI26" i="84"/>
  <c r="AN26" i="84"/>
  <c r="AH19" i="102"/>
  <c r="AQ19" i="102" s="1"/>
  <c r="AI28" i="104"/>
  <c r="AN28" i="104"/>
  <c r="AH19" i="35"/>
  <c r="AQ19" i="35" s="1"/>
  <c r="AI20" i="87"/>
  <c r="AN20" i="87"/>
  <c r="AI27" i="13"/>
  <c r="AN27" i="13"/>
  <c r="AE27" i="51"/>
  <c r="W28" i="51"/>
  <c r="AG27" i="51"/>
  <c r="AP27" i="51" s="1"/>
  <c r="AF27" i="51"/>
  <c r="AO27" i="51" s="1"/>
  <c r="AH33" i="89"/>
  <c r="AQ33" i="89" s="1"/>
  <c r="AR23" i="11"/>
  <c r="Y31" i="105"/>
  <c r="Z31" i="105" s="1"/>
  <c r="X31" i="105"/>
  <c r="AR20" i="99"/>
  <c r="W27" i="96"/>
  <c r="AG26" i="96"/>
  <c r="AP26" i="96" s="1"/>
  <c r="AE26" i="96"/>
  <c r="AF26" i="96"/>
  <c r="AO26" i="96" s="1"/>
  <c r="AL4" i="9"/>
  <c r="AU4" i="9" s="1"/>
  <c r="AS4" i="9"/>
  <c r="AI22" i="83"/>
  <c r="AN22" i="83"/>
  <c r="Y30" i="92"/>
  <c r="X30" i="92"/>
  <c r="W22" i="98"/>
  <c r="AF21" i="98"/>
  <c r="AO21" i="98" s="1"/>
  <c r="AE21" i="98"/>
  <c r="AG21" i="98"/>
  <c r="AP21" i="98" s="1"/>
  <c r="AR18" i="82"/>
  <c r="AH29" i="52"/>
  <c r="AQ29" i="52" s="1"/>
  <c r="AR19" i="42"/>
  <c r="AH21" i="99"/>
  <c r="AQ21" i="99" s="1"/>
  <c r="Z23" i="43"/>
  <c r="Z19" i="102"/>
  <c r="AH27" i="44"/>
  <c r="AQ27" i="44" s="1"/>
  <c r="AI30" i="93"/>
  <c r="AN30" i="93"/>
  <c r="AH29" i="86"/>
  <c r="AQ29" i="86" s="1"/>
  <c r="AI26" i="100"/>
  <c r="AN26" i="100"/>
  <c r="AI30" i="46"/>
  <c r="AN30" i="46"/>
  <c r="AE23" i="55"/>
  <c r="AF23" i="55"/>
  <c r="AO23" i="55" s="1"/>
  <c r="AG23" i="55"/>
  <c r="AP23" i="55" s="1"/>
  <c r="W24" i="55"/>
  <c r="AI30" i="15"/>
  <c r="AN30" i="15"/>
  <c r="AG21" i="103"/>
  <c r="AP21" i="103" s="1"/>
  <c r="AE21" i="103"/>
  <c r="W22" i="103"/>
  <c r="AF21" i="103"/>
  <c r="AO21" i="103" s="1"/>
  <c r="AH23" i="16"/>
  <c r="AQ23" i="16" s="1"/>
  <c r="Y23" i="83"/>
  <c r="X23" i="83"/>
  <c r="AS25" i="9"/>
  <c r="AI20" i="10"/>
  <c r="AN20" i="10"/>
  <c r="AR21" i="18"/>
  <c r="AR25" i="54"/>
  <c r="AR22" i="55"/>
  <c r="AT25" i="9"/>
  <c r="Y28" i="13"/>
  <c r="X28" i="13"/>
  <c r="Z28" i="13" s="1"/>
  <c r="AH20" i="42"/>
  <c r="AQ20" i="42" s="1"/>
  <c r="AR20" i="103"/>
  <c r="AI29" i="92"/>
  <c r="AN29" i="92"/>
  <c r="AR22" i="43"/>
  <c r="W19" i="85"/>
  <c r="AG18" i="85"/>
  <c r="AP18" i="85" s="1"/>
  <c r="AE18" i="85"/>
  <c r="AF18" i="85"/>
  <c r="AO18" i="85" s="1"/>
  <c r="Y21" i="10"/>
  <c r="X21" i="10"/>
  <c r="Z21" i="10" s="1"/>
  <c r="Z29" i="52"/>
  <c r="AH26" i="54"/>
  <c r="AQ26" i="54" s="1"/>
  <c r="AH20" i="50"/>
  <c r="AQ20" i="50" s="1"/>
  <c r="Z21" i="99"/>
  <c r="Z27" i="44"/>
  <c r="AI25" i="95"/>
  <c r="AN25" i="95"/>
  <c r="Z29" i="86"/>
  <c r="AI19" i="48"/>
  <c r="AN19" i="48"/>
  <c r="AI30" i="32"/>
  <c r="AN30" i="32"/>
  <c r="AF18" i="94"/>
  <c r="AO18" i="94" s="1"/>
  <c r="AE18" i="94"/>
  <c r="W19" i="94"/>
  <c r="AG18" i="94"/>
  <c r="AP18" i="94" s="1"/>
  <c r="AH23" i="55"/>
  <c r="AQ23" i="55" s="1"/>
  <c r="Y31" i="15"/>
  <c r="X31" i="15"/>
  <c r="Z20" i="42"/>
  <c r="AG26" i="45"/>
  <c r="AP26" i="45" s="1"/>
  <c r="W27" i="45"/>
  <c r="AF26" i="45"/>
  <c r="AO26" i="45" s="1"/>
  <c r="AE26" i="45"/>
  <c r="AR18" i="35"/>
  <c r="Z26" i="54"/>
  <c r="Y31" i="47"/>
  <c r="X31" i="47"/>
  <c r="Z20" i="50"/>
  <c r="Y27" i="84"/>
  <c r="X27" i="84"/>
  <c r="Y26" i="95"/>
  <c r="Z26" i="95" s="1"/>
  <c r="X26" i="95"/>
  <c r="Y31" i="101"/>
  <c r="Z31" i="101" s="1"/>
  <c r="X31" i="101"/>
  <c r="AH22" i="18"/>
  <c r="AQ22" i="18" s="1"/>
  <c r="AR32" i="89"/>
  <c r="AR19" i="50"/>
  <c r="Z33" i="89"/>
  <c r="AI30" i="105"/>
  <c r="AN30" i="105"/>
  <c r="AR26" i="44"/>
  <c r="AR28" i="86"/>
  <c r="Y31" i="93"/>
  <c r="X31" i="93"/>
  <c r="Y27" i="100"/>
  <c r="X27" i="100"/>
  <c r="Y29" i="104"/>
  <c r="X29" i="104"/>
  <c r="Z29" i="104" s="1"/>
  <c r="AI30" i="101"/>
  <c r="AN30" i="101"/>
  <c r="AE19" i="90"/>
  <c r="AG19" i="90"/>
  <c r="AP19" i="90" s="1"/>
  <c r="AF19" i="90"/>
  <c r="AO19" i="90" s="1"/>
  <c r="W20" i="90"/>
  <c r="AR18" i="102"/>
  <c r="Z19" i="35"/>
  <c r="AH21" i="103"/>
  <c r="AQ21" i="103" s="1"/>
  <c r="Y31" i="32"/>
  <c r="X31" i="32"/>
  <c r="Z31" i="32" s="1"/>
  <c r="Y21" i="87"/>
  <c r="X21" i="87"/>
  <c r="Z22" i="18"/>
  <c r="AF24" i="41"/>
  <c r="AO24" i="41" s="1"/>
  <c r="AE24" i="41"/>
  <c r="W25" i="41"/>
  <c r="AG24" i="41"/>
  <c r="AP24" i="41" s="1"/>
  <c r="AE29" i="53"/>
  <c r="AF29" i="53"/>
  <c r="AO29" i="53" s="1"/>
  <c r="W30" i="53"/>
  <c r="AG29" i="53"/>
  <c r="AP29" i="53" s="1"/>
  <c r="AE26" i="20"/>
  <c r="W27" i="20"/>
  <c r="AF26" i="20"/>
  <c r="AO26" i="20" s="1"/>
  <c r="AG26" i="20"/>
  <c r="AP26" i="20" s="1"/>
  <c r="AR22" i="16"/>
  <c r="W34" i="97"/>
  <c r="AF33" i="97"/>
  <c r="AO33" i="97" s="1"/>
  <c r="AE33" i="97"/>
  <c r="AG33" i="97"/>
  <c r="AP33" i="97" s="1"/>
  <c r="AH24" i="11"/>
  <c r="AQ24" i="11" s="1"/>
  <c r="AU25" i="9"/>
  <c r="C11" i="9" s="1"/>
  <c r="AI30" i="47"/>
  <c r="AP30" i="47"/>
  <c r="AH24" i="49"/>
  <c r="AQ24" i="49" s="1"/>
  <c r="AH19" i="82"/>
  <c r="AQ19" i="82" s="1"/>
  <c r="Y26" i="88"/>
  <c r="Z26" i="88" s="1"/>
  <c r="X26" i="88"/>
  <c r="AR28" i="52"/>
  <c r="AF23" i="91"/>
  <c r="AO23" i="91" s="1"/>
  <c r="AG23" i="91"/>
  <c r="AP23" i="91" s="1"/>
  <c r="AE23" i="91"/>
  <c r="W24" i="91"/>
  <c r="AR23" i="49"/>
  <c r="Y31" i="46"/>
  <c r="X31" i="46"/>
  <c r="Y20" i="48"/>
  <c r="X20" i="48"/>
  <c r="Z20" i="48" s="1"/>
  <c r="Z27" i="84" l="1"/>
  <c r="Z31" i="93"/>
  <c r="AE29" i="104"/>
  <c r="W30" i="104"/>
  <c r="AF29" i="104"/>
  <c r="AO29" i="104" s="1"/>
  <c r="AG29" i="104"/>
  <c r="AP29" i="104" s="1"/>
  <c r="W32" i="105"/>
  <c r="AF31" i="105"/>
  <c r="AO31" i="105" s="1"/>
  <c r="AG31" i="105"/>
  <c r="AP31" i="105" s="1"/>
  <c r="AE31" i="105"/>
  <c r="AF31" i="32"/>
  <c r="AO31" i="32" s="1"/>
  <c r="W32" i="32"/>
  <c r="AG31" i="32"/>
  <c r="AP31" i="32" s="1"/>
  <c r="AE31" i="32"/>
  <c r="AE27" i="84"/>
  <c r="AF27" i="84"/>
  <c r="AO27" i="84" s="1"/>
  <c r="W28" i="84"/>
  <c r="AG27" i="84"/>
  <c r="AP27" i="84" s="1"/>
  <c r="AF31" i="101"/>
  <c r="AO31" i="101" s="1"/>
  <c r="W32" i="101"/>
  <c r="AG31" i="101"/>
  <c r="AP31" i="101" s="1"/>
  <c r="AE31" i="101"/>
  <c r="W27" i="88"/>
  <c r="AF26" i="88"/>
  <c r="AO26" i="88" s="1"/>
  <c r="AG26" i="88"/>
  <c r="AP26" i="88" s="1"/>
  <c r="AE26" i="88"/>
  <c r="W32" i="93"/>
  <c r="AG31" i="93"/>
  <c r="AP31" i="93" s="1"/>
  <c r="AF31" i="93"/>
  <c r="AO31" i="93" s="1"/>
  <c r="AE31" i="93"/>
  <c r="W22" i="10"/>
  <c r="AG21" i="10"/>
  <c r="AP21" i="10" s="1"/>
  <c r="AF21" i="10"/>
  <c r="AO21" i="10" s="1"/>
  <c r="AE21" i="10"/>
  <c r="AE20" i="48"/>
  <c r="AG20" i="48"/>
  <c r="AP20" i="48" s="1"/>
  <c r="W21" i="48"/>
  <c r="AF20" i="48"/>
  <c r="AO20" i="48" s="1"/>
  <c r="AR30" i="101"/>
  <c r="AE26" i="95"/>
  <c r="AN26" i="95" s="1"/>
  <c r="AF26" i="95"/>
  <c r="AO26" i="95" s="1"/>
  <c r="AG26" i="95"/>
  <c r="W27" i="95"/>
  <c r="AI33" i="97"/>
  <c r="AN33" i="97"/>
  <c r="Y24" i="91"/>
  <c r="X24" i="91"/>
  <c r="AH26" i="88"/>
  <c r="AQ26" i="88" s="1"/>
  <c r="AH31" i="101"/>
  <c r="AQ31" i="101" s="1"/>
  <c r="AH27" i="84"/>
  <c r="AQ27" i="84" s="1"/>
  <c r="AE26" i="54"/>
  <c r="W27" i="54"/>
  <c r="AF26" i="54"/>
  <c r="AO26" i="54" s="1"/>
  <c r="AG26" i="54"/>
  <c r="AP26" i="54" s="1"/>
  <c r="Y27" i="45"/>
  <c r="X27" i="45"/>
  <c r="Y19" i="94"/>
  <c r="X19" i="94"/>
  <c r="AR19" i="48"/>
  <c r="Y19" i="85"/>
  <c r="X19" i="85"/>
  <c r="AH28" i="13"/>
  <c r="AQ28" i="13" s="1"/>
  <c r="AI21" i="103"/>
  <c r="AN21" i="103"/>
  <c r="AR26" i="100"/>
  <c r="AH31" i="105"/>
  <c r="AQ31" i="105" s="1"/>
  <c r="AR20" i="87"/>
  <c r="Y20" i="82"/>
  <c r="X20" i="82"/>
  <c r="Y25" i="11"/>
  <c r="X25" i="11"/>
  <c r="Z31" i="46"/>
  <c r="AH31" i="46"/>
  <c r="AQ31" i="46" s="1"/>
  <c r="AI23" i="91"/>
  <c r="AN23" i="91"/>
  <c r="Y34" i="97"/>
  <c r="X34" i="97"/>
  <c r="Y27" i="20"/>
  <c r="X27" i="20"/>
  <c r="AI29" i="53"/>
  <c r="AN29" i="53"/>
  <c r="AF22" i="18"/>
  <c r="AO22" i="18" s="1"/>
  <c r="AG22" i="18"/>
  <c r="AP22" i="18" s="1"/>
  <c r="AE22" i="18"/>
  <c r="W23" i="18"/>
  <c r="AE19" i="35"/>
  <c r="AF19" i="35"/>
  <c r="AO19" i="35" s="1"/>
  <c r="W20" i="35"/>
  <c r="AG19" i="35"/>
  <c r="AP19" i="35" s="1"/>
  <c r="AR30" i="105"/>
  <c r="AI18" i="94"/>
  <c r="AN18" i="94"/>
  <c r="AF29" i="86"/>
  <c r="AO29" i="86" s="1"/>
  <c r="AE29" i="86"/>
  <c r="W30" i="86"/>
  <c r="AG29" i="86"/>
  <c r="AP29" i="86" s="1"/>
  <c r="AG28" i="13"/>
  <c r="AP28" i="13" s="1"/>
  <c r="W29" i="13"/>
  <c r="AF28" i="13"/>
  <c r="AO28" i="13" s="1"/>
  <c r="AE28" i="13"/>
  <c r="AH23" i="83"/>
  <c r="AQ23" i="83" s="1"/>
  <c r="AR30" i="93"/>
  <c r="W20" i="102"/>
  <c r="AF19" i="102"/>
  <c r="AO19" i="102" s="1"/>
  <c r="AG19" i="102"/>
  <c r="AP19" i="102" s="1"/>
  <c r="AE19" i="102"/>
  <c r="AI21" i="98"/>
  <c r="AN21" i="98"/>
  <c r="AI26" i="96"/>
  <c r="AN26" i="96"/>
  <c r="Y28" i="51"/>
  <c r="Z28" i="51" s="1"/>
  <c r="X28" i="51"/>
  <c r="AR28" i="104"/>
  <c r="AI19" i="82"/>
  <c r="AN19" i="82"/>
  <c r="AI24" i="49"/>
  <c r="AN24" i="49"/>
  <c r="AR30" i="47"/>
  <c r="AI26" i="20"/>
  <c r="AN26" i="20"/>
  <c r="AH21" i="87"/>
  <c r="AQ21" i="87" s="1"/>
  <c r="AI19" i="90"/>
  <c r="AN19" i="90"/>
  <c r="AH27" i="100"/>
  <c r="AQ27" i="100" s="1"/>
  <c r="AE33" i="89"/>
  <c r="AG33" i="89"/>
  <c r="AP33" i="89" s="1"/>
  <c r="W34" i="89"/>
  <c r="AF33" i="89"/>
  <c r="AO33" i="89" s="1"/>
  <c r="AE20" i="42"/>
  <c r="AG20" i="42"/>
  <c r="AP20" i="42" s="1"/>
  <c r="W21" i="42"/>
  <c r="AF20" i="42"/>
  <c r="AO20" i="42" s="1"/>
  <c r="Z23" i="83"/>
  <c r="AI23" i="55"/>
  <c r="AR23" i="55" s="1"/>
  <c r="AN23" i="55"/>
  <c r="AF23" i="43"/>
  <c r="AO23" i="43" s="1"/>
  <c r="AE23" i="43"/>
  <c r="W24" i="43"/>
  <c r="AG23" i="43"/>
  <c r="AP23" i="43" s="1"/>
  <c r="AR22" i="83"/>
  <c r="AI27" i="51"/>
  <c r="AN27" i="51"/>
  <c r="AR26" i="84"/>
  <c r="Y24" i="16"/>
  <c r="X24" i="16"/>
  <c r="Z21" i="87"/>
  <c r="Z27" i="100"/>
  <c r="AH26" i="95"/>
  <c r="AQ26" i="95" s="1"/>
  <c r="AE20" i="50"/>
  <c r="W21" i="50"/>
  <c r="AG20" i="50"/>
  <c r="AP20" i="50" s="1"/>
  <c r="AF20" i="50"/>
  <c r="AO20" i="50" s="1"/>
  <c r="Z31" i="15"/>
  <c r="AH31" i="15"/>
  <c r="AQ31" i="15" s="1"/>
  <c r="AR25" i="95"/>
  <c r="AR30" i="15"/>
  <c r="Y22" i="98"/>
  <c r="X22" i="98"/>
  <c r="Y27" i="96"/>
  <c r="X27" i="96"/>
  <c r="Z27" i="96" s="1"/>
  <c r="AR25" i="88"/>
  <c r="AI24" i="11"/>
  <c r="AN24" i="11"/>
  <c r="AH20" i="48"/>
  <c r="AQ20" i="48" s="1"/>
  <c r="Y25" i="41"/>
  <c r="Z25" i="41"/>
  <c r="X25" i="41"/>
  <c r="Z31" i="47"/>
  <c r="AH31" i="47"/>
  <c r="AQ31" i="47" s="1"/>
  <c r="AI26" i="45"/>
  <c r="AN26" i="45"/>
  <c r="AR30" i="32"/>
  <c r="AE27" i="44"/>
  <c r="AG27" i="44"/>
  <c r="AP27" i="44" s="1"/>
  <c r="AF27" i="44"/>
  <c r="AO27" i="44" s="1"/>
  <c r="W28" i="44"/>
  <c r="AE29" i="52"/>
  <c r="AG29" i="52"/>
  <c r="AP29" i="52" s="1"/>
  <c r="AF29" i="52"/>
  <c r="AO29" i="52" s="1"/>
  <c r="W30" i="52"/>
  <c r="AI18" i="85"/>
  <c r="AN18" i="85"/>
  <c r="AR29" i="92"/>
  <c r="AR30" i="46"/>
  <c r="AH30" i="92"/>
  <c r="AQ30" i="92" s="1"/>
  <c r="AR27" i="13"/>
  <c r="Y25" i="49"/>
  <c r="Z25" i="49"/>
  <c r="X25" i="49"/>
  <c r="Y30" i="53"/>
  <c r="X30" i="53"/>
  <c r="AI24" i="41"/>
  <c r="AN24" i="41"/>
  <c r="AH31" i="32"/>
  <c r="AQ31" i="32" s="1"/>
  <c r="Y20" i="90"/>
  <c r="X20" i="90"/>
  <c r="AH29" i="104"/>
  <c r="AQ29" i="104" s="1"/>
  <c r="AH31" i="93"/>
  <c r="AQ31" i="93" s="1"/>
  <c r="W22" i="99"/>
  <c r="AG21" i="99"/>
  <c r="AP21" i="99" s="1"/>
  <c r="AF21" i="99"/>
  <c r="AO21" i="99" s="1"/>
  <c r="AE21" i="99"/>
  <c r="AH21" i="10"/>
  <c r="AQ21" i="10" s="1"/>
  <c r="AR20" i="10"/>
  <c r="Y22" i="103"/>
  <c r="X22" i="103"/>
  <c r="Y24" i="55"/>
  <c r="X24" i="55"/>
  <c r="Z30" i="92"/>
  <c r="AI23" i="16"/>
  <c r="AN23" i="16"/>
  <c r="Z20" i="90" l="1"/>
  <c r="W21" i="90" s="1"/>
  <c r="Z34" i="97"/>
  <c r="AF20" i="90"/>
  <c r="AO20" i="90" s="1"/>
  <c r="AE20" i="90"/>
  <c r="AF34" i="97"/>
  <c r="AO34" i="97" s="1"/>
  <c r="AG34" i="97"/>
  <c r="AP34" i="97" s="1"/>
  <c r="W35" i="97"/>
  <c r="AE34" i="97"/>
  <c r="AG28" i="51"/>
  <c r="AP28" i="51" s="1"/>
  <c r="AF28" i="51"/>
  <c r="AO28" i="51" s="1"/>
  <c r="AE28" i="51"/>
  <c r="W29" i="51"/>
  <c r="AE30" i="92"/>
  <c r="W31" i="92"/>
  <c r="AG30" i="92"/>
  <c r="AP30" i="92" s="1"/>
  <c r="AF30" i="92"/>
  <c r="AO30" i="92" s="1"/>
  <c r="Y22" i="99"/>
  <c r="X22" i="99"/>
  <c r="AH25" i="49"/>
  <c r="AQ25" i="49" s="1"/>
  <c r="AH25" i="41"/>
  <c r="AQ25" i="41" s="1"/>
  <c r="AH27" i="96"/>
  <c r="AQ27" i="96" s="1"/>
  <c r="AI33" i="89"/>
  <c r="AN33" i="89"/>
  <c r="AR24" i="49"/>
  <c r="AI19" i="35"/>
  <c r="AN19" i="35"/>
  <c r="Y22" i="10"/>
  <c r="X22" i="10"/>
  <c r="AI31" i="101"/>
  <c r="AN31" i="101"/>
  <c r="Y28" i="84"/>
  <c r="X28" i="84"/>
  <c r="Z28" i="84" s="1"/>
  <c r="Y32" i="32"/>
  <c r="Z32" i="32" s="1"/>
  <c r="X32" i="32"/>
  <c r="Y32" i="105"/>
  <c r="X32" i="105"/>
  <c r="Z32" i="105" s="1"/>
  <c r="AE25" i="49"/>
  <c r="AF25" i="49"/>
  <c r="AO25" i="49" s="1"/>
  <c r="W26" i="49"/>
  <c r="AG25" i="49"/>
  <c r="AP25" i="49" s="1"/>
  <c r="AI27" i="44"/>
  <c r="AN27" i="44"/>
  <c r="AF25" i="41"/>
  <c r="AO25" i="41" s="1"/>
  <c r="W26" i="41"/>
  <c r="AE25" i="41"/>
  <c r="AN25" i="41" s="1"/>
  <c r="AG25" i="41"/>
  <c r="AG27" i="96"/>
  <c r="AP27" i="96" s="1"/>
  <c r="W28" i="96"/>
  <c r="AF27" i="96"/>
  <c r="AO27" i="96" s="1"/>
  <c r="AE27" i="96"/>
  <c r="X21" i="50"/>
  <c r="Z21" i="50" s="1"/>
  <c r="Y21" i="50"/>
  <c r="AI20" i="42"/>
  <c r="AN20" i="42"/>
  <c r="AR19" i="90"/>
  <c r="AI19" i="102"/>
  <c r="AN19" i="102"/>
  <c r="AI28" i="13"/>
  <c r="AN28" i="13"/>
  <c r="Y30" i="86"/>
  <c r="X30" i="86"/>
  <c r="AR29" i="53"/>
  <c r="AH20" i="82"/>
  <c r="AQ20" i="82" s="1"/>
  <c r="AH19" i="94"/>
  <c r="AQ19" i="94" s="1"/>
  <c r="AR33" i="97"/>
  <c r="AI20" i="48"/>
  <c r="AN20" i="48"/>
  <c r="AI26" i="88"/>
  <c r="AN26" i="88"/>
  <c r="AR24" i="41"/>
  <c r="AI29" i="52"/>
  <c r="AN29" i="52"/>
  <c r="AI20" i="50"/>
  <c r="AN20" i="50"/>
  <c r="AF27" i="100"/>
  <c r="AO27" i="100" s="1"/>
  <c r="AE27" i="100"/>
  <c r="AG27" i="100"/>
  <c r="AP27" i="100" s="1"/>
  <c r="W28" i="100"/>
  <c r="AF23" i="83"/>
  <c r="AO23" i="83" s="1"/>
  <c r="AG23" i="83"/>
  <c r="AP23" i="83" s="1"/>
  <c r="AE23" i="83"/>
  <c r="W24" i="83"/>
  <c r="AR26" i="20"/>
  <c r="AR19" i="82"/>
  <c r="AI29" i="86"/>
  <c r="AN29" i="86"/>
  <c r="Y23" i="18"/>
  <c r="Z23" i="18" s="1"/>
  <c r="X23" i="18"/>
  <c r="AH27" i="20"/>
  <c r="AQ27" i="20" s="1"/>
  <c r="Z20" i="82"/>
  <c r="AR21" i="103"/>
  <c r="AH19" i="85"/>
  <c r="AQ19" i="85" s="1"/>
  <c r="Z19" i="94"/>
  <c r="AI31" i="93"/>
  <c r="AN31" i="93"/>
  <c r="Y32" i="101"/>
  <c r="X32" i="101"/>
  <c r="AI27" i="84"/>
  <c r="AN27" i="84"/>
  <c r="AR24" i="11"/>
  <c r="AH22" i="98"/>
  <c r="AQ22" i="98" s="1"/>
  <c r="AE31" i="15"/>
  <c r="AG31" i="15"/>
  <c r="AP31" i="15" s="1"/>
  <c r="AF31" i="15"/>
  <c r="AO31" i="15" s="1"/>
  <c r="W32" i="15"/>
  <c r="AE21" i="87"/>
  <c r="W22" i="87"/>
  <c r="AG21" i="87"/>
  <c r="AP21" i="87" s="1"/>
  <c r="AF21" i="87"/>
  <c r="AO21" i="87" s="1"/>
  <c r="X24" i="43"/>
  <c r="Z24" i="43" s="1"/>
  <c r="Y24" i="43"/>
  <c r="AR26" i="96"/>
  <c r="Y29" i="13"/>
  <c r="X29" i="13"/>
  <c r="Z29" i="13" s="1"/>
  <c r="AI22" i="18"/>
  <c r="AN22" i="18"/>
  <c r="Z27" i="20"/>
  <c r="AR23" i="91"/>
  <c r="AE31" i="46"/>
  <c r="W32" i="46"/>
  <c r="AG31" i="46"/>
  <c r="AP31" i="46" s="1"/>
  <c r="AF31" i="46"/>
  <c r="AO31" i="46" s="1"/>
  <c r="Z19" i="85"/>
  <c r="AH24" i="91"/>
  <c r="AQ24" i="91" s="1"/>
  <c r="Y27" i="95"/>
  <c r="X27" i="95"/>
  <c r="AI21" i="10"/>
  <c r="AR21" i="10" s="1"/>
  <c r="AN21" i="10"/>
  <c r="AI31" i="105"/>
  <c r="AN31" i="105"/>
  <c r="AH24" i="55"/>
  <c r="AQ24" i="55" s="1"/>
  <c r="AH30" i="53"/>
  <c r="AQ30" i="53" s="1"/>
  <c r="AR18" i="85"/>
  <c r="Z30" i="53"/>
  <c r="Y28" i="44"/>
  <c r="X28" i="44"/>
  <c r="Z22" i="98"/>
  <c r="AH24" i="16"/>
  <c r="AQ24" i="16" s="1"/>
  <c r="AR27" i="51"/>
  <c r="AI23" i="43"/>
  <c r="AN23" i="43"/>
  <c r="Y34" i="89"/>
  <c r="X34" i="89"/>
  <c r="Y20" i="102"/>
  <c r="X20" i="102"/>
  <c r="Y20" i="35"/>
  <c r="X20" i="35"/>
  <c r="AH25" i="11"/>
  <c r="AQ25" i="11" s="1"/>
  <c r="AH27" i="45"/>
  <c r="AQ27" i="45" s="1"/>
  <c r="Y27" i="54"/>
  <c r="X27" i="54"/>
  <c r="Z24" i="91"/>
  <c r="AI26" i="95"/>
  <c r="AP26" i="95"/>
  <c r="Y27" i="88"/>
  <c r="X27" i="88"/>
  <c r="AI31" i="32"/>
  <c r="AN31" i="32"/>
  <c r="Y30" i="104"/>
  <c r="Z30" i="104" s="1"/>
  <c r="X30" i="104"/>
  <c r="Z24" i="55"/>
  <c r="AI21" i="99"/>
  <c r="AN21" i="99"/>
  <c r="AH22" i="103"/>
  <c r="AQ22" i="103" s="1"/>
  <c r="AR23" i="16"/>
  <c r="Z22" i="103"/>
  <c r="AH20" i="90"/>
  <c r="AQ20" i="90" s="1"/>
  <c r="Y30" i="52"/>
  <c r="X30" i="52"/>
  <c r="AR26" i="45"/>
  <c r="AG31" i="47"/>
  <c r="AP31" i="47" s="1"/>
  <c r="AE31" i="47"/>
  <c r="AF31" i="47"/>
  <c r="AO31" i="47" s="1"/>
  <c r="W32" i="47"/>
  <c r="Z24" i="16"/>
  <c r="Y21" i="42"/>
  <c r="Z21" i="42" s="1"/>
  <c r="X21" i="42"/>
  <c r="AH28" i="51"/>
  <c r="AQ28" i="51" s="1"/>
  <c r="AR21" i="98"/>
  <c r="AR18" i="94"/>
  <c r="AH34" i="97"/>
  <c r="AQ34" i="97" s="1"/>
  <c r="Z25" i="11"/>
  <c r="Z27" i="45"/>
  <c r="AI26" i="54"/>
  <c r="AN26" i="54"/>
  <c r="Y21" i="48"/>
  <c r="X21" i="48"/>
  <c r="Z21" i="48" s="1"/>
  <c r="Y32" i="93"/>
  <c r="Z32" i="93" s="1"/>
  <c r="X32" i="93"/>
  <c r="AI29" i="104"/>
  <c r="AR29" i="104" s="1"/>
  <c r="AN29" i="104"/>
  <c r="Z32" i="101" l="1"/>
  <c r="Z30" i="86"/>
  <c r="AG20" i="90"/>
  <c r="AP20" i="90" s="1"/>
  <c r="Z28" i="44"/>
  <c r="W29" i="44" s="1"/>
  <c r="AE30" i="104"/>
  <c r="AF30" i="104"/>
  <c r="AO30" i="104" s="1"/>
  <c r="W31" i="104"/>
  <c r="AG30" i="104"/>
  <c r="AP30" i="104" s="1"/>
  <c r="AF28" i="44"/>
  <c r="AO28" i="44" s="1"/>
  <c r="AG28" i="44"/>
  <c r="AP28" i="44" s="1"/>
  <c r="AE28" i="44"/>
  <c r="AG23" i="18"/>
  <c r="AP23" i="18" s="1"/>
  <c r="AE23" i="18"/>
  <c r="W24" i="18"/>
  <c r="AF23" i="18"/>
  <c r="AO23" i="18" s="1"/>
  <c r="AE21" i="50"/>
  <c r="AG21" i="50"/>
  <c r="AP21" i="50" s="1"/>
  <c r="AF21" i="50"/>
  <c r="AO21" i="50" s="1"/>
  <c r="W22" i="50"/>
  <c r="W33" i="32"/>
  <c r="AF32" i="32"/>
  <c r="AO32" i="32" s="1"/>
  <c r="AG32" i="32"/>
  <c r="AP32" i="32" s="1"/>
  <c r="AE32" i="32"/>
  <c r="AF21" i="42"/>
  <c r="AO21" i="42" s="1"/>
  <c r="AG21" i="42"/>
  <c r="AP21" i="42" s="1"/>
  <c r="AE21" i="42"/>
  <c r="W22" i="42"/>
  <c r="AE24" i="43"/>
  <c r="AF24" i="43"/>
  <c r="AO24" i="43" s="1"/>
  <c r="W25" i="43"/>
  <c r="AG24" i="43"/>
  <c r="AP24" i="43" s="1"/>
  <c r="AG32" i="101"/>
  <c r="AP32" i="101" s="1"/>
  <c r="AF32" i="101"/>
  <c r="AO32" i="101" s="1"/>
  <c r="AE32" i="101"/>
  <c r="W33" i="101"/>
  <c r="AF30" i="86"/>
  <c r="AO30" i="86" s="1"/>
  <c r="AE30" i="86"/>
  <c r="W31" i="86"/>
  <c r="AG30" i="86"/>
  <c r="AP30" i="86" s="1"/>
  <c r="AG32" i="93"/>
  <c r="AP32" i="93" s="1"/>
  <c r="AF32" i="93"/>
  <c r="AO32" i="93" s="1"/>
  <c r="AE32" i="93"/>
  <c r="W33" i="93"/>
  <c r="AE21" i="48"/>
  <c r="W22" i="48"/>
  <c r="AF21" i="48"/>
  <c r="AO21" i="48" s="1"/>
  <c r="AG21" i="48"/>
  <c r="AP21" i="48" s="1"/>
  <c r="AF25" i="11"/>
  <c r="AO25" i="11" s="1"/>
  <c r="AG25" i="11"/>
  <c r="AP25" i="11" s="1"/>
  <c r="AE25" i="11"/>
  <c r="W26" i="11"/>
  <c r="AE24" i="16"/>
  <c r="AF24" i="16"/>
  <c r="AO24" i="16" s="1"/>
  <c r="AG24" i="16"/>
  <c r="AP24" i="16" s="1"/>
  <c r="W25" i="16"/>
  <c r="W25" i="91"/>
  <c r="AG24" i="91"/>
  <c r="AP24" i="91" s="1"/>
  <c r="AF24" i="91"/>
  <c r="AO24" i="91" s="1"/>
  <c r="AE24" i="91"/>
  <c r="AR26" i="54"/>
  <c r="AI31" i="47"/>
  <c r="AN31" i="47"/>
  <c r="AG22" i="103"/>
  <c r="AP22" i="103" s="1"/>
  <c r="AE22" i="103"/>
  <c r="AF22" i="103"/>
  <c r="AO22" i="103" s="1"/>
  <c r="W23" i="103"/>
  <c r="W21" i="82"/>
  <c r="AE20" i="82"/>
  <c r="AG20" i="82"/>
  <c r="AP20" i="82" s="1"/>
  <c r="AF20" i="82"/>
  <c r="AO20" i="82" s="1"/>
  <c r="AH23" i="18"/>
  <c r="AQ23" i="18" s="1"/>
  <c r="Y28" i="96"/>
  <c r="X28" i="96"/>
  <c r="AR31" i="101"/>
  <c r="W28" i="45"/>
  <c r="AG27" i="45"/>
  <c r="AP27" i="45" s="1"/>
  <c r="AF27" i="45"/>
  <c r="AO27" i="45" s="1"/>
  <c r="AE27" i="45"/>
  <c r="AH20" i="102"/>
  <c r="AQ20" i="102" s="1"/>
  <c r="AH27" i="95"/>
  <c r="AQ27" i="95" s="1"/>
  <c r="Y32" i="46"/>
  <c r="X32" i="46"/>
  <c r="AR22" i="18"/>
  <c r="Y22" i="87"/>
  <c r="X22" i="87"/>
  <c r="AI31" i="15"/>
  <c r="AN31" i="15"/>
  <c r="AH30" i="86"/>
  <c r="AQ30" i="86" s="1"/>
  <c r="AR19" i="102"/>
  <c r="AI25" i="49"/>
  <c r="AN25" i="49"/>
  <c r="AH22" i="10"/>
  <c r="AQ22" i="10" s="1"/>
  <c r="AH22" i="99"/>
  <c r="AQ22" i="99" s="1"/>
  <c r="Y31" i="92"/>
  <c r="X31" i="92"/>
  <c r="AR26" i="95"/>
  <c r="Z20" i="102"/>
  <c r="AR23" i="43"/>
  <c r="W31" i="53"/>
  <c r="AF30" i="53"/>
  <c r="AO30" i="53" s="1"/>
  <c r="AG30" i="53"/>
  <c r="AP30" i="53" s="1"/>
  <c r="AE30" i="53"/>
  <c r="Z27" i="95"/>
  <c r="AI31" i="46"/>
  <c r="AN31" i="46"/>
  <c r="AH29" i="13"/>
  <c r="AQ29" i="13" s="1"/>
  <c r="AI21" i="87"/>
  <c r="AN21" i="87"/>
  <c r="AR20" i="50"/>
  <c r="AR26" i="88"/>
  <c r="AH21" i="50"/>
  <c r="AQ21" i="50" s="1"/>
  <c r="AR27" i="44"/>
  <c r="AH32" i="105"/>
  <c r="AQ32" i="105" s="1"/>
  <c r="AH28" i="84"/>
  <c r="AQ28" i="84" s="1"/>
  <c r="Z22" i="10"/>
  <c r="Z22" i="99"/>
  <c r="AI30" i="92"/>
  <c r="AN30" i="92"/>
  <c r="AI20" i="90"/>
  <c r="AN20" i="90"/>
  <c r="AR31" i="32"/>
  <c r="AE19" i="85"/>
  <c r="W20" i="85"/>
  <c r="AG19" i="85"/>
  <c r="AP19" i="85" s="1"/>
  <c r="AF19" i="85"/>
  <c r="AO19" i="85" s="1"/>
  <c r="AF29" i="13"/>
  <c r="AO29" i="13" s="1"/>
  <c r="AE29" i="13"/>
  <c r="W30" i="13"/>
  <c r="AG29" i="13"/>
  <c r="AP29" i="13" s="1"/>
  <c r="AH24" i="43"/>
  <c r="AQ24" i="43" s="1"/>
  <c r="AR31" i="93"/>
  <c r="Y28" i="100"/>
  <c r="X28" i="100"/>
  <c r="AI25" i="41"/>
  <c r="AP25" i="41"/>
  <c r="AE32" i="105"/>
  <c r="AF32" i="105"/>
  <c r="AO32" i="105" s="1"/>
  <c r="W33" i="105"/>
  <c r="AG32" i="105"/>
  <c r="AP32" i="105" s="1"/>
  <c r="AG28" i="84"/>
  <c r="AP28" i="84" s="1"/>
  <c r="AE28" i="84"/>
  <c r="AF28" i="84"/>
  <c r="AO28" i="84" s="1"/>
  <c r="W29" i="84"/>
  <c r="AR33" i="89"/>
  <c r="AI34" i="97"/>
  <c r="AN34" i="97"/>
  <c r="AR21" i="99"/>
  <c r="AF24" i="55"/>
  <c r="AO24" i="55" s="1"/>
  <c r="AG24" i="55"/>
  <c r="AP24" i="55" s="1"/>
  <c r="W25" i="55"/>
  <c r="AE24" i="55"/>
  <c r="AH27" i="88"/>
  <c r="AQ27" i="88" s="1"/>
  <c r="AH27" i="54"/>
  <c r="AQ27" i="54" s="1"/>
  <c r="AH34" i="89"/>
  <c r="AQ34" i="89" s="1"/>
  <c r="W23" i="98"/>
  <c r="AF22" i="98"/>
  <c r="AO22" i="98" s="1"/>
  <c r="AG22" i="98"/>
  <c r="AP22" i="98" s="1"/>
  <c r="AE22" i="98"/>
  <c r="AR31" i="105"/>
  <c r="Y32" i="15"/>
  <c r="X32" i="15"/>
  <c r="AR27" i="84"/>
  <c r="W20" i="94"/>
  <c r="AG19" i="94"/>
  <c r="AP19" i="94" s="1"/>
  <c r="AF19" i="94"/>
  <c r="AO19" i="94" s="1"/>
  <c r="AE19" i="94"/>
  <c r="AR29" i="86"/>
  <c r="Y24" i="83"/>
  <c r="X24" i="83"/>
  <c r="AR29" i="52"/>
  <c r="AR20" i="48"/>
  <c r="AI27" i="96"/>
  <c r="AN27" i="96"/>
  <c r="Y29" i="51"/>
  <c r="Z29" i="51" s="1"/>
  <c r="X29" i="51"/>
  <c r="Y35" i="97"/>
  <c r="X35" i="97"/>
  <c r="AH21" i="48"/>
  <c r="AQ21" i="48" s="1"/>
  <c r="X32" i="47"/>
  <c r="Y32" i="47"/>
  <c r="AH30" i="52"/>
  <c r="AQ30" i="52" s="1"/>
  <c r="AH32" i="93"/>
  <c r="AQ32" i="93" s="1"/>
  <c r="AH21" i="42"/>
  <c r="AQ21" i="42" s="1"/>
  <c r="Z30" i="52"/>
  <c r="AH30" i="104"/>
  <c r="AQ30" i="104" s="1"/>
  <c r="Z27" i="88"/>
  <c r="Z27" i="54"/>
  <c r="Z20" i="35"/>
  <c r="AH20" i="35"/>
  <c r="AQ20" i="35" s="1"/>
  <c r="Z34" i="89"/>
  <c r="AH28" i="44"/>
  <c r="AQ28" i="44" s="1"/>
  <c r="AG27" i="20"/>
  <c r="AP27" i="20" s="1"/>
  <c r="W28" i="20"/>
  <c r="AF27" i="20"/>
  <c r="AO27" i="20" s="1"/>
  <c r="AE27" i="20"/>
  <c r="AH32" i="101"/>
  <c r="AQ32" i="101" s="1"/>
  <c r="AI23" i="83"/>
  <c r="AN23" i="83"/>
  <c r="AI27" i="100"/>
  <c r="AN27" i="100"/>
  <c r="AR28" i="13"/>
  <c r="AR20" i="42"/>
  <c r="Y26" i="41"/>
  <c r="X26" i="41"/>
  <c r="Y26" i="49"/>
  <c r="X26" i="49"/>
  <c r="AH32" i="32"/>
  <c r="AQ32" i="32" s="1"/>
  <c r="AR19" i="35"/>
  <c r="AI28" i="51"/>
  <c r="AN28" i="51"/>
  <c r="Y21" i="90"/>
  <c r="X21" i="90"/>
  <c r="AG29" i="51" l="1"/>
  <c r="AP29" i="51" s="1"/>
  <c r="AF29" i="51"/>
  <c r="AO29" i="51" s="1"/>
  <c r="W30" i="51"/>
  <c r="AE29" i="51"/>
  <c r="AH26" i="49"/>
  <c r="AQ26" i="49" s="1"/>
  <c r="AR23" i="83"/>
  <c r="AE27" i="88"/>
  <c r="W28" i="88"/>
  <c r="AG27" i="88"/>
  <c r="AP27" i="88" s="1"/>
  <c r="AF27" i="88"/>
  <c r="AO27" i="88" s="1"/>
  <c r="AE30" i="52"/>
  <c r="AG30" i="52"/>
  <c r="AP30" i="52" s="1"/>
  <c r="W31" i="52"/>
  <c r="AF30" i="52"/>
  <c r="AO30" i="52" s="1"/>
  <c r="AH32" i="47"/>
  <c r="AQ32" i="47" s="1"/>
  <c r="AH35" i="97"/>
  <c r="AQ35" i="97" s="1"/>
  <c r="AH24" i="83"/>
  <c r="AQ24" i="83" s="1"/>
  <c r="AI19" i="94"/>
  <c r="AN19" i="94"/>
  <c r="AH32" i="15"/>
  <c r="AQ32" i="15" s="1"/>
  <c r="AI22" i="98"/>
  <c r="AN22" i="98"/>
  <c r="AH28" i="100"/>
  <c r="AQ28" i="100" s="1"/>
  <c r="Y30" i="13"/>
  <c r="X30" i="13"/>
  <c r="Z30" i="13" s="1"/>
  <c r="Y20" i="85"/>
  <c r="Z20" i="85" s="1"/>
  <c r="X20" i="85"/>
  <c r="AI30" i="53"/>
  <c r="AN30" i="53"/>
  <c r="W21" i="102"/>
  <c r="AG20" i="102"/>
  <c r="AP20" i="102" s="1"/>
  <c r="AF20" i="102"/>
  <c r="AO20" i="102" s="1"/>
  <c r="AE20" i="102"/>
  <c r="Y23" i="103"/>
  <c r="X23" i="103"/>
  <c r="Y25" i="91"/>
  <c r="X25" i="91"/>
  <c r="AI32" i="93"/>
  <c r="AN32" i="93"/>
  <c r="AI30" i="86"/>
  <c r="AN30" i="86"/>
  <c r="AI32" i="32"/>
  <c r="AN32" i="32"/>
  <c r="AI23" i="18"/>
  <c r="AN23" i="18"/>
  <c r="Y29" i="44"/>
  <c r="Z29" i="44" s="1"/>
  <c r="X29" i="44"/>
  <c r="AH21" i="90"/>
  <c r="AQ21" i="90" s="1"/>
  <c r="AI27" i="20"/>
  <c r="AN27" i="20"/>
  <c r="Z35" i="97"/>
  <c r="AR27" i="96"/>
  <c r="Z24" i="83"/>
  <c r="Z32" i="15"/>
  <c r="X29" i="84"/>
  <c r="Y29" i="84"/>
  <c r="Z29" i="84" s="1"/>
  <c r="Y33" i="105"/>
  <c r="X33" i="105"/>
  <c r="Z28" i="100"/>
  <c r="AI29" i="13"/>
  <c r="AN29" i="13"/>
  <c r="AI19" i="85"/>
  <c r="AN19" i="85"/>
  <c r="AR30" i="92"/>
  <c r="Y28" i="45"/>
  <c r="X28" i="45"/>
  <c r="Y26" i="11"/>
  <c r="X26" i="11"/>
  <c r="Y22" i="42"/>
  <c r="X22" i="42"/>
  <c r="Z22" i="42" s="1"/>
  <c r="Z21" i="90"/>
  <c r="Z26" i="49"/>
  <c r="AI24" i="55"/>
  <c r="AN24" i="55"/>
  <c r="W23" i="99"/>
  <c r="AF22" i="99"/>
  <c r="AO22" i="99" s="1"/>
  <c r="AG22" i="99"/>
  <c r="AP22" i="99" s="1"/>
  <c r="AE22" i="99"/>
  <c r="AR21" i="87"/>
  <c r="AR31" i="15"/>
  <c r="AH32" i="46"/>
  <c r="AQ32" i="46" s="1"/>
  <c r="AI22" i="103"/>
  <c r="AR22" i="103" s="1"/>
  <c r="AN22" i="103"/>
  <c r="Y25" i="16"/>
  <c r="X25" i="16"/>
  <c r="Z25" i="16" s="1"/>
  <c r="AI25" i="11"/>
  <c r="AN25" i="11"/>
  <c r="Y22" i="48"/>
  <c r="X22" i="48"/>
  <c r="AI21" i="42"/>
  <c r="AN21" i="42"/>
  <c r="AI21" i="50"/>
  <c r="AN21" i="50"/>
  <c r="Z26" i="41"/>
  <c r="AH26" i="41"/>
  <c r="AQ26" i="41" s="1"/>
  <c r="Y28" i="20"/>
  <c r="X28" i="20"/>
  <c r="AH29" i="51"/>
  <c r="AQ29" i="51" s="1"/>
  <c r="Y20" i="94"/>
  <c r="Z20" i="94" s="1"/>
  <c r="X20" i="94"/>
  <c r="Y23" i="98"/>
  <c r="X23" i="98"/>
  <c r="Y25" i="55"/>
  <c r="Z25" i="55"/>
  <c r="X25" i="55"/>
  <c r="AR34" i="97"/>
  <c r="AI28" i="84"/>
  <c r="AN28" i="84"/>
  <c r="AI32" i="105"/>
  <c r="AR32" i="105" s="1"/>
  <c r="AN32" i="105"/>
  <c r="AE22" i="10"/>
  <c r="W23" i="10"/>
  <c r="AG22" i="10"/>
  <c r="AP22" i="10" s="1"/>
  <c r="AF22" i="10"/>
  <c r="AO22" i="10" s="1"/>
  <c r="AR31" i="46"/>
  <c r="Y31" i="53"/>
  <c r="Z31" i="53" s="1"/>
  <c r="X31" i="53"/>
  <c r="AH31" i="92"/>
  <c r="AQ31" i="92" s="1"/>
  <c r="AH22" i="87"/>
  <c r="AQ22" i="87" s="1"/>
  <c r="Z32" i="46"/>
  <c r="AI20" i="82"/>
  <c r="AN20" i="82"/>
  <c r="AI24" i="91"/>
  <c r="AN24" i="91"/>
  <c r="AI21" i="48"/>
  <c r="AN21" i="48"/>
  <c r="Y33" i="101"/>
  <c r="X33" i="101"/>
  <c r="Y25" i="43"/>
  <c r="X25" i="43"/>
  <c r="Y33" i="32"/>
  <c r="X33" i="32"/>
  <c r="AI28" i="44"/>
  <c r="AN28" i="44"/>
  <c r="X31" i="104"/>
  <c r="Y31" i="104"/>
  <c r="AR28" i="51"/>
  <c r="AR27" i="100"/>
  <c r="AE34" i="89"/>
  <c r="AG34" i="89"/>
  <c r="AP34" i="89" s="1"/>
  <c r="W35" i="89"/>
  <c r="AF34" i="89"/>
  <c r="AO34" i="89" s="1"/>
  <c r="AF20" i="35"/>
  <c r="AO20" i="35" s="1"/>
  <c r="W21" i="35"/>
  <c r="AG20" i="35"/>
  <c r="AP20" i="35" s="1"/>
  <c r="AE20" i="35"/>
  <c r="Z32" i="47"/>
  <c r="AF27" i="95"/>
  <c r="AO27" i="95" s="1"/>
  <c r="W28" i="95"/>
  <c r="AG27" i="95"/>
  <c r="AP27" i="95" s="1"/>
  <c r="AE27" i="95"/>
  <c r="Z31" i="92"/>
  <c r="Z22" i="87"/>
  <c r="AI27" i="45"/>
  <c r="AN27" i="45"/>
  <c r="AH28" i="96"/>
  <c r="AQ28" i="96" s="1"/>
  <c r="Y21" i="82"/>
  <c r="X21" i="82"/>
  <c r="AI32" i="101"/>
  <c r="AN32" i="101"/>
  <c r="AE27" i="54"/>
  <c r="AF27" i="54"/>
  <c r="AO27" i="54" s="1"/>
  <c r="AG27" i="54"/>
  <c r="AP27" i="54" s="1"/>
  <c r="W28" i="54"/>
  <c r="AR25" i="41"/>
  <c r="AR20" i="90"/>
  <c r="AR25" i="49"/>
  <c r="Z28" i="96"/>
  <c r="AR31" i="47"/>
  <c r="AI24" i="16"/>
  <c r="AN24" i="16"/>
  <c r="Y33" i="93"/>
  <c r="X33" i="93"/>
  <c r="Y31" i="86"/>
  <c r="X31" i="86"/>
  <c r="AI24" i="43"/>
  <c r="AN24" i="43"/>
  <c r="Y22" i="50"/>
  <c r="X22" i="50"/>
  <c r="Y24" i="18"/>
  <c r="X24" i="18"/>
  <c r="AI30" i="104"/>
  <c r="AN30" i="104"/>
  <c r="Z33" i="101" l="1"/>
  <c r="Z23" i="103"/>
  <c r="Z33" i="105"/>
  <c r="W34" i="105" s="1"/>
  <c r="Z24" i="18"/>
  <c r="Z31" i="104"/>
  <c r="AE31" i="104" s="1"/>
  <c r="Z28" i="45"/>
  <c r="AF28" i="45" s="1"/>
  <c r="AO28" i="45" s="1"/>
  <c r="AF33" i="101"/>
  <c r="AO33" i="101" s="1"/>
  <c r="AE33" i="101"/>
  <c r="AG33" i="101"/>
  <c r="AP33" i="101" s="1"/>
  <c r="W34" i="101"/>
  <c r="AG22" i="42"/>
  <c r="AP22" i="42" s="1"/>
  <c r="W23" i="42"/>
  <c r="AE22" i="42"/>
  <c r="AF22" i="42"/>
  <c r="AO22" i="42" s="1"/>
  <c r="W30" i="44"/>
  <c r="AF29" i="44"/>
  <c r="AO29" i="44" s="1"/>
  <c r="AE29" i="44"/>
  <c r="AG29" i="44"/>
  <c r="AP29" i="44" s="1"/>
  <c r="AG33" i="105"/>
  <c r="AP33" i="105" s="1"/>
  <c r="AF33" i="105"/>
  <c r="AO33" i="105" s="1"/>
  <c r="AE33" i="105"/>
  <c r="AG29" i="84"/>
  <c r="AP29" i="84" s="1"/>
  <c r="W30" i="84"/>
  <c r="AF29" i="84"/>
  <c r="AO29" i="84" s="1"/>
  <c r="AE29" i="84"/>
  <c r="AG20" i="85"/>
  <c r="AP20" i="85" s="1"/>
  <c r="W21" i="85"/>
  <c r="AF20" i="85"/>
  <c r="AO20" i="85" s="1"/>
  <c r="AE20" i="85"/>
  <c r="AE23" i="103"/>
  <c r="W24" i="103"/>
  <c r="AG23" i="103"/>
  <c r="AP23" i="103" s="1"/>
  <c r="AF23" i="103"/>
  <c r="AO23" i="103" s="1"/>
  <c r="AG24" i="18"/>
  <c r="AP24" i="18" s="1"/>
  <c r="AE24" i="18"/>
  <c r="W25" i="18"/>
  <c r="AF24" i="18"/>
  <c r="AO24" i="18" s="1"/>
  <c r="AF31" i="104"/>
  <c r="AO31" i="104" s="1"/>
  <c r="AG31" i="104"/>
  <c r="AP31" i="104" s="1"/>
  <c r="W29" i="45"/>
  <c r="AE28" i="45"/>
  <c r="AH22" i="50"/>
  <c r="AQ22" i="50" s="1"/>
  <c r="AR24" i="16"/>
  <c r="AI20" i="35"/>
  <c r="AN20" i="35"/>
  <c r="Y35" i="89"/>
  <c r="X35" i="89"/>
  <c r="AH33" i="32"/>
  <c r="AQ33" i="32" s="1"/>
  <c r="Z22" i="50"/>
  <c r="Z33" i="32"/>
  <c r="AR20" i="82"/>
  <c r="AH31" i="53"/>
  <c r="AQ31" i="53" s="1"/>
  <c r="AH28" i="20"/>
  <c r="AQ28" i="20" s="1"/>
  <c r="AR21" i="42"/>
  <c r="AH25" i="16"/>
  <c r="AQ25" i="16" s="1"/>
  <c r="Y23" i="99"/>
  <c r="X23" i="99"/>
  <c r="Z23" i="99" s="1"/>
  <c r="Y21" i="102"/>
  <c r="X21" i="102"/>
  <c r="AH30" i="13"/>
  <c r="AQ30" i="13" s="1"/>
  <c r="AI30" i="52"/>
  <c r="AN30" i="52"/>
  <c r="AH31" i="86"/>
  <c r="AQ31" i="86" s="1"/>
  <c r="Y28" i="54"/>
  <c r="X28" i="54"/>
  <c r="Z28" i="54" s="1"/>
  <c r="AR30" i="104"/>
  <c r="AR27" i="45"/>
  <c r="Y28" i="95"/>
  <c r="X28" i="95"/>
  <c r="Y21" i="35"/>
  <c r="X21" i="35"/>
  <c r="AI34" i="89"/>
  <c r="AN34" i="89"/>
  <c r="AH25" i="43"/>
  <c r="AQ25" i="43" s="1"/>
  <c r="AG32" i="46"/>
  <c r="AP32" i="46" s="1"/>
  <c r="W33" i="46"/>
  <c r="AE32" i="46"/>
  <c r="AF32" i="46"/>
  <c r="AO32" i="46" s="1"/>
  <c r="W32" i="53"/>
  <c r="AG31" i="53"/>
  <c r="AP31" i="53" s="1"/>
  <c r="AE31" i="53"/>
  <c r="AF31" i="53"/>
  <c r="AO31" i="53" s="1"/>
  <c r="AR28" i="84"/>
  <c r="AH23" i="98"/>
  <c r="AQ23" i="98" s="1"/>
  <c r="Z28" i="20"/>
  <c r="AH22" i="48"/>
  <c r="AQ22" i="48" s="1"/>
  <c r="AE25" i="16"/>
  <c r="AF25" i="16"/>
  <c r="AO25" i="16" s="1"/>
  <c r="AG25" i="16"/>
  <c r="AP25" i="16" s="1"/>
  <c r="W26" i="16"/>
  <c r="AR29" i="13"/>
  <c r="AF35" i="97"/>
  <c r="AO35" i="97" s="1"/>
  <c r="AE35" i="97"/>
  <c r="W36" i="97"/>
  <c r="AG35" i="97"/>
  <c r="AP35" i="97" s="1"/>
  <c r="AR23" i="18"/>
  <c r="AR32" i="93"/>
  <c r="AE30" i="13"/>
  <c r="W31" i="13"/>
  <c r="AF30" i="13"/>
  <c r="AO30" i="13" s="1"/>
  <c r="AG30" i="13"/>
  <c r="AP30" i="13" s="1"/>
  <c r="AH21" i="82"/>
  <c r="AQ21" i="82" s="1"/>
  <c r="AH33" i="93"/>
  <c r="AQ33" i="93" s="1"/>
  <c r="AI27" i="54"/>
  <c r="AN27" i="54"/>
  <c r="AH24" i="18"/>
  <c r="AQ24" i="18" s="1"/>
  <c r="Z33" i="93"/>
  <c r="W29" i="96"/>
  <c r="AG28" i="96"/>
  <c r="AP28" i="96" s="1"/>
  <c r="AE28" i="96"/>
  <c r="AF28" i="96"/>
  <c r="AO28" i="96" s="1"/>
  <c r="W23" i="87"/>
  <c r="AG22" i="87"/>
  <c r="AE22" i="87"/>
  <c r="AN22" i="87" s="1"/>
  <c r="AF22" i="87"/>
  <c r="AO22" i="87" s="1"/>
  <c r="AH31" i="104"/>
  <c r="AQ31" i="104" s="1"/>
  <c r="Z25" i="43"/>
  <c r="AR21" i="48"/>
  <c r="Y23" i="10"/>
  <c r="X23" i="10"/>
  <c r="Z23" i="10" s="1"/>
  <c r="Z23" i="98"/>
  <c r="W27" i="41"/>
  <c r="AF26" i="41"/>
  <c r="AO26" i="41" s="1"/>
  <c r="AG26" i="41"/>
  <c r="AP26" i="41" s="1"/>
  <c r="AE26" i="41"/>
  <c r="Z22" i="48"/>
  <c r="AR24" i="55"/>
  <c r="AH26" i="11"/>
  <c r="AQ26" i="11" s="1"/>
  <c r="W29" i="100"/>
  <c r="AG28" i="100"/>
  <c r="AP28" i="100" s="1"/>
  <c r="AE28" i="100"/>
  <c r="AF28" i="100"/>
  <c r="AO28" i="100" s="1"/>
  <c r="AH29" i="84"/>
  <c r="AQ29" i="84" s="1"/>
  <c r="AH25" i="91"/>
  <c r="AQ25" i="91" s="1"/>
  <c r="AR30" i="53"/>
  <c r="AI29" i="51"/>
  <c r="AN29" i="51"/>
  <c r="AR24" i="43"/>
  <c r="AR32" i="101"/>
  <c r="AF31" i="92"/>
  <c r="AO31" i="92" s="1"/>
  <c r="AE31" i="92"/>
  <c r="AG31" i="92"/>
  <c r="AP31" i="92" s="1"/>
  <c r="W32" i="92"/>
  <c r="AE32" i="47"/>
  <c r="W33" i="47"/>
  <c r="AF32" i="47"/>
  <c r="AO32" i="47" s="1"/>
  <c r="AG32" i="47"/>
  <c r="AP32" i="47" s="1"/>
  <c r="AI22" i="10"/>
  <c r="AN22" i="10"/>
  <c r="AI22" i="99"/>
  <c r="AN22" i="99"/>
  <c r="AG26" i="49"/>
  <c r="AP26" i="49" s="1"/>
  <c r="AE26" i="49"/>
  <c r="W27" i="49"/>
  <c r="AF26" i="49"/>
  <c r="AO26" i="49" s="1"/>
  <c r="Z26" i="11"/>
  <c r="AH33" i="105"/>
  <c r="AQ33" i="105" s="1"/>
  <c r="W33" i="15"/>
  <c r="AE32" i="15"/>
  <c r="AF32" i="15"/>
  <c r="AO32" i="15" s="1"/>
  <c r="AG32" i="15"/>
  <c r="AP32" i="15" s="1"/>
  <c r="AR27" i="20"/>
  <c r="AH29" i="44"/>
  <c r="AQ29" i="44" s="1"/>
  <c r="AR32" i="32"/>
  <c r="Z25" i="91"/>
  <c r="AI20" i="102"/>
  <c r="AN20" i="102"/>
  <c r="AH20" i="85"/>
  <c r="AQ20" i="85" s="1"/>
  <c r="AR22" i="98"/>
  <c r="Y30" i="51"/>
  <c r="X30" i="51"/>
  <c r="AR28" i="44"/>
  <c r="AH33" i="101"/>
  <c r="AQ33" i="101" s="1"/>
  <c r="AR24" i="91"/>
  <c r="AH25" i="55"/>
  <c r="AQ25" i="55" s="1"/>
  <c r="AH20" i="94"/>
  <c r="AQ20" i="94" s="1"/>
  <c r="AR21" i="50"/>
  <c r="W22" i="90"/>
  <c r="AF21" i="90"/>
  <c r="AO21" i="90" s="1"/>
  <c r="AE21" i="90"/>
  <c r="AG21" i="90"/>
  <c r="AP21" i="90" s="1"/>
  <c r="W25" i="83"/>
  <c r="AF24" i="83"/>
  <c r="AO24" i="83" s="1"/>
  <c r="AE24" i="83"/>
  <c r="AG24" i="83"/>
  <c r="AP24" i="83" s="1"/>
  <c r="AR19" i="94"/>
  <c r="Y31" i="52"/>
  <c r="X31" i="52"/>
  <c r="Y28" i="88"/>
  <c r="X28" i="88"/>
  <c r="Z31" i="86"/>
  <c r="Z21" i="82"/>
  <c r="AI27" i="95"/>
  <c r="AN27" i="95"/>
  <c r="AG25" i="55"/>
  <c r="AP25" i="55" s="1"/>
  <c r="AE25" i="55"/>
  <c r="AF25" i="55"/>
  <c r="AO25" i="55" s="1"/>
  <c r="W26" i="55"/>
  <c r="AF20" i="94"/>
  <c r="AO20" i="94" s="1"/>
  <c r="W21" i="94"/>
  <c r="AG20" i="94"/>
  <c r="AP20" i="94" s="1"/>
  <c r="AE20" i="94"/>
  <c r="AR25" i="11"/>
  <c r="AH22" i="42"/>
  <c r="AQ22" i="42" s="1"/>
  <c r="AH28" i="45"/>
  <c r="AQ28" i="45" s="1"/>
  <c r="AR19" i="85"/>
  <c r="AR30" i="86"/>
  <c r="AH23" i="103"/>
  <c r="AQ23" i="103" s="1"/>
  <c r="AI27" i="88"/>
  <c r="AN27" i="88"/>
  <c r="W32" i="104" l="1"/>
  <c r="AG28" i="45"/>
  <c r="AP28" i="45" s="1"/>
  <c r="AE28" i="54"/>
  <c r="AG28" i="54"/>
  <c r="AP28" i="54" s="1"/>
  <c r="AF28" i="54"/>
  <c r="AO28" i="54" s="1"/>
  <c r="W29" i="54"/>
  <c r="W24" i="99"/>
  <c r="AE23" i="99"/>
  <c r="AF23" i="99"/>
  <c r="AO23" i="99" s="1"/>
  <c r="AG23" i="99"/>
  <c r="AP23" i="99" s="1"/>
  <c r="Y29" i="45"/>
  <c r="X29" i="45"/>
  <c r="X32" i="104"/>
  <c r="Y32" i="104"/>
  <c r="Z32" i="104"/>
  <c r="AI29" i="84"/>
  <c r="AN29" i="84"/>
  <c r="AI25" i="55"/>
  <c r="AN25" i="55"/>
  <c r="AH28" i="88"/>
  <c r="AQ28" i="88" s="1"/>
  <c r="Y25" i="83"/>
  <c r="X25" i="83"/>
  <c r="AR22" i="99"/>
  <c r="X33" i="47"/>
  <c r="Z33" i="47" s="1"/>
  <c r="Y33" i="47"/>
  <c r="AR29" i="51"/>
  <c r="Y27" i="41"/>
  <c r="X27" i="41"/>
  <c r="AR27" i="54"/>
  <c r="Y21" i="94"/>
  <c r="Z21" i="94" s="1"/>
  <c r="X21" i="94"/>
  <c r="Z28" i="88"/>
  <c r="AI32" i="47"/>
  <c r="AN32" i="47"/>
  <c r="AG22" i="48"/>
  <c r="AP22" i="48" s="1"/>
  <c r="W23" i="48"/>
  <c r="AE22" i="48"/>
  <c r="AF22" i="48"/>
  <c r="AO22" i="48" s="1"/>
  <c r="AE23" i="98"/>
  <c r="W24" i="98"/>
  <c r="AG23" i="98"/>
  <c r="AP23" i="98" s="1"/>
  <c r="AF23" i="98"/>
  <c r="AO23" i="98" s="1"/>
  <c r="W26" i="43"/>
  <c r="AG25" i="43"/>
  <c r="AP25" i="43" s="1"/>
  <c r="AE25" i="43"/>
  <c r="AF25" i="43"/>
  <c r="AO25" i="43" s="1"/>
  <c r="AI25" i="16"/>
  <c r="AN25" i="16"/>
  <c r="AF28" i="20"/>
  <c r="AO28" i="20" s="1"/>
  <c r="AG28" i="20"/>
  <c r="AP28" i="20" s="1"/>
  <c r="W29" i="20"/>
  <c r="AE28" i="20"/>
  <c r="Y32" i="53"/>
  <c r="Z32" i="53"/>
  <c r="X32" i="53"/>
  <c r="AR34" i="89"/>
  <c r="AI31" i="104"/>
  <c r="AN31" i="104"/>
  <c r="AI20" i="85"/>
  <c r="AN20" i="85"/>
  <c r="Y30" i="44"/>
  <c r="X30" i="44"/>
  <c r="Z30" i="44" s="1"/>
  <c r="AR27" i="88"/>
  <c r="AR20" i="102"/>
  <c r="Y27" i="49"/>
  <c r="X27" i="49"/>
  <c r="AR22" i="10"/>
  <c r="AH23" i="10"/>
  <c r="AQ23" i="10" s="1"/>
  <c r="AI28" i="96"/>
  <c r="AN28" i="96"/>
  <c r="Y31" i="13"/>
  <c r="X31" i="13"/>
  <c r="AH21" i="35"/>
  <c r="AQ21" i="35" s="1"/>
  <c r="AR30" i="52"/>
  <c r="AH21" i="102"/>
  <c r="AQ21" i="102" s="1"/>
  <c r="AR20" i="35"/>
  <c r="Y30" i="84"/>
  <c r="X30" i="84"/>
  <c r="Y34" i="105"/>
  <c r="Z34" i="105" s="1"/>
  <c r="X34" i="105"/>
  <c r="Y34" i="101"/>
  <c r="X34" i="101"/>
  <c r="AR27" i="95"/>
  <c r="AH31" i="52"/>
  <c r="AQ31" i="52" s="1"/>
  <c r="AI21" i="90"/>
  <c r="AN21" i="90"/>
  <c r="AH30" i="51"/>
  <c r="AQ30" i="51" s="1"/>
  <c r="AE25" i="91"/>
  <c r="AG25" i="91"/>
  <c r="AP25" i="91" s="1"/>
  <c r="W26" i="91"/>
  <c r="AF25" i="91"/>
  <c r="AO25" i="91" s="1"/>
  <c r="AI26" i="49"/>
  <c r="AN26" i="49"/>
  <c r="Y32" i="92"/>
  <c r="X32" i="92"/>
  <c r="AI28" i="100"/>
  <c r="AN28" i="100"/>
  <c r="AI26" i="41"/>
  <c r="AN26" i="41"/>
  <c r="AE23" i="10"/>
  <c r="W24" i="10"/>
  <c r="AF23" i="10"/>
  <c r="AO23" i="10" s="1"/>
  <c r="AG23" i="10"/>
  <c r="AP23" i="10" s="1"/>
  <c r="AI30" i="13"/>
  <c r="AN30" i="13"/>
  <c r="Z21" i="35"/>
  <c r="Z21" i="102"/>
  <c r="AE33" i="32"/>
  <c r="AG33" i="32"/>
  <c r="AP33" i="32" s="1"/>
  <c r="W34" i="32"/>
  <c r="AF33" i="32"/>
  <c r="AO33" i="32" s="1"/>
  <c r="Y21" i="85"/>
  <c r="X21" i="85"/>
  <c r="Y26" i="55"/>
  <c r="X26" i="55"/>
  <c r="AE21" i="82"/>
  <c r="AG21" i="82"/>
  <c r="AP21" i="82" s="1"/>
  <c r="AF21" i="82"/>
  <c r="AO21" i="82" s="1"/>
  <c r="W22" i="82"/>
  <c r="Z31" i="52"/>
  <c r="AI24" i="83"/>
  <c r="AN24" i="83"/>
  <c r="Z30" i="51"/>
  <c r="AI32" i="15"/>
  <c r="AN32" i="15"/>
  <c r="AI22" i="87"/>
  <c r="AP22" i="87"/>
  <c r="Y29" i="96"/>
  <c r="X29" i="96"/>
  <c r="Z29" i="96" s="1"/>
  <c r="Y36" i="97"/>
  <c r="Z36" i="97" s="1"/>
  <c r="X36" i="97"/>
  <c r="Y26" i="16"/>
  <c r="X26" i="16"/>
  <c r="Z26" i="16" s="1"/>
  <c r="AI32" i="46"/>
  <c r="AN32" i="46"/>
  <c r="AE22" i="50"/>
  <c r="AF22" i="50"/>
  <c r="AO22" i="50" s="1"/>
  <c r="AG22" i="50"/>
  <c r="AP22" i="50" s="1"/>
  <c r="W23" i="50"/>
  <c r="AH35" i="89"/>
  <c r="AQ35" i="89" s="1"/>
  <c r="Y25" i="18"/>
  <c r="X25" i="18"/>
  <c r="Y24" i="103"/>
  <c r="X24" i="103"/>
  <c r="Z24" i="103" s="1"/>
  <c r="AI22" i="42"/>
  <c r="AN22" i="42"/>
  <c r="AI33" i="101"/>
  <c r="AN33" i="101"/>
  <c r="AI20" i="94"/>
  <c r="AN20" i="94"/>
  <c r="AG31" i="86"/>
  <c r="AP31" i="86" s="1"/>
  <c r="W32" i="86"/>
  <c r="AF31" i="86"/>
  <c r="AO31" i="86" s="1"/>
  <c r="AE31" i="86"/>
  <c r="Y22" i="90"/>
  <c r="X22" i="90"/>
  <c r="Z22" i="90" s="1"/>
  <c r="Y33" i="15"/>
  <c r="X33" i="15"/>
  <c r="AG26" i="11"/>
  <c r="AP26" i="11" s="1"/>
  <c r="W27" i="11"/>
  <c r="AF26" i="11"/>
  <c r="AO26" i="11" s="1"/>
  <c r="AE26" i="11"/>
  <c r="AI31" i="92"/>
  <c r="AN31" i="92"/>
  <c r="Y29" i="100"/>
  <c r="X29" i="100"/>
  <c r="Y23" i="87"/>
  <c r="X23" i="87"/>
  <c r="Z23" i="87" s="1"/>
  <c r="AE33" i="93"/>
  <c r="AF33" i="93"/>
  <c r="AO33" i="93" s="1"/>
  <c r="W34" i="93"/>
  <c r="AG33" i="93"/>
  <c r="AP33" i="93" s="1"/>
  <c r="AI35" i="97"/>
  <c r="AN35" i="97"/>
  <c r="AI31" i="53"/>
  <c r="AN31" i="53"/>
  <c r="Y33" i="46"/>
  <c r="X33" i="46"/>
  <c r="Z33" i="46" s="1"/>
  <c r="Z28" i="95"/>
  <c r="AH28" i="95"/>
  <c r="AQ28" i="95" s="1"/>
  <c r="AH28" i="54"/>
  <c r="AQ28" i="54" s="1"/>
  <c r="AH23" i="99"/>
  <c r="AQ23" i="99" s="1"/>
  <c r="Z35" i="89"/>
  <c r="AI28" i="45"/>
  <c r="AN28" i="45"/>
  <c r="AI24" i="18"/>
  <c r="AN24" i="18"/>
  <c r="AI23" i="103"/>
  <c r="AN23" i="103"/>
  <c r="AI33" i="105"/>
  <c r="AN33" i="105"/>
  <c r="AI29" i="44"/>
  <c r="AN29" i="44"/>
  <c r="Y23" i="42"/>
  <c r="X23" i="42"/>
  <c r="Z23" i="42" s="1"/>
  <c r="Z29" i="45" l="1"/>
  <c r="Z27" i="41"/>
  <c r="W35" i="105"/>
  <c r="AF34" i="105"/>
  <c r="AO34" i="105" s="1"/>
  <c r="AE34" i="105"/>
  <c r="AG34" i="105"/>
  <c r="AP34" i="105" s="1"/>
  <c r="AF33" i="47"/>
  <c r="AO33" i="47" s="1"/>
  <c r="AE33" i="47"/>
  <c r="W34" i="47"/>
  <c r="AG33" i="47"/>
  <c r="AP33" i="47" s="1"/>
  <c r="AF29" i="45"/>
  <c r="AO29" i="45" s="1"/>
  <c r="W30" i="45"/>
  <c r="AG29" i="45"/>
  <c r="AP29" i="45" s="1"/>
  <c r="AE29" i="45"/>
  <c r="W37" i="97"/>
  <c r="AG36" i="97"/>
  <c r="AP36" i="97" s="1"/>
  <c r="AF36" i="97"/>
  <c r="AO36" i="97" s="1"/>
  <c r="AE36" i="97"/>
  <c r="W22" i="94"/>
  <c r="AG21" i="94"/>
  <c r="AP21" i="94" s="1"/>
  <c r="AE21" i="94"/>
  <c r="AF21" i="94"/>
  <c r="AO21" i="94" s="1"/>
  <c r="W28" i="41"/>
  <c r="AF27" i="41"/>
  <c r="AO27" i="41" s="1"/>
  <c r="AG27" i="41"/>
  <c r="AP27" i="41" s="1"/>
  <c r="AE27" i="41"/>
  <c r="AF35" i="89"/>
  <c r="AO35" i="89" s="1"/>
  <c r="W36" i="89"/>
  <c r="AE35" i="89"/>
  <c r="AN35" i="89" s="1"/>
  <c r="AG35" i="89"/>
  <c r="AR23" i="103"/>
  <c r="Y27" i="11"/>
  <c r="X27" i="11"/>
  <c r="AR22" i="42"/>
  <c r="AH23" i="42"/>
  <c r="AQ23" i="42" s="1"/>
  <c r="AR33" i="105"/>
  <c r="AR28" i="45"/>
  <c r="AH33" i="46"/>
  <c r="AQ33" i="46" s="1"/>
  <c r="AR35" i="97"/>
  <c r="AH23" i="87"/>
  <c r="AQ23" i="87" s="1"/>
  <c r="AH24" i="103"/>
  <c r="AQ24" i="103" s="1"/>
  <c r="Y23" i="50"/>
  <c r="X23" i="50"/>
  <c r="AH26" i="16"/>
  <c r="AQ26" i="16" s="1"/>
  <c r="AH29" i="96"/>
  <c r="AQ29" i="96" s="1"/>
  <c r="AR32" i="15"/>
  <c r="Y22" i="82"/>
  <c r="X22" i="82"/>
  <c r="Y34" i="32"/>
  <c r="X34" i="32"/>
  <c r="AR30" i="13"/>
  <c r="Y29" i="20"/>
  <c r="Z29" i="20"/>
  <c r="X29" i="20"/>
  <c r="Y23" i="48"/>
  <c r="X23" i="48"/>
  <c r="Z23" i="48" s="1"/>
  <c r="Y24" i="99"/>
  <c r="Z24" i="99"/>
  <c r="X24" i="99"/>
  <c r="AF33" i="46"/>
  <c r="AO33" i="46" s="1"/>
  <c r="AG33" i="46"/>
  <c r="AP33" i="46" s="1"/>
  <c r="W34" i="46"/>
  <c r="AE33" i="46"/>
  <c r="W24" i="87"/>
  <c r="AG23" i="87"/>
  <c r="AP23" i="87" s="1"/>
  <c r="AF23" i="87"/>
  <c r="AO23" i="87" s="1"/>
  <c r="AE23" i="87"/>
  <c r="AR31" i="92"/>
  <c r="AH33" i="15"/>
  <c r="AQ33" i="15" s="1"/>
  <c r="AR20" i="94"/>
  <c r="W25" i="103"/>
  <c r="AF24" i="103"/>
  <c r="AO24" i="103" s="1"/>
  <c r="AG24" i="103"/>
  <c r="AP24" i="103" s="1"/>
  <c r="AE24" i="103"/>
  <c r="AE26" i="16"/>
  <c r="W27" i="16"/>
  <c r="AF26" i="16"/>
  <c r="AO26" i="16" s="1"/>
  <c r="AG26" i="16"/>
  <c r="AP26" i="16" s="1"/>
  <c r="AE29" i="96"/>
  <c r="AF29" i="96"/>
  <c r="AO29" i="96" s="1"/>
  <c r="AG29" i="96"/>
  <c r="AP29" i="96" s="1"/>
  <c r="W30" i="96"/>
  <c r="W31" i="51"/>
  <c r="AE30" i="51"/>
  <c r="AF30" i="51"/>
  <c r="AO30" i="51" s="1"/>
  <c r="AG30" i="51"/>
  <c r="AP30" i="51" s="1"/>
  <c r="AH21" i="85"/>
  <c r="AQ21" i="85" s="1"/>
  <c r="AR26" i="41"/>
  <c r="AI25" i="91"/>
  <c r="AN25" i="91"/>
  <c r="AH34" i="105"/>
  <c r="AQ34" i="105" s="1"/>
  <c r="AR28" i="96"/>
  <c r="AH32" i="53"/>
  <c r="AQ32" i="53" s="1"/>
  <c r="AI25" i="43"/>
  <c r="AN25" i="43"/>
  <c r="Y24" i="98"/>
  <c r="X24" i="98"/>
  <c r="AR29" i="84"/>
  <c r="W24" i="42"/>
  <c r="AE23" i="42"/>
  <c r="AF23" i="42"/>
  <c r="AO23" i="42" s="1"/>
  <c r="AG23" i="42"/>
  <c r="AP23" i="42" s="1"/>
  <c r="Z33" i="15"/>
  <c r="AI31" i="86"/>
  <c r="AN31" i="86"/>
  <c r="Z21" i="85"/>
  <c r="AI33" i="32"/>
  <c r="AN33" i="32"/>
  <c r="AR26" i="49"/>
  <c r="AR21" i="90"/>
  <c r="AR20" i="85"/>
  <c r="AG32" i="53"/>
  <c r="AP32" i="53" s="1"/>
  <c r="AE32" i="53"/>
  <c r="W33" i="53"/>
  <c r="AF32" i="53"/>
  <c r="AO32" i="53" s="1"/>
  <c r="AI23" i="98"/>
  <c r="AN23" i="98"/>
  <c r="AH25" i="83"/>
  <c r="AQ25" i="83" s="1"/>
  <c r="AF32" i="104"/>
  <c r="AO32" i="104" s="1"/>
  <c r="AE32" i="104"/>
  <c r="AG32" i="104"/>
  <c r="AP32" i="104" s="1"/>
  <c r="W33" i="104"/>
  <c r="Y29" i="54"/>
  <c r="X29" i="54"/>
  <c r="Y34" i="93"/>
  <c r="X34" i="93"/>
  <c r="AH29" i="100"/>
  <c r="AQ29" i="100" s="1"/>
  <c r="AI26" i="11"/>
  <c r="AN26" i="11"/>
  <c r="AR33" i="101"/>
  <c r="AH25" i="18"/>
  <c r="AQ25" i="18" s="1"/>
  <c r="AI22" i="50"/>
  <c r="AN22" i="50"/>
  <c r="AH36" i="97"/>
  <c r="AQ36" i="97" s="1"/>
  <c r="AR24" i="83"/>
  <c r="AI21" i="82"/>
  <c r="AN21" i="82"/>
  <c r="W22" i="102"/>
  <c r="AG21" i="102"/>
  <c r="AP21" i="102" s="1"/>
  <c r="AF21" i="102"/>
  <c r="AO21" i="102" s="1"/>
  <c r="AE21" i="102"/>
  <c r="AR28" i="100"/>
  <c r="AH31" i="13"/>
  <c r="AQ31" i="13" s="1"/>
  <c r="AH27" i="49"/>
  <c r="AQ27" i="49" s="1"/>
  <c r="Y26" i="43"/>
  <c r="X26" i="43"/>
  <c r="AR32" i="47"/>
  <c r="Z25" i="83"/>
  <c r="AR29" i="44"/>
  <c r="AR24" i="18"/>
  <c r="AR31" i="53"/>
  <c r="Z29" i="100"/>
  <c r="AH22" i="90"/>
  <c r="AQ22" i="90" s="1"/>
  <c r="Y32" i="86"/>
  <c r="X32" i="86"/>
  <c r="Z25" i="18"/>
  <c r="AR22" i="87"/>
  <c r="W32" i="52"/>
  <c r="AG31" i="52"/>
  <c r="AP31" i="52" s="1"/>
  <c r="AF31" i="52"/>
  <c r="AO31" i="52" s="1"/>
  <c r="AE31" i="52"/>
  <c r="AH26" i="55"/>
  <c r="AQ26" i="55" s="1"/>
  <c r="W22" i="35"/>
  <c r="AF21" i="35"/>
  <c r="AO21" i="35" s="1"/>
  <c r="AG21" i="35"/>
  <c r="AP21" i="35" s="1"/>
  <c r="AE21" i="35"/>
  <c r="Y24" i="10"/>
  <c r="X24" i="10"/>
  <c r="AH32" i="92"/>
  <c r="AQ32" i="92" s="1"/>
  <c r="AH34" i="101"/>
  <c r="AQ34" i="101" s="1"/>
  <c r="AH30" i="84"/>
  <c r="AQ30" i="84" s="1"/>
  <c r="Z31" i="13"/>
  <c r="Z27" i="49"/>
  <c r="AH30" i="44"/>
  <c r="AQ30" i="44" s="1"/>
  <c r="AR31" i="104"/>
  <c r="AR25" i="16"/>
  <c r="AE28" i="88"/>
  <c r="AG28" i="88"/>
  <c r="AP28" i="88" s="1"/>
  <c r="AF28" i="88"/>
  <c r="AO28" i="88" s="1"/>
  <c r="W29" i="88"/>
  <c r="AH27" i="41"/>
  <c r="AQ27" i="41" s="1"/>
  <c r="AH32" i="104"/>
  <c r="AQ32" i="104" s="1"/>
  <c r="AF28" i="95"/>
  <c r="AO28" i="95" s="1"/>
  <c r="AE28" i="95"/>
  <c r="AG28" i="95"/>
  <c r="AP28" i="95" s="1"/>
  <c r="W29" i="95"/>
  <c r="AI33" i="93"/>
  <c r="AN33" i="93"/>
  <c r="AE22" i="90"/>
  <c r="W23" i="90"/>
  <c r="AF22" i="90"/>
  <c r="AO22" i="90" s="1"/>
  <c r="AG22" i="90"/>
  <c r="AP22" i="90" s="1"/>
  <c r="AR32" i="46"/>
  <c r="Z26" i="55"/>
  <c r="AI23" i="10"/>
  <c r="AN23" i="10"/>
  <c r="Z32" i="92"/>
  <c r="Y26" i="91"/>
  <c r="X26" i="91"/>
  <c r="Z34" i="101"/>
  <c r="Z30" i="84"/>
  <c r="W31" i="44"/>
  <c r="AE30" i="44"/>
  <c r="AF30" i="44"/>
  <c r="AO30" i="44" s="1"/>
  <c r="AG30" i="44"/>
  <c r="AP30" i="44" s="1"/>
  <c r="AI28" i="20"/>
  <c r="AN28" i="20"/>
  <c r="AI22" i="48"/>
  <c r="AN22" i="48"/>
  <c r="AH21" i="94"/>
  <c r="AQ21" i="94" s="1"/>
  <c r="AH33" i="47"/>
  <c r="AQ33" i="47" s="1"/>
  <c r="AR25" i="55"/>
  <c r="AH29" i="45"/>
  <c r="AQ29" i="45" s="1"/>
  <c r="AI23" i="99"/>
  <c r="AN23" i="99"/>
  <c r="AI28" i="54"/>
  <c r="AN28" i="54"/>
  <c r="AR23" i="10" l="1"/>
  <c r="Y29" i="95"/>
  <c r="X29" i="95"/>
  <c r="AH32" i="86"/>
  <c r="AQ32" i="86" s="1"/>
  <c r="AH26" i="43"/>
  <c r="AQ26" i="43" s="1"/>
  <c r="AR22" i="50"/>
  <c r="AH29" i="54"/>
  <c r="AQ29" i="54" s="1"/>
  <c r="AI32" i="104"/>
  <c r="AN32" i="104"/>
  <c r="AI32" i="53"/>
  <c r="AN32" i="53"/>
  <c r="AR31" i="86"/>
  <c r="Y24" i="42"/>
  <c r="X24" i="42"/>
  <c r="Z24" i="42" s="1"/>
  <c r="Y27" i="16"/>
  <c r="X27" i="16"/>
  <c r="Z27" i="16" s="1"/>
  <c r="Y25" i="103"/>
  <c r="X25" i="103"/>
  <c r="AF23" i="48"/>
  <c r="AO23" i="48" s="1"/>
  <c r="W24" i="48"/>
  <c r="AE23" i="48"/>
  <c r="AG23" i="48"/>
  <c r="AP23" i="48" s="1"/>
  <c r="Y30" i="45"/>
  <c r="X30" i="45"/>
  <c r="AR22" i="48"/>
  <c r="AH26" i="91"/>
  <c r="AQ26" i="91" s="1"/>
  <c r="W27" i="55"/>
  <c r="AE26" i="55"/>
  <c r="AF26" i="55"/>
  <c r="AO26" i="55" s="1"/>
  <c r="AG26" i="55"/>
  <c r="AP26" i="55" s="1"/>
  <c r="Y23" i="90"/>
  <c r="X23" i="90"/>
  <c r="AI21" i="35"/>
  <c r="AN21" i="35"/>
  <c r="Z32" i="86"/>
  <c r="Z26" i="43"/>
  <c r="Y22" i="102"/>
  <c r="X22" i="102"/>
  <c r="Z22" i="102" s="1"/>
  <c r="Z29" i="54"/>
  <c r="AE33" i="15"/>
  <c r="AG33" i="15"/>
  <c r="AP33" i="15" s="1"/>
  <c r="W34" i="15"/>
  <c r="AF33" i="15"/>
  <c r="AO33" i="15" s="1"/>
  <c r="AR25" i="43"/>
  <c r="AI26" i="16"/>
  <c r="AN26" i="16"/>
  <c r="AH34" i="32"/>
  <c r="AQ34" i="32" s="1"/>
  <c r="AH23" i="50"/>
  <c r="AQ23" i="50" s="1"/>
  <c r="AI27" i="41"/>
  <c r="AN27" i="41"/>
  <c r="AI21" i="94"/>
  <c r="AN21" i="94"/>
  <c r="AI30" i="44"/>
  <c r="AN30" i="44"/>
  <c r="AR28" i="20"/>
  <c r="AR28" i="54"/>
  <c r="AF34" i="101"/>
  <c r="AO34" i="101" s="1"/>
  <c r="AE34" i="101"/>
  <c r="W35" i="101"/>
  <c r="AG34" i="101"/>
  <c r="AP34" i="101" s="1"/>
  <c r="AI28" i="88"/>
  <c r="AN28" i="88"/>
  <c r="AR23" i="99"/>
  <c r="Z26" i="91"/>
  <c r="AI22" i="90"/>
  <c r="AN22" i="90"/>
  <c r="AI28" i="95"/>
  <c r="AN28" i="95"/>
  <c r="Y32" i="52"/>
  <c r="X32" i="52"/>
  <c r="AF29" i="100"/>
  <c r="AO29" i="100" s="1"/>
  <c r="W30" i="100"/>
  <c r="AE29" i="100"/>
  <c r="AG29" i="100"/>
  <c r="AP29" i="100" s="1"/>
  <c r="AR23" i="98"/>
  <c r="AI30" i="51"/>
  <c r="AN30" i="51"/>
  <c r="AI29" i="96"/>
  <c r="AN29" i="96"/>
  <c r="Y24" i="87"/>
  <c r="X24" i="87"/>
  <c r="Z24" i="87" s="1"/>
  <c r="AH24" i="99"/>
  <c r="AQ24" i="99" s="1"/>
  <c r="AH29" i="20"/>
  <c r="AQ29" i="20" s="1"/>
  <c r="Z34" i="32"/>
  <c r="Z23" i="50"/>
  <c r="AH27" i="11"/>
  <c r="AQ27" i="11" s="1"/>
  <c r="AI35" i="89"/>
  <c r="AP35" i="89"/>
  <c r="Y37" i="97"/>
  <c r="X37" i="97"/>
  <c r="Y29" i="88"/>
  <c r="X29" i="88"/>
  <c r="AH24" i="10"/>
  <c r="AQ24" i="10" s="1"/>
  <c r="AF25" i="83"/>
  <c r="AO25" i="83" s="1"/>
  <c r="W26" i="83"/>
  <c r="AE25" i="83"/>
  <c r="AG25" i="83"/>
  <c r="AP25" i="83" s="1"/>
  <c r="AR21" i="82"/>
  <c r="AR26" i="11"/>
  <c r="AH34" i="93"/>
  <c r="AQ34" i="93" s="1"/>
  <c r="AR33" i="32"/>
  <c r="AH24" i="98"/>
  <c r="AQ24" i="98" s="1"/>
  <c r="AR25" i="91"/>
  <c r="Y31" i="51"/>
  <c r="Z31" i="51"/>
  <c r="X31" i="51"/>
  <c r="AI24" i="103"/>
  <c r="AN24" i="103"/>
  <c r="W25" i="99"/>
  <c r="AG24" i="99"/>
  <c r="AP24" i="99" s="1"/>
  <c r="AF24" i="99"/>
  <c r="AO24" i="99" s="1"/>
  <c r="AE24" i="99"/>
  <c r="AG29" i="20"/>
  <c r="AP29" i="20" s="1"/>
  <c r="AE29" i="20"/>
  <c r="W30" i="20"/>
  <c r="AF29" i="20"/>
  <c r="AO29" i="20" s="1"/>
  <c r="Z27" i="11"/>
  <c r="Y22" i="94"/>
  <c r="X22" i="94"/>
  <c r="Z22" i="94" s="1"/>
  <c r="AI34" i="105"/>
  <c r="AN34" i="105"/>
  <c r="Y31" i="44"/>
  <c r="X31" i="44"/>
  <c r="Z31" i="44" s="1"/>
  <c r="AF32" i="92"/>
  <c r="AO32" i="92" s="1"/>
  <c r="AE32" i="92"/>
  <c r="W33" i="92"/>
  <c r="AG32" i="92"/>
  <c r="AP32" i="92" s="1"/>
  <c r="AR33" i="93"/>
  <c r="W28" i="49"/>
  <c r="AE27" i="49"/>
  <c r="AF27" i="49"/>
  <c r="AO27" i="49" s="1"/>
  <c r="AG27" i="49"/>
  <c r="AP27" i="49" s="1"/>
  <c r="Z24" i="10"/>
  <c r="Y22" i="35"/>
  <c r="X22" i="35"/>
  <c r="AI21" i="102"/>
  <c r="AN21" i="102"/>
  <c r="Z34" i="93"/>
  <c r="Y33" i="104"/>
  <c r="X33" i="104"/>
  <c r="AF21" i="85"/>
  <c r="AO21" i="85" s="1"/>
  <c r="AE21" i="85"/>
  <c r="W22" i="85"/>
  <c r="AG21" i="85"/>
  <c r="AP21" i="85" s="1"/>
  <c r="Z24" i="98"/>
  <c r="AI33" i="46"/>
  <c r="AN33" i="46"/>
  <c r="AH22" i="82"/>
  <c r="AQ22" i="82" s="1"/>
  <c r="Y36" i="89"/>
  <c r="X36" i="89"/>
  <c r="Y28" i="41"/>
  <c r="X28" i="41"/>
  <c r="AI29" i="45"/>
  <c r="AN29" i="45"/>
  <c r="X34" i="47"/>
  <c r="Z34" i="47" s="1"/>
  <c r="Y34" i="47"/>
  <c r="W31" i="84"/>
  <c r="AG30" i="84"/>
  <c r="AP30" i="84" s="1"/>
  <c r="AF30" i="84"/>
  <c r="AO30" i="84" s="1"/>
  <c r="AE30" i="84"/>
  <c r="AF31" i="13"/>
  <c r="AO31" i="13" s="1"/>
  <c r="AE31" i="13"/>
  <c r="W32" i="13"/>
  <c r="AG31" i="13"/>
  <c r="AP31" i="13" s="1"/>
  <c r="AI31" i="52"/>
  <c r="AN31" i="52"/>
  <c r="AF25" i="18"/>
  <c r="AO25" i="18" s="1"/>
  <c r="AG25" i="18"/>
  <c r="AP25" i="18" s="1"/>
  <c r="AE25" i="18"/>
  <c r="W26" i="18"/>
  <c r="X33" i="53"/>
  <c r="Z33" i="53" s="1"/>
  <c r="Y33" i="53"/>
  <c r="AI23" i="42"/>
  <c r="AN23" i="42"/>
  <c r="Y30" i="96"/>
  <c r="X30" i="96"/>
  <c r="AI23" i="87"/>
  <c r="AN23" i="87"/>
  <c r="Y34" i="46"/>
  <c r="X34" i="46"/>
  <c r="Z34" i="46" s="1"/>
  <c r="AH23" i="48"/>
  <c r="AQ23" i="48" s="1"/>
  <c r="Z22" i="82"/>
  <c r="AI36" i="97"/>
  <c r="AN36" i="97"/>
  <c r="AI33" i="47"/>
  <c r="AN33" i="47"/>
  <c r="Y35" i="105"/>
  <c r="X35" i="105"/>
  <c r="Z25" i="103" l="1"/>
  <c r="AG31" i="44"/>
  <c r="AP31" i="44" s="1"/>
  <c r="W32" i="44"/>
  <c r="AE31" i="44"/>
  <c r="AF31" i="44"/>
  <c r="AO31" i="44" s="1"/>
  <c r="AF22" i="102"/>
  <c r="AO22" i="102" s="1"/>
  <c r="W23" i="102"/>
  <c r="AE22" i="102"/>
  <c r="AG22" i="102"/>
  <c r="AP22" i="102" s="1"/>
  <c r="AG34" i="47"/>
  <c r="AP34" i="47" s="1"/>
  <c r="AE34" i="47"/>
  <c r="W35" i="47"/>
  <c r="AF34" i="47"/>
  <c r="AO34" i="47" s="1"/>
  <c r="AE24" i="42"/>
  <c r="AF24" i="42"/>
  <c r="AO24" i="42" s="1"/>
  <c r="AG24" i="42"/>
  <c r="AP24" i="42" s="1"/>
  <c r="W25" i="42"/>
  <c r="AE25" i="103"/>
  <c r="W26" i="103"/>
  <c r="AG25" i="103"/>
  <c r="AP25" i="103" s="1"/>
  <c r="AF25" i="103"/>
  <c r="AO25" i="103" s="1"/>
  <c r="AG34" i="46"/>
  <c r="AP34" i="46" s="1"/>
  <c r="W35" i="46"/>
  <c r="AE34" i="46"/>
  <c r="AF34" i="46"/>
  <c r="AO34" i="46" s="1"/>
  <c r="AF33" i="53"/>
  <c r="AO33" i="53" s="1"/>
  <c r="AG33" i="53"/>
  <c r="AP33" i="53" s="1"/>
  <c r="W34" i="53"/>
  <c r="AE33" i="53"/>
  <c r="AR36" i="97"/>
  <c r="Y31" i="84"/>
  <c r="X31" i="84"/>
  <c r="AR33" i="46"/>
  <c r="AR21" i="102"/>
  <c r="AH37" i="97"/>
  <c r="AQ37" i="97" s="1"/>
  <c r="AH32" i="52"/>
  <c r="AQ32" i="52" s="1"/>
  <c r="AR22" i="90"/>
  <c r="AR21" i="94"/>
  <c r="AH23" i="90"/>
  <c r="AQ23" i="90" s="1"/>
  <c r="AI26" i="55"/>
  <c r="AN26" i="55"/>
  <c r="AR23" i="87"/>
  <c r="Y32" i="13"/>
  <c r="X32" i="13"/>
  <c r="AH35" i="105"/>
  <c r="AQ35" i="105" s="1"/>
  <c r="AH30" i="96"/>
  <c r="AQ30" i="96" s="1"/>
  <c r="AI31" i="13"/>
  <c r="AN31" i="13"/>
  <c r="AH28" i="41"/>
  <c r="AQ28" i="41" s="1"/>
  <c r="Z35" i="105"/>
  <c r="AE22" i="82"/>
  <c r="AG22" i="82"/>
  <c r="AP22" i="82" s="1"/>
  <c r="AF22" i="82"/>
  <c r="AO22" i="82" s="1"/>
  <c r="W23" i="82"/>
  <c r="AH34" i="46"/>
  <c r="AQ34" i="46" s="1"/>
  <c r="Z30" i="96"/>
  <c r="AH33" i="53"/>
  <c r="AQ33" i="53" s="1"/>
  <c r="Z28" i="41"/>
  <c r="W25" i="98"/>
  <c r="AF24" i="98"/>
  <c r="AO24" i="98" s="1"/>
  <c r="AG24" i="98"/>
  <c r="AP24" i="98" s="1"/>
  <c r="AE24" i="98"/>
  <c r="AH33" i="104"/>
  <c r="AQ33" i="104" s="1"/>
  <c r="AH22" i="35"/>
  <c r="AQ22" i="35" s="1"/>
  <c r="AG27" i="11"/>
  <c r="AP27" i="11" s="1"/>
  <c r="AE27" i="11"/>
  <c r="AF27" i="11"/>
  <c r="AO27" i="11" s="1"/>
  <c r="W28" i="11"/>
  <c r="AR24" i="103"/>
  <c r="AI25" i="83"/>
  <c r="AN25" i="83"/>
  <c r="Z37" i="97"/>
  <c r="Z32" i="52"/>
  <c r="AE26" i="91"/>
  <c r="AF26" i="91"/>
  <c r="AO26" i="91" s="1"/>
  <c r="W27" i="91"/>
  <c r="AG26" i="91"/>
  <c r="AP26" i="91" s="1"/>
  <c r="Y34" i="15"/>
  <c r="X34" i="15"/>
  <c r="Z34" i="15" s="1"/>
  <c r="Z23" i="90"/>
  <c r="Y27" i="55"/>
  <c r="X27" i="55"/>
  <c r="AR32" i="104"/>
  <c r="AH29" i="95"/>
  <c r="AQ29" i="95" s="1"/>
  <c r="AR31" i="52"/>
  <c r="Z33" i="104"/>
  <c r="Z22" i="35"/>
  <c r="AI27" i="49"/>
  <c r="AN27" i="49"/>
  <c r="Y33" i="92"/>
  <c r="X33" i="92"/>
  <c r="AI24" i="99"/>
  <c r="AN24" i="99"/>
  <c r="AH31" i="51"/>
  <c r="AQ31" i="51" s="1"/>
  <c r="Y26" i="83"/>
  <c r="X26" i="83"/>
  <c r="Z26" i="83" s="1"/>
  <c r="AR29" i="96"/>
  <c r="Y35" i="101"/>
  <c r="X35" i="101"/>
  <c r="AR27" i="41"/>
  <c r="AR26" i="16"/>
  <c r="AG26" i="43"/>
  <c r="AP26" i="43" s="1"/>
  <c r="W27" i="43"/>
  <c r="AE26" i="43"/>
  <c r="AF26" i="43"/>
  <c r="AO26" i="43" s="1"/>
  <c r="AI23" i="48"/>
  <c r="AN23" i="48"/>
  <c r="AH27" i="16"/>
  <c r="AQ27" i="16" s="1"/>
  <c r="Z29" i="95"/>
  <c r="Y26" i="18"/>
  <c r="Z26" i="18"/>
  <c r="X26" i="18"/>
  <c r="AI30" i="84"/>
  <c r="AN30" i="84"/>
  <c r="AH34" i="47"/>
  <c r="AQ34" i="47" s="1"/>
  <c r="Y28" i="49"/>
  <c r="X28" i="49"/>
  <c r="AI32" i="92"/>
  <c r="AN32" i="92"/>
  <c r="AR34" i="105"/>
  <c r="AE31" i="51"/>
  <c r="AG31" i="51"/>
  <c r="AP31" i="51" s="1"/>
  <c r="W32" i="51"/>
  <c r="AF31" i="51"/>
  <c r="AO31" i="51" s="1"/>
  <c r="AH29" i="88"/>
  <c r="AQ29" i="88" s="1"/>
  <c r="AI29" i="100"/>
  <c r="AN29" i="100"/>
  <c r="AI34" i="101"/>
  <c r="AN34" i="101"/>
  <c r="AI33" i="15"/>
  <c r="AN33" i="15"/>
  <c r="AF32" i="86"/>
  <c r="AO32" i="86" s="1"/>
  <c r="AE32" i="86"/>
  <c r="AG32" i="86"/>
  <c r="AP32" i="86" s="1"/>
  <c r="W33" i="86"/>
  <c r="AH30" i="45"/>
  <c r="AQ30" i="45" s="1"/>
  <c r="Y24" i="48"/>
  <c r="X24" i="48"/>
  <c r="AG27" i="16"/>
  <c r="AP27" i="16" s="1"/>
  <c r="AE27" i="16"/>
  <c r="AF27" i="16"/>
  <c r="AO27" i="16" s="1"/>
  <c r="W28" i="16"/>
  <c r="AH36" i="89"/>
  <c r="AQ36" i="89" s="1"/>
  <c r="AR33" i="47"/>
  <c r="AR23" i="42"/>
  <c r="AI25" i="18"/>
  <c r="AN25" i="18"/>
  <c r="Z36" i="89"/>
  <c r="Y22" i="85"/>
  <c r="X22" i="85"/>
  <c r="AF34" i="93"/>
  <c r="AO34" i="93" s="1"/>
  <c r="AG34" i="93"/>
  <c r="AP34" i="93" s="1"/>
  <c r="AE34" i="93"/>
  <c r="W35" i="93"/>
  <c r="AE24" i="10"/>
  <c r="AN24" i="10" s="1"/>
  <c r="AF24" i="10"/>
  <c r="AO24" i="10" s="1"/>
  <c r="AG24" i="10"/>
  <c r="W25" i="10"/>
  <c r="AH22" i="94"/>
  <c r="AQ22" i="94" s="1"/>
  <c r="Y30" i="20"/>
  <c r="X30" i="20"/>
  <c r="Z29" i="88"/>
  <c r="AR35" i="89"/>
  <c r="AE23" i="50"/>
  <c r="W24" i="50"/>
  <c r="AG23" i="50"/>
  <c r="AP23" i="50" s="1"/>
  <c r="AF23" i="50"/>
  <c r="AO23" i="50" s="1"/>
  <c r="AH24" i="87"/>
  <c r="AQ24" i="87" s="1"/>
  <c r="AR30" i="51"/>
  <c r="Y30" i="100"/>
  <c r="X30" i="100"/>
  <c r="AR28" i="95"/>
  <c r="AR30" i="44"/>
  <c r="AG29" i="54"/>
  <c r="AP29" i="54" s="1"/>
  <c r="AF29" i="54"/>
  <c r="AO29" i="54" s="1"/>
  <c r="W30" i="54"/>
  <c r="AE29" i="54"/>
  <c r="Z30" i="45"/>
  <c r="AR29" i="45"/>
  <c r="AI21" i="85"/>
  <c r="AN21" i="85"/>
  <c r="AH31" i="44"/>
  <c r="AQ31" i="44" s="1"/>
  <c r="AF22" i="94"/>
  <c r="AO22" i="94" s="1"/>
  <c r="AG22" i="94"/>
  <c r="AP22" i="94" s="1"/>
  <c r="AE22" i="94"/>
  <c r="W23" i="94"/>
  <c r="AI29" i="20"/>
  <c r="AN29" i="20"/>
  <c r="Y25" i="99"/>
  <c r="X25" i="99"/>
  <c r="W35" i="32"/>
  <c r="AG34" i="32"/>
  <c r="AP34" i="32" s="1"/>
  <c r="AE34" i="32"/>
  <c r="AF34" i="32"/>
  <c r="AO34" i="32" s="1"/>
  <c r="AG24" i="87"/>
  <c r="AP24" i="87" s="1"/>
  <c r="AF24" i="87"/>
  <c r="AO24" i="87" s="1"/>
  <c r="AE24" i="87"/>
  <c r="W25" i="87"/>
  <c r="AR28" i="88"/>
  <c r="AH22" i="102"/>
  <c r="AQ22" i="102" s="1"/>
  <c r="AR21" i="35"/>
  <c r="AH25" i="103"/>
  <c r="AQ25" i="103" s="1"/>
  <c r="AH24" i="42"/>
  <c r="AQ24" i="42" s="1"/>
  <c r="AR32" i="53"/>
  <c r="Y25" i="10" l="1"/>
  <c r="X25" i="10"/>
  <c r="AI34" i="93"/>
  <c r="AN34" i="93"/>
  <c r="Y28" i="16"/>
  <c r="X28" i="16"/>
  <c r="AR33" i="15"/>
  <c r="Y32" i="51"/>
  <c r="X32" i="51"/>
  <c r="Z32" i="51" s="1"/>
  <c r="AR32" i="92"/>
  <c r="AG26" i="18"/>
  <c r="AP26" i="18" s="1"/>
  <c r="AE26" i="18"/>
  <c r="W27" i="18"/>
  <c r="AF26" i="18"/>
  <c r="AO26" i="18" s="1"/>
  <c r="AI26" i="43"/>
  <c r="AN26" i="43"/>
  <c r="AH26" i="83"/>
  <c r="AQ26" i="83" s="1"/>
  <c r="AH34" i="15"/>
  <c r="AQ34" i="15" s="1"/>
  <c r="AI24" i="98"/>
  <c r="AN24" i="98"/>
  <c r="AI34" i="47"/>
  <c r="AN34" i="47"/>
  <c r="Y25" i="87"/>
  <c r="X25" i="87"/>
  <c r="Z25" i="87" s="1"/>
  <c r="AI34" i="32"/>
  <c r="AN34" i="32"/>
  <c r="AI29" i="54"/>
  <c r="AN29" i="54"/>
  <c r="AI24" i="10"/>
  <c r="AP24" i="10"/>
  <c r="AR25" i="18"/>
  <c r="Y33" i="86"/>
  <c r="X33" i="86"/>
  <c r="AH28" i="49"/>
  <c r="AQ28" i="49" s="1"/>
  <c r="Y27" i="43"/>
  <c r="X27" i="43"/>
  <c r="AH35" i="101"/>
  <c r="AQ35" i="101" s="1"/>
  <c r="AE26" i="83"/>
  <c r="W27" i="83"/>
  <c r="AG26" i="83"/>
  <c r="AP26" i="83" s="1"/>
  <c r="AF26" i="83"/>
  <c r="AO26" i="83" s="1"/>
  <c r="AG34" i="15"/>
  <c r="AP34" i="15" s="1"/>
  <c r="W35" i="15"/>
  <c r="AF34" i="15"/>
  <c r="AO34" i="15" s="1"/>
  <c r="AE34" i="15"/>
  <c r="AI26" i="91"/>
  <c r="AN26" i="91"/>
  <c r="AI24" i="87"/>
  <c r="AN24" i="87"/>
  <c r="AR29" i="20"/>
  <c r="AR21" i="85"/>
  <c r="Y30" i="54"/>
  <c r="X30" i="54"/>
  <c r="AG29" i="88"/>
  <c r="AP29" i="88" s="1"/>
  <c r="AF29" i="88"/>
  <c r="AO29" i="88" s="1"/>
  <c r="W30" i="88"/>
  <c r="AE29" i="88"/>
  <c r="AI27" i="16"/>
  <c r="AN27" i="16"/>
  <c r="AR34" i="101"/>
  <c r="AI31" i="51"/>
  <c r="AN31" i="51"/>
  <c r="Z28" i="49"/>
  <c r="AF29" i="95"/>
  <c r="AO29" i="95" s="1"/>
  <c r="AG29" i="95"/>
  <c r="AP29" i="95" s="1"/>
  <c r="AE29" i="95"/>
  <c r="W30" i="95"/>
  <c r="Z35" i="101"/>
  <c r="AR27" i="49"/>
  <c r="AH27" i="55"/>
  <c r="AQ27" i="55" s="1"/>
  <c r="AE32" i="52"/>
  <c r="W33" i="52"/>
  <c r="AF32" i="52"/>
  <c r="AO32" i="52" s="1"/>
  <c r="AG32" i="52"/>
  <c r="AP32" i="52" s="1"/>
  <c r="AI22" i="82"/>
  <c r="AN22" i="82"/>
  <c r="AR26" i="55"/>
  <c r="AH31" i="84"/>
  <c r="AQ31" i="84" s="1"/>
  <c r="AI33" i="53"/>
  <c r="AN33" i="53"/>
  <c r="AI34" i="46"/>
  <c r="AN34" i="46"/>
  <c r="Y26" i="103"/>
  <c r="X26" i="103"/>
  <c r="AI24" i="42"/>
  <c r="AR24" i="42" s="1"/>
  <c r="AN24" i="42"/>
  <c r="Y35" i="32"/>
  <c r="Z35" i="32" s="1"/>
  <c r="X35" i="32"/>
  <c r="AH30" i="100"/>
  <c r="AQ30" i="100" s="1"/>
  <c r="AH30" i="20"/>
  <c r="AQ30" i="20" s="1"/>
  <c r="Z22" i="85"/>
  <c r="AH22" i="85"/>
  <c r="AQ22" i="85" s="1"/>
  <c r="AI32" i="86"/>
  <c r="AN32" i="86"/>
  <c r="AR23" i="48"/>
  <c r="AR24" i="99"/>
  <c r="AF22" i="35"/>
  <c r="AO22" i="35" s="1"/>
  <c r="AE22" i="35"/>
  <c r="AN22" i="35" s="1"/>
  <c r="W23" i="35"/>
  <c r="AG22" i="35"/>
  <c r="Z27" i="55"/>
  <c r="AE37" i="97"/>
  <c r="AF37" i="97"/>
  <c r="AO37" i="97" s="1"/>
  <c r="W38" i="97"/>
  <c r="AG37" i="97"/>
  <c r="AP37" i="97" s="1"/>
  <c r="Y28" i="11"/>
  <c r="Z28" i="11" s="1"/>
  <c r="X28" i="11"/>
  <c r="Y25" i="98"/>
  <c r="X25" i="98"/>
  <c r="W36" i="105"/>
  <c r="AE35" i="105"/>
  <c r="AF35" i="105"/>
  <c r="AO35" i="105" s="1"/>
  <c r="AG35" i="105"/>
  <c r="AP35" i="105" s="1"/>
  <c r="Z32" i="13"/>
  <c r="AH32" i="13"/>
  <c r="AQ32" i="13" s="1"/>
  <c r="Z31" i="84"/>
  <c r="Y34" i="53"/>
  <c r="Z34" i="53" s="1"/>
  <c r="X34" i="53"/>
  <c r="Y35" i="46"/>
  <c r="X35" i="46"/>
  <c r="AI25" i="103"/>
  <c r="AN25" i="103"/>
  <c r="AI31" i="44"/>
  <c r="AN31" i="44"/>
  <c r="AH25" i="99"/>
  <c r="AQ25" i="99" s="1"/>
  <c r="Y23" i="94"/>
  <c r="X23" i="94"/>
  <c r="Z30" i="100"/>
  <c r="Y24" i="50"/>
  <c r="X24" i="50"/>
  <c r="Z30" i="20"/>
  <c r="AH24" i="48"/>
  <c r="AQ24" i="48" s="1"/>
  <c r="AR29" i="100"/>
  <c r="AR30" i="84"/>
  <c r="AH33" i="92"/>
  <c r="AQ33" i="92" s="1"/>
  <c r="W34" i="104"/>
  <c r="AG33" i="104"/>
  <c r="AP33" i="104" s="1"/>
  <c r="AE33" i="104"/>
  <c r="AF33" i="104"/>
  <c r="AO33" i="104" s="1"/>
  <c r="AE28" i="41"/>
  <c r="AG28" i="41"/>
  <c r="AP28" i="41" s="1"/>
  <c r="AF28" i="41"/>
  <c r="AO28" i="41" s="1"/>
  <c r="W29" i="41"/>
  <c r="AG30" i="96"/>
  <c r="AP30" i="96" s="1"/>
  <c r="AE30" i="96"/>
  <c r="AF30" i="96"/>
  <c r="AO30" i="96" s="1"/>
  <c r="W31" i="96"/>
  <c r="AR31" i="13"/>
  <c r="AI22" i="102"/>
  <c r="AN22" i="102"/>
  <c r="Y32" i="44"/>
  <c r="X32" i="44"/>
  <c r="Z25" i="99"/>
  <c r="AI22" i="94"/>
  <c r="AN22" i="94"/>
  <c r="AE30" i="45"/>
  <c r="AF30" i="45"/>
  <c r="AO30" i="45" s="1"/>
  <c r="W31" i="45"/>
  <c r="AG30" i="45"/>
  <c r="AP30" i="45" s="1"/>
  <c r="AI23" i="50"/>
  <c r="AN23" i="50"/>
  <c r="Y35" i="93"/>
  <c r="X35" i="93"/>
  <c r="AF36" i="89"/>
  <c r="AO36" i="89" s="1"/>
  <c r="AG36" i="89"/>
  <c r="AP36" i="89" s="1"/>
  <c r="W37" i="89"/>
  <c r="AE36" i="89"/>
  <c r="Z24" i="48"/>
  <c r="AH26" i="18"/>
  <c r="AQ26" i="18" s="1"/>
  <c r="Z33" i="92"/>
  <c r="AG23" i="90"/>
  <c r="AP23" i="90" s="1"/>
  <c r="AF23" i="90"/>
  <c r="AO23" i="90" s="1"/>
  <c r="AE23" i="90"/>
  <c r="W24" i="90"/>
  <c r="Y27" i="91"/>
  <c r="X27" i="91"/>
  <c r="AR25" i="83"/>
  <c r="AI27" i="11"/>
  <c r="AN27" i="11"/>
  <c r="Y23" i="82"/>
  <c r="Z23" i="82"/>
  <c r="X23" i="82"/>
  <c r="Y25" i="42"/>
  <c r="X25" i="42"/>
  <c r="Y35" i="47"/>
  <c r="X35" i="47"/>
  <c r="Z35" i="47" s="1"/>
  <c r="Y23" i="102"/>
  <c r="X23" i="102"/>
  <c r="Z23" i="102" s="1"/>
  <c r="Z26" i="103" l="1"/>
  <c r="Z27" i="43"/>
  <c r="W29" i="11"/>
  <c r="AG28" i="11"/>
  <c r="AP28" i="11" s="1"/>
  <c r="AF28" i="11"/>
  <c r="AO28" i="11" s="1"/>
  <c r="AE28" i="11"/>
  <c r="W24" i="102"/>
  <c r="AG23" i="102"/>
  <c r="AP23" i="102" s="1"/>
  <c r="AF23" i="102"/>
  <c r="AO23" i="102" s="1"/>
  <c r="AE23" i="102"/>
  <c r="AE34" i="53"/>
  <c r="AF34" i="53"/>
  <c r="AO34" i="53" s="1"/>
  <c r="AG34" i="53"/>
  <c r="AP34" i="53" s="1"/>
  <c r="W35" i="53"/>
  <c r="AE35" i="32"/>
  <c r="W36" i="32"/>
  <c r="AG35" i="32"/>
  <c r="AP35" i="32" s="1"/>
  <c r="AF35" i="32"/>
  <c r="AO35" i="32" s="1"/>
  <c r="AF26" i="103"/>
  <c r="AO26" i="103" s="1"/>
  <c r="W27" i="103"/>
  <c r="AG26" i="103"/>
  <c r="AP26" i="103" s="1"/>
  <c r="AE26" i="103"/>
  <c r="AG27" i="43"/>
  <c r="AP27" i="43" s="1"/>
  <c r="AE27" i="43"/>
  <c r="W28" i="43"/>
  <c r="AF27" i="43"/>
  <c r="AO27" i="43" s="1"/>
  <c r="AH27" i="91"/>
  <c r="AQ27" i="91" s="1"/>
  <c r="AH23" i="94"/>
  <c r="AQ23" i="94" s="1"/>
  <c r="AH35" i="46"/>
  <c r="AQ35" i="46" s="1"/>
  <c r="W32" i="84"/>
  <c r="AG31" i="84"/>
  <c r="AP31" i="84" s="1"/>
  <c r="AF31" i="84"/>
  <c r="AO31" i="84" s="1"/>
  <c r="AE31" i="84"/>
  <c r="AG32" i="13"/>
  <c r="AP32" i="13" s="1"/>
  <c r="W33" i="13"/>
  <c r="AF32" i="13"/>
  <c r="AO32" i="13" s="1"/>
  <c r="AE32" i="13"/>
  <c r="AH25" i="98"/>
  <c r="AQ25" i="98" s="1"/>
  <c r="AR34" i="46"/>
  <c r="W36" i="101"/>
  <c r="AF35" i="101"/>
  <c r="AO35" i="101" s="1"/>
  <c r="AE35" i="101"/>
  <c r="AG35" i="101"/>
  <c r="AP35" i="101" s="1"/>
  <c r="AF28" i="49"/>
  <c r="AO28" i="49" s="1"/>
  <c r="AG28" i="49"/>
  <c r="AP28" i="49" s="1"/>
  <c r="AE28" i="49"/>
  <c r="W29" i="49"/>
  <c r="AR27" i="16"/>
  <c r="AH30" i="54"/>
  <c r="AQ30" i="54" s="1"/>
  <c r="AI34" i="15"/>
  <c r="AN34" i="15"/>
  <c r="AR29" i="54"/>
  <c r="Y27" i="18"/>
  <c r="X27" i="18"/>
  <c r="AE32" i="51"/>
  <c r="AF32" i="51"/>
  <c r="AO32" i="51" s="1"/>
  <c r="AG32" i="51"/>
  <c r="AP32" i="51" s="1"/>
  <c r="W33" i="51"/>
  <c r="AR23" i="50"/>
  <c r="AR22" i="102"/>
  <c r="AH25" i="42"/>
  <c r="AQ25" i="42" s="1"/>
  <c r="AH35" i="93"/>
  <c r="AQ35" i="93" s="1"/>
  <c r="Z23" i="94"/>
  <c r="Z25" i="98"/>
  <c r="AI22" i="35"/>
  <c r="AP22" i="35"/>
  <c r="Z30" i="54"/>
  <c r="Y27" i="83"/>
  <c r="X27" i="83"/>
  <c r="AR34" i="47"/>
  <c r="AI26" i="18"/>
  <c r="AN26" i="18"/>
  <c r="W24" i="82"/>
  <c r="AG23" i="82"/>
  <c r="AP23" i="82" s="1"/>
  <c r="AE23" i="82"/>
  <c r="AF23" i="82"/>
  <c r="AO23" i="82" s="1"/>
  <c r="Y34" i="104"/>
  <c r="Z34" i="104" s="1"/>
  <c r="X34" i="104"/>
  <c r="Z27" i="91"/>
  <c r="AR22" i="94"/>
  <c r="AE33" i="92"/>
  <c r="W34" i="92"/>
  <c r="AF33" i="92"/>
  <c r="AO33" i="92" s="1"/>
  <c r="AG33" i="92"/>
  <c r="AP33" i="92" s="1"/>
  <c r="AF25" i="99"/>
  <c r="AO25" i="99" s="1"/>
  <c r="W26" i="99"/>
  <c r="AE25" i="99"/>
  <c r="AG25" i="99"/>
  <c r="AP25" i="99" s="1"/>
  <c r="Z25" i="42"/>
  <c r="AR27" i="11"/>
  <c r="Z35" i="93"/>
  <c r="Y31" i="45"/>
  <c r="X31" i="45"/>
  <c r="AH32" i="44"/>
  <c r="AQ32" i="44" s="1"/>
  <c r="X29" i="41"/>
  <c r="Y29" i="41"/>
  <c r="AI33" i="104"/>
  <c r="AN33" i="104"/>
  <c r="AH24" i="50"/>
  <c r="AQ24" i="50" s="1"/>
  <c r="Y38" i="97"/>
  <c r="X38" i="97"/>
  <c r="X23" i="35"/>
  <c r="Z23" i="35" s="1"/>
  <c r="Y23" i="35"/>
  <c r="AH26" i="103"/>
  <c r="AQ26" i="103" s="1"/>
  <c r="AR33" i="53"/>
  <c r="Y30" i="95"/>
  <c r="Z30" i="95"/>
  <c r="X30" i="95"/>
  <c r="AR31" i="51"/>
  <c r="AI29" i="88"/>
  <c r="AN29" i="88"/>
  <c r="AR24" i="87"/>
  <c r="Y35" i="15"/>
  <c r="Z35" i="15" s="1"/>
  <c r="X35" i="15"/>
  <c r="AI26" i="83"/>
  <c r="AN26" i="83"/>
  <c r="AH27" i="43"/>
  <c r="AQ27" i="43" s="1"/>
  <c r="AR34" i="32"/>
  <c r="AR34" i="93"/>
  <c r="AF35" i="47"/>
  <c r="AO35" i="47" s="1"/>
  <c r="AE35" i="47"/>
  <c r="AG35" i="47"/>
  <c r="AP35" i="47" s="1"/>
  <c r="W36" i="47"/>
  <c r="AH23" i="102"/>
  <c r="AQ23" i="102" s="1"/>
  <c r="AG24" i="48"/>
  <c r="AP24" i="48" s="1"/>
  <c r="AE24" i="48"/>
  <c r="W25" i="48"/>
  <c r="AF24" i="48"/>
  <c r="AO24" i="48" s="1"/>
  <c r="AF30" i="20"/>
  <c r="AO30" i="20" s="1"/>
  <c r="AE30" i="20"/>
  <c r="W31" i="20"/>
  <c r="AG30" i="20"/>
  <c r="AP30" i="20" s="1"/>
  <c r="Z35" i="46"/>
  <c r="Y24" i="90"/>
  <c r="X24" i="90"/>
  <c r="AI36" i="89"/>
  <c r="AN36" i="89"/>
  <c r="Z32" i="44"/>
  <c r="AH35" i="47"/>
  <c r="AQ35" i="47" s="1"/>
  <c r="AH23" i="82"/>
  <c r="AQ23" i="82" s="1"/>
  <c r="AI23" i="90"/>
  <c r="AN23" i="90"/>
  <c r="Y37" i="89"/>
  <c r="X37" i="89"/>
  <c r="AI30" i="45"/>
  <c r="AN30" i="45"/>
  <c r="Y31" i="96"/>
  <c r="Z31" i="96"/>
  <c r="X31" i="96"/>
  <c r="Z24" i="50"/>
  <c r="AR31" i="44"/>
  <c r="AH34" i="53"/>
  <c r="AQ34" i="53" s="1"/>
  <c r="AH28" i="11"/>
  <c r="AQ28" i="11" s="1"/>
  <c r="AH35" i="32"/>
  <c r="AQ35" i="32" s="1"/>
  <c r="Y33" i="52"/>
  <c r="Z33" i="52" s="1"/>
  <c r="X33" i="52"/>
  <c r="AI29" i="95"/>
  <c r="AN29" i="95"/>
  <c r="Y30" i="88"/>
  <c r="X30" i="88"/>
  <c r="AH25" i="87"/>
  <c r="AQ25" i="87" s="1"/>
  <c r="AR24" i="98"/>
  <c r="AR26" i="43"/>
  <c r="AH25" i="10"/>
  <c r="AQ25" i="10" s="1"/>
  <c r="AI35" i="105"/>
  <c r="AN35" i="105"/>
  <c r="AI37" i="97"/>
  <c r="AR37" i="97" s="1"/>
  <c r="AN37" i="97"/>
  <c r="AR32" i="86"/>
  <c r="W23" i="85"/>
  <c r="AG22" i="85"/>
  <c r="AP22" i="85" s="1"/>
  <c r="AF22" i="85"/>
  <c r="AO22" i="85" s="1"/>
  <c r="AE22" i="85"/>
  <c r="AI32" i="52"/>
  <c r="AN32" i="52"/>
  <c r="AR26" i="91"/>
  <c r="AH33" i="86"/>
  <c r="AQ33" i="86" s="1"/>
  <c r="AR24" i="10"/>
  <c r="W26" i="87"/>
  <c r="AE25" i="87"/>
  <c r="AF25" i="87"/>
  <c r="AO25" i="87" s="1"/>
  <c r="AG25" i="87"/>
  <c r="AP25" i="87" s="1"/>
  <c r="AH28" i="16"/>
  <c r="AQ28" i="16" s="1"/>
  <c r="Z25" i="10"/>
  <c r="AI30" i="96"/>
  <c r="AN30" i="96"/>
  <c r="AI28" i="41"/>
  <c r="AN28" i="41"/>
  <c r="AE30" i="100"/>
  <c r="AG30" i="100"/>
  <c r="AP30" i="100" s="1"/>
  <c r="AF30" i="100"/>
  <c r="AO30" i="100" s="1"/>
  <c r="W31" i="100"/>
  <c r="AR25" i="103"/>
  <c r="Y36" i="105"/>
  <c r="X36" i="105"/>
  <c r="AE27" i="55"/>
  <c r="AF27" i="55"/>
  <c r="AO27" i="55" s="1"/>
  <c r="AG27" i="55"/>
  <c r="AP27" i="55" s="1"/>
  <c r="W28" i="55"/>
  <c r="AR22" i="82"/>
  <c r="Z33" i="86"/>
  <c r="AH32" i="51"/>
  <c r="AQ32" i="51" s="1"/>
  <c r="Z28" i="16"/>
  <c r="Z27" i="18" l="1"/>
  <c r="Z36" i="105"/>
  <c r="AG36" i="105" s="1"/>
  <c r="AP36" i="105" s="1"/>
  <c r="Z30" i="88"/>
  <c r="W24" i="35"/>
  <c r="AF23" i="35"/>
  <c r="AO23" i="35" s="1"/>
  <c r="AG23" i="35"/>
  <c r="AP23" i="35" s="1"/>
  <c r="AE23" i="35"/>
  <c r="AE30" i="88"/>
  <c r="W31" i="88"/>
  <c r="AG30" i="88"/>
  <c r="AP30" i="88" s="1"/>
  <c r="AF30" i="88"/>
  <c r="AO30" i="88" s="1"/>
  <c r="AF33" i="52"/>
  <c r="AO33" i="52" s="1"/>
  <c r="AE33" i="52"/>
  <c r="AG33" i="52"/>
  <c r="AP33" i="52" s="1"/>
  <c r="W34" i="52"/>
  <c r="W28" i="18"/>
  <c r="AG27" i="18"/>
  <c r="AP27" i="18" s="1"/>
  <c r="AF27" i="18"/>
  <c r="AO27" i="18" s="1"/>
  <c r="AE27" i="18"/>
  <c r="W37" i="105"/>
  <c r="AF36" i="105"/>
  <c r="AO36" i="105" s="1"/>
  <c r="AF28" i="16"/>
  <c r="AO28" i="16" s="1"/>
  <c r="AG28" i="16"/>
  <c r="AP28" i="16" s="1"/>
  <c r="AE28" i="16"/>
  <c r="W29" i="16"/>
  <c r="AR35" i="105"/>
  <c r="AG31" i="96"/>
  <c r="AP31" i="96" s="1"/>
  <c r="W32" i="96"/>
  <c r="AF31" i="96"/>
  <c r="AO31" i="96" s="1"/>
  <c r="AE31" i="96"/>
  <c r="AE32" i="44"/>
  <c r="AF32" i="44"/>
  <c r="AO32" i="44" s="1"/>
  <c r="W33" i="44"/>
  <c r="AG32" i="44"/>
  <c r="AP32" i="44" s="1"/>
  <c r="AE35" i="46"/>
  <c r="W36" i="46"/>
  <c r="AF35" i="46"/>
  <c r="AO35" i="46" s="1"/>
  <c r="AG35" i="46"/>
  <c r="AP35" i="46" s="1"/>
  <c r="W31" i="95"/>
  <c r="AG30" i="95"/>
  <c r="AP30" i="95" s="1"/>
  <c r="AF30" i="95"/>
  <c r="AO30" i="95" s="1"/>
  <c r="AE30" i="95"/>
  <c r="AH38" i="97"/>
  <c r="AQ38" i="97" s="1"/>
  <c r="AH29" i="41"/>
  <c r="AQ29" i="41" s="1"/>
  <c r="AH31" i="45"/>
  <c r="AQ31" i="45" s="1"/>
  <c r="AE25" i="42"/>
  <c r="W26" i="42"/>
  <c r="AF25" i="42"/>
  <c r="AO25" i="42" s="1"/>
  <c r="AG25" i="42"/>
  <c r="AP25" i="42" s="1"/>
  <c r="AR22" i="35"/>
  <c r="Y33" i="51"/>
  <c r="X33" i="51"/>
  <c r="AI32" i="13"/>
  <c r="AN32" i="13"/>
  <c r="AI26" i="103"/>
  <c r="AN26" i="103"/>
  <c r="Y24" i="102"/>
  <c r="X24" i="102"/>
  <c r="Y23" i="85"/>
  <c r="X23" i="85"/>
  <c r="AI27" i="55"/>
  <c r="AN27" i="55"/>
  <c r="AR32" i="52"/>
  <c r="AR29" i="95"/>
  <c r="AR23" i="90"/>
  <c r="AI35" i="47"/>
  <c r="AN35" i="47"/>
  <c r="AR26" i="83"/>
  <c r="Z38" i="97"/>
  <c r="Z31" i="45"/>
  <c r="AF27" i="91"/>
  <c r="AO27" i="91" s="1"/>
  <c r="AG27" i="91"/>
  <c r="AP27" i="91" s="1"/>
  <c r="AE27" i="91"/>
  <c r="W28" i="91"/>
  <c r="AI23" i="82"/>
  <c r="AN23" i="82"/>
  <c r="AF25" i="98"/>
  <c r="AO25" i="98" s="1"/>
  <c r="W26" i="98"/>
  <c r="AE25" i="98"/>
  <c r="AN25" i="98" s="1"/>
  <c r="AG25" i="98"/>
  <c r="Y29" i="49"/>
  <c r="X29" i="49"/>
  <c r="AI35" i="101"/>
  <c r="AN35" i="101"/>
  <c r="Y36" i="32"/>
  <c r="X36" i="32"/>
  <c r="Z36" i="32" s="1"/>
  <c r="AI34" i="53"/>
  <c r="AN34" i="53"/>
  <c r="AR28" i="41"/>
  <c r="AI25" i="87"/>
  <c r="AN25" i="87"/>
  <c r="AH36" i="105"/>
  <c r="AQ36" i="105" s="1"/>
  <c r="Y31" i="100"/>
  <c r="X31" i="100"/>
  <c r="Y26" i="87"/>
  <c r="X26" i="87"/>
  <c r="AH33" i="52"/>
  <c r="AQ33" i="52" s="1"/>
  <c r="AR36" i="89"/>
  <c r="Y25" i="48"/>
  <c r="X25" i="48"/>
  <c r="AH35" i="15"/>
  <c r="AQ35" i="15" s="1"/>
  <c r="AR29" i="88"/>
  <c r="AH34" i="104"/>
  <c r="AQ34" i="104" s="1"/>
  <c r="Z27" i="83"/>
  <c r="AH27" i="83"/>
  <c r="AQ27" i="83" s="1"/>
  <c r="AF23" i="94"/>
  <c r="AO23" i="94" s="1"/>
  <c r="AE23" i="94"/>
  <c r="AG23" i="94"/>
  <c r="AP23" i="94" s="1"/>
  <c r="W24" i="94"/>
  <c r="AI28" i="49"/>
  <c r="AN28" i="49"/>
  <c r="Y33" i="13"/>
  <c r="X33" i="13"/>
  <c r="Y32" i="84"/>
  <c r="Z32" i="84" s="1"/>
  <c r="X32" i="84"/>
  <c r="Y28" i="43"/>
  <c r="X28" i="43"/>
  <c r="Y27" i="103"/>
  <c r="X27" i="103"/>
  <c r="AI35" i="32"/>
  <c r="AN35" i="32"/>
  <c r="AI28" i="11"/>
  <c r="AN28" i="11"/>
  <c r="AR30" i="96"/>
  <c r="AI22" i="85"/>
  <c r="AN22" i="85"/>
  <c r="AH30" i="88"/>
  <c r="AQ30" i="88" s="1"/>
  <c r="AR30" i="45"/>
  <c r="AH24" i="90"/>
  <c r="AQ24" i="90" s="1"/>
  <c r="Y31" i="20"/>
  <c r="X31" i="20"/>
  <c r="AI24" i="48"/>
  <c r="AN24" i="48"/>
  <c r="AG35" i="15"/>
  <c r="AP35" i="15" s="1"/>
  <c r="AE35" i="15"/>
  <c r="AF35" i="15"/>
  <c r="AO35" i="15" s="1"/>
  <c r="W36" i="15"/>
  <c r="AR33" i="104"/>
  <c r="W36" i="93"/>
  <c r="AG35" i="93"/>
  <c r="AP35" i="93" s="1"/>
  <c r="AF35" i="93"/>
  <c r="AO35" i="93" s="1"/>
  <c r="AE35" i="93"/>
  <c r="AI25" i="99"/>
  <c r="AN25" i="99"/>
  <c r="Y34" i="92"/>
  <c r="X34" i="92"/>
  <c r="AG34" i="104"/>
  <c r="AP34" i="104" s="1"/>
  <c r="AF34" i="104"/>
  <c r="AO34" i="104" s="1"/>
  <c r="W35" i="104"/>
  <c r="AE34" i="104"/>
  <c r="Y24" i="82"/>
  <c r="X24" i="82"/>
  <c r="Z24" i="82" s="1"/>
  <c r="AI32" i="51"/>
  <c r="AN32" i="51"/>
  <c r="Y36" i="101"/>
  <c r="X36" i="101"/>
  <c r="AI27" i="43"/>
  <c r="AN27" i="43"/>
  <c r="AI23" i="102"/>
  <c r="AN23" i="102"/>
  <c r="AI30" i="100"/>
  <c r="AN30" i="100"/>
  <c r="AF33" i="86"/>
  <c r="AO33" i="86" s="1"/>
  <c r="AE33" i="86"/>
  <c r="W34" i="86"/>
  <c r="AG33" i="86"/>
  <c r="AP33" i="86" s="1"/>
  <c r="Y28" i="55"/>
  <c r="Z28" i="55" s="1"/>
  <c r="X28" i="55"/>
  <c r="AE25" i="10"/>
  <c r="W26" i="10"/>
  <c r="AF25" i="10"/>
  <c r="AO25" i="10" s="1"/>
  <c r="AG25" i="10"/>
  <c r="AP25" i="10" s="1"/>
  <c r="AF24" i="50"/>
  <c r="AO24" i="50" s="1"/>
  <c r="W25" i="50"/>
  <c r="AG24" i="50"/>
  <c r="AP24" i="50" s="1"/>
  <c r="AE24" i="50"/>
  <c r="Z37" i="89"/>
  <c r="AH37" i="89"/>
  <c r="AQ37" i="89" s="1"/>
  <c r="Z24" i="90"/>
  <c r="AI30" i="20"/>
  <c r="AN30" i="20"/>
  <c r="Z29" i="41"/>
  <c r="Y26" i="99"/>
  <c r="Z26" i="99"/>
  <c r="X26" i="99"/>
  <c r="AI33" i="92"/>
  <c r="AN33" i="92"/>
  <c r="W31" i="54"/>
  <c r="AF30" i="54"/>
  <c r="AO30" i="54" s="1"/>
  <c r="AG30" i="54"/>
  <c r="AP30" i="54" s="1"/>
  <c r="AE30" i="54"/>
  <c r="AH27" i="18"/>
  <c r="AQ27" i="18" s="1"/>
  <c r="AR34" i="15"/>
  <c r="Y35" i="53"/>
  <c r="X35" i="53"/>
  <c r="AH31" i="96"/>
  <c r="AQ31" i="96" s="1"/>
  <c r="Y36" i="47"/>
  <c r="Z36" i="47" s="1"/>
  <c r="X36" i="47"/>
  <c r="AH30" i="95"/>
  <c r="AQ30" i="95" s="1"/>
  <c r="AH23" i="35"/>
  <c r="AQ23" i="35" s="1"/>
  <c r="AR26" i="18"/>
  <c r="AI31" i="84"/>
  <c r="AN31" i="84"/>
  <c r="Y29" i="11"/>
  <c r="X29" i="11"/>
  <c r="Z29" i="11" s="1"/>
  <c r="Z29" i="49" l="1"/>
  <c r="AE36" i="105"/>
  <c r="Z27" i="103"/>
  <c r="AG27" i="103" s="1"/>
  <c r="AP27" i="103" s="1"/>
  <c r="AG32" i="84"/>
  <c r="AP32" i="84" s="1"/>
  <c r="W33" i="84"/>
  <c r="AF32" i="84"/>
  <c r="AO32" i="84" s="1"/>
  <c r="AE32" i="84"/>
  <c r="AG28" i="55"/>
  <c r="AP28" i="55" s="1"/>
  <c r="AE28" i="55"/>
  <c r="W29" i="55"/>
  <c r="AF28" i="55"/>
  <c r="AO28" i="55" s="1"/>
  <c r="W28" i="103"/>
  <c r="AF27" i="103"/>
  <c r="AO27" i="103" s="1"/>
  <c r="AE27" i="103"/>
  <c r="AE29" i="49"/>
  <c r="W30" i="49"/>
  <c r="AG29" i="49"/>
  <c r="AP29" i="49" s="1"/>
  <c r="AF29" i="49"/>
  <c r="AO29" i="49" s="1"/>
  <c r="AG36" i="47"/>
  <c r="AP36" i="47" s="1"/>
  <c r="AF36" i="47"/>
  <c r="AO36" i="47" s="1"/>
  <c r="AE36" i="47"/>
  <c r="W37" i="47"/>
  <c r="AH35" i="53"/>
  <c r="AQ35" i="53" s="1"/>
  <c r="AH36" i="101"/>
  <c r="AQ36" i="101" s="1"/>
  <c r="AE24" i="82"/>
  <c r="AG24" i="82"/>
  <c r="AP24" i="82" s="1"/>
  <c r="AF24" i="82"/>
  <c r="AO24" i="82" s="1"/>
  <c r="W25" i="82"/>
  <c r="AR22" i="85"/>
  <c r="AR35" i="32"/>
  <c r="AI23" i="94"/>
  <c r="AN23" i="94"/>
  <c r="AH26" i="87"/>
  <c r="AQ26" i="87" s="1"/>
  <c r="AR25" i="87"/>
  <c r="AF36" i="32"/>
  <c r="AO36" i="32" s="1"/>
  <c r="AG36" i="32"/>
  <c r="AP36" i="32" s="1"/>
  <c r="W37" i="32"/>
  <c r="AE36" i="32"/>
  <c r="AR35" i="47"/>
  <c r="AH24" i="102"/>
  <c r="AQ24" i="102" s="1"/>
  <c r="AR32" i="13"/>
  <c r="Y31" i="95"/>
  <c r="X31" i="95"/>
  <c r="AI31" i="96"/>
  <c r="AN31" i="96"/>
  <c r="AI33" i="52"/>
  <c r="AN33" i="52"/>
  <c r="AI30" i="88"/>
  <c r="AN30" i="88"/>
  <c r="AF29" i="11"/>
  <c r="AO29" i="11" s="1"/>
  <c r="W30" i="11"/>
  <c r="AG29" i="11"/>
  <c r="AP29" i="11" s="1"/>
  <c r="AE29" i="11"/>
  <c r="AI24" i="50"/>
  <c r="AN24" i="50"/>
  <c r="AR30" i="100"/>
  <c r="Z36" i="101"/>
  <c r="AH34" i="92"/>
  <c r="AQ34" i="92" s="1"/>
  <c r="AI35" i="93"/>
  <c r="AN35" i="93"/>
  <c r="AR24" i="48"/>
  <c r="AH27" i="103"/>
  <c r="AQ27" i="103" s="1"/>
  <c r="AH32" i="84"/>
  <c r="AQ32" i="84" s="1"/>
  <c r="AG27" i="83"/>
  <c r="AP27" i="83" s="1"/>
  <c r="AF27" i="83"/>
  <c r="AO27" i="83" s="1"/>
  <c r="AE27" i="83"/>
  <c r="W28" i="83"/>
  <c r="Z26" i="87"/>
  <c r="AR23" i="82"/>
  <c r="AF31" i="45"/>
  <c r="AO31" i="45" s="1"/>
  <c r="W32" i="45"/>
  <c r="AG31" i="45"/>
  <c r="AP31" i="45" s="1"/>
  <c r="AE31" i="45"/>
  <c r="Z24" i="102"/>
  <c r="AH33" i="51"/>
  <c r="AQ33" i="51" s="1"/>
  <c r="X29" i="16"/>
  <c r="Y29" i="16"/>
  <c r="AI36" i="105"/>
  <c r="AN36" i="105"/>
  <c r="W27" i="99"/>
  <c r="AG26" i="99"/>
  <c r="AP26" i="99" s="1"/>
  <c r="AF26" i="99"/>
  <c r="AO26" i="99" s="1"/>
  <c r="AE26" i="99"/>
  <c r="Y26" i="10"/>
  <c r="X26" i="10"/>
  <c r="Z26" i="10" s="1"/>
  <c r="Z34" i="92"/>
  <c r="Y36" i="15"/>
  <c r="X36" i="15"/>
  <c r="AH31" i="20"/>
  <c r="AQ31" i="20" s="1"/>
  <c r="AR28" i="49"/>
  <c r="AH25" i="48"/>
  <c r="AQ25" i="48" s="1"/>
  <c r="AI25" i="98"/>
  <c r="AP25" i="98"/>
  <c r="AE38" i="97"/>
  <c r="W39" i="97"/>
  <c r="AF38" i="97"/>
  <c r="AO38" i="97" s="1"/>
  <c r="AG38" i="97"/>
  <c r="AP38" i="97" s="1"/>
  <c r="AR27" i="55"/>
  <c r="Z33" i="51"/>
  <c r="Y33" i="44"/>
  <c r="X33" i="44"/>
  <c r="Y32" i="96"/>
  <c r="X32" i="96"/>
  <c r="Z32" i="96" s="1"/>
  <c r="AI28" i="16"/>
  <c r="AN28" i="16"/>
  <c r="Y28" i="18"/>
  <c r="Z28" i="18" s="1"/>
  <c r="X28" i="18"/>
  <c r="AI23" i="35"/>
  <c r="AN23" i="35"/>
  <c r="Z35" i="53"/>
  <c r="Y34" i="86"/>
  <c r="X34" i="86"/>
  <c r="Z31" i="20"/>
  <c r="Z25" i="48"/>
  <c r="AH31" i="100"/>
  <c r="AQ31" i="100" s="1"/>
  <c r="AR35" i="101"/>
  <c r="X28" i="91"/>
  <c r="Y28" i="91"/>
  <c r="AH23" i="85"/>
  <c r="AQ23" i="85" s="1"/>
  <c r="Y26" i="42"/>
  <c r="X26" i="42"/>
  <c r="AI30" i="95"/>
  <c r="AN30" i="95"/>
  <c r="Y37" i="105"/>
  <c r="X37" i="105"/>
  <c r="Y25" i="50"/>
  <c r="X25" i="50"/>
  <c r="AI25" i="10"/>
  <c r="AN25" i="10"/>
  <c r="AR23" i="102"/>
  <c r="AI34" i="104"/>
  <c r="AN34" i="104"/>
  <c r="AH36" i="47"/>
  <c r="AQ36" i="47" s="1"/>
  <c r="AR33" i="92"/>
  <c r="AR30" i="20"/>
  <c r="AH28" i="55"/>
  <c r="AQ28" i="55" s="1"/>
  <c r="AI33" i="86"/>
  <c r="AN33" i="86"/>
  <c r="AR32" i="51"/>
  <c r="Y35" i="104"/>
  <c r="X35" i="104"/>
  <c r="Y36" i="93"/>
  <c r="Z36" i="93" s="1"/>
  <c r="X36" i="93"/>
  <c r="AI35" i="15"/>
  <c r="AN35" i="15"/>
  <c r="AR28" i="11"/>
  <c r="AH28" i="43"/>
  <c r="AQ28" i="43" s="1"/>
  <c r="AH33" i="13"/>
  <c r="AQ33" i="13" s="1"/>
  <c r="Y24" i="94"/>
  <c r="X24" i="94"/>
  <c r="Z24" i="94" s="1"/>
  <c r="Z31" i="100"/>
  <c r="AR34" i="53"/>
  <c r="AH29" i="49"/>
  <c r="AQ29" i="49" s="1"/>
  <c r="Y26" i="98"/>
  <c r="X26" i="98"/>
  <c r="AI27" i="91"/>
  <c r="AR27" i="91" s="1"/>
  <c r="AN27" i="91"/>
  <c r="Z23" i="85"/>
  <c r="AR26" i="103"/>
  <c r="AI25" i="42"/>
  <c r="AN25" i="42"/>
  <c r="Y36" i="46"/>
  <c r="Z36" i="46" s="1"/>
  <c r="X36" i="46"/>
  <c r="AI32" i="44"/>
  <c r="AN32" i="44"/>
  <c r="Y34" i="52"/>
  <c r="X34" i="52"/>
  <c r="Z34" i="52" s="1"/>
  <c r="Y31" i="54"/>
  <c r="X31" i="54"/>
  <c r="AF29" i="41"/>
  <c r="AO29" i="41" s="1"/>
  <c r="AE29" i="41"/>
  <c r="AG29" i="41"/>
  <c r="AP29" i="41" s="1"/>
  <c r="W30" i="41"/>
  <c r="AR31" i="84"/>
  <c r="AH29" i="11"/>
  <c r="AQ29" i="11" s="1"/>
  <c r="AI30" i="54"/>
  <c r="AN30" i="54"/>
  <c r="AH26" i="99"/>
  <c r="AQ26" i="99" s="1"/>
  <c r="W25" i="90"/>
  <c r="AE24" i="90"/>
  <c r="AF24" i="90"/>
  <c r="AO24" i="90" s="1"/>
  <c r="AG24" i="90"/>
  <c r="AP24" i="90" s="1"/>
  <c r="AE37" i="89"/>
  <c r="W38" i="89"/>
  <c r="AG37" i="89"/>
  <c r="AP37" i="89" s="1"/>
  <c r="AF37" i="89"/>
  <c r="AO37" i="89" s="1"/>
  <c r="AR27" i="43"/>
  <c r="AH24" i="82"/>
  <c r="AQ24" i="82" s="1"/>
  <c r="AR25" i="99"/>
  <c r="Z28" i="43"/>
  <c r="Z33" i="13"/>
  <c r="AH36" i="32"/>
  <c r="AQ36" i="32" s="1"/>
  <c r="AI35" i="46"/>
  <c r="AN35" i="46"/>
  <c r="AI27" i="18"/>
  <c r="AN27" i="18"/>
  <c r="Y31" i="88"/>
  <c r="X31" i="88"/>
  <c r="Z31" i="88" s="1"/>
  <c r="Y24" i="35"/>
  <c r="X24" i="35"/>
  <c r="Z24" i="35" s="1"/>
  <c r="Z28" i="91" l="1"/>
  <c r="Z34" i="86"/>
  <c r="AF34" i="86" s="1"/>
  <c r="AO34" i="86" s="1"/>
  <c r="Z35" i="104"/>
  <c r="Z37" i="105"/>
  <c r="AF37" i="105" s="1"/>
  <c r="AO37" i="105" s="1"/>
  <c r="W37" i="46"/>
  <c r="AF36" i="46"/>
  <c r="AO36" i="46" s="1"/>
  <c r="AE36" i="46"/>
  <c r="AG36" i="46"/>
  <c r="AP36" i="46" s="1"/>
  <c r="AF32" i="96"/>
  <c r="AO32" i="96" s="1"/>
  <c r="AE32" i="96"/>
  <c r="W33" i="96"/>
  <c r="AG32" i="96"/>
  <c r="AP32" i="96" s="1"/>
  <c r="AG24" i="35"/>
  <c r="AP24" i="35" s="1"/>
  <c r="AF24" i="35"/>
  <c r="AO24" i="35" s="1"/>
  <c r="W25" i="35"/>
  <c r="AE24" i="35"/>
  <c r="W37" i="93"/>
  <c r="AF36" i="93"/>
  <c r="AO36" i="93" s="1"/>
  <c r="AE36" i="93"/>
  <c r="AG36" i="93"/>
  <c r="AP36" i="93" s="1"/>
  <c r="AG28" i="91"/>
  <c r="AP28" i="91" s="1"/>
  <c r="W29" i="91"/>
  <c r="AE28" i="91"/>
  <c r="AF28" i="91"/>
  <c r="AO28" i="91" s="1"/>
  <c r="AG34" i="86"/>
  <c r="AP34" i="86" s="1"/>
  <c r="AE34" i="86"/>
  <c r="W35" i="86"/>
  <c r="W38" i="105"/>
  <c r="AG37" i="105"/>
  <c r="AP37" i="105" s="1"/>
  <c r="AE37" i="105"/>
  <c r="AE28" i="18"/>
  <c r="AF28" i="18"/>
  <c r="AO28" i="18" s="1"/>
  <c r="AG28" i="18"/>
  <c r="AP28" i="18" s="1"/>
  <c r="W29" i="18"/>
  <c r="AE35" i="104"/>
  <c r="AF35" i="104"/>
  <c r="AO35" i="104" s="1"/>
  <c r="AG35" i="104"/>
  <c r="AP35" i="104" s="1"/>
  <c r="W36" i="104"/>
  <c r="AI37" i="89"/>
  <c r="AN37" i="89"/>
  <c r="AR27" i="18"/>
  <c r="AH31" i="88"/>
  <c r="AQ31" i="88" s="1"/>
  <c r="AR35" i="46"/>
  <c r="AE33" i="13"/>
  <c r="W34" i="13"/>
  <c r="AG33" i="13"/>
  <c r="AP33" i="13" s="1"/>
  <c r="AF33" i="13"/>
  <c r="AO33" i="13" s="1"/>
  <c r="Y30" i="41"/>
  <c r="X30" i="41"/>
  <c r="AH36" i="46"/>
  <c r="AQ36" i="46" s="1"/>
  <c r="AH34" i="86"/>
  <c r="AQ34" i="86" s="1"/>
  <c r="AH28" i="18"/>
  <c r="AQ28" i="18" s="1"/>
  <c r="AI38" i="97"/>
  <c r="AN38" i="97"/>
  <c r="W35" i="92"/>
  <c r="AF34" i="92"/>
  <c r="AO34" i="92" s="1"/>
  <c r="AE34" i="92"/>
  <c r="AG34" i="92"/>
  <c r="AP34" i="92" s="1"/>
  <c r="AI27" i="83"/>
  <c r="AN27" i="83"/>
  <c r="Y30" i="11"/>
  <c r="X30" i="11"/>
  <c r="AI24" i="82"/>
  <c r="AN24" i="82"/>
  <c r="Y37" i="47"/>
  <c r="X37" i="47"/>
  <c r="AE31" i="88"/>
  <c r="W32" i="88"/>
  <c r="AG31" i="88"/>
  <c r="AP31" i="88" s="1"/>
  <c r="AF31" i="88"/>
  <c r="AO31" i="88" s="1"/>
  <c r="AH34" i="52"/>
  <c r="AQ34" i="52" s="1"/>
  <c r="AF23" i="85"/>
  <c r="AO23" i="85" s="1"/>
  <c r="AE23" i="85"/>
  <c r="W24" i="85"/>
  <c r="AG23" i="85"/>
  <c r="AP23" i="85" s="1"/>
  <c r="AR35" i="15"/>
  <c r="AR25" i="10"/>
  <c r="AH26" i="10"/>
  <c r="AQ26" i="10" s="1"/>
  <c r="AH29" i="16"/>
  <c r="AQ29" i="16" s="1"/>
  <c r="W25" i="102"/>
  <c r="AF24" i="102"/>
  <c r="AO24" i="102" s="1"/>
  <c r="AE24" i="102"/>
  <c r="AG24" i="102"/>
  <c r="AP24" i="102" s="1"/>
  <c r="AR31" i="96"/>
  <c r="AI36" i="47"/>
  <c r="AN36" i="47"/>
  <c r="X30" i="49"/>
  <c r="Y30" i="49"/>
  <c r="Y28" i="103"/>
  <c r="X28" i="103"/>
  <c r="X38" i="89"/>
  <c r="Y38" i="89"/>
  <c r="Z38" i="89" s="1"/>
  <c r="Y25" i="90"/>
  <c r="Z25" i="90" s="1"/>
  <c r="X25" i="90"/>
  <c r="AI29" i="41"/>
  <c r="AN29" i="41"/>
  <c r="AF34" i="52"/>
  <c r="AO34" i="52" s="1"/>
  <c r="AG34" i="52"/>
  <c r="AP34" i="52" s="1"/>
  <c r="W35" i="52"/>
  <c r="AE34" i="52"/>
  <c r="AF31" i="100"/>
  <c r="AO31" i="100" s="1"/>
  <c r="AG31" i="100"/>
  <c r="AP31" i="100" s="1"/>
  <c r="W32" i="100"/>
  <c r="AE31" i="100"/>
  <c r="AH36" i="93"/>
  <c r="AQ36" i="93" s="1"/>
  <c r="AH25" i="50"/>
  <c r="AQ25" i="50" s="1"/>
  <c r="AH28" i="91"/>
  <c r="AQ28" i="91" s="1"/>
  <c r="AH33" i="44"/>
  <c r="AQ33" i="44" s="1"/>
  <c r="AR25" i="98"/>
  <c r="W27" i="10"/>
  <c r="AG26" i="10"/>
  <c r="AP26" i="10" s="1"/>
  <c r="AF26" i="10"/>
  <c r="AO26" i="10" s="1"/>
  <c r="AE26" i="10"/>
  <c r="Y27" i="99"/>
  <c r="Z27" i="99" s="1"/>
  <c r="X27" i="99"/>
  <c r="AR24" i="50"/>
  <c r="AH31" i="95"/>
  <c r="AQ31" i="95" s="1"/>
  <c r="AI29" i="49"/>
  <c r="AN29" i="49"/>
  <c r="AI32" i="84"/>
  <c r="AN32" i="84"/>
  <c r="AF28" i="43"/>
  <c r="AO28" i="43" s="1"/>
  <c r="W29" i="43"/>
  <c r="AE28" i="43"/>
  <c r="AG28" i="43"/>
  <c r="AP28" i="43" s="1"/>
  <c r="AR30" i="54"/>
  <c r="AH24" i="94"/>
  <c r="AQ24" i="94" s="1"/>
  <c r="AR34" i="104"/>
  <c r="Z25" i="50"/>
  <c r="AR30" i="95"/>
  <c r="AF35" i="53"/>
  <c r="AO35" i="53" s="1"/>
  <c r="AG35" i="53"/>
  <c r="AP35" i="53" s="1"/>
  <c r="W36" i="53"/>
  <c r="AE35" i="53"/>
  <c r="Z33" i="44"/>
  <c r="AH36" i="15"/>
  <c r="AQ36" i="15" s="1"/>
  <c r="AI31" i="45"/>
  <c r="AN31" i="45"/>
  <c r="AE26" i="87"/>
  <c r="W27" i="87"/>
  <c r="AG26" i="87"/>
  <c r="AP26" i="87" s="1"/>
  <c r="AF26" i="87"/>
  <c r="AO26" i="87" s="1"/>
  <c r="AR30" i="88"/>
  <c r="Z31" i="95"/>
  <c r="AI36" i="32"/>
  <c r="AN36" i="32"/>
  <c r="AR23" i="94"/>
  <c r="Y25" i="82"/>
  <c r="X25" i="82"/>
  <c r="W25" i="94"/>
  <c r="AF24" i="94"/>
  <c r="AO24" i="94" s="1"/>
  <c r="AE24" i="94"/>
  <c r="AG24" i="94"/>
  <c r="AP24" i="94" s="1"/>
  <c r="AH26" i="42"/>
  <c r="AQ26" i="42" s="1"/>
  <c r="AE25" i="48"/>
  <c r="W26" i="48"/>
  <c r="AF25" i="48"/>
  <c r="AO25" i="48" s="1"/>
  <c r="AG25" i="48"/>
  <c r="AP25" i="48" s="1"/>
  <c r="AR28" i="16"/>
  <c r="Z36" i="15"/>
  <c r="AR36" i="105"/>
  <c r="AR35" i="93"/>
  <c r="AE36" i="101"/>
  <c r="W37" i="101"/>
  <c r="AF36" i="101"/>
  <c r="AO36" i="101" s="1"/>
  <c r="AG36" i="101"/>
  <c r="AP36" i="101" s="1"/>
  <c r="AI29" i="11"/>
  <c r="AN29" i="11"/>
  <c r="Y37" i="32"/>
  <c r="X37" i="32"/>
  <c r="AI27" i="103"/>
  <c r="AN27" i="103"/>
  <c r="Y29" i="55"/>
  <c r="X29" i="55"/>
  <c r="Y33" i="84"/>
  <c r="Z33" i="84" s="1"/>
  <c r="X33" i="84"/>
  <c r="AI24" i="90"/>
  <c r="AN24" i="90"/>
  <c r="AH24" i="35"/>
  <c r="AQ24" i="35" s="1"/>
  <c r="AH31" i="54"/>
  <c r="AQ31" i="54" s="1"/>
  <c r="AR25" i="42"/>
  <c r="AH26" i="98"/>
  <c r="AQ26" i="98" s="1"/>
  <c r="Z31" i="54"/>
  <c r="AR32" i="44"/>
  <c r="Z26" i="98"/>
  <c r="AH35" i="104"/>
  <c r="AQ35" i="104" s="1"/>
  <c r="AR33" i="86"/>
  <c r="AH37" i="105"/>
  <c r="AQ37" i="105" s="1"/>
  <c r="Z26" i="42"/>
  <c r="AE31" i="20"/>
  <c r="AF31" i="20"/>
  <c r="AO31" i="20" s="1"/>
  <c r="W32" i="20"/>
  <c r="AG31" i="20"/>
  <c r="AP31" i="20" s="1"/>
  <c r="AR23" i="35"/>
  <c r="AH32" i="96"/>
  <c r="AQ32" i="96" s="1"/>
  <c r="AE33" i="51"/>
  <c r="AF33" i="51"/>
  <c r="AO33" i="51" s="1"/>
  <c r="AG33" i="51"/>
  <c r="AP33" i="51" s="1"/>
  <c r="W34" i="51"/>
  <c r="Y39" i="97"/>
  <c r="X39" i="97"/>
  <c r="AI26" i="99"/>
  <c r="AN26" i="99"/>
  <c r="Z29" i="16"/>
  <c r="Y32" i="45"/>
  <c r="X32" i="45"/>
  <c r="Y28" i="83"/>
  <c r="X28" i="83"/>
  <c r="AR33" i="52"/>
  <c r="AI28" i="55"/>
  <c r="AN28" i="55"/>
  <c r="Z28" i="83" l="1"/>
  <c r="Z30" i="49"/>
  <c r="AF30" i="49" s="1"/>
  <c r="AO30" i="49" s="1"/>
  <c r="Z30" i="11"/>
  <c r="Z28" i="103"/>
  <c r="AG28" i="103" s="1"/>
  <c r="AP28" i="103" s="1"/>
  <c r="AG38" i="89"/>
  <c r="AP38" i="89" s="1"/>
  <c r="AF38" i="89"/>
  <c r="AO38" i="89" s="1"/>
  <c r="AE38" i="89"/>
  <c r="W39" i="89"/>
  <c r="AF30" i="11"/>
  <c r="AO30" i="11" s="1"/>
  <c r="W31" i="11"/>
  <c r="AG30" i="11"/>
  <c r="AP30" i="11" s="1"/>
  <c r="AE30" i="11"/>
  <c r="W34" i="84"/>
  <c r="AG33" i="84"/>
  <c r="AP33" i="84" s="1"/>
  <c r="AF33" i="84"/>
  <c r="AO33" i="84" s="1"/>
  <c r="AE33" i="84"/>
  <c r="W29" i="103"/>
  <c r="AE28" i="103"/>
  <c r="AF28" i="103"/>
  <c r="AO28" i="103" s="1"/>
  <c r="AE28" i="83"/>
  <c r="AG28" i="83"/>
  <c r="AP28" i="83" s="1"/>
  <c r="W29" i="83"/>
  <c r="AF28" i="83"/>
  <c r="AO28" i="83" s="1"/>
  <c r="AE30" i="49"/>
  <c r="AG30" i="49"/>
  <c r="AP30" i="49" s="1"/>
  <c r="W31" i="49"/>
  <c r="W28" i="99"/>
  <c r="AF27" i="99"/>
  <c r="AO27" i="99" s="1"/>
  <c r="AG27" i="99"/>
  <c r="AP27" i="99" s="1"/>
  <c r="AE27" i="99"/>
  <c r="W26" i="90"/>
  <c r="AG25" i="90"/>
  <c r="AP25" i="90" s="1"/>
  <c r="AF25" i="90"/>
  <c r="AO25" i="90" s="1"/>
  <c r="AE25" i="90"/>
  <c r="AG26" i="98"/>
  <c r="AP26" i="98" s="1"/>
  <c r="W27" i="98"/>
  <c r="AE26" i="98"/>
  <c r="AF26" i="98"/>
  <c r="AO26" i="98" s="1"/>
  <c r="AR27" i="103"/>
  <c r="AI24" i="94"/>
  <c r="AN24" i="94"/>
  <c r="Y27" i="10"/>
  <c r="X27" i="10"/>
  <c r="AI31" i="100"/>
  <c r="AN31" i="100"/>
  <c r="Y35" i="52"/>
  <c r="X35" i="52"/>
  <c r="AR36" i="47"/>
  <c r="Y24" i="85"/>
  <c r="X24" i="85"/>
  <c r="AI31" i="88"/>
  <c r="AN31" i="88"/>
  <c r="AI34" i="92"/>
  <c r="AN34" i="92"/>
  <c r="AI28" i="18"/>
  <c r="AN28" i="18"/>
  <c r="AI36" i="93"/>
  <c r="AN36" i="93"/>
  <c r="Y34" i="51"/>
  <c r="X34" i="51"/>
  <c r="AH37" i="32"/>
  <c r="AQ37" i="32" s="1"/>
  <c r="AR31" i="45"/>
  <c r="AF33" i="44"/>
  <c r="AO33" i="44" s="1"/>
  <c r="W34" i="44"/>
  <c r="AG33" i="44"/>
  <c r="AP33" i="44" s="1"/>
  <c r="AE33" i="44"/>
  <c r="AR32" i="84"/>
  <c r="Y32" i="100"/>
  <c r="Z32" i="100"/>
  <c r="X32" i="100"/>
  <c r="Y25" i="102"/>
  <c r="X25" i="102"/>
  <c r="AI23" i="85"/>
  <c r="AN23" i="85"/>
  <c r="Z37" i="47"/>
  <c r="AH37" i="47"/>
  <c r="AQ37" i="47" s="1"/>
  <c r="AI35" i="104"/>
  <c r="AN35" i="104"/>
  <c r="Y35" i="86"/>
  <c r="X35" i="86"/>
  <c r="AI28" i="91"/>
  <c r="AN28" i="91"/>
  <c r="AH29" i="55"/>
  <c r="AQ29" i="55" s="1"/>
  <c r="Z37" i="32"/>
  <c r="Y25" i="94"/>
  <c r="X25" i="94"/>
  <c r="Y35" i="92"/>
  <c r="Z35" i="92" s="1"/>
  <c r="X35" i="92"/>
  <c r="AH30" i="41"/>
  <c r="AQ30" i="41" s="1"/>
  <c r="Y34" i="13"/>
  <c r="X34" i="13"/>
  <c r="AR37" i="89"/>
  <c r="AI37" i="105"/>
  <c r="AN37" i="105"/>
  <c r="AI34" i="86"/>
  <c r="AN34" i="86"/>
  <c r="Y29" i="91"/>
  <c r="Z29" i="91" s="1"/>
  <c r="X29" i="91"/>
  <c r="Y37" i="93"/>
  <c r="X37" i="93"/>
  <c r="AR26" i="99"/>
  <c r="AE31" i="54"/>
  <c r="W32" i="54"/>
  <c r="AF31" i="54"/>
  <c r="AO31" i="54" s="1"/>
  <c r="AG31" i="54"/>
  <c r="AP31" i="54" s="1"/>
  <c r="Z29" i="55"/>
  <c r="Y37" i="101"/>
  <c r="X37" i="101"/>
  <c r="AG36" i="15"/>
  <c r="AP36" i="15" s="1"/>
  <c r="W37" i="15"/>
  <c r="AF36" i="15"/>
  <c r="AO36" i="15" s="1"/>
  <c r="AE36" i="15"/>
  <c r="Y26" i="48"/>
  <c r="X26" i="48"/>
  <c r="AH25" i="82"/>
  <c r="AQ25" i="82" s="1"/>
  <c r="AR36" i="32"/>
  <c r="AI35" i="53"/>
  <c r="AN35" i="53"/>
  <c r="AF25" i="50"/>
  <c r="AO25" i="50" s="1"/>
  <c r="AG25" i="50"/>
  <c r="AP25" i="50" s="1"/>
  <c r="AE25" i="50"/>
  <c r="W26" i="50"/>
  <c r="AI28" i="43"/>
  <c r="AN28" i="43"/>
  <c r="AR29" i="49"/>
  <c r="AI26" i="10"/>
  <c r="AN26" i="10"/>
  <c r="AR27" i="83"/>
  <c r="Z30" i="41"/>
  <c r="AI33" i="13"/>
  <c r="AN33" i="13"/>
  <c r="Y29" i="18"/>
  <c r="Z29" i="18" s="1"/>
  <c r="X29" i="18"/>
  <c r="AI36" i="46"/>
  <c r="AN36" i="46"/>
  <c r="AH28" i="83"/>
  <c r="AQ28" i="83" s="1"/>
  <c r="AR28" i="55"/>
  <c r="AH32" i="45"/>
  <c r="AQ32" i="45" s="1"/>
  <c r="AH39" i="97"/>
  <c r="AQ39" i="97" s="1"/>
  <c r="Z32" i="45"/>
  <c r="AI33" i="51"/>
  <c r="AN33" i="51"/>
  <c r="AI31" i="20"/>
  <c r="AN31" i="20"/>
  <c r="AR24" i="90"/>
  <c r="AI36" i="101"/>
  <c r="AR36" i="101" s="1"/>
  <c r="AN36" i="101"/>
  <c r="AI25" i="48"/>
  <c r="AN25" i="48"/>
  <c r="Z25" i="82"/>
  <c r="W32" i="95"/>
  <c r="AG31" i="95"/>
  <c r="AP31" i="95" s="1"/>
  <c r="AF31" i="95"/>
  <c r="AO31" i="95" s="1"/>
  <c r="AE31" i="95"/>
  <c r="Y27" i="87"/>
  <c r="Z27" i="87"/>
  <c r="X27" i="87"/>
  <c r="Y36" i="53"/>
  <c r="X36" i="53"/>
  <c r="Y29" i="43"/>
  <c r="X29" i="43"/>
  <c r="Z29" i="43" s="1"/>
  <c r="AR29" i="41"/>
  <c r="AH38" i="89"/>
  <c r="AQ38" i="89" s="1"/>
  <c r="AH30" i="49"/>
  <c r="AQ30" i="49" s="1"/>
  <c r="AR24" i="82"/>
  <c r="AR38" i="97"/>
  <c r="Y36" i="104"/>
  <c r="X36" i="104"/>
  <c r="AI24" i="35"/>
  <c r="AN24" i="35"/>
  <c r="Y33" i="96"/>
  <c r="X33" i="96"/>
  <c r="Z33" i="96" s="1"/>
  <c r="AG29" i="16"/>
  <c r="AP29" i="16" s="1"/>
  <c r="AF29" i="16"/>
  <c r="AO29" i="16" s="1"/>
  <c r="W30" i="16"/>
  <c r="AE29" i="16"/>
  <c r="Y32" i="20"/>
  <c r="Z32" i="20"/>
  <c r="X32" i="20"/>
  <c r="Z39" i="97"/>
  <c r="AG26" i="42"/>
  <c r="AP26" i="42" s="1"/>
  <c r="AE26" i="42"/>
  <c r="AF26" i="42"/>
  <c r="AO26" i="42" s="1"/>
  <c r="W27" i="42"/>
  <c r="AH33" i="84"/>
  <c r="AQ33" i="84" s="1"/>
  <c r="AR29" i="11"/>
  <c r="AI26" i="87"/>
  <c r="AN26" i="87"/>
  <c r="AH27" i="99"/>
  <c r="AQ27" i="99" s="1"/>
  <c r="AI34" i="52"/>
  <c r="AN34" i="52"/>
  <c r="AH25" i="90"/>
  <c r="AQ25" i="90" s="1"/>
  <c r="AH28" i="103"/>
  <c r="AQ28" i="103" s="1"/>
  <c r="AI24" i="102"/>
  <c r="AN24" i="102"/>
  <c r="Y32" i="88"/>
  <c r="Z32" i="88" s="1"/>
  <c r="X32" i="88"/>
  <c r="AH30" i="11"/>
  <c r="AQ30" i="11" s="1"/>
  <c r="Y38" i="105"/>
  <c r="X38" i="105"/>
  <c r="Z38" i="105" s="1"/>
  <c r="Y25" i="35"/>
  <c r="Z25" i="35"/>
  <c r="X25" i="35"/>
  <c r="AI32" i="96"/>
  <c r="AN32" i="96"/>
  <c r="Y37" i="46"/>
  <c r="X37" i="46"/>
  <c r="Z36" i="53" l="1"/>
  <c r="Z37" i="46"/>
  <c r="Z37" i="101"/>
  <c r="Z34" i="51"/>
  <c r="AE36" i="53"/>
  <c r="W37" i="53"/>
  <c r="AG36" i="53"/>
  <c r="AP36" i="53" s="1"/>
  <c r="AF36" i="53"/>
  <c r="AO36" i="53" s="1"/>
  <c r="W30" i="91"/>
  <c r="AE29" i="91"/>
  <c r="AG29" i="91"/>
  <c r="AP29" i="91" s="1"/>
  <c r="AF29" i="91"/>
  <c r="AO29" i="91" s="1"/>
  <c r="AF29" i="18"/>
  <c r="AO29" i="18" s="1"/>
  <c r="AG29" i="18"/>
  <c r="AP29" i="18" s="1"/>
  <c r="AE29" i="18"/>
  <c r="W30" i="18"/>
  <c r="W38" i="101"/>
  <c r="AF37" i="101"/>
  <c r="AO37" i="101" s="1"/>
  <c r="AG37" i="101"/>
  <c r="AP37" i="101" s="1"/>
  <c r="AE37" i="101"/>
  <c r="AG38" i="105"/>
  <c r="AP38" i="105" s="1"/>
  <c r="W39" i="105"/>
  <c r="AE38" i="105"/>
  <c r="AF38" i="105"/>
  <c r="AO38" i="105" s="1"/>
  <c r="AF32" i="88"/>
  <c r="AO32" i="88" s="1"/>
  <c r="AE32" i="88"/>
  <c r="W33" i="88"/>
  <c r="AG32" i="88"/>
  <c r="AP32" i="88" s="1"/>
  <c r="AF37" i="46"/>
  <c r="AO37" i="46" s="1"/>
  <c r="AG37" i="46"/>
  <c r="AP37" i="46" s="1"/>
  <c r="W38" i="46"/>
  <c r="AE37" i="46"/>
  <c r="W35" i="51"/>
  <c r="AF34" i="51"/>
  <c r="AO34" i="51" s="1"/>
  <c r="AE34" i="51"/>
  <c r="AG34" i="51"/>
  <c r="AP34" i="51" s="1"/>
  <c r="W36" i="92"/>
  <c r="AG35" i="92"/>
  <c r="AP35" i="92" s="1"/>
  <c r="AE35" i="92"/>
  <c r="AF35" i="92"/>
  <c r="AO35" i="92" s="1"/>
  <c r="W26" i="35"/>
  <c r="AE25" i="35"/>
  <c r="AF25" i="35"/>
  <c r="AO25" i="35" s="1"/>
  <c r="AG25" i="35"/>
  <c r="AP25" i="35" s="1"/>
  <c r="AH25" i="35"/>
  <c r="AQ25" i="35" s="1"/>
  <c r="AH32" i="20"/>
  <c r="AQ32" i="20" s="1"/>
  <c r="AR24" i="35"/>
  <c r="AI31" i="95"/>
  <c r="AN31" i="95"/>
  <c r="AR25" i="48"/>
  <c r="AR31" i="20"/>
  <c r="AR28" i="43"/>
  <c r="Y32" i="54"/>
  <c r="X32" i="54"/>
  <c r="AH35" i="92"/>
  <c r="AQ35" i="92" s="1"/>
  <c r="AE37" i="32"/>
  <c r="AG37" i="32"/>
  <c r="AP37" i="32" s="1"/>
  <c r="AF37" i="32"/>
  <c r="AO37" i="32" s="1"/>
  <c r="W38" i="32"/>
  <c r="AR35" i="104"/>
  <c r="AE37" i="47"/>
  <c r="AG37" i="47"/>
  <c r="AP37" i="47" s="1"/>
  <c r="W38" i="47"/>
  <c r="AF37" i="47"/>
  <c r="AO37" i="47" s="1"/>
  <c r="AH32" i="100"/>
  <c r="AQ32" i="100" s="1"/>
  <c r="AI33" i="44"/>
  <c r="AN33" i="44"/>
  <c r="AR24" i="94"/>
  <c r="Y27" i="98"/>
  <c r="X27" i="98"/>
  <c r="Z27" i="98" s="1"/>
  <c r="Y26" i="90"/>
  <c r="X26" i="90"/>
  <c r="Y27" i="42"/>
  <c r="X27" i="42"/>
  <c r="Z27" i="42" s="1"/>
  <c r="W33" i="20"/>
  <c r="AE32" i="20"/>
  <c r="AG32" i="20"/>
  <c r="AP32" i="20" s="1"/>
  <c r="AF32" i="20"/>
  <c r="AO32" i="20" s="1"/>
  <c r="AH36" i="104"/>
  <c r="AQ36" i="104" s="1"/>
  <c r="AR35" i="53"/>
  <c r="AI36" i="15"/>
  <c r="AN36" i="15"/>
  <c r="AI31" i="54"/>
  <c r="AN31" i="54"/>
  <c r="AH29" i="91"/>
  <c r="AQ29" i="91" s="1"/>
  <c r="AR37" i="105"/>
  <c r="AR28" i="91"/>
  <c r="W33" i="100"/>
  <c r="AF32" i="100"/>
  <c r="AO32" i="100" s="1"/>
  <c r="AG32" i="100"/>
  <c r="AP32" i="100" s="1"/>
  <c r="AE32" i="100"/>
  <c r="AR34" i="92"/>
  <c r="AR31" i="100"/>
  <c r="Y31" i="49"/>
  <c r="Z31" i="49" s="1"/>
  <c r="X31" i="49"/>
  <c r="Y29" i="83"/>
  <c r="X29" i="83"/>
  <c r="Z29" i="83" s="1"/>
  <c r="AI28" i="103"/>
  <c r="AN28" i="103"/>
  <c r="Y34" i="84"/>
  <c r="X34" i="84"/>
  <c r="AH33" i="96"/>
  <c r="AQ33" i="96" s="1"/>
  <c r="Z36" i="104"/>
  <c r="AH29" i="43"/>
  <c r="AQ29" i="43" s="1"/>
  <c r="AH27" i="87"/>
  <c r="AQ27" i="87" s="1"/>
  <c r="AR33" i="51"/>
  <c r="AR26" i="10"/>
  <c r="Y26" i="50"/>
  <c r="X26" i="50"/>
  <c r="AG29" i="55"/>
  <c r="AP29" i="55" s="1"/>
  <c r="AE29" i="55"/>
  <c r="AF29" i="55"/>
  <c r="AO29" i="55" s="1"/>
  <c r="W30" i="55"/>
  <c r="AH35" i="86"/>
  <c r="AQ35" i="86" s="1"/>
  <c r="AR23" i="85"/>
  <c r="Y34" i="44"/>
  <c r="X34" i="44"/>
  <c r="AH27" i="10"/>
  <c r="AQ27" i="10" s="1"/>
  <c r="AI27" i="99"/>
  <c r="AN27" i="99"/>
  <c r="Y29" i="103"/>
  <c r="X29" i="103"/>
  <c r="Y39" i="89"/>
  <c r="X39" i="89"/>
  <c r="Z39" i="89" s="1"/>
  <c r="AH38" i="105"/>
  <c r="AQ38" i="105" s="1"/>
  <c r="AI26" i="42"/>
  <c r="AN26" i="42"/>
  <c r="AF33" i="96"/>
  <c r="AO33" i="96" s="1"/>
  <c r="W34" i="96"/>
  <c r="AE33" i="96"/>
  <c r="AG33" i="96"/>
  <c r="AP33" i="96" s="1"/>
  <c r="AG29" i="43"/>
  <c r="AP29" i="43" s="1"/>
  <c r="W30" i="43"/>
  <c r="AE29" i="43"/>
  <c r="AF29" i="43"/>
  <c r="AO29" i="43" s="1"/>
  <c r="AE27" i="87"/>
  <c r="W28" i="87"/>
  <c r="AF27" i="87"/>
  <c r="AO27" i="87" s="1"/>
  <c r="AG27" i="87"/>
  <c r="AP27" i="87" s="1"/>
  <c r="Y32" i="95"/>
  <c r="Z32" i="95" s="1"/>
  <c r="X32" i="95"/>
  <c r="AF32" i="45"/>
  <c r="AO32" i="45" s="1"/>
  <c r="W33" i="45"/>
  <c r="AG32" i="45"/>
  <c r="AP32" i="45" s="1"/>
  <c r="AE32" i="45"/>
  <c r="AR33" i="13"/>
  <c r="AI25" i="50"/>
  <c r="AN25" i="50"/>
  <c r="AH26" i="48"/>
  <c r="AQ26" i="48" s="1"/>
  <c r="Y37" i="15"/>
  <c r="X37" i="15"/>
  <c r="AH25" i="94"/>
  <c r="AQ25" i="94" s="1"/>
  <c r="Z35" i="86"/>
  <c r="AH25" i="102"/>
  <c r="AQ25" i="102" s="1"/>
  <c r="AR36" i="93"/>
  <c r="AR31" i="88"/>
  <c r="AH35" i="52"/>
  <c r="AQ35" i="52" s="1"/>
  <c r="Z27" i="10"/>
  <c r="AI25" i="90"/>
  <c r="AN25" i="90"/>
  <c r="AI30" i="49"/>
  <c r="AN30" i="49"/>
  <c r="AI28" i="83"/>
  <c r="AN28" i="83"/>
  <c r="AI30" i="11"/>
  <c r="AN30" i="11"/>
  <c r="AI38" i="89"/>
  <c r="AN38" i="89"/>
  <c r="AH37" i="46"/>
  <c r="AQ37" i="46" s="1"/>
  <c r="AR26" i="87"/>
  <c r="AI29" i="16"/>
  <c r="AN29" i="16"/>
  <c r="AE25" i="82"/>
  <c r="W26" i="82"/>
  <c r="AF25" i="82"/>
  <c r="AO25" i="82" s="1"/>
  <c r="AG25" i="82"/>
  <c r="AP25" i="82" s="1"/>
  <c r="AR36" i="46"/>
  <c r="AE30" i="41"/>
  <c r="AF30" i="41"/>
  <c r="AO30" i="41" s="1"/>
  <c r="AG30" i="41"/>
  <c r="AP30" i="41" s="1"/>
  <c r="W31" i="41"/>
  <c r="Z26" i="48"/>
  <c r="AH37" i="93"/>
  <c r="AQ37" i="93" s="1"/>
  <c r="AH34" i="13"/>
  <c r="AQ34" i="13" s="1"/>
  <c r="Z25" i="94"/>
  <c r="Z25" i="102"/>
  <c r="AH24" i="85"/>
  <c r="AQ24" i="85" s="1"/>
  <c r="Z35" i="52"/>
  <c r="AI33" i="84"/>
  <c r="AN33" i="84"/>
  <c r="AR24" i="102"/>
  <c r="AR34" i="52"/>
  <c r="AR32" i="96"/>
  <c r="AH32" i="88"/>
  <c r="AQ32" i="88" s="1"/>
  <c r="AG39" i="97"/>
  <c r="AP39" i="97" s="1"/>
  <c r="AF39" i="97"/>
  <c r="AO39" i="97" s="1"/>
  <c r="AE39" i="97"/>
  <c r="W40" i="97"/>
  <c r="Y30" i="16"/>
  <c r="X30" i="16"/>
  <c r="AH36" i="53"/>
  <c r="AQ36" i="53" s="1"/>
  <c r="AH29" i="18"/>
  <c r="AQ29" i="18" s="1"/>
  <c r="AH37" i="101"/>
  <c r="AQ37" i="101" s="1"/>
  <c r="Z37" i="93"/>
  <c r="AR34" i="86"/>
  <c r="Z34" i="13"/>
  <c r="AH34" i="51"/>
  <c r="AQ34" i="51" s="1"/>
  <c r="AR28" i="18"/>
  <c r="Z24" i="85"/>
  <c r="AI26" i="98"/>
  <c r="AN26" i="98"/>
  <c r="Y28" i="99"/>
  <c r="X28" i="99"/>
  <c r="Y31" i="11"/>
  <c r="X31" i="11"/>
  <c r="Z32" i="54" l="1"/>
  <c r="Z31" i="11"/>
  <c r="AG31" i="11"/>
  <c r="AP31" i="11" s="1"/>
  <c r="W32" i="11"/>
  <c r="AE31" i="11"/>
  <c r="AF31" i="11"/>
  <c r="AO31" i="11" s="1"/>
  <c r="AF32" i="95"/>
  <c r="AO32" i="95" s="1"/>
  <c r="AE32" i="95"/>
  <c r="W33" i="95"/>
  <c r="AG32" i="95"/>
  <c r="AP32" i="95" s="1"/>
  <c r="AG31" i="49"/>
  <c r="AP31" i="49" s="1"/>
  <c r="AE31" i="49"/>
  <c r="W32" i="49"/>
  <c r="AF31" i="49"/>
  <c r="AO31" i="49" s="1"/>
  <c r="AE32" i="54"/>
  <c r="AF32" i="54"/>
  <c r="AO32" i="54" s="1"/>
  <c r="AG32" i="54"/>
  <c r="AP32" i="54" s="1"/>
  <c r="W33" i="54"/>
  <c r="AH30" i="16"/>
  <c r="AQ30" i="16" s="1"/>
  <c r="AR28" i="83"/>
  <c r="AR26" i="98"/>
  <c r="W38" i="93"/>
  <c r="AG37" i="93"/>
  <c r="AP37" i="93" s="1"/>
  <c r="AF37" i="93"/>
  <c r="AO37" i="93" s="1"/>
  <c r="AE37" i="93"/>
  <c r="AR33" i="84"/>
  <c r="AI30" i="41"/>
  <c r="AN30" i="41"/>
  <c r="Y26" i="82"/>
  <c r="Z26" i="82" s="1"/>
  <c r="X26" i="82"/>
  <c r="AR38" i="89"/>
  <c r="AR30" i="49"/>
  <c r="AF35" i="86"/>
  <c r="AO35" i="86" s="1"/>
  <c r="W36" i="86"/>
  <c r="AG35" i="86"/>
  <c r="AP35" i="86" s="1"/>
  <c r="AE35" i="86"/>
  <c r="AH37" i="15"/>
  <c r="AQ37" i="15" s="1"/>
  <c r="AI27" i="87"/>
  <c r="AN27" i="87"/>
  <c r="AR26" i="42"/>
  <c r="AH39" i="89"/>
  <c r="AQ39" i="89" s="1"/>
  <c r="Y30" i="55"/>
  <c r="X30" i="55"/>
  <c r="Z30" i="55" s="1"/>
  <c r="AH27" i="42"/>
  <c r="AQ27" i="42" s="1"/>
  <c r="AH27" i="98"/>
  <c r="AQ27" i="98" s="1"/>
  <c r="AR33" i="44"/>
  <c r="Y35" i="51"/>
  <c r="X35" i="51"/>
  <c r="Y30" i="91"/>
  <c r="X30" i="91"/>
  <c r="Z30" i="91" s="1"/>
  <c r="W25" i="85"/>
  <c r="AE24" i="85"/>
  <c r="AF24" i="85"/>
  <c r="AO24" i="85" s="1"/>
  <c r="AG24" i="85"/>
  <c r="AP24" i="85" s="1"/>
  <c r="AE35" i="52"/>
  <c r="AF35" i="52"/>
  <c r="AO35" i="52" s="1"/>
  <c r="AG35" i="52"/>
  <c r="AP35" i="52" s="1"/>
  <c r="W36" i="52"/>
  <c r="AF25" i="102"/>
  <c r="AO25" i="102" s="1"/>
  <c r="AG25" i="102"/>
  <c r="AP25" i="102" s="1"/>
  <c r="AE25" i="102"/>
  <c r="W26" i="102"/>
  <c r="AE26" i="48"/>
  <c r="AF26" i="48"/>
  <c r="AO26" i="48" s="1"/>
  <c r="AG26" i="48"/>
  <c r="AP26" i="48" s="1"/>
  <c r="W27" i="48"/>
  <c r="AI25" i="82"/>
  <c r="AN25" i="82"/>
  <c r="Z37" i="15"/>
  <c r="AI32" i="45"/>
  <c r="AN32" i="45"/>
  <c r="AE39" i="89"/>
  <c r="AN39" i="89" s="1"/>
  <c r="AG39" i="89"/>
  <c r="W40" i="89"/>
  <c r="AF39" i="89"/>
  <c r="AO39" i="89" s="1"/>
  <c r="AR27" i="99"/>
  <c r="AH34" i="44"/>
  <c r="AQ34" i="44" s="1"/>
  <c r="AR28" i="103"/>
  <c r="AI32" i="100"/>
  <c r="AN32" i="100"/>
  <c r="W28" i="42"/>
  <c r="AG27" i="42"/>
  <c r="AP27" i="42" s="1"/>
  <c r="AF27" i="42"/>
  <c r="AO27" i="42" s="1"/>
  <c r="AE27" i="42"/>
  <c r="W28" i="98"/>
  <c r="AF27" i="98"/>
  <c r="AO27" i="98" s="1"/>
  <c r="AE27" i="98"/>
  <c r="AG27" i="98"/>
  <c r="AP27" i="98" s="1"/>
  <c r="AI25" i="35"/>
  <c r="AN25" i="35"/>
  <c r="Y36" i="92"/>
  <c r="X36" i="92"/>
  <c r="AI38" i="105"/>
  <c r="AN38" i="105"/>
  <c r="AH28" i="99"/>
  <c r="AQ28" i="99" s="1"/>
  <c r="X40" i="97"/>
  <c r="Y40" i="97"/>
  <c r="AF25" i="94"/>
  <c r="AO25" i="94" s="1"/>
  <c r="W26" i="94"/>
  <c r="AE25" i="94"/>
  <c r="AG25" i="94"/>
  <c r="AP25" i="94" s="1"/>
  <c r="AR30" i="11"/>
  <c r="AR25" i="90"/>
  <c r="AI33" i="96"/>
  <c r="AN33" i="96"/>
  <c r="Z34" i="44"/>
  <c r="AI29" i="55"/>
  <c r="AN29" i="55"/>
  <c r="AH29" i="83"/>
  <c r="AQ29" i="83" s="1"/>
  <c r="Y38" i="47"/>
  <c r="X38" i="47"/>
  <c r="Y38" i="32"/>
  <c r="Z38" i="32" s="1"/>
  <c r="X38" i="32"/>
  <c r="Y26" i="35"/>
  <c r="X26" i="35"/>
  <c r="AI37" i="46"/>
  <c r="AN37" i="46"/>
  <c r="Y33" i="88"/>
  <c r="Z33" i="88" s="1"/>
  <c r="X33" i="88"/>
  <c r="Y39" i="105"/>
  <c r="X39" i="105"/>
  <c r="Y38" i="101"/>
  <c r="Z38" i="101"/>
  <c r="X38" i="101"/>
  <c r="Z28" i="99"/>
  <c r="W35" i="13"/>
  <c r="AG34" i="13"/>
  <c r="AP34" i="13" s="1"/>
  <c r="AF34" i="13"/>
  <c r="AO34" i="13" s="1"/>
  <c r="AE34" i="13"/>
  <c r="AI39" i="97"/>
  <c r="AN39" i="97"/>
  <c r="Y31" i="41"/>
  <c r="X31" i="41"/>
  <c r="Z31" i="41" s="1"/>
  <c r="AR29" i="16"/>
  <c r="AF27" i="10"/>
  <c r="AO27" i="10" s="1"/>
  <c r="AG27" i="10"/>
  <c r="AP27" i="10" s="1"/>
  <c r="AE27" i="10"/>
  <c r="W28" i="10"/>
  <c r="AR25" i="50"/>
  <c r="Y33" i="45"/>
  <c r="X33" i="45"/>
  <c r="Z33" i="45" s="1"/>
  <c r="AI29" i="43"/>
  <c r="AN29" i="43"/>
  <c r="Y34" i="96"/>
  <c r="Z34" i="96"/>
  <c r="X34" i="96"/>
  <c r="AH29" i="103"/>
  <c r="AQ29" i="103" s="1"/>
  <c r="W37" i="104"/>
  <c r="AF36" i="104"/>
  <c r="AO36" i="104" s="1"/>
  <c r="AG36" i="104"/>
  <c r="AP36" i="104" s="1"/>
  <c r="AE36" i="104"/>
  <c r="AH34" i="84"/>
  <c r="AQ34" i="84" s="1"/>
  <c r="AE29" i="83"/>
  <c r="AF29" i="83"/>
  <c r="AO29" i="83" s="1"/>
  <c r="W30" i="83"/>
  <c r="AG29" i="83"/>
  <c r="AP29" i="83" s="1"/>
  <c r="AR31" i="54"/>
  <c r="AH26" i="90"/>
  <c r="AQ26" i="90" s="1"/>
  <c r="AR31" i="95"/>
  <c r="Y38" i="46"/>
  <c r="X38" i="46"/>
  <c r="AI32" i="88"/>
  <c r="AN32" i="88"/>
  <c r="Y30" i="43"/>
  <c r="X30" i="43"/>
  <c r="Z29" i="103"/>
  <c r="AH26" i="50"/>
  <c r="AQ26" i="50" s="1"/>
  <c r="Z34" i="84"/>
  <c r="Y33" i="100"/>
  <c r="X33" i="100"/>
  <c r="AI32" i="20"/>
  <c r="AN32" i="20"/>
  <c r="Z26" i="90"/>
  <c r="AI37" i="47"/>
  <c r="AN37" i="47"/>
  <c r="AI34" i="51"/>
  <c r="AN34" i="51"/>
  <c r="X30" i="18"/>
  <c r="Y30" i="18"/>
  <c r="Y37" i="53"/>
  <c r="X37" i="53"/>
  <c r="AH31" i="11"/>
  <c r="AQ31" i="11" s="1"/>
  <c r="Z30" i="16"/>
  <c r="AH32" i="95"/>
  <c r="AQ32" i="95" s="1"/>
  <c r="Y28" i="87"/>
  <c r="X28" i="87"/>
  <c r="Z28" i="87" s="1"/>
  <c r="Z26" i="50"/>
  <c r="AH31" i="49"/>
  <c r="AQ31" i="49" s="1"/>
  <c r="AR36" i="15"/>
  <c r="Y33" i="20"/>
  <c r="X33" i="20"/>
  <c r="Z33" i="20" s="1"/>
  <c r="AI37" i="32"/>
  <c r="AN37" i="32"/>
  <c r="AH32" i="54"/>
  <c r="AQ32" i="54" s="1"/>
  <c r="AI35" i="92"/>
  <c r="AN35" i="92"/>
  <c r="AI37" i="101"/>
  <c r="AN37" i="101"/>
  <c r="AI29" i="18"/>
  <c r="AN29" i="18"/>
  <c r="AI29" i="91"/>
  <c r="AN29" i="91"/>
  <c r="AI36" i="53"/>
  <c r="AN36" i="53"/>
  <c r="Z30" i="43" l="1"/>
  <c r="W31" i="43" s="1"/>
  <c r="Z30" i="18"/>
  <c r="W29" i="87"/>
  <c r="AG28" i="87"/>
  <c r="AP28" i="87" s="1"/>
  <c r="AF28" i="87"/>
  <c r="AO28" i="87" s="1"/>
  <c r="AE28" i="87"/>
  <c r="AE30" i="55"/>
  <c r="W31" i="55"/>
  <c r="AF30" i="55"/>
  <c r="AO30" i="55" s="1"/>
  <c r="AG30" i="55"/>
  <c r="AP30" i="55" s="1"/>
  <c r="AE30" i="18"/>
  <c r="W31" i="18"/>
  <c r="AG30" i="18"/>
  <c r="AP30" i="18" s="1"/>
  <c r="AF30" i="18"/>
  <c r="AO30" i="18" s="1"/>
  <c r="AF30" i="43"/>
  <c r="AO30" i="43" s="1"/>
  <c r="AE30" i="43"/>
  <c r="AN30" i="43" s="1"/>
  <c r="W34" i="45"/>
  <c r="AE33" i="45"/>
  <c r="AF33" i="45"/>
  <c r="AO33" i="45" s="1"/>
  <c r="AG33" i="45"/>
  <c r="AP33" i="45" s="1"/>
  <c r="AE31" i="41"/>
  <c r="W32" i="41"/>
  <c r="AF31" i="41"/>
  <c r="AO31" i="41" s="1"/>
  <c r="AG31" i="41"/>
  <c r="AP31" i="41" s="1"/>
  <c r="W31" i="91"/>
  <c r="AG30" i="91"/>
  <c r="AP30" i="91" s="1"/>
  <c r="AF30" i="91"/>
  <c r="AO30" i="91" s="1"/>
  <c r="AE30" i="91"/>
  <c r="AR29" i="91"/>
  <c r="AE26" i="50"/>
  <c r="AF26" i="50"/>
  <c r="AO26" i="50" s="1"/>
  <c r="W27" i="50"/>
  <c r="AG26" i="50"/>
  <c r="AP26" i="50" s="1"/>
  <c r="AR37" i="32"/>
  <c r="AR29" i="18"/>
  <c r="AH33" i="20"/>
  <c r="AQ33" i="20" s="1"/>
  <c r="AR32" i="20"/>
  <c r="Y30" i="83"/>
  <c r="X30" i="83"/>
  <c r="Y37" i="104"/>
  <c r="Z37" i="104" s="1"/>
  <c r="X37" i="104"/>
  <c r="AH34" i="96"/>
  <c r="AQ34" i="96" s="1"/>
  <c r="AI27" i="10"/>
  <c r="AN27" i="10"/>
  <c r="AH38" i="32"/>
  <c r="AQ38" i="32" s="1"/>
  <c r="AG34" i="44"/>
  <c r="AP34" i="44" s="1"/>
  <c r="AE34" i="44"/>
  <c r="AF34" i="44"/>
  <c r="AO34" i="44" s="1"/>
  <c r="W35" i="44"/>
  <c r="Z40" i="97"/>
  <c r="Y28" i="98"/>
  <c r="Z28" i="98" s="1"/>
  <c r="X28" i="98"/>
  <c r="AE37" i="15"/>
  <c r="W38" i="15"/>
  <c r="AG37" i="15"/>
  <c r="AP37" i="15" s="1"/>
  <c r="AF37" i="15"/>
  <c r="AO37" i="15" s="1"/>
  <c r="Y38" i="93"/>
  <c r="X38" i="93"/>
  <c r="AI31" i="49"/>
  <c r="AN31" i="49"/>
  <c r="AG33" i="20"/>
  <c r="AP33" i="20" s="1"/>
  <c r="AF33" i="20"/>
  <c r="AO33" i="20" s="1"/>
  <c r="AE33" i="20"/>
  <c r="W34" i="20"/>
  <c r="AF30" i="16"/>
  <c r="AO30" i="16" s="1"/>
  <c r="AE30" i="16"/>
  <c r="AG30" i="16"/>
  <c r="AP30" i="16" s="1"/>
  <c r="W31" i="16"/>
  <c r="AH37" i="53"/>
  <c r="AQ37" i="53" s="1"/>
  <c r="AR34" i="51"/>
  <c r="AH33" i="100"/>
  <c r="AQ33" i="100" s="1"/>
  <c r="W35" i="96"/>
  <c r="AE34" i="96"/>
  <c r="AG34" i="96"/>
  <c r="AP34" i="96" s="1"/>
  <c r="AF34" i="96"/>
  <c r="AO34" i="96" s="1"/>
  <c r="AH39" i="105"/>
  <c r="AQ39" i="105" s="1"/>
  <c r="W39" i="32"/>
  <c r="AF38" i="32"/>
  <c r="AO38" i="32" s="1"/>
  <c r="AE38" i="32"/>
  <c r="AG38" i="32"/>
  <c r="AP38" i="32" s="1"/>
  <c r="AH40" i="97"/>
  <c r="AQ40" i="97" s="1"/>
  <c r="AR25" i="35"/>
  <c r="AR32" i="100"/>
  <c r="X40" i="89"/>
  <c r="Y40" i="89"/>
  <c r="Z40" i="89"/>
  <c r="AI26" i="48"/>
  <c r="AN26" i="48"/>
  <c r="Y36" i="86"/>
  <c r="X36" i="86"/>
  <c r="AH26" i="82"/>
  <c r="AQ26" i="82" s="1"/>
  <c r="Z37" i="53"/>
  <c r="Z33" i="100"/>
  <c r="AI29" i="83"/>
  <c r="AN29" i="83"/>
  <c r="Y35" i="13"/>
  <c r="X35" i="13"/>
  <c r="Z39" i="105"/>
  <c r="AR37" i="46"/>
  <c r="AH38" i="47"/>
  <c r="AQ38" i="47" s="1"/>
  <c r="AR33" i="96"/>
  <c r="AR38" i="105"/>
  <c r="AI27" i="42"/>
  <c r="AN27" i="42"/>
  <c r="AI39" i="89"/>
  <c r="AP39" i="89"/>
  <c r="AR25" i="82"/>
  <c r="Y36" i="52"/>
  <c r="X36" i="52"/>
  <c r="AH35" i="51"/>
  <c r="AQ35" i="51" s="1"/>
  <c r="W27" i="82"/>
  <c r="AF26" i="82"/>
  <c r="AO26" i="82" s="1"/>
  <c r="AG26" i="82"/>
  <c r="AP26" i="82" s="1"/>
  <c r="AE26" i="82"/>
  <c r="AI32" i="54"/>
  <c r="AN32" i="54"/>
  <c r="AR36" i="53"/>
  <c r="AR37" i="101"/>
  <c r="AR37" i="47"/>
  <c r="AR32" i="88"/>
  <c r="AI36" i="104"/>
  <c r="AN36" i="104"/>
  <c r="AR39" i="97"/>
  <c r="AG28" i="99"/>
  <c r="AP28" i="99" s="1"/>
  <c r="AF28" i="99"/>
  <c r="AO28" i="99" s="1"/>
  <c r="AE28" i="99"/>
  <c r="W29" i="99"/>
  <c r="AH26" i="35"/>
  <c r="AQ26" i="35" s="1"/>
  <c r="Z38" i="47"/>
  <c r="AI25" i="94"/>
  <c r="AN25" i="94"/>
  <c r="AH36" i="92"/>
  <c r="AQ36" i="92" s="1"/>
  <c r="Y26" i="102"/>
  <c r="X26" i="102"/>
  <c r="AI24" i="85"/>
  <c r="AN24" i="85"/>
  <c r="Z35" i="51"/>
  <c r="AI37" i="93"/>
  <c r="AN37" i="93"/>
  <c r="AI31" i="11"/>
  <c r="AN31" i="11"/>
  <c r="AR35" i="92"/>
  <c r="W27" i="90"/>
  <c r="AE26" i="90"/>
  <c r="AN26" i="90" s="1"/>
  <c r="AG26" i="90"/>
  <c r="AF26" i="90"/>
  <c r="AO26" i="90" s="1"/>
  <c r="AE34" i="84"/>
  <c r="W35" i="84"/>
  <c r="AG34" i="84"/>
  <c r="AP34" i="84" s="1"/>
  <c r="AF34" i="84"/>
  <c r="AO34" i="84" s="1"/>
  <c r="AF29" i="103"/>
  <c r="AO29" i="103" s="1"/>
  <c r="AG29" i="103"/>
  <c r="AP29" i="103" s="1"/>
  <c r="AE29" i="103"/>
  <c r="W30" i="103"/>
  <c r="AH38" i="46"/>
  <c r="AQ38" i="46" s="1"/>
  <c r="AR29" i="43"/>
  <c r="AH38" i="101"/>
  <c r="AQ38" i="101" s="1"/>
  <c r="AH33" i="88"/>
  <c r="AQ33" i="88" s="1"/>
  <c r="Z26" i="35"/>
  <c r="Y26" i="94"/>
  <c r="X26" i="94"/>
  <c r="Z36" i="92"/>
  <c r="AI27" i="98"/>
  <c r="AN27" i="98"/>
  <c r="Y27" i="48"/>
  <c r="X27" i="48"/>
  <c r="AI25" i="102"/>
  <c r="AN25" i="102"/>
  <c r="Y25" i="85"/>
  <c r="X25" i="85"/>
  <c r="AR27" i="87"/>
  <c r="Y33" i="95"/>
  <c r="X33" i="95"/>
  <c r="Y32" i="11"/>
  <c r="X32" i="11"/>
  <c r="AH28" i="87"/>
  <c r="AQ28" i="87" s="1"/>
  <c r="AH30" i="18"/>
  <c r="AQ30" i="18" s="1"/>
  <c r="AH30" i="43"/>
  <c r="AQ30" i="43" s="1"/>
  <c r="Z38" i="46"/>
  <c r="AH33" i="45"/>
  <c r="AQ33" i="45" s="1"/>
  <c r="Y28" i="10"/>
  <c r="X28" i="10"/>
  <c r="AH31" i="41"/>
  <c r="AQ31" i="41" s="1"/>
  <c r="AI34" i="13"/>
  <c r="AN34" i="13"/>
  <c r="AF38" i="101"/>
  <c r="AO38" i="101" s="1"/>
  <c r="W39" i="101"/>
  <c r="AE38" i="101"/>
  <c r="AG38" i="101"/>
  <c r="AP38" i="101" s="1"/>
  <c r="W34" i="88"/>
  <c r="AG33" i="88"/>
  <c r="AP33" i="88" s="1"/>
  <c r="AF33" i="88"/>
  <c r="AO33" i="88" s="1"/>
  <c r="AE33" i="88"/>
  <c r="AR29" i="55"/>
  <c r="Y28" i="42"/>
  <c r="X28" i="42"/>
  <c r="AR32" i="45"/>
  <c r="AI35" i="52"/>
  <c r="AN35" i="52"/>
  <c r="AH30" i="91"/>
  <c r="AQ30" i="91" s="1"/>
  <c r="AH30" i="55"/>
  <c r="AQ30" i="55" s="1"/>
  <c r="AI35" i="86"/>
  <c r="AN35" i="86"/>
  <c r="AR30" i="41"/>
  <c r="Y33" i="54"/>
  <c r="X33" i="54"/>
  <c r="Y32" i="49"/>
  <c r="X32" i="49"/>
  <c r="AI32" i="95"/>
  <c r="AN32" i="95"/>
  <c r="Z32" i="11" l="1"/>
  <c r="Z35" i="13"/>
  <c r="AF35" i="13" s="1"/>
  <c r="AO35" i="13" s="1"/>
  <c r="AG30" i="43"/>
  <c r="Z28" i="10"/>
  <c r="AF28" i="10" s="1"/>
  <c r="AO28" i="10" s="1"/>
  <c r="Z32" i="49"/>
  <c r="AE32" i="49" s="1"/>
  <c r="Z28" i="42"/>
  <c r="W29" i="42" s="1"/>
  <c r="Z26" i="94"/>
  <c r="AF26" i="94"/>
  <c r="AO26" i="94" s="1"/>
  <c r="AE26" i="94"/>
  <c r="W27" i="94"/>
  <c r="AG26" i="94"/>
  <c r="AP26" i="94" s="1"/>
  <c r="AE28" i="10"/>
  <c r="W29" i="10"/>
  <c r="AG28" i="10"/>
  <c r="AP28" i="10" s="1"/>
  <c r="AE35" i="13"/>
  <c r="W36" i="13"/>
  <c r="AG35" i="13"/>
  <c r="AP35" i="13" s="1"/>
  <c r="AG28" i="42"/>
  <c r="AP28" i="42" s="1"/>
  <c r="AF32" i="11"/>
  <c r="AO32" i="11" s="1"/>
  <c r="W33" i="11"/>
  <c r="AG32" i="11"/>
  <c r="AP32" i="11" s="1"/>
  <c r="AE32" i="11"/>
  <c r="AG38" i="46"/>
  <c r="AP38" i="46" s="1"/>
  <c r="W39" i="46"/>
  <c r="AE38" i="46"/>
  <c r="AF38" i="46"/>
  <c r="AO38" i="46" s="1"/>
  <c r="AH25" i="85"/>
  <c r="AQ25" i="85" s="1"/>
  <c r="AR24" i="85"/>
  <c r="Y29" i="99"/>
  <c r="X29" i="99"/>
  <c r="AR27" i="42"/>
  <c r="W40" i="105"/>
  <c r="AG39" i="105"/>
  <c r="AP39" i="105" s="1"/>
  <c r="AF39" i="105"/>
  <c r="AO39" i="105" s="1"/>
  <c r="AE39" i="105"/>
  <c r="AE33" i="100"/>
  <c r="AG33" i="100"/>
  <c r="AP33" i="100" s="1"/>
  <c r="AF33" i="100"/>
  <c r="AO33" i="100" s="1"/>
  <c r="W34" i="100"/>
  <c r="W41" i="89"/>
  <c r="AE40" i="89"/>
  <c r="AF40" i="89"/>
  <c r="AO40" i="89" s="1"/>
  <c r="AG40" i="89"/>
  <c r="AP40" i="89" s="1"/>
  <c r="AI30" i="16"/>
  <c r="AN30" i="16"/>
  <c r="AF28" i="98"/>
  <c r="AO28" i="98" s="1"/>
  <c r="AE28" i="98"/>
  <c r="W29" i="98"/>
  <c r="AG28" i="98"/>
  <c r="AP28" i="98" s="1"/>
  <c r="AI34" i="44"/>
  <c r="AN34" i="44"/>
  <c r="Y31" i="18"/>
  <c r="X31" i="18"/>
  <c r="AI30" i="55"/>
  <c r="AN30" i="55"/>
  <c r="AH33" i="95"/>
  <c r="AQ33" i="95" s="1"/>
  <c r="Z25" i="85"/>
  <c r="AF26" i="35"/>
  <c r="AO26" i="35" s="1"/>
  <c r="AG26" i="35"/>
  <c r="AP26" i="35" s="1"/>
  <c r="AE26" i="35"/>
  <c r="W27" i="35"/>
  <c r="AI26" i="90"/>
  <c r="AP26" i="90"/>
  <c r="AR31" i="11"/>
  <c r="AH26" i="102"/>
  <c r="AQ26" i="102" s="1"/>
  <c r="AI28" i="99"/>
  <c r="AR28" i="99" s="1"/>
  <c r="AN28" i="99"/>
  <c r="AR36" i="104"/>
  <c r="AI26" i="82"/>
  <c r="AN26" i="82"/>
  <c r="AH35" i="13"/>
  <c r="AQ35" i="13" s="1"/>
  <c r="AF37" i="53"/>
  <c r="AO37" i="53" s="1"/>
  <c r="AG37" i="53"/>
  <c r="AP37" i="53" s="1"/>
  <c r="W38" i="53"/>
  <c r="AE37" i="53"/>
  <c r="AH36" i="86"/>
  <c r="AQ36" i="86" s="1"/>
  <c r="AI34" i="96"/>
  <c r="AN34" i="96"/>
  <c r="AI30" i="43"/>
  <c r="AP30" i="43"/>
  <c r="AI30" i="18"/>
  <c r="AN30" i="18"/>
  <c r="AH28" i="42"/>
  <c r="AQ28" i="42" s="1"/>
  <c r="Z33" i="95"/>
  <c r="AR27" i="98"/>
  <c r="Y30" i="103"/>
  <c r="X30" i="103"/>
  <c r="Z26" i="102"/>
  <c r="Z36" i="86"/>
  <c r="AH40" i="89"/>
  <c r="AQ40" i="89" s="1"/>
  <c r="AI38" i="32"/>
  <c r="AN38" i="32"/>
  <c r="Y35" i="96"/>
  <c r="X35" i="96"/>
  <c r="AR31" i="49"/>
  <c r="W41" i="97"/>
  <c r="AF40" i="97"/>
  <c r="AO40" i="97" s="1"/>
  <c r="AG40" i="97"/>
  <c r="AP40" i="97" s="1"/>
  <c r="AE40" i="97"/>
  <c r="AR27" i="10"/>
  <c r="AH37" i="104"/>
  <c r="AQ37" i="104" s="1"/>
  <c r="Y27" i="50"/>
  <c r="X27" i="50"/>
  <c r="Z27" i="50" s="1"/>
  <c r="AI30" i="91"/>
  <c r="AN30" i="91"/>
  <c r="AI33" i="45"/>
  <c r="AN33" i="45"/>
  <c r="Y31" i="43"/>
  <c r="X31" i="43"/>
  <c r="AI28" i="87"/>
  <c r="AN28" i="87"/>
  <c r="Y39" i="101"/>
  <c r="X39" i="101"/>
  <c r="Z39" i="101" s="1"/>
  <c r="AR35" i="52"/>
  <c r="Y34" i="88"/>
  <c r="X34" i="88"/>
  <c r="W37" i="92"/>
  <c r="AF36" i="92"/>
  <c r="AO36" i="92" s="1"/>
  <c r="AE36" i="92"/>
  <c r="AG36" i="92"/>
  <c r="AP36" i="92" s="1"/>
  <c r="AI29" i="103"/>
  <c r="AN29" i="103"/>
  <c r="Y35" i="84"/>
  <c r="X35" i="84"/>
  <c r="Z35" i="84" s="1"/>
  <c r="Y27" i="90"/>
  <c r="X27" i="90"/>
  <c r="Z27" i="90" s="1"/>
  <c r="AR37" i="93"/>
  <c r="Y34" i="20"/>
  <c r="X34" i="20"/>
  <c r="Z34" i="20" s="1"/>
  <c r="AH38" i="93"/>
  <c r="AQ38" i="93" s="1"/>
  <c r="Y38" i="15"/>
  <c r="X38" i="15"/>
  <c r="AF37" i="104"/>
  <c r="AO37" i="104" s="1"/>
  <c r="AE37" i="104"/>
  <c r="AG37" i="104"/>
  <c r="AP37" i="104" s="1"/>
  <c r="W38" i="104"/>
  <c r="Y32" i="41"/>
  <c r="Z32" i="41"/>
  <c r="X32" i="41"/>
  <c r="Y34" i="45"/>
  <c r="X34" i="45"/>
  <c r="Z34" i="45" s="1"/>
  <c r="AH32" i="49"/>
  <c r="AQ32" i="49" s="1"/>
  <c r="AI33" i="88"/>
  <c r="AN33" i="88"/>
  <c r="AH33" i="54"/>
  <c r="AQ33" i="54" s="1"/>
  <c r="AR35" i="86"/>
  <c r="Z33" i="54"/>
  <c r="AR34" i="13"/>
  <c r="AH28" i="10"/>
  <c r="AQ28" i="10" s="1"/>
  <c r="AH32" i="11"/>
  <c r="AQ32" i="11" s="1"/>
  <c r="AR25" i="102"/>
  <c r="AH26" i="94"/>
  <c r="AQ26" i="94" s="1"/>
  <c r="AI34" i="84"/>
  <c r="AN34" i="84"/>
  <c r="AE35" i="51"/>
  <c r="W36" i="51"/>
  <c r="AF35" i="51"/>
  <c r="AO35" i="51" s="1"/>
  <c r="AG35" i="51"/>
  <c r="AP35" i="51" s="1"/>
  <c r="AR25" i="94"/>
  <c r="Y27" i="82"/>
  <c r="Z27" i="82" s="1"/>
  <c r="X27" i="82"/>
  <c r="AH36" i="52"/>
  <c r="AQ36" i="52" s="1"/>
  <c r="AR39" i="89"/>
  <c r="Y39" i="32"/>
  <c r="X39" i="32"/>
  <c r="Z39" i="32" s="1"/>
  <c r="Y31" i="16"/>
  <c r="Z31" i="16" s="1"/>
  <c r="X31" i="16"/>
  <c r="AI33" i="20"/>
  <c r="AN33" i="20"/>
  <c r="Z38" i="93"/>
  <c r="AI37" i="15"/>
  <c r="AN37" i="15"/>
  <c r="Y35" i="44"/>
  <c r="X35" i="44"/>
  <c r="AI26" i="50"/>
  <c r="AN26" i="50"/>
  <c r="AI31" i="41"/>
  <c r="AN31" i="41"/>
  <c r="AI38" i="101"/>
  <c r="AN38" i="101"/>
  <c r="AR32" i="95"/>
  <c r="Z27" i="48"/>
  <c r="AH27" i="48"/>
  <c r="AQ27" i="48" s="1"/>
  <c r="W39" i="47"/>
  <c r="AE38" i="47"/>
  <c r="AF38" i="47"/>
  <c r="AO38" i="47" s="1"/>
  <c r="AG38" i="47"/>
  <c r="AP38" i="47" s="1"/>
  <c r="AR32" i="54"/>
  <c r="Z36" i="52"/>
  <c r="AR29" i="83"/>
  <c r="AR26" i="48"/>
  <c r="AH28" i="98"/>
  <c r="AQ28" i="98" s="1"/>
  <c r="Z30" i="83"/>
  <c r="AH30" i="83"/>
  <c r="AQ30" i="83" s="1"/>
  <c r="Y31" i="91"/>
  <c r="Z31" i="91" s="1"/>
  <c r="X31" i="91"/>
  <c r="Y31" i="55"/>
  <c r="X31" i="55"/>
  <c r="Y29" i="87"/>
  <c r="Z29" i="87" s="1"/>
  <c r="X29" i="87"/>
  <c r="AF32" i="49" l="1"/>
  <c r="AO32" i="49" s="1"/>
  <c r="Z34" i="88"/>
  <c r="AF28" i="42"/>
  <c r="AO28" i="42" s="1"/>
  <c r="W33" i="49"/>
  <c r="AE28" i="42"/>
  <c r="AI28" i="42" s="1"/>
  <c r="AG32" i="49"/>
  <c r="AP32" i="49" s="1"/>
  <c r="W30" i="87"/>
  <c r="AG29" i="87"/>
  <c r="AP29" i="87" s="1"/>
  <c r="AF29" i="87"/>
  <c r="AO29" i="87" s="1"/>
  <c r="AE29" i="87"/>
  <c r="AF27" i="90"/>
  <c r="AO27" i="90" s="1"/>
  <c r="AE27" i="90"/>
  <c r="W28" i="90"/>
  <c r="AG27" i="90"/>
  <c r="AP27" i="90" s="1"/>
  <c r="AG27" i="50"/>
  <c r="AP27" i="50" s="1"/>
  <c r="AE27" i="50"/>
  <c r="AF27" i="50"/>
  <c r="AO27" i="50" s="1"/>
  <c r="W28" i="50"/>
  <c r="W32" i="16"/>
  <c r="AF31" i="16"/>
  <c r="AO31" i="16" s="1"/>
  <c r="AG31" i="16"/>
  <c r="AP31" i="16" s="1"/>
  <c r="AE31" i="16"/>
  <c r="W28" i="82"/>
  <c r="AG27" i="82"/>
  <c r="AP27" i="82" s="1"/>
  <c r="AF27" i="82"/>
  <c r="AO27" i="82" s="1"/>
  <c r="AE27" i="82"/>
  <c r="AF34" i="88"/>
  <c r="AO34" i="88" s="1"/>
  <c r="W35" i="88"/>
  <c r="AE34" i="88"/>
  <c r="AG34" i="88"/>
  <c r="AP34" i="88" s="1"/>
  <c r="W32" i="91"/>
  <c r="AG31" i="91"/>
  <c r="AP31" i="91" s="1"/>
  <c r="AF31" i="91"/>
  <c r="AO31" i="91" s="1"/>
  <c r="AE31" i="91"/>
  <c r="AG39" i="32"/>
  <c r="AP39" i="32" s="1"/>
  <c r="W40" i="32"/>
  <c r="AF39" i="32"/>
  <c r="AO39" i="32" s="1"/>
  <c r="AE39" i="32"/>
  <c r="W35" i="45"/>
  <c r="AE34" i="45"/>
  <c r="AF34" i="45"/>
  <c r="AO34" i="45" s="1"/>
  <c r="AG34" i="45"/>
  <c r="AP34" i="45" s="1"/>
  <c r="AF39" i="101"/>
  <c r="AO39" i="101" s="1"/>
  <c r="AE39" i="101"/>
  <c r="W40" i="101"/>
  <c r="AG39" i="101"/>
  <c r="AP39" i="101" s="1"/>
  <c r="Z31" i="55"/>
  <c r="AH31" i="55"/>
  <c r="AQ31" i="55" s="1"/>
  <c r="AH35" i="44"/>
  <c r="AQ35" i="44" s="1"/>
  <c r="AI35" i="51"/>
  <c r="AN35" i="51"/>
  <c r="AH31" i="91"/>
  <c r="AQ31" i="91" s="1"/>
  <c r="AE36" i="52"/>
  <c r="AF36" i="52"/>
  <c r="AO36" i="52" s="1"/>
  <c r="W37" i="52"/>
  <c r="AG36" i="52"/>
  <c r="AP36" i="52" s="1"/>
  <c r="AI38" i="47"/>
  <c r="AN38" i="47"/>
  <c r="AH31" i="16"/>
  <c r="AQ31" i="16" s="1"/>
  <c r="AR34" i="84"/>
  <c r="Y38" i="104"/>
  <c r="X38" i="104"/>
  <c r="AH34" i="20"/>
  <c r="AQ34" i="20" s="1"/>
  <c r="AR29" i="103"/>
  <c r="AH34" i="88"/>
  <c r="AQ34" i="88" s="1"/>
  <c r="AR30" i="43"/>
  <c r="AI28" i="98"/>
  <c r="AN28" i="98"/>
  <c r="Y40" i="105"/>
  <c r="Z40" i="105" s="1"/>
  <c r="X40" i="105"/>
  <c r="Y36" i="13"/>
  <c r="X36" i="13"/>
  <c r="Y29" i="10"/>
  <c r="Z29" i="10" s="1"/>
  <c r="X29" i="10"/>
  <c r="AH29" i="87"/>
  <c r="AQ29" i="87" s="1"/>
  <c r="Y39" i="47"/>
  <c r="X39" i="47"/>
  <c r="W28" i="48"/>
  <c r="AF27" i="48"/>
  <c r="AO27" i="48" s="1"/>
  <c r="AG27" i="48"/>
  <c r="AP27" i="48" s="1"/>
  <c r="AE27" i="48"/>
  <c r="AR31" i="41"/>
  <c r="AH27" i="82"/>
  <c r="AQ27" i="82" s="1"/>
  <c r="AE34" i="20"/>
  <c r="W35" i="20"/>
  <c r="AF34" i="20"/>
  <c r="AO34" i="20" s="1"/>
  <c r="AG34" i="20"/>
  <c r="AP34" i="20" s="1"/>
  <c r="Y41" i="97"/>
  <c r="Z41" i="97"/>
  <c r="X41" i="97"/>
  <c r="AR26" i="82"/>
  <c r="AI40" i="89"/>
  <c r="AN40" i="89"/>
  <c r="AI33" i="100"/>
  <c r="AN33" i="100"/>
  <c r="AI32" i="11"/>
  <c r="AN32" i="11"/>
  <c r="AI28" i="10"/>
  <c r="AN28" i="10"/>
  <c r="AG30" i="83"/>
  <c r="AP30" i="83" s="1"/>
  <c r="AE30" i="83"/>
  <c r="AN30" i="83" s="1"/>
  <c r="W31" i="83"/>
  <c r="AF30" i="83"/>
  <c r="AR37" i="15"/>
  <c r="AE33" i="54"/>
  <c r="AF33" i="54"/>
  <c r="AO33" i="54" s="1"/>
  <c r="W34" i="54"/>
  <c r="AG33" i="54"/>
  <c r="AP33" i="54" s="1"/>
  <c r="AH32" i="41"/>
  <c r="AQ32" i="41" s="1"/>
  <c r="AI37" i="104"/>
  <c r="AN37" i="104"/>
  <c r="AH35" i="84"/>
  <c r="AQ35" i="84" s="1"/>
  <c r="AR33" i="45"/>
  <c r="AR38" i="32"/>
  <c r="AF36" i="86"/>
  <c r="AO36" i="86" s="1"/>
  <c r="W37" i="86"/>
  <c r="AG36" i="86"/>
  <c r="AP36" i="86" s="1"/>
  <c r="AE36" i="86"/>
  <c r="AR34" i="96"/>
  <c r="AR26" i="90"/>
  <c r="AF25" i="85"/>
  <c r="AO25" i="85" s="1"/>
  <c r="AE25" i="85"/>
  <c r="AG25" i="85"/>
  <c r="AP25" i="85" s="1"/>
  <c r="W26" i="85"/>
  <c r="AR34" i="44"/>
  <c r="Y41" i="89"/>
  <c r="X41" i="89"/>
  <c r="Y29" i="42"/>
  <c r="X29" i="42"/>
  <c r="AI35" i="13"/>
  <c r="AN35" i="13"/>
  <c r="AR26" i="50"/>
  <c r="W33" i="41"/>
  <c r="AE32" i="41"/>
  <c r="AG32" i="41"/>
  <c r="AP32" i="41" s="1"/>
  <c r="AF32" i="41"/>
  <c r="AO32" i="41" s="1"/>
  <c r="AF35" i="84"/>
  <c r="AO35" i="84" s="1"/>
  <c r="AE35" i="84"/>
  <c r="W36" i="84"/>
  <c r="AG35" i="84"/>
  <c r="AP35" i="84" s="1"/>
  <c r="AI36" i="92"/>
  <c r="AN36" i="92"/>
  <c r="AR28" i="87"/>
  <c r="AF26" i="102"/>
  <c r="AO26" i="102" s="1"/>
  <c r="AE26" i="102"/>
  <c r="W27" i="102"/>
  <c r="AG26" i="102"/>
  <c r="AP26" i="102" s="1"/>
  <c r="AF33" i="95"/>
  <c r="AO33" i="95" s="1"/>
  <c r="AE33" i="95"/>
  <c r="W34" i="95"/>
  <c r="AG33" i="95"/>
  <c r="AP33" i="95" s="1"/>
  <c r="AI37" i="53"/>
  <c r="AN37" i="53"/>
  <c r="AR30" i="55"/>
  <c r="AR30" i="16"/>
  <c r="AI39" i="105"/>
  <c r="AN39" i="105"/>
  <c r="AH29" i="99"/>
  <c r="AQ29" i="99" s="1"/>
  <c r="AI38" i="46"/>
  <c r="AN38" i="46"/>
  <c r="X33" i="11"/>
  <c r="Y33" i="11"/>
  <c r="X33" i="49"/>
  <c r="Y33" i="49"/>
  <c r="Y27" i="94"/>
  <c r="X27" i="94"/>
  <c r="AE38" i="93"/>
  <c r="AG38" i="93"/>
  <c r="AP38" i="93" s="1"/>
  <c r="AF38" i="93"/>
  <c r="AO38" i="93" s="1"/>
  <c r="W39" i="93"/>
  <c r="AH39" i="32"/>
  <c r="AQ39" i="32" s="1"/>
  <c r="Y36" i="51"/>
  <c r="Z36" i="51" s="1"/>
  <c r="X36" i="51"/>
  <c r="AH38" i="15"/>
  <c r="AQ38" i="15" s="1"/>
  <c r="AH31" i="43"/>
  <c r="AQ31" i="43" s="1"/>
  <c r="AR30" i="91"/>
  <c r="AI40" i="97"/>
  <c r="AN40" i="97"/>
  <c r="AH35" i="96"/>
  <c r="AQ35" i="96" s="1"/>
  <c r="AH30" i="103"/>
  <c r="AQ30" i="103" s="1"/>
  <c r="AR30" i="18"/>
  <c r="Y38" i="53"/>
  <c r="X38" i="53"/>
  <c r="Y27" i="35"/>
  <c r="Z27" i="35" s="1"/>
  <c r="X27" i="35"/>
  <c r="AH31" i="18"/>
  <c r="AQ31" i="18" s="1"/>
  <c r="Y34" i="100"/>
  <c r="X34" i="100"/>
  <c r="Z34" i="100" s="1"/>
  <c r="Z29" i="99"/>
  <c r="Y39" i="46"/>
  <c r="Z39" i="46" s="1"/>
  <c r="X39" i="46"/>
  <c r="AI26" i="94"/>
  <c r="AN26" i="94"/>
  <c r="AR38" i="101"/>
  <c r="Z35" i="44"/>
  <c r="AR33" i="20"/>
  <c r="AR33" i="88"/>
  <c r="AH34" i="45"/>
  <c r="AQ34" i="45" s="1"/>
  <c r="Z38" i="15"/>
  <c r="AH27" i="90"/>
  <c r="AQ27" i="90" s="1"/>
  <c r="Y37" i="92"/>
  <c r="Z37" i="92" s="1"/>
  <c r="X37" i="92"/>
  <c r="AH39" i="101"/>
  <c r="AQ39" i="101" s="1"/>
  <c r="Z31" i="43"/>
  <c r="AH27" i="50"/>
  <c r="AQ27" i="50" s="1"/>
  <c r="Z35" i="96"/>
  <c r="Z30" i="103"/>
  <c r="AI26" i="35"/>
  <c r="AN26" i="35"/>
  <c r="Z31" i="18"/>
  <c r="Y29" i="98"/>
  <c r="X29" i="98"/>
  <c r="AI32" i="49"/>
  <c r="AN32" i="49"/>
  <c r="Z29" i="98" l="1"/>
  <c r="Z29" i="42"/>
  <c r="AN28" i="42"/>
  <c r="Z33" i="11"/>
  <c r="Z38" i="104"/>
  <c r="W35" i="100"/>
  <c r="AE34" i="100"/>
  <c r="AG34" i="100"/>
  <c r="AP34" i="100" s="1"/>
  <c r="AF34" i="100"/>
  <c r="AO34" i="100" s="1"/>
  <c r="AE37" i="92"/>
  <c r="AG37" i="92"/>
  <c r="AP37" i="92" s="1"/>
  <c r="W38" i="92"/>
  <c r="AF37" i="92"/>
  <c r="AO37" i="92" s="1"/>
  <c r="AG29" i="42"/>
  <c r="AP29" i="42" s="1"/>
  <c r="W30" i="42"/>
  <c r="AE29" i="42"/>
  <c r="AF29" i="42"/>
  <c r="AO29" i="42" s="1"/>
  <c r="AF40" i="105"/>
  <c r="AO40" i="105" s="1"/>
  <c r="AE40" i="105"/>
  <c r="W41" i="105"/>
  <c r="AG40" i="105"/>
  <c r="AP40" i="105" s="1"/>
  <c r="W30" i="98"/>
  <c r="AG29" i="98"/>
  <c r="AP29" i="98" s="1"/>
  <c r="AF29" i="98"/>
  <c r="AO29" i="98" s="1"/>
  <c r="AE29" i="98"/>
  <c r="W40" i="46"/>
  <c r="AE39" i="46"/>
  <c r="AG39" i="46"/>
  <c r="AP39" i="46" s="1"/>
  <c r="AF39" i="46"/>
  <c r="AO39" i="46" s="1"/>
  <c r="AG27" i="35"/>
  <c r="AP27" i="35" s="1"/>
  <c r="AE27" i="35"/>
  <c r="AF27" i="35"/>
  <c r="AO27" i="35" s="1"/>
  <c r="W28" i="35"/>
  <c r="W30" i="10"/>
  <c r="AE29" i="10"/>
  <c r="AG29" i="10"/>
  <c r="AP29" i="10" s="1"/>
  <c r="AF29" i="10"/>
  <c r="AO29" i="10" s="1"/>
  <c r="W39" i="104"/>
  <c r="AE38" i="104"/>
  <c r="AG38" i="104"/>
  <c r="AP38" i="104" s="1"/>
  <c r="AF38" i="104"/>
  <c r="AO38" i="104" s="1"/>
  <c r="AH36" i="51"/>
  <c r="AQ36" i="51" s="1"/>
  <c r="AI38" i="93"/>
  <c r="AN38" i="93"/>
  <c r="AH33" i="49"/>
  <c r="AQ33" i="49" s="1"/>
  <c r="X37" i="86"/>
  <c r="Y37" i="86"/>
  <c r="Z37" i="86" s="1"/>
  <c r="AR37" i="104"/>
  <c r="AH41" i="97"/>
  <c r="AQ41" i="97" s="1"/>
  <c r="Y35" i="20"/>
  <c r="X35" i="20"/>
  <c r="Y40" i="101"/>
  <c r="X40" i="101"/>
  <c r="Z40" i="101" s="1"/>
  <c r="AI34" i="45"/>
  <c r="AN34" i="45"/>
  <c r="AI27" i="82"/>
  <c r="AN27" i="82"/>
  <c r="AI27" i="50"/>
  <c r="AN27" i="50"/>
  <c r="AF31" i="18"/>
  <c r="AO31" i="18" s="1"/>
  <c r="AG31" i="18"/>
  <c r="AP31" i="18" s="1"/>
  <c r="AE31" i="18"/>
  <c r="W32" i="18"/>
  <c r="W37" i="51"/>
  <c r="AG36" i="51"/>
  <c r="AP36" i="51" s="1"/>
  <c r="AE36" i="51"/>
  <c r="AF36" i="51"/>
  <c r="AO36" i="51" s="1"/>
  <c r="AH27" i="94"/>
  <c r="AQ27" i="94" s="1"/>
  <c r="AF33" i="11"/>
  <c r="AO33" i="11" s="1"/>
  <c r="AE33" i="11"/>
  <c r="AG33" i="11"/>
  <c r="AP33" i="11" s="1"/>
  <c r="W34" i="11"/>
  <c r="Y27" i="102"/>
  <c r="X27" i="102"/>
  <c r="AR36" i="92"/>
  <c r="AH41" i="89"/>
  <c r="AQ41" i="89" s="1"/>
  <c r="X26" i="85"/>
  <c r="Z26" i="85" s="1"/>
  <c r="Y26" i="85"/>
  <c r="AR28" i="10"/>
  <c r="AR33" i="100"/>
  <c r="AG41" i="97"/>
  <c r="AP41" i="97" s="1"/>
  <c r="AE41" i="97"/>
  <c r="W42" i="97"/>
  <c r="AF41" i="97"/>
  <c r="AO41" i="97" s="1"/>
  <c r="AI34" i="20"/>
  <c r="AN34" i="20"/>
  <c r="Y28" i="48"/>
  <c r="X28" i="48"/>
  <c r="AH36" i="13"/>
  <c r="AQ36" i="13" s="1"/>
  <c r="Y37" i="52"/>
  <c r="Z37" i="52" s="1"/>
  <c r="X37" i="52"/>
  <c r="AI39" i="101"/>
  <c r="AN39" i="101"/>
  <c r="Y35" i="45"/>
  <c r="Z35" i="45" s="1"/>
  <c r="X35" i="45"/>
  <c r="W39" i="15"/>
  <c r="AF38" i="15"/>
  <c r="AO38" i="15" s="1"/>
  <c r="AG38" i="15"/>
  <c r="AP38" i="15" s="1"/>
  <c r="AE38" i="15"/>
  <c r="Z27" i="94"/>
  <c r="AH33" i="11"/>
  <c r="AQ33" i="11" s="1"/>
  <c r="Y34" i="95"/>
  <c r="X34" i="95"/>
  <c r="AI26" i="102"/>
  <c r="AN26" i="102"/>
  <c r="Z41" i="89"/>
  <c r="Y34" i="54"/>
  <c r="X34" i="54"/>
  <c r="AI30" i="83"/>
  <c r="AO30" i="83"/>
  <c r="AH39" i="47"/>
  <c r="AQ39" i="47" s="1"/>
  <c r="Z36" i="13"/>
  <c r="AR28" i="98"/>
  <c r="AI31" i="91"/>
  <c r="AN31" i="91"/>
  <c r="AI34" i="88"/>
  <c r="AN34" i="88"/>
  <c r="Y32" i="16"/>
  <c r="Z32" i="16" s="1"/>
  <c r="X32" i="16"/>
  <c r="AI29" i="87"/>
  <c r="AN29" i="87"/>
  <c r="AE29" i="99"/>
  <c r="W30" i="99"/>
  <c r="AG29" i="99"/>
  <c r="AP29" i="99" s="1"/>
  <c r="AF29" i="99"/>
  <c r="AO29" i="99" s="1"/>
  <c r="AR26" i="94"/>
  <c r="Y39" i="93"/>
  <c r="X39" i="93"/>
  <c r="AI33" i="95"/>
  <c r="AR33" i="95" s="1"/>
  <c r="AN33" i="95"/>
  <c r="AR35" i="13"/>
  <c r="AI25" i="85"/>
  <c r="AN25" i="85"/>
  <c r="Y31" i="83"/>
  <c r="X31" i="83"/>
  <c r="Z31" i="83" s="1"/>
  <c r="AR28" i="42"/>
  <c r="AR40" i="89"/>
  <c r="Z39" i="47"/>
  <c r="AI36" i="52"/>
  <c r="AN36" i="52"/>
  <c r="AE31" i="55"/>
  <c r="W32" i="55"/>
  <c r="AF31" i="55"/>
  <c r="AO31" i="55" s="1"/>
  <c r="AG31" i="55"/>
  <c r="AP31" i="55" s="1"/>
  <c r="AI39" i="32"/>
  <c r="AN39" i="32"/>
  <c r="Y35" i="88"/>
  <c r="X35" i="88"/>
  <c r="Y28" i="82"/>
  <c r="X28" i="82"/>
  <c r="AH29" i="98"/>
  <c r="AQ29" i="98" s="1"/>
  <c r="W31" i="103"/>
  <c r="AF30" i="103"/>
  <c r="AO30" i="103" s="1"/>
  <c r="AE30" i="103"/>
  <c r="AG30" i="103"/>
  <c r="AP30" i="103" s="1"/>
  <c r="AH39" i="46"/>
  <c r="AQ39" i="46" s="1"/>
  <c r="AH27" i="35"/>
  <c r="AQ27" i="35" s="1"/>
  <c r="Z33" i="49"/>
  <c r="AR38" i="46"/>
  <c r="Y36" i="84"/>
  <c r="X36" i="84"/>
  <c r="AI32" i="41"/>
  <c r="AN32" i="41"/>
  <c r="AH29" i="42"/>
  <c r="AQ29" i="42" s="1"/>
  <c r="AI36" i="86"/>
  <c r="AN36" i="86"/>
  <c r="AI33" i="54"/>
  <c r="AN33" i="54"/>
  <c r="AI27" i="48"/>
  <c r="AN27" i="48"/>
  <c r="AH29" i="10"/>
  <c r="AQ29" i="10" s="1"/>
  <c r="AH40" i="105"/>
  <c r="AQ40" i="105" s="1"/>
  <c r="AR38" i="47"/>
  <c r="AR35" i="51"/>
  <c r="Y28" i="50"/>
  <c r="X28" i="50"/>
  <c r="Y28" i="90"/>
  <c r="X28" i="90"/>
  <c r="AH38" i="53"/>
  <c r="AQ38" i="53" s="1"/>
  <c r="AH34" i="100"/>
  <c r="AQ34" i="100" s="1"/>
  <c r="Z38" i="53"/>
  <c r="AR32" i="49"/>
  <c r="AR26" i="35"/>
  <c r="W36" i="96"/>
  <c r="AF35" i="96"/>
  <c r="AO35" i="96" s="1"/>
  <c r="AG35" i="96"/>
  <c r="AP35" i="96" s="1"/>
  <c r="AE35" i="96"/>
  <c r="AE31" i="43"/>
  <c r="AG31" i="43"/>
  <c r="AP31" i="43" s="1"/>
  <c r="W32" i="43"/>
  <c r="AF31" i="43"/>
  <c r="AO31" i="43" s="1"/>
  <c r="AH37" i="92"/>
  <c r="AQ37" i="92" s="1"/>
  <c r="AE35" i="44"/>
  <c r="AF35" i="44"/>
  <c r="AO35" i="44" s="1"/>
  <c r="W36" i="44"/>
  <c r="AG35" i="44"/>
  <c r="AP35" i="44" s="1"/>
  <c r="AR40" i="97"/>
  <c r="AR39" i="105"/>
  <c r="AR37" i="53"/>
  <c r="AI35" i="84"/>
  <c r="AN35" i="84"/>
  <c r="Y33" i="41"/>
  <c r="X33" i="41"/>
  <c r="AR32" i="11"/>
  <c r="AH38" i="104"/>
  <c r="AQ38" i="104" s="1"/>
  <c r="Y40" i="32"/>
  <c r="X40" i="32"/>
  <c r="Y32" i="91"/>
  <c r="X32" i="91"/>
  <c r="AI31" i="16"/>
  <c r="AN31" i="16"/>
  <c r="AI27" i="90"/>
  <c r="AN27" i="90"/>
  <c r="Y30" i="87"/>
  <c r="X30" i="87"/>
  <c r="Z40" i="32" l="1"/>
  <c r="Z39" i="93"/>
  <c r="AG39" i="93" s="1"/>
  <c r="AP39" i="93" s="1"/>
  <c r="Z28" i="82"/>
  <c r="AF28" i="82" s="1"/>
  <c r="AO28" i="82" s="1"/>
  <c r="AE40" i="32"/>
  <c r="AF40" i="32"/>
  <c r="AO40" i="32" s="1"/>
  <c r="W41" i="32"/>
  <c r="AG40" i="32"/>
  <c r="AP40" i="32" s="1"/>
  <c r="W38" i="52"/>
  <c r="AE37" i="52"/>
  <c r="AF37" i="52"/>
  <c r="AO37" i="52" s="1"/>
  <c r="AG37" i="52"/>
  <c r="AP37" i="52" s="1"/>
  <c r="AF39" i="93"/>
  <c r="AO39" i="93" s="1"/>
  <c r="AE39" i="93"/>
  <c r="W40" i="93"/>
  <c r="AE28" i="82"/>
  <c r="W29" i="82"/>
  <c r="AG28" i="82"/>
  <c r="AP28" i="82" s="1"/>
  <c r="W33" i="16"/>
  <c r="AE32" i="16"/>
  <c r="AF32" i="16"/>
  <c r="AO32" i="16" s="1"/>
  <c r="AG32" i="16"/>
  <c r="AP32" i="16" s="1"/>
  <c r="AG35" i="45"/>
  <c r="AP35" i="45" s="1"/>
  <c r="AF35" i="45"/>
  <c r="AO35" i="45" s="1"/>
  <c r="AE35" i="45"/>
  <c r="W36" i="45"/>
  <c r="AI31" i="43"/>
  <c r="AN31" i="43"/>
  <c r="AI35" i="44"/>
  <c r="AN35" i="44"/>
  <c r="AI35" i="96"/>
  <c r="AN35" i="96"/>
  <c r="AR33" i="54"/>
  <c r="Y31" i="103"/>
  <c r="X31" i="103"/>
  <c r="AH28" i="82"/>
  <c r="AQ28" i="82" s="1"/>
  <c r="AI31" i="55"/>
  <c r="AN31" i="55"/>
  <c r="AR25" i="85"/>
  <c r="AF27" i="94"/>
  <c r="AO27" i="94" s="1"/>
  <c r="W28" i="94"/>
  <c r="AG27" i="94"/>
  <c r="AP27" i="94" s="1"/>
  <c r="AE27" i="94"/>
  <c r="AH35" i="45"/>
  <c r="AQ35" i="45" s="1"/>
  <c r="Y37" i="51"/>
  <c r="X37" i="51"/>
  <c r="AH40" i="101"/>
  <c r="AQ40" i="101" s="1"/>
  <c r="AI38" i="104"/>
  <c r="AN38" i="104"/>
  <c r="Y30" i="10"/>
  <c r="X30" i="10"/>
  <c r="Z30" i="10" s="1"/>
  <c r="AI29" i="98"/>
  <c r="AN29" i="98"/>
  <c r="Y41" i="105"/>
  <c r="X41" i="105"/>
  <c r="Y30" i="42"/>
  <c r="X30" i="42"/>
  <c r="AI37" i="92"/>
  <c r="AN37" i="92"/>
  <c r="AR31" i="16"/>
  <c r="AR35" i="84"/>
  <c r="AH28" i="90"/>
  <c r="AQ28" i="90" s="1"/>
  <c r="AR39" i="32"/>
  <c r="Y30" i="99"/>
  <c r="X30" i="99"/>
  <c r="AF41" i="89"/>
  <c r="AO41" i="89" s="1"/>
  <c r="AE41" i="89"/>
  <c r="W42" i="89"/>
  <c r="AG41" i="89"/>
  <c r="AP41" i="89" s="1"/>
  <c r="AH28" i="48"/>
  <c r="AQ28" i="48" s="1"/>
  <c r="AH27" i="102"/>
  <c r="AQ27" i="102" s="1"/>
  <c r="AI33" i="11"/>
  <c r="AN33" i="11"/>
  <c r="AR27" i="50"/>
  <c r="AF40" i="101"/>
  <c r="AO40" i="101" s="1"/>
  <c r="AE40" i="101"/>
  <c r="AN40" i="101" s="1"/>
  <c r="W41" i="101"/>
  <c r="AG40" i="101"/>
  <c r="AF37" i="86"/>
  <c r="AO37" i="86" s="1"/>
  <c r="W38" i="86"/>
  <c r="AE37" i="86"/>
  <c r="AG37" i="86"/>
  <c r="AP37" i="86" s="1"/>
  <c r="Y39" i="104"/>
  <c r="X39" i="104"/>
  <c r="Z39" i="104" s="1"/>
  <c r="AI40" i="105"/>
  <c r="AN40" i="105"/>
  <c r="Y32" i="43"/>
  <c r="X32" i="43"/>
  <c r="AE38" i="53"/>
  <c r="AF38" i="53"/>
  <c r="AO38" i="53" s="1"/>
  <c r="W39" i="53"/>
  <c r="AG38" i="53"/>
  <c r="AP38" i="53" s="1"/>
  <c r="Z28" i="90"/>
  <c r="AR36" i="86"/>
  <c r="AR36" i="52"/>
  <c r="AH31" i="83"/>
  <c r="AQ31" i="83" s="1"/>
  <c r="AI29" i="99"/>
  <c r="AR29" i="99" s="1"/>
  <c r="AN29" i="99"/>
  <c r="AF36" i="13"/>
  <c r="AO36" i="13" s="1"/>
  <c r="W37" i="13"/>
  <c r="AG36" i="13"/>
  <c r="AP36" i="13" s="1"/>
  <c r="AE36" i="13"/>
  <c r="AI38" i="15"/>
  <c r="AN38" i="15"/>
  <c r="Z28" i="48"/>
  <c r="Y42" i="97"/>
  <c r="Z42" i="97" s="1"/>
  <c r="X42" i="97"/>
  <c r="Z27" i="102"/>
  <c r="Y32" i="18"/>
  <c r="X32" i="18"/>
  <c r="AH37" i="86"/>
  <c r="AQ37" i="86" s="1"/>
  <c r="Y28" i="35"/>
  <c r="X28" i="35"/>
  <c r="Z28" i="35" s="1"/>
  <c r="Y36" i="96"/>
  <c r="X36" i="96"/>
  <c r="Z36" i="96" s="1"/>
  <c r="AR32" i="41"/>
  <c r="W34" i="49"/>
  <c r="AF33" i="49"/>
  <c r="AO33" i="49" s="1"/>
  <c r="AG33" i="49"/>
  <c r="AP33" i="49" s="1"/>
  <c r="AE33" i="49"/>
  <c r="AH35" i="88"/>
  <c r="AQ35" i="88" s="1"/>
  <c r="W40" i="47"/>
  <c r="AF39" i="47"/>
  <c r="AO39" i="47" s="1"/>
  <c r="AG39" i="47"/>
  <c r="AP39" i="47" s="1"/>
  <c r="AE39" i="47"/>
  <c r="W32" i="83"/>
  <c r="AE31" i="83"/>
  <c r="AF31" i="83"/>
  <c r="AO31" i="83" s="1"/>
  <c r="AG31" i="83"/>
  <c r="AP31" i="83" s="1"/>
  <c r="AR34" i="88"/>
  <c r="AR30" i="83"/>
  <c r="AR26" i="102"/>
  <c r="AI41" i="97"/>
  <c r="AN41" i="97"/>
  <c r="AF26" i="85"/>
  <c r="AO26" i="85" s="1"/>
  <c r="AE26" i="85"/>
  <c r="W27" i="85"/>
  <c r="AG26" i="85"/>
  <c r="AP26" i="85" s="1"/>
  <c r="AI31" i="18"/>
  <c r="AN31" i="18"/>
  <c r="AR27" i="82"/>
  <c r="AH35" i="20"/>
  <c r="AQ35" i="20" s="1"/>
  <c r="AR38" i="93"/>
  <c r="AI39" i="46"/>
  <c r="AN39" i="46"/>
  <c r="Y30" i="98"/>
  <c r="Z30" i="98" s="1"/>
  <c r="X30" i="98"/>
  <c r="AH33" i="41"/>
  <c r="AQ33" i="41" s="1"/>
  <c r="AH28" i="50"/>
  <c r="AQ28" i="50" s="1"/>
  <c r="AR27" i="48"/>
  <c r="AH36" i="84"/>
  <c r="AQ36" i="84" s="1"/>
  <c r="AI30" i="103"/>
  <c r="AN30" i="103"/>
  <c r="Z35" i="88"/>
  <c r="AR29" i="87"/>
  <c r="AH34" i="54"/>
  <c r="AQ34" i="54" s="1"/>
  <c r="AH34" i="95"/>
  <c r="AQ34" i="95" s="1"/>
  <c r="AR39" i="101"/>
  <c r="AI36" i="51"/>
  <c r="AN36" i="51"/>
  <c r="Z35" i="20"/>
  <c r="AI27" i="35"/>
  <c r="AN27" i="35"/>
  <c r="Y40" i="46"/>
  <c r="Z40" i="46" s="1"/>
  <c r="X40" i="46"/>
  <c r="Y38" i="92"/>
  <c r="Z38" i="92" s="1"/>
  <c r="X38" i="92"/>
  <c r="AI34" i="100"/>
  <c r="AN34" i="100"/>
  <c r="AH30" i="87"/>
  <c r="AQ30" i="87" s="1"/>
  <c r="Z30" i="87"/>
  <c r="AH32" i="91"/>
  <c r="AQ32" i="91" s="1"/>
  <c r="Z32" i="91"/>
  <c r="Z33" i="41"/>
  <c r="Y36" i="44"/>
  <c r="X36" i="44"/>
  <c r="Z36" i="44" s="1"/>
  <c r="AR27" i="90"/>
  <c r="AH40" i="32"/>
  <c r="AQ40" i="32" s="1"/>
  <c r="Z28" i="50"/>
  <c r="Z36" i="84"/>
  <c r="Y32" i="55"/>
  <c r="X32" i="55"/>
  <c r="AH39" i="93"/>
  <c r="AQ39" i="93" s="1"/>
  <c r="AH32" i="16"/>
  <c r="AQ32" i="16" s="1"/>
  <c r="AR31" i="91"/>
  <c r="Z34" i="54"/>
  <c r="Z34" i="95"/>
  <c r="Y39" i="15"/>
  <c r="X39" i="15"/>
  <c r="AH37" i="52"/>
  <c r="AQ37" i="52" s="1"/>
  <c r="AR34" i="20"/>
  <c r="AH26" i="85"/>
  <c r="AQ26" i="85" s="1"/>
  <c r="X34" i="11"/>
  <c r="Y34" i="11"/>
  <c r="AR34" i="45"/>
  <c r="AI29" i="10"/>
  <c r="AN29" i="10"/>
  <c r="AI29" i="42"/>
  <c r="AN29" i="42"/>
  <c r="Y35" i="100"/>
  <c r="X35" i="100"/>
  <c r="Z35" i="100" s="1"/>
  <c r="Z30" i="99" l="1"/>
  <c r="Z39" i="15"/>
  <c r="Z32" i="18"/>
  <c r="Z41" i="105"/>
  <c r="W36" i="100"/>
  <c r="AG35" i="100"/>
  <c r="AP35" i="100" s="1"/>
  <c r="AF35" i="100"/>
  <c r="AO35" i="100" s="1"/>
  <c r="AE35" i="100"/>
  <c r="AE39" i="15"/>
  <c r="AF39" i="15"/>
  <c r="AO39" i="15" s="1"/>
  <c r="AG39" i="15"/>
  <c r="AP39" i="15" s="1"/>
  <c r="W40" i="15"/>
  <c r="AG32" i="18"/>
  <c r="AP32" i="18" s="1"/>
  <c r="W33" i="18"/>
  <c r="AF32" i="18"/>
  <c r="AO32" i="18" s="1"/>
  <c r="AE32" i="18"/>
  <c r="AF41" i="105"/>
  <c r="AO41" i="105" s="1"/>
  <c r="W42" i="105"/>
  <c r="AE41" i="105"/>
  <c r="AG41" i="105"/>
  <c r="AP41" i="105" s="1"/>
  <c r="AG40" i="46"/>
  <c r="AP40" i="46" s="1"/>
  <c r="W41" i="46"/>
  <c r="AE40" i="46"/>
  <c r="AF40" i="46"/>
  <c r="AO40" i="46" s="1"/>
  <c r="AE30" i="98"/>
  <c r="AF30" i="98"/>
  <c r="AO30" i="98" s="1"/>
  <c r="AG30" i="98"/>
  <c r="AP30" i="98" s="1"/>
  <c r="W31" i="98"/>
  <c r="AF30" i="99"/>
  <c r="AO30" i="99" s="1"/>
  <c r="W31" i="99"/>
  <c r="AE30" i="99"/>
  <c r="AG30" i="99"/>
  <c r="AP30" i="99" s="1"/>
  <c r="W43" i="97"/>
  <c r="AG42" i="97"/>
  <c r="AP42" i="97" s="1"/>
  <c r="AF42" i="97"/>
  <c r="AO42" i="97" s="1"/>
  <c r="AE42" i="97"/>
  <c r="AE30" i="10"/>
  <c r="AG30" i="10"/>
  <c r="AP30" i="10" s="1"/>
  <c r="W31" i="10"/>
  <c r="AF30" i="10"/>
  <c r="AO30" i="10" s="1"/>
  <c r="W39" i="92"/>
  <c r="AE38" i="92"/>
  <c r="AG38" i="92"/>
  <c r="AP38" i="92" s="1"/>
  <c r="AF38" i="92"/>
  <c r="AO38" i="92" s="1"/>
  <c r="AR39" i="46"/>
  <c r="AR41" i="97"/>
  <c r="W37" i="84"/>
  <c r="AG36" i="84"/>
  <c r="AP36" i="84" s="1"/>
  <c r="AF36" i="84"/>
  <c r="AO36" i="84" s="1"/>
  <c r="AE36" i="84"/>
  <c r="AE33" i="41"/>
  <c r="W34" i="41"/>
  <c r="AF33" i="41"/>
  <c r="AO33" i="41" s="1"/>
  <c r="AG33" i="41"/>
  <c r="AP33" i="41" s="1"/>
  <c r="AH40" i="46"/>
  <c r="AQ40" i="46" s="1"/>
  <c r="AR30" i="103"/>
  <c r="AH30" i="98"/>
  <c r="AQ30" i="98" s="1"/>
  <c r="Y27" i="85"/>
  <c r="X27" i="85"/>
  <c r="Y34" i="49"/>
  <c r="X34" i="49"/>
  <c r="AH28" i="35"/>
  <c r="AQ28" i="35" s="1"/>
  <c r="AH42" i="97"/>
  <c r="AQ42" i="97" s="1"/>
  <c r="AI40" i="101"/>
  <c r="AP40" i="101"/>
  <c r="AH41" i="105"/>
  <c r="AQ41" i="105" s="1"/>
  <c r="AI27" i="94"/>
  <c r="AN27" i="94"/>
  <c r="Y38" i="52"/>
  <c r="X38" i="52"/>
  <c r="Z32" i="55"/>
  <c r="AH32" i="55"/>
  <c r="AQ32" i="55" s="1"/>
  <c r="AG35" i="88"/>
  <c r="AP35" i="88" s="1"/>
  <c r="AF35" i="88"/>
  <c r="AO35" i="88" s="1"/>
  <c r="AE35" i="88"/>
  <c r="W36" i="88"/>
  <c r="AG28" i="90"/>
  <c r="AP28" i="90" s="1"/>
  <c r="AE28" i="90"/>
  <c r="W29" i="90"/>
  <c r="AF28" i="90"/>
  <c r="AO28" i="90" s="1"/>
  <c r="AH35" i="100"/>
  <c r="AQ35" i="100" s="1"/>
  <c r="AR29" i="10"/>
  <c r="AF28" i="50"/>
  <c r="AO28" i="50" s="1"/>
  <c r="AG28" i="50"/>
  <c r="AP28" i="50" s="1"/>
  <c r="W29" i="50"/>
  <c r="AE28" i="50"/>
  <c r="AG32" i="91"/>
  <c r="AP32" i="91" s="1"/>
  <c r="W33" i="91"/>
  <c r="AF32" i="91"/>
  <c r="AE32" i="91"/>
  <c r="AN32" i="91" s="1"/>
  <c r="W31" i="87"/>
  <c r="AF30" i="87"/>
  <c r="AO30" i="87" s="1"/>
  <c r="AG30" i="87"/>
  <c r="AP30" i="87" s="1"/>
  <c r="AE30" i="87"/>
  <c r="AR36" i="51"/>
  <c r="AI26" i="85"/>
  <c r="AN26" i="85"/>
  <c r="AE28" i="35"/>
  <c r="AF28" i="35"/>
  <c r="AO28" i="35" s="1"/>
  <c r="AG28" i="35"/>
  <c r="AP28" i="35" s="1"/>
  <c r="W29" i="35"/>
  <c r="AI36" i="13"/>
  <c r="AN36" i="13"/>
  <c r="Y39" i="53"/>
  <c r="X39" i="53"/>
  <c r="X41" i="101"/>
  <c r="Y41" i="101"/>
  <c r="Z41" i="101"/>
  <c r="AR33" i="11"/>
  <c r="AR31" i="55"/>
  <c r="AH31" i="103"/>
  <c r="AQ31" i="103" s="1"/>
  <c r="AR35" i="96"/>
  <c r="Y36" i="45"/>
  <c r="X36" i="45"/>
  <c r="Y29" i="82"/>
  <c r="Z29" i="82" s="1"/>
  <c r="X29" i="82"/>
  <c r="AE36" i="96"/>
  <c r="W37" i="96"/>
  <c r="AG36" i="96"/>
  <c r="AP36" i="96" s="1"/>
  <c r="AF36" i="96"/>
  <c r="AO36" i="96" s="1"/>
  <c r="AH32" i="43"/>
  <c r="AQ32" i="43" s="1"/>
  <c r="AG34" i="95"/>
  <c r="AP34" i="95" s="1"/>
  <c r="W35" i="95"/>
  <c r="AF34" i="95"/>
  <c r="AO34" i="95" s="1"/>
  <c r="AE34" i="95"/>
  <c r="AR34" i="100"/>
  <c r="AI31" i="83"/>
  <c r="AN31" i="83"/>
  <c r="Y40" i="47"/>
  <c r="X40" i="47"/>
  <c r="Z40" i="47" s="1"/>
  <c r="AH32" i="18"/>
  <c r="AQ32" i="18" s="1"/>
  <c r="AR40" i="105"/>
  <c r="AI37" i="86"/>
  <c r="AN37" i="86"/>
  <c r="Y42" i="89"/>
  <c r="Z42" i="89"/>
  <c r="X42" i="89"/>
  <c r="AR37" i="92"/>
  <c r="Y28" i="94"/>
  <c r="X28" i="94"/>
  <c r="Z31" i="103"/>
  <c r="AI35" i="45"/>
  <c r="AN35" i="45"/>
  <c r="AI32" i="16"/>
  <c r="AN32" i="16"/>
  <c r="AI28" i="82"/>
  <c r="AN28" i="82"/>
  <c r="AH34" i="11"/>
  <c r="AQ34" i="11" s="1"/>
  <c r="AR27" i="35"/>
  <c r="AH39" i="15"/>
  <c r="AQ39" i="15" s="1"/>
  <c r="Z34" i="11"/>
  <c r="AR29" i="42"/>
  <c r="AF34" i="54"/>
  <c r="AO34" i="54" s="1"/>
  <c r="AG34" i="54"/>
  <c r="AP34" i="54" s="1"/>
  <c r="W35" i="54"/>
  <c r="AE34" i="54"/>
  <c r="AH36" i="44"/>
  <c r="AQ36" i="44" s="1"/>
  <c r="AH38" i="92"/>
  <c r="AQ38" i="92" s="1"/>
  <c r="AR31" i="18"/>
  <c r="Y32" i="83"/>
  <c r="X32" i="83"/>
  <c r="AI33" i="49"/>
  <c r="AN33" i="49"/>
  <c r="AH36" i="96"/>
  <c r="AQ36" i="96" s="1"/>
  <c r="AG28" i="48"/>
  <c r="AP28" i="48" s="1"/>
  <c r="AE28" i="48"/>
  <c r="W29" i="48"/>
  <c r="AF28" i="48"/>
  <c r="AO28" i="48" s="1"/>
  <c r="Y37" i="13"/>
  <c r="Z37" i="13" s="1"/>
  <c r="X37" i="13"/>
  <c r="AI38" i="53"/>
  <c r="AN38" i="53"/>
  <c r="AH39" i="104"/>
  <c r="AQ39" i="104" s="1"/>
  <c r="Y38" i="86"/>
  <c r="Z38" i="86" s="1"/>
  <c r="X38" i="86"/>
  <c r="AI41" i="89"/>
  <c r="AN41" i="89"/>
  <c r="AH30" i="42"/>
  <c r="AQ30" i="42" s="1"/>
  <c r="AR38" i="104"/>
  <c r="AH37" i="51"/>
  <c r="AQ37" i="51" s="1"/>
  <c r="AR35" i="44"/>
  <c r="Y33" i="16"/>
  <c r="X33" i="16"/>
  <c r="Y41" i="32"/>
  <c r="X41" i="32"/>
  <c r="Z30" i="42"/>
  <c r="AR29" i="98"/>
  <c r="Z37" i="51"/>
  <c r="Y40" i="93"/>
  <c r="X40" i="93"/>
  <c r="AE36" i="44"/>
  <c r="AF36" i="44"/>
  <c r="AO36" i="44" s="1"/>
  <c r="AG36" i="44"/>
  <c r="AP36" i="44" s="1"/>
  <c r="W37" i="44"/>
  <c r="AF39" i="104"/>
  <c r="AO39" i="104" s="1"/>
  <c r="AG39" i="104"/>
  <c r="W40" i="104"/>
  <c r="AE39" i="104"/>
  <c r="AN39" i="104" s="1"/>
  <c r="W36" i="20"/>
  <c r="AE35" i="20"/>
  <c r="AF35" i="20"/>
  <c r="AO35" i="20" s="1"/>
  <c r="AG35" i="20"/>
  <c r="AP35" i="20" s="1"/>
  <c r="AI39" i="47"/>
  <c r="AN39" i="47"/>
  <c r="W28" i="102"/>
  <c r="AG27" i="102"/>
  <c r="AP27" i="102" s="1"/>
  <c r="AF27" i="102"/>
  <c r="AO27" i="102" s="1"/>
  <c r="AE27" i="102"/>
  <c r="AR38" i="15"/>
  <c r="Z32" i="43"/>
  <c r="AH30" i="99"/>
  <c r="AQ30" i="99" s="1"/>
  <c r="AH30" i="10"/>
  <c r="AQ30" i="10" s="1"/>
  <c r="AR31" i="43"/>
  <c r="AI39" i="93"/>
  <c r="AN39" i="93"/>
  <c r="AI37" i="52"/>
  <c r="AN37" i="52"/>
  <c r="AI40" i="32"/>
  <c r="AN40" i="32"/>
  <c r="Z33" i="16" l="1"/>
  <c r="Z27" i="85"/>
  <c r="AG27" i="85" s="1"/>
  <c r="AP27" i="85" s="1"/>
  <c r="AF27" i="85"/>
  <c r="AO27" i="85" s="1"/>
  <c r="W28" i="85"/>
  <c r="AE27" i="85"/>
  <c r="AG37" i="13"/>
  <c r="AP37" i="13" s="1"/>
  <c r="W38" i="13"/>
  <c r="AE37" i="13"/>
  <c r="AF37" i="13"/>
  <c r="AO37" i="13" s="1"/>
  <c r="AE33" i="16"/>
  <c r="AF33" i="16"/>
  <c r="AO33" i="16" s="1"/>
  <c r="W34" i="16"/>
  <c r="AG33" i="16"/>
  <c r="AP33" i="16" s="1"/>
  <c r="AR40" i="32"/>
  <c r="AI35" i="20"/>
  <c r="AN35" i="20"/>
  <c r="AR39" i="93"/>
  <c r="Y40" i="104"/>
  <c r="Z40" i="104"/>
  <c r="X40" i="104"/>
  <c r="AH33" i="16"/>
  <c r="AQ33" i="16" s="1"/>
  <c r="AR41" i="89"/>
  <c r="AI34" i="54"/>
  <c r="AN34" i="54"/>
  <c r="AG34" i="11"/>
  <c r="AP34" i="11" s="1"/>
  <c r="W35" i="11"/>
  <c r="AE34" i="11"/>
  <c r="AF34" i="11"/>
  <c r="AO34" i="11" s="1"/>
  <c r="AR35" i="45"/>
  <c r="AE29" i="82"/>
  <c r="AF29" i="82"/>
  <c r="AO29" i="82" s="1"/>
  <c r="W30" i="82"/>
  <c r="AG29" i="82"/>
  <c r="AP29" i="82" s="1"/>
  <c r="AH39" i="53"/>
  <c r="AQ39" i="53" s="1"/>
  <c r="Y29" i="35"/>
  <c r="X29" i="35"/>
  <c r="Y31" i="87"/>
  <c r="X31" i="87"/>
  <c r="Y36" i="88"/>
  <c r="X36" i="88"/>
  <c r="AI33" i="41"/>
  <c r="AN33" i="41"/>
  <c r="Y43" i="97"/>
  <c r="X43" i="97"/>
  <c r="Z43" i="97" s="1"/>
  <c r="AI41" i="105"/>
  <c r="AN41" i="105"/>
  <c r="Y33" i="18"/>
  <c r="X33" i="18"/>
  <c r="AI39" i="15"/>
  <c r="AN39" i="15"/>
  <c r="AE32" i="43"/>
  <c r="AG32" i="43"/>
  <c r="AP32" i="43" s="1"/>
  <c r="AF32" i="43"/>
  <c r="AO32" i="43" s="1"/>
  <c r="W33" i="43"/>
  <c r="AI39" i="104"/>
  <c r="AP39" i="104"/>
  <c r="AI36" i="44"/>
  <c r="AN36" i="44"/>
  <c r="AH38" i="86"/>
  <c r="AQ38" i="86" s="1"/>
  <c r="AR33" i="49"/>
  <c r="Y35" i="54"/>
  <c r="Z35" i="54"/>
  <c r="X35" i="54"/>
  <c r="AG31" i="103"/>
  <c r="AP31" i="103" s="1"/>
  <c r="AF31" i="103"/>
  <c r="AO31" i="103" s="1"/>
  <c r="AE31" i="103"/>
  <c r="W32" i="103"/>
  <c r="AH42" i="89"/>
  <c r="AQ42" i="89" s="1"/>
  <c r="AH40" i="47"/>
  <c r="AQ40" i="47" s="1"/>
  <c r="Z39" i="53"/>
  <c r="AI28" i="50"/>
  <c r="AN28" i="50"/>
  <c r="AI35" i="88"/>
  <c r="AN35" i="88"/>
  <c r="AI38" i="92"/>
  <c r="AN38" i="92"/>
  <c r="AI30" i="10"/>
  <c r="AN30" i="10"/>
  <c r="Y31" i="98"/>
  <c r="X31" i="98"/>
  <c r="AI40" i="46"/>
  <c r="AN40" i="46"/>
  <c r="Y42" i="105"/>
  <c r="X42" i="105"/>
  <c r="AE38" i="86"/>
  <c r="AN38" i="86" s="1"/>
  <c r="AF38" i="86"/>
  <c r="AO38" i="86" s="1"/>
  <c r="W39" i="86"/>
  <c r="AG38" i="86"/>
  <c r="AH32" i="83"/>
  <c r="AQ32" i="83" s="1"/>
  <c r="AR28" i="82"/>
  <c r="AH28" i="94"/>
  <c r="AQ28" i="94" s="1"/>
  <c r="AE42" i="89"/>
  <c r="AG42" i="89"/>
  <c r="AP42" i="89" s="1"/>
  <c r="AF42" i="89"/>
  <c r="AO42" i="89" s="1"/>
  <c r="W43" i="89"/>
  <c r="AG40" i="47"/>
  <c r="AP40" i="47" s="1"/>
  <c r="AF40" i="47"/>
  <c r="AO40" i="47" s="1"/>
  <c r="AE40" i="47"/>
  <c r="W41" i="47"/>
  <c r="Z36" i="45"/>
  <c r="AH36" i="45"/>
  <c r="AQ36" i="45" s="1"/>
  <c r="Y29" i="50"/>
  <c r="X29" i="50"/>
  <c r="Y29" i="90"/>
  <c r="X29" i="90"/>
  <c r="AR27" i="94"/>
  <c r="AH34" i="49"/>
  <c r="AQ34" i="49" s="1"/>
  <c r="AI36" i="84"/>
  <c r="AN36" i="84"/>
  <c r="Y39" i="92"/>
  <c r="X39" i="92"/>
  <c r="Y41" i="46"/>
  <c r="Z41" i="46" s="1"/>
  <c r="X41" i="46"/>
  <c r="AI35" i="100"/>
  <c r="AN35" i="100"/>
  <c r="Y28" i="102"/>
  <c r="Z28" i="102" s="1"/>
  <c r="X28" i="102"/>
  <c r="AH40" i="93"/>
  <c r="AQ40" i="93" s="1"/>
  <c r="W31" i="42"/>
  <c r="AF30" i="42"/>
  <c r="AO30" i="42" s="1"/>
  <c r="AG30" i="42"/>
  <c r="AP30" i="42" s="1"/>
  <c r="AE30" i="42"/>
  <c r="Y36" i="20"/>
  <c r="X36" i="20"/>
  <c r="Z40" i="93"/>
  <c r="Z32" i="83"/>
  <c r="Z28" i="94"/>
  <c r="AI34" i="95"/>
  <c r="AN34" i="95"/>
  <c r="Y37" i="96"/>
  <c r="X37" i="96"/>
  <c r="AG41" i="101"/>
  <c r="AP41" i="101" s="1"/>
  <c r="AF41" i="101"/>
  <c r="AO41" i="101" s="1"/>
  <c r="AE41" i="101"/>
  <c r="W42" i="101"/>
  <c r="AI28" i="35"/>
  <c r="AN28" i="35"/>
  <c r="AI30" i="87"/>
  <c r="AN30" i="87"/>
  <c r="AI32" i="91"/>
  <c r="AO32" i="91"/>
  <c r="AI28" i="90"/>
  <c r="AN28" i="90"/>
  <c r="AE32" i="55"/>
  <c r="AF32" i="55"/>
  <c r="AO32" i="55" s="1"/>
  <c r="AG32" i="55"/>
  <c r="AP32" i="55" s="1"/>
  <c r="W33" i="55"/>
  <c r="AR40" i="101"/>
  <c r="Z34" i="49"/>
  <c r="AI42" i="97"/>
  <c r="AN42" i="97"/>
  <c r="AI30" i="99"/>
  <c r="AN30" i="99"/>
  <c r="Y40" i="15"/>
  <c r="Z40" i="15" s="1"/>
  <c r="X40" i="15"/>
  <c r="AH41" i="32"/>
  <c r="AQ41" i="32" s="1"/>
  <c r="AR37" i="52"/>
  <c r="Y37" i="44"/>
  <c r="X37" i="44"/>
  <c r="Z37" i="44" s="1"/>
  <c r="Z41" i="32"/>
  <c r="AR38" i="53"/>
  <c r="Y29" i="48"/>
  <c r="X29" i="48"/>
  <c r="Z29" i="48" s="1"/>
  <c r="AR32" i="16"/>
  <c r="AI36" i="96"/>
  <c r="AN36" i="96"/>
  <c r="AR36" i="13"/>
  <c r="Y33" i="91"/>
  <c r="X33" i="91"/>
  <c r="AH38" i="52"/>
  <c r="AQ38" i="52" s="1"/>
  <c r="Y31" i="99"/>
  <c r="X31" i="99"/>
  <c r="Z31" i="99" s="1"/>
  <c r="AI30" i="98"/>
  <c r="AN30" i="98"/>
  <c r="AI32" i="18"/>
  <c r="AN32" i="18"/>
  <c r="AR39" i="47"/>
  <c r="AI27" i="102"/>
  <c r="AN27" i="102"/>
  <c r="W38" i="51"/>
  <c r="AG37" i="51"/>
  <c r="AP37" i="51" s="1"/>
  <c r="AF37" i="51"/>
  <c r="AO37" i="51" s="1"/>
  <c r="AE37" i="51"/>
  <c r="AH37" i="13"/>
  <c r="AQ37" i="13" s="1"/>
  <c r="AI28" i="48"/>
  <c r="AN28" i="48"/>
  <c r="AR37" i="86"/>
  <c r="AR31" i="83"/>
  <c r="Y35" i="95"/>
  <c r="X35" i="95"/>
  <c r="AH29" i="82"/>
  <c r="AQ29" i="82" s="1"/>
  <c r="AH41" i="101"/>
  <c r="AQ41" i="101" s="1"/>
  <c r="AR26" i="85"/>
  <c r="Z38" i="52"/>
  <c r="AH27" i="85"/>
  <c r="AQ27" i="85" s="1"/>
  <c r="Y34" i="41"/>
  <c r="X34" i="41"/>
  <c r="Y37" i="84"/>
  <c r="X37" i="84"/>
  <c r="Y31" i="10"/>
  <c r="X31" i="10"/>
  <c r="Y36" i="100"/>
  <c r="Z36" i="100" s="1"/>
  <c r="X36" i="100"/>
  <c r="Z36" i="20" l="1"/>
  <c r="Z37" i="84"/>
  <c r="Z29" i="50"/>
  <c r="W30" i="50" s="1"/>
  <c r="Z31" i="10"/>
  <c r="Z35" i="95"/>
  <c r="AG35" i="95" s="1"/>
  <c r="AP35" i="95" s="1"/>
  <c r="Z42" i="105"/>
  <c r="AE31" i="99"/>
  <c r="W32" i="99"/>
  <c r="AG31" i="99"/>
  <c r="AP31" i="99" s="1"/>
  <c r="AF31" i="99"/>
  <c r="AO31" i="99" s="1"/>
  <c r="AE29" i="50"/>
  <c r="AG29" i="50"/>
  <c r="AP29" i="50" s="1"/>
  <c r="AF29" i="50"/>
  <c r="AO29" i="50" s="1"/>
  <c r="AF42" i="105"/>
  <c r="AO42" i="105" s="1"/>
  <c r="W43" i="105"/>
  <c r="AG42" i="105"/>
  <c r="AP42" i="105" s="1"/>
  <c r="AE42" i="105"/>
  <c r="AF36" i="20"/>
  <c r="AO36" i="20" s="1"/>
  <c r="AE36" i="20"/>
  <c r="W37" i="20"/>
  <c r="AG36" i="20"/>
  <c r="AP36" i="20" s="1"/>
  <c r="AE36" i="100"/>
  <c r="AG36" i="100"/>
  <c r="AP36" i="100" s="1"/>
  <c r="W37" i="100"/>
  <c r="AF36" i="100"/>
  <c r="AO36" i="100" s="1"/>
  <c r="AE31" i="10"/>
  <c r="AG31" i="10"/>
  <c r="AP31" i="10" s="1"/>
  <c r="W32" i="10"/>
  <c r="AF31" i="10"/>
  <c r="AO31" i="10" s="1"/>
  <c r="AG41" i="46"/>
  <c r="AP41" i="46" s="1"/>
  <c r="AF41" i="46"/>
  <c r="AO41" i="46" s="1"/>
  <c r="AE41" i="46"/>
  <c r="W42" i="46"/>
  <c r="AF28" i="102"/>
  <c r="AO28" i="102" s="1"/>
  <c r="AE28" i="102"/>
  <c r="W29" i="102"/>
  <c r="AG28" i="102"/>
  <c r="AP28" i="102" s="1"/>
  <c r="AF35" i="95"/>
  <c r="W36" i="95"/>
  <c r="AE40" i="15"/>
  <c r="W41" i="15"/>
  <c r="AF40" i="15"/>
  <c r="AO40" i="15" s="1"/>
  <c r="AG40" i="15"/>
  <c r="AP40" i="15" s="1"/>
  <c r="W38" i="84"/>
  <c r="AG37" i="84"/>
  <c r="AP37" i="84" s="1"/>
  <c r="AF37" i="84"/>
  <c r="AO37" i="84" s="1"/>
  <c r="AE37" i="84"/>
  <c r="AR28" i="90"/>
  <c r="AE41" i="32"/>
  <c r="AF41" i="32"/>
  <c r="AO41" i="32" s="1"/>
  <c r="AG41" i="32"/>
  <c r="AP41" i="32" s="1"/>
  <c r="W42" i="32"/>
  <c r="W35" i="49"/>
  <c r="AG34" i="49"/>
  <c r="AP34" i="49" s="1"/>
  <c r="AF34" i="49"/>
  <c r="AO34" i="49" s="1"/>
  <c r="AE34" i="49"/>
  <c r="AI41" i="101"/>
  <c r="AN41" i="101"/>
  <c r="Y31" i="42"/>
  <c r="Z31" i="42" s="1"/>
  <c r="X31" i="42"/>
  <c r="AH28" i="102"/>
  <c r="AQ28" i="102" s="1"/>
  <c r="AR36" i="84"/>
  <c r="AH35" i="54"/>
  <c r="AQ35" i="54" s="1"/>
  <c r="AI32" i="43"/>
  <c r="AN32" i="43"/>
  <c r="AR33" i="41"/>
  <c r="AI34" i="11"/>
  <c r="AN34" i="11"/>
  <c r="AH40" i="104"/>
  <c r="AQ40" i="104" s="1"/>
  <c r="AR35" i="20"/>
  <c r="AR27" i="102"/>
  <c r="AR30" i="98"/>
  <c r="AH29" i="48"/>
  <c r="AQ29" i="48" s="1"/>
  <c r="AH37" i="44"/>
  <c r="AQ37" i="44" s="1"/>
  <c r="AI32" i="55"/>
  <c r="AN32" i="55"/>
  <c r="AR30" i="87"/>
  <c r="AR34" i="95"/>
  <c r="AF36" i="45"/>
  <c r="AO36" i="45" s="1"/>
  <c r="W37" i="45"/>
  <c r="AE36" i="45"/>
  <c r="AG36" i="45"/>
  <c r="AP36" i="45" s="1"/>
  <c r="AI38" i="86"/>
  <c r="AP38" i="86"/>
  <c r="AR30" i="10"/>
  <c r="AR28" i="50"/>
  <c r="AE35" i="54"/>
  <c r="AF35" i="54"/>
  <c r="AO35" i="54" s="1"/>
  <c r="W36" i="54"/>
  <c r="AG35" i="54"/>
  <c r="AP35" i="54" s="1"/>
  <c r="AR39" i="104"/>
  <c r="AR41" i="105"/>
  <c r="AH36" i="88"/>
  <c r="AQ36" i="88" s="1"/>
  <c r="AH29" i="35"/>
  <c r="AQ29" i="35" s="1"/>
  <c r="AI29" i="82"/>
  <c r="AN29" i="82"/>
  <c r="Y35" i="11"/>
  <c r="X35" i="11"/>
  <c r="AF40" i="104"/>
  <c r="AO40" i="104" s="1"/>
  <c r="AG40" i="104"/>
  <c r="AP40" i="104" s="1"/>
  <c r="AE40" i="104"/>
  <c r="W41" i="104"/>
  <c r="AI33" i="16"/>
  <c r="AN33" i="16"/>
  <c r="AH31" i="99"/>
  <c r="AQ31" i="99" s="1"/>
  <c r="AE29" i="48"/>
  <c r="AF29" i="48"/>
  <c r="AO29" i="48" s="1"/>
  <c r="AG29" i="48"/>
  <c r="AP29" i="48" s="1"/>
  <c r="W30" i="48"/>
  <c r="AF28" i="94"/>
  <c r="AO28" i="94" s="1"/>
  <c r="W29" i="94"/>
  <c r="AG28" i="94"/>
  <c r="AE28" i="94"/>
  <c r="AN28" i="94" s="1"/>
  <c r="AH39" i="92"/>
  <c r="AQ39" i="92" s="1"/>
  <c r="AH29" i="90"/>
  <c r="AQ29" i="90" s="1"/>
  <c r="Y43" i="89"/>
  <c r="X43" i="89"/>
  <c r="Y39" i="86"/>
  <c r="Z39" i="86"/>
  <c r="X39" i="86"/>
  <c r="W40" i="53"/>
  <c r="AG39" i="53"/>
  <c r="AP39" i="53" s="1"/>
  <c r="AF39" i="53"/>
  <c r="AO39" i="53" s="1"/>
  <c r="AE39" i="53"/>
  <c r="Y32" i="103"/>
  <c r="Z32" i="103" s="1"/>
  <c r="X32" i="103"/>
  <c r="AR39" i="15"/>
  <c r="AH43" i="97"/>
  <c r="AQ43" i="97" s="1"/>
  <c r="Z36" i="88"/>
  <c r="Z29" i="35"/>
  <c r="AI27" i="85"/>
  <c r="AN27" i="85"/>
  <c r="AR30" i="99"/>
  <c r="AH37" i="96"/>
  <c r="AQ37" i="96" s="1"/>
  <c r="AE32" i="83"/>
  <c r="W33" i="83"/>
  <c r="AG32" i="83"/>
  <c r="AP32" i="83" s="1"/>
  <c r="AF32" i="83"/>
  <c r="AO32" i="83" s="1"/>
  <c r="AI30" i="42"/>
  <c r="AN30" i="42"/>
  <c r="Z39" i="92"/>
  <c r="Z29" i="90"/>
  <c r="Y41" i="47"/>
  <c r="Z41" i="47" s="1"/>
  <c r="X41" i="47"/>
  <c r="AR40" i="46"/>
  <c r="AR38" i="92"/>
  <c r="AI31" i="103"/>
  <c r="AN31" i="103"/>
  <c r="Y33" i="43"/>
  <c r="X33" i="43"/>
  <c r="AH33" i="18"/>
  <c r="AQ33" i="18" s="1"/>
  <c r="AG43" i="97"/>
  <c r="AP43" i="97" s="1"/>
  <c r="AE43" i="97"/>
  <c r="AF43" i="97"/>
  <c r="AO43" i="97" s="1"/>
  <c r="W44" i="97"/>
  <c r="Y28" i="85"/>
  <c r="X28" i="85"/>
  <c r="Z28" i="85" s="1"/>
  <c r="AH34" i="41"/>
  <c r="AQ34" i="41" s="1"/>
  <c r="W38" i="44"/>
  <c r="AE37" i="44"/>
  <c r="AF37" i="44"/>
  <c r="AO37" i="44" s="1"/>
  <c r="AG37" i="44"/>
  <c r="AP37" i="44" s="1"/>
  <c r="Z34" i="41"/>
  <c r="AG38" i="52"/>
  <c r="AP38" i="52" s="1"/>
  <c r="W39" i="52"/>
  <c r="AE38" i="52"/>
  <c r="AF38" i="52"/>
  <c r="AO38" i="52" s="1"/>
  <c r="AH33" i="91"/>
  <c r="AQ33" i="91" s="1"/>
  <c r="Z37" i="96"/>
  <c r="W41" i="93"/>
  <c r="AF40" i="93"/>
  <c r="AO40" i="93" s="1"/>
  <c r="AG40" i="93"/>
  <c r="AP40" i="93" s="1"/>
  <c r="AE40" i="93"/>
  <c r="AR35" i="100"/>
  <c r="AI40" i="47"/>
  <c r="AN40" i="47"/>
  <c r="Z31" i="98"/>
  <c r="AH31" i="98"/>
  <c r="AQ31" i="98" s="1"/>
  <c r="Z33" i="18"/>
  <c r="AH31" i="87"/>
  <c r="AQ31" i="87" s="1"/>
  <c r="AR34" i="54"/>
  <c r="AI37" i="13"/>
  <c r="AN37" i="13"/>
  <c r="AR28" i="48"/>
  <c r="AH31" i="10"/>
  <c r="AQ31" i="10" s="1"/>
  <c r="AI37" i="51"/>
  <c r="AN37" i="51"/>
  <c r="AR28" i="35"/>
  <c r="AR36" i="96"/>
  <c r="Y33" i="55"/>
  <c r="X33" i="55"/>
  <c r="AH36" i="100"/>
  <c r="AQ36" i="100" s="1"/>
  <c r="AH37" i="84"/>
  <c r="AQ37" i="84" s="1"/>
  <c r="AH35" i="95"/>
  <c r="AQ35" i="95" s="1"/>
  <c r="Y38" i="51"/>
  <c r="X38" i="51"/>
  <c r="AR32" i="18"/>
  <c r="Z33" i="91"/>
  <c r="AH40" i="15"/>
  <c r="AQ40" i="15" s="1"/>
  <c r="AR42" i="97"/>
  <c r="AR32" i="91"/>
  <c r="Y42" i="101"/>
  <c r="X42" i="101"/>
  <c r="Z42" i="101" s="1"/>
  <c r="AH36" i="20"/>
  <c r="AQ36" i="20" s="1"/>
  <c r="AH41" i="46"/>
  <c r="AQ41" i="46" s="1"/>
  <c r="AH29" i="50"/>
  <c r="AQ29" i="50" s="1"/>
  <c r="AI42" i="89"/>
  <c r="AN42" i="89"/>
  <c r="AH42" i="105"/>
  <c r="AQ42" i="105" s="1"/>
  <c r="AR35" i="88"/>
  <c r="AR36" i="44"/>
  <c r="Z31" i="87"/>
  <c r="Y30" i="82"/>
  <c r="X30" i="82"/>
  <c r="Z30" i="82" s="1"/>
  <c r="Y34" i="16"/>
  <c r="X34" i="16"/>
  <c r="X38" i="13"/>
  <c r="Y38" i="13"/>
  <c r="Z38" i="13" s="1"/>
  <c r="Z43" i="89" l="1"/>
  <c r="W44" i="89" s="1"/>
  <c r="AE35" i="95"/>
  <c r="AN35" i="95" s="1"/>
  <c r="AG43" i="89"/>
  <c r="AP43" i="89" s="1"/>
  <c r="W33" i="103"/>
  <c r="AE32" i="103"/>
  <c r="AG32" i="103"/>
  <c r="AP32" i="103" s="1"/>
  <c r="AF32" i="103"/>
  <c r="AO32" i="103" s="1"/>
  <c r="AE31" i="42"/>
  <c r="AF31" i="42"/>
  <c r="AO31" i="42" s="1"/>
  <c r="W32" i="42"/>
  <c r="AG31" i="42"/>
  <c r="AP31" i="42" s="1"/>
  <c r="W39" i="13"/>
  <c r="AF38" i="13"/>
  <c r="AO38" i="13" s="1"/>
  <c r="AG38" i="13"/>
  <c r="AP38" i="13" s="1"/>
  <c r="AE38" i="13"/>
  <c r="AG41" i="47"/>
  <c r="AP41" i="47" s="1"/>
  <c r="AE41" i="47"/>
  <c r="W42" i="47"/>
  <c r="AF41" i="47"/>
  <c r="AO41" i="47" s="1"/>
  <c r="AG42" i="101"/>
  <c r="AP42" i="101" s="1"/>
  <c r="AF42" i="101"/>
  <c r="AO42" i="101" s="1"/>
  <c r="W43" i="101"/>
  <c r="AE42" i="101"/>
  <c r="AH38" i="13"/>
  <c r="AQ38" i="13" s="1"/>
  <c r="AR42" i="89"/>
  <c r="AH34" i="16"/>
  <c r="AQ34" i="16" s="1"/>
  <c r="AG31" i="87"/>
  <c r="AP31" i="87" s="1"/>
  <c r="AE31" i="87"/>
  <c r="AF31" i="87"/>
  <c r="AO31" i="87" s="1"/>
  <c r="W32" i="87"/>
  <c r="AH38" i="51"/>
  <c r="AQ38" i="51" s="1"/>
  <c r="AH33" i="55"/>
  <c r="AQ33" i="55" s="1"/>
  <c r="Z34" i="16"/>
  <c r="Z38" i="51"/>
  <c r="Z33" i="55"/>
  <c r="AG33" i="18"/>
  <c r="AP33" i="18" s="1"/>
  <c r="W34" i="18"/>
  <c r="AF33" i="18"/>
  <c r="AO33" i="18" s="1"/>
  <c r="AE33" i="18"/>
  <c r="W32" i="98"/>
  <c r="AG31" i="98"/>
  <c r="AP31" i="98" s="1"/>
  <c r="AF31" i="98"/>
  <c r="AO31" i="98" s="1"/>
  <c r="AE31" i="98"/>
  <c r="AI40" i="93"/>
  <c r="AN40" i="93"/>
  <c r="AI38" i="52"/>
  <c r="AN38" i="52"/>
  <c r="X44" i="97"/>
  <c r="Y44" i="97"/>
  <c r="Z44" i="97"/>
  <c r="AH41" i="47"/>
  <c r="AQ41" i="47" s="1"/>
  <c r="AR30" i="42"/>
  <c r="AH32" i="103"/>
  <c r="AQ32" i="103" s="1"/>
  <c r="Y30" i="48"/>
  <c r="X30" i="48"/>
  <c r="Y41" i="104"/>
  <c r="X41" i="104"/>
  <c r="AI36" i="45"/>
  <c r="AN36" i="45"/>
  <c r="AH31" i="42"/>
  <c r="AQ31" i="42" s="1"/>
  <c r="AI34" i="49"/>
  <c r="AN34" i="49"/>
  <c r="AI37" i="84"/>
  <c r="AN37" i="84"/>
  <c r="Y37" i="20"/>
  <c r="X37" i="20"/>
  <c r="Y43" i="105"/>
  <c r="X43" i="105"/>
  <c r="Z43" i="105" s="1"/>
  <c r="AI29" i="50"/>
  <c r="AN29" i="50"/>
  <c r="AE30" i="82"/>
  <c r="AN30" i="82" s="1"/>
  <c r="AG30" i="82"/>
  <c r="AP30" i="82" s="1"/>
  <c r="W31" i="82"/>
  <c r="AF30" i="82"/>
  <c r="AR37" i="51"/>
  <c r="Y39" i="52"/>
  <c r="X39" i="52"/>
  <c r="Z39" i="52" s="1"/>
  <c r="AI37" i="44"/>
  <c r="AN37" i="44"/>
  <c r="AR31" i="103"/>
  <c r="Y40" i="53"/>
  <c r="X40" i="53"/>
  <c r="AI40" i="104"/>
  <c r="AN40" i="104"/>
  <c r="Y36" i="54"/>
  <c r="Z36" i="54" s="1"/>
  <c r="X36" i="54"/>
  <c r="Y37" i="45"/>
  <c r="X37" i="45"/>
  <c r="AR34" i="11"/>
  <c r="X41" i="15"/>
  <c r="Z41" i="15" s="1"/>
  <c r="Y41" i="15"/>
  <c r="Y37" i="100"/>
  <c r="X37" i="100"/>
  <c r="AI36" i="20"/>
  <c r="AN36" i="20"/>
  <c r="AH30" i="82"/>
  <c r="AQ30" i="82" s="1"/>
  <c r="AH42" i="101"/>
  <c r="AQ42" i="101" s="1"/>
  <c r="AG33" i="91"/>
  <c r="AP33" i="91" s="1"/>
  <c r="AE33" i="91"/>
  <c r="W34" i="91"/>
  <c r="AF33" i="91"/>
  <c r="AO33" i="91" s="1"/>
  <c r="AR40" i="47"/>
  <c r="Y38" i="44"/>
  <c r="X38" i="44"/>
  <c r="Z38" i="44" s="1"/>
  <c r="AH28" i="85"/>
  <c r="AQ28" i="85" s="1"/>
  <c r="AI43" i="97"/>
  <c r="AN43" i="97"/>
  <c r="AR27" i="85"/>
  <c r="AH39" i="86"/>
  <c r="AQ39" i="86" s="1"/>
  <c r="AI28" i="94"/>
  <c r="AP28" i="94"/>
  <c r="AR29" i="82"/>
  <c r="AR32" i="55"/>
  <c r="AI41" i="32"/>
  <c r="AN41" i="32"/>
  <c r="AI40" i="15"/>
  <c r="AN40" i="15"/>
  <c r="Y42" i="46"/>
  <c r="X42" i="46"/>
  <c r="Y32" i="10"/>
  <c r="Z32" i="10"/>
  <c r="X32" i="10"/>
  <c r="Y41" i="93"/>
  <c r="X41" i="93"/>
  <c r="AE34" i="41"/>
  <c r="AF34" i="41"/>
  <c r="AO34" i="41" s="1"/>
  <c r="W35" i="41"/>
  <c r="AG34" i="41"/>
  <c r="AP34" i="41" s="1"/>
  <c r="W29" i="85"/>
  <c r="AG28" i="85"/>
  <c r="AP28" i="85" s="1"/>
  <c r="AF28" i="85"/>
  <c r="AO28" i="85" s="1"/>
  <c r="AE28" i="85"/>
  <c r="AH33" i="43"/>
  <c r="AQ33" i="43" s="1"/>
  <c r="AG29" i="90"/>
  <c r="AP29" i="90" s="1"/>
  <c r="AE29" i="90"/>
  <c r="W30" i="90"/>
  <c r="AF29" i="90"/>
  <c r="AO29" i="90" s="1"/>
  <c r="AE29" i="35"/>
  <c r="W30" i="35"/>
  <c r="AF29" i="35"/>
  <c r="AO29" i="35" s="1"/>
  <c r="AG29" i="35"/>
  <c r="AP29" i="35" s="1"/>
  <c r="AE39" i="86"/>
  <c r="AG39" i="86"/>
  <c r="AP39" i="86" s="1"/>
  <c r="W40" i="86"/>
  <c r="AF39" i="86"/>
  <c r="AO39" i="86" s="1"/>
  <c r="Y29" i="94"/>
  <c r="X29" i="94"/>
  <c r="Z29" i="94" s="1"/>
  <c r="AI29" i="48"/>
  <c r="AN29" i="48"/>
  <c r="AI35" i="54"/>
  <c r="AN35" i="54"/>
  <c r="AR38" i="86"/>
  <c r="Y35" i="49"/>
  <c r="X35" i="49"/>
  <c r="Y38" i="84"/>
  <c r="Z38" i="84"/>
  <c r="X38" i="84"/>
  <c r="AI41" i="46"/>
  <c r="AN41" i="46"/>
  <c r="AI36" i="100"/>
  <c r="AN36" i="100"/>
  <c r="AR37" i="13"/>
  <c r="W38" i="96"/>
  <c r="AG37" i="96"/>
  <c r="AP37" i="96" s="1"/>
  <c r="AF37" i="96"/>
  <c r="AO37" i="96" s="1"/>
  <c r="AE37" i="96"/>
  <c r="Z33" i="43"/>
  <c r="AG39" i="92"/>
  <c r="AP39" i="92" s="1"/>
  <c r="W40" i="92"/>
  <c r="AE39" i="92"/>
  <c r="AF39" i="92"/>
  <c r="AO39" i="92" s="1"/>
  <c r="Y33" i="83"/>
  <c r="X33" i="83"/>
  <c r="AG36" i="88"/>
  <c r="AP36" i="88" s="1"/>
  <c r="AF36" i="88"/>
  <c r="AO36" i="88" s="1"/>
  <c r="AE36" i="88"/>
  <c r="W37" i="88"/>
  <c r="AI39" i="53"/>
  <c r="AN39" i="53"/>
  <c r="AR33" i="16"/>
  <c r="AH35" i="11"/>
  <c r="AQ35" i="11" s="1"/>
  <c r="AR41" i="101"/>
  <c r="X36" i="95"/>
  <c r="Z36" i="95" s="1"/>
  <c r="Y36" i="95"/>
  <c r="Y29" i="102"/>
  <c r="X29" i="102"/>
  <c r="Z29" i="102" s="1"/>
  <c r="AI31" i="10"/>
  <c r="AN31" i="10"/>
  <c r="AI42" i="105"/>
  <c r="AN42" i="105"/>
  <c r="Y30" i="50"/>
  <c r="X30" i="50"/>
  <c r="Z30" i="50" s="1"/>
  <c r="Y32" i="99"/>
  <c r="X32" i="99"/>
  <c r="AI32" i="83"/>
  <c r="AN32" i="83"/>
  <c r="AH43" i="89"/>
  <c r="AQ43" i="89" s="1"/>
  <c r="Z35" i="11"/>
  <c r="AR32" i="43"/>
  <c r="Y42" i="32"/>
  <c r="X42" i="32"/>
  <c r="AI35" i="95"/>
  <c r="AO35" i="95"/>
  <c r="AI28" i="102"/>
  <c r="AN28" i="102"/>
  <c r="AI31" i="99"/>
  <c r="AN31" i="99"/>
  <c r="Z41" i="104" l="1"/>
  <c r="AE43" i="89"/>
  <c r="AF43" i="89"/>
  <c r="AO43" i="89" s="1"/>
  <c r="Z37" i="20"/>
  <c r="AF37" i="20" s="1"/>
  <c r="AO37" i="20" s="1"/>
  <c r="AG37" i="20"/>
  <c r="AP37" i="20" s="1"/>
  <c r="AE37" i="20"/>
  <c r="AG30" i="50"/>
  <c r="AP30" i="50" s="1"/>
  <c r="AE30" i="50"/>
  <c r="AF30" i="50"/>
  <c r="AO30" i="50" s="1"/>
  <c r="W31" i="50"/>
  <c r="AF41" i="104"/>
  <c r="AO41" i="104" s="1"/>
  <c r="AE41" i="104"/>
  <c r="W42" i="104"/>
  <c r="AG41" i="104"/>
  <c r="AP41" i="104" s="1"/>
  <c r="AH32" i="99"/>
  <c r="AQ32" i="99" s="1"/>
  <c r="AI37" i="96"/>
  <c r="AN37" i="96"/>
  <c r="Z32" i="99"/>
  <c r="AE36" i="95"/>
  <c r="AF36" i="95"/>
  <c r="AO36" i="95" s="1"/>
  <c r="W37" i="95"/>
  <c r="AG36" i="95"/>
  <c r="AP36" i="95" s="1"/>
  <c r="AH35" i="49"/>
  <c r="AQ35" i="49" s="1"/>
  <c r="AR31" i="10"/>
  <c r="AR35" i="95"/>
  <c r="AG35" i="11"/>
  <c r="AP35" i="11" s="1"/>
  <c r="W36" i="11"/>
  <c r="AF35" i="11"/>
  <c r="AO35" i="11" s="1"/>
  <c r="AE35" i="11"/>
  <c r="AH29" i="102"/>
  <c r="AQ29" i="102" s="1"/>
  <c r="Y37" i="88"/>
  <c r="X37" i="88"/>
  <c r="W34" i="43"/>
  <c r="AF33" i="43"/>
  <c r="AO33" i="43" s="1"/>
  <c r="AG33" i="43"/>
  <c r="AP33" i="43" s="1"/>
  <c r="AE33" i="43"/>
  <c r="AH38" i="84"/>
  <c r="AQ38" i="84" s="1"/>
  <c r="AH29" i="94"/>
  <c r="AQ29" i="94" s="1"/>
  <c r="AI29" i="35"/>
  <c r="AN29" i="35"/>
  <c r="AI28" i="85"/>
  <c r="AN28" i="85"/>
  <c r="Y35" i="41"/>
  <c r="Z35" i="41" s="1"/>
  <c r="X35" i="41"/>
  <c r="AH32" i="10"/>
  <c r="AQ32" i="10" s="1"/>
  <c r="AR43" i="97"/>
  <c r="AH38" i="44"/>
  <c r="AQ38" i="44" s="1"/>
  <c r="Z37" i="45"/>
  <c r="AH37" i="45"/>
  <c r="AQ37" i="45" s="1"/>
  <c r="AR40" i="104"/>
  <c r="AR36" i="45"/>
  <c r="X32" i="98"/>
  <c r="Y32" i="98"/>
  <c r="AG33" i="55"/>
  <c r="AP33" i="55" s="1"/>
  <c r="W34" i="55"/>
  <c r="AE33" i="55"/>
  <c r="AF33" i="55"/>
  <c r="AO33" i="55" s="1"/>
  <c r="Y33" i="103"/>
  <c r="X33" i="103"/>
  <c r="Z33" i="103" s="1"/>
  <c r="AH42" i="32"/>
  <c r="AQ42" i="32" s="1"/>
  <c r="AI36" i="88"/>
  <c r="AN36" i="88"/>
  <c r="W39" i="84"/>
  <c r="AG38" i="84"/>
  <c r="AP38" i="84" s="1"/>
  <c r="AE38" i="84"/>
  <c r="AF38" i="84"/>
  <c r="AO38" i="84" s="1"/>
  <c r="AG32" i="10"/>
  <c r="AP32" i="10" s="1"/>
  <c r="AF32" i="10"/>
  <c r="AO32" i="10" s="1"/>
  <c r="W33" i="10"/>
  <c r="AE32" i="10"/>
  <c r="AR40" i="15"/>
  <c r="AE38" i="44"/>
  <c r="AG38" i="44"/>
  <c r="AP38" i="44" s="1"/>
  <c r="AF38" i="44"/>
  <c r="AO38" i="44" s="1"/>
  <c r="W39" i="44"/>
  <c r="Y34" i="91"/>
  <c r="X34" i="91"/>
  <c r="Z34" i="91" s="1"/>
  <c r="AF41" i="15"/>
  <c r="AO41" i="15" s="1"/>
  <c r="AE41" i="15"/>
  <c r="AG41" i="15"/>
  <c r="AP41" i="15" s="1"/>
  <c r="W42" i="15"/>
  <c r="AH40" i="53"/>
  <c r="AQ40" i="53" s="1"/>
  <c r="AR37" i="44"/>
  <c r="AR29" i="50"/>
  <c r="AH41" i="104"/>
  <c r="AQ41" i="104" s="1"/>
  <c r="AE44" i="97"/>
  <c r="W45" i="97"/>
  <c r="AG44" i="97"/>
  <c r="AP44" i="97" s="1"/>
  <c r="AF44" i="97"/>
  <c r="AO44" i="97" s="1"/>
  <c r="AR40" i="93"/>
  <c r="AE38" i="51"/>
  <c r="W39" i="51"/>
  <c r="AG38" i="51"/>
  <c r="AP38" i="51" s="1"/>
  <c r="AF38" i="51"/>
  <c r="AO38" i="51" s="1"/>
  <c r="AI42" i="101"/>
  <c r="AN42" i="101"/>
  <c r="Y42" i="47"/>
  <c r="Z42" i="47" s="1"/>
  <c r="X42" i="47"/>
  <c r="AI31" i="42"/>
  <c r="AN31" i="42"/>
  <c r="AR32" i="83"/>
  <c r="AI34" i="41"/>
  <c r="AR34" i="41" s="1"/>
  <c r="AN34" i="41"/>
  <c r="AI33" i="91"/>
  <c r="AN33" i="91"/>
  <c r="AH36" i="54"/>
  <c r="AQ36" i="54" s="1"/>
  <c r="Z40" i="53"/>
  <c r="AH39" i="52"/>
  <c r="AQ39" i="52" s="1"/>
  <c r="AI30" i="82"/>
  <c r="AO30" i="82"/>
  <c r="AH43" i="105"/>
  <c r="AQ43" i="105" s="1"/>
  <c r="AI33" i="18"/>
  <c r="AN33" i="18"/>
  <c r="W35" i="16"/>
  <c r="AF34" i="16"/>
  <c r="AO34" i="16" s="1"/>
  <c r="AE34" i="16"/>
  <c r="AG34" i="16"/>
  <c r="AP34" i="16" s="1"/>
  <c r="Y32" i="87"/>
  <c r="X32" i="87"/>
  <c r="Z32" i="87" s="1"/>
  <c r="Y43" i="101"/>
  <c r="X43" i="101"/>
  <c r="Z43" i="101" s="1"/>
  <c r="AI41" i="47"/>
  <c r="AN41" i="47"/>
  <c r="Y39" i="13"/>
  <c r="X39" i="13"/>
  <c r="W30" i="102"/>
  <c r="AG29" i="102"/>
  <c r="AP29" i="102" s="1"/>
  <c r="AF29" i="102"/>
  <c r="AO29" i="102" s="1"/>
  <c r="AE29" i="102"/>
  <c r="AR35" i="54"/>
  <c r="Y29" i="85"/>
  <c r="X29" i="85"/>
  <c r="Z29" i="85" s="1"/>
  <c r="AH41" i="93"/>
  <c r="AQ41" i="93" s="1"/>
  <c r="AH42" i="46"/>
  <c r="AQ42" i="46" s="1"/>
  <c r="AR41" i="32"/>
  <c r="AR28" i="94"/>
  <c r="AR36" i="20"/>
  <c r="AH41" i="15"/>
  <c r="AQ41" i="15" s="1"/>
  <c r="AE36" i="54"/>
  <c r="W37" i="54"/>
  <c r="AF36" i="54"/>
  <c r="AO36" i="54" s="1"/>
  <c r="AG36" i="54"/>
  <c r="AP36" i="54" s="1"/>
  <c r="AF39" i="52"/>
  <c r="AO39" i="52" s="1"/>
  <c r="AG39" i="52"/>
  <c r="AP39" i="52" s="1"/>
  <c r="W40" i="52"/>
  <c r="AE39" i="52"/>
  <c r="X31" i="82"/>
  <c r="Z31" i="82" s="1"/>
  <c r="Y31" i="82"/>
  <c r="AF43" i="105"/>
  <c r="AO43" i="105" s="1"/>
  <c r="AE43" i="105"/>
  <c r="AG43" i="105"/>
  <c r="AP43" i="105" s="1"/>
  <c r="W44" i="105"/>
  <c r="AR37" i="84"/>
  <c r="AH44" i="97"/>
  <c r="AQ44" i="97" s="1"/>
  <c r="AI31" i="98"/>
  <c r="AN31" i="98"/>
  <c r="AI43" i="89"/>
  <c r="AN43" i="89"/>
  <c r="AF29" i="94"/>
  <c r="AO29" i="94" s="1"/>
  <c r="AE29" i="94"/>
  <c r="AG29" i="94"/>
  <c r="AP29" i="94" s="1"/>
  <c r="W30" i="94"/>
  <c r="Z42" i="32"/>
  <c r="AR42" i="105"/>
  <c r="AR36" i="100"/>
  <c r="Y40" i="92"/>
  <c r="X40" i="92"/>
  <c r="Z40" i="92" s="1"/>
  <c r="Z35" i="49"/>
  <c r="AI29" i="90"/>
  <c r="AN29" i="90"/>
  <c r="Z41" i="93"/>
  <c r="Z42" i="46"/>
  <c r="AH37" i="100"/>
  <c r="AQ37" i="100" s="1"/>
  <c r="AH30" i="48"/>
  <c r="AQ30" i="48" s="1"/>
  <c r="Y34" i="18"/>
  <c r="Z34" i="18"/>
  <c r="X34" i="18"/>
  <c r="AI31" i="87"/>
  <c r="AN31" i="87"/>
  <c r="AI39" i="86"/>
  <c r="AN39" i="86"/>
  <c r="AR31" i="99"/>
  <c r="AI39" i="92"/>
  <c r="AN39" i="92"/>
  <c r="X30" i="90"/>
  <c r="Z30" i="90" s="1"/>
  <c r="Y30" i="90"/>
  <c r="AR28" i="102"/>
  <c r="AR39" i="53"/>
  <c r="AH33" i="83"/>
  <c r="AQ33" i="83" s="1"/>
  <c r="AH30" i="50"/>
  <c r="AQ30" i="50" s="1"/>
  <c r="AH36" i="95"/>
  <c r="AQ36" i="95" s="1"/>
  <c r="Z33" i="83"/>
  <c r="Y38" i="96"/>
  <c r="Z38" i="96" s="1"/>
  <c r="X38" i="96"/>
  <c r="AR41" i="46"/>
  <c r="AR29" i="48"/>
  <c r="Y40" i="86"/>
  <c r="X40" i="86"/>
  <c r="Y30" i="35"/>
  <c r="Z30" i="35" s="1"/>
  <c r="X30" i="35"/>
  <c r="Z37" i="100"/>
  <c r="AH37" i="20"/>
  <c r="AQ37" i="20" s="1"/>
  <c r="AR34" i="49"/>
  <c r="Z30" i="48"/>
  <c r="AR38" i="52"/>
  <c r="AI38" i="13"/>
  <c r="AN38" i="13"/>
  <c r="Y32" i="42"/>
  <c r="Z32" i="42" s="1"/>
  <c r="X32" i="42"/>
  <c r="AI32" i="103"/>
  <c r="AN32" i="103"/>
  <c r="Y44" i="89"/>
  <c r="X44" i="89"/>
  <c r="W38" i="20" l="1"/>
  <c r="W36" i="41"/>
  <c r="AE35" i="41"/>
  <c r="AF35" i="41"/>
  <c r="AO35" i="41" s="1"/>
  <c r="AG35" i="41"/>
  <c r="AP35" i="41" s="1"/>
  <c r="AF30" i="35"/>
  <c r="AO30" i="35" s="1"/>
  <c r="AG30" i="35"/>
  <c r="AP30" i="35" s="1"/>
  <c r="AE30" i="35"/>
  <c r="W31" i="35"/>
  <c r="W39" i="96"/>
  <c r="AG38" i="96"/>
  <c r="AP38" i="96" s="1"/>
  <c r="AE38" i="96"/>
  <c r="AF38" i="96"/>
  <c r="AO38" i="96" s="1"/>
  <c r="AF31" i="82"/>
  <c r="AO31" i="82" s="1"/>
  <c r="AE31" i="82"/>
  <c r="W32" i="82"/>
  <c r="AG31" i="82"/>
  <c r="AP31" i="82" s="1"/>
  <c r="AG30" i="48"/>
  <c r="AP30" i="48" s="1"/>
  <c r="AF30" i="48"/>
  <c r="AO30" i="48" s="1"/>
  <c r="AE30" i="48"/>
  <c r="W31" i="48"/>
  <c r="AH40" i="86"/>
  <c r="AQ40" i="86" s="1"/>
  <c r="AE30" i="90"/>
  <c r="W31" i="90"/>
  <c r="AG30" i="90"/>
  <c r="AP30" i="90" s="1"/>
  <c r="AF30" i="90"/>
  <c r="AO30" i="90" s="1"/>
  <c r="W43" i="46"/>
  <c r="AE42" i="46"/>
  <c r="AG42" i="46"/>
  <c r="AP42" i="46" s="1"/>
  <c r="AF42" i="46"/>
  <c r="AO42" i="46" s="1"/>
  <c r="W34" i="103"/>
  <c r="AE33" i="103"/>
  <c r="AF33" i="103"/>
  <c r="AO33" i="103" s="1"/>
  <c r="AG33" i="103"/>
  <c r="AP33" i="103" s="1"/>
  <c r="AR28" i="85"/>
  <c r="AH37" i="88"/>
  <c r="AQ37" i="88" s="1"/>
  <c r="AG37" i="100"/>
  <c r="AP37" i="100" s="1"/>
  <c r="W38" i="100"/>
  <c r="AF37" i="100"/>
  <c r="AO37" i="100" s="1"/>
  <c r="AE37" i="100"/>
  <c r="AH30" i="90"/>
  <c r="AQ30" i="90" s="1"/>
  <c r="AR39" i="86"/>
  <c r="Y30" i="94"/>
  <c r="X30" i="94"/>
  <c r="AI43" i="105"/>
  <c r="AN43" i="105"/>
  <c r="AI39" i="52"/>
  <c r="AN39" i="52"/>
  <c r="AH29" i="85"/>
  <c r="AQ29" i="85" s="1"/>
  <c r="AI29" i="102"/>
  <c r="AN29" i="102"/>
  <c r="AH32" i="87"/>
  <c r="AQ32" i="87" s="1"/>
  <c r="AH42" i="47"/>
  <c r="AQ42" i="47" s="1"/>
  <c r="AH34" i="91"/>
  <c r="AQ34" i="91" s="1"/>
  <c r="Y33" i="10"/>
  <c r="Z33" i="10" s="1"/>
  <c r="X33" i="10"/>
  <c r="AH35" i="41"/>
  <c r="AQ35" i="41" s="1"/>
  <c r="AR29" i="35"/>
  <c r="AI33" i="43"/>
  <c r="AN33" i="43"/>
  <c r="AI36" i="95"/>
  <c r="AN36" i="95"/>
  <c r="AI41" i="104"/>
  <c r="AN41" i="104"/>
  <c r="AE32" i="42"/>
  <c r="W33" i="42"/>
  <c r="AF32" i="42"/>
  <c r="AO32" i="42" s="1"/>
  <c r="AG32" i="42"/>
  <c r="AP32" i="42" s="1"/>
  <c r="AE42" i="32"/>
  <c r="AF42" i="32"/>
  <c r="AO42" i="32" s="1"/>
  <c r="W43" i="32"/>
  <c r="AG42" i="32"/>
  <c r="AP42" i="32" s="1"/>
  <c r="AE40" i="53"/>
  <c r="AF40" i="53"/>
  <c r="AO40" i="53" s="1"/>
  <c r="AG40" i="53"/>
  <c r="AP40" i="53" s="1"/>
  <c r="W41" i="53"/>
  <c r="AR38" i="13"/>
  <c r="AH30" i="35"/>
  <c r="AQ30" i="35" s="1"/>
  <c r="AR29" i="90"/>
  <c r="AR31" i="98"/>
  <c r="Y40" i="52"/>
  <c r="X40" i="52"/>
  <c r="Y37" i="54"/>
  <c r="X37" i="54"/>
  <c r="AE29" i="85"/>
  <c r="AN29" i="85" s="1"/>
  <c r="AF29" i="85"/>
  <c r="AO29" i="85" s="1"/>
  <c r="AG29" i="85"/>
  <c r="W30" i="85"/>
  <c r="W33" i="87"/>
  <c r="AG32" i="87"/>
  <c r="AP32" i="87" s="1"/>
  <c r="AF32" i="87"/>
  <c r="AO32" i="87" s="1"/>
  <c r="AE32" i="87"/>
  <c r="Y35" i="16"/>
  <c r="X35" i="16"/>
  <c r="Z35" i="16" s="1"/>
  <c r="AG42" i="47"/>
  <c r="AP42" i="47" s="1"/>
  <c r="AE42" i="47"/>
  <c r="W43" i="47"/>
  <c r="AF42" i="47"/>
  <c r="AO42" i="47" s="1"/>
  <c r="AF34" i="91"/>
  <c r="AO34" i="91" s="1"/>
  <c r="W35" i="91"/>
  <c r="AE34" i="91"/>
  <c r="AG34" i="91"/>
  <c r="AP34" i="91" s="1"/>
  <c r="AI38" i="44"/>
  <c r="AN38" i="44"/>
  <c r="Y39" i="84"/>
  <c r="X39" i="84"/>
  <c r="Z39" i="84" s="1"/>
  <c r="AH32" i="98"/>
  <c r="AQ32" i="98" s="1"/>
  <c r="AI35" i="11"/>
  <c r="AN35" i="11"/>
  <c r="AG32" i="99"/>
  <c r="AP32" i="99" s="1"/>
  <c r="AE32" i="99"/>
  <c r="AF32" i="99"/>
  <c r="AO32" i="99" s="1"/>
  <c r="W33" i="99"/>
  <c r="AH44" i="89"/>
  <c r="AQ44" i="89" s="1"/>
  <c r="AF34" i="18"/>
  <c r="AO34" i="18" s="1"/>
  <c r="AG34" i="18"/>
  <c r="AP34" i="18" s="1"/>
  <c r="AE34" i="18"/>
  <c r="W35" i="18"/>
  <c r="AF40" i="92"/>
  <c r="AO40" i="92" s="1"/>
  <c r="AG40" i="92"/>
  <c r="AP40" i="92" s="1"/>
  <c r="AE40" i="92"/>
  <c r="W41" i="92"/>
  <c r="AF43" i="101"/>
  <c r="AO43" i="101" s="1"/>
  <c r="AE43" i="101"/>
  <c r="AG43" i="101"/>
  <c r="AP43" i="101" s="1"/>
  <c r="W44" i="101"/>
  <c r="AR30" i="82"/>
  <c r="Y39" i="44"/>
  <c r="X39" i="44"/>
  <c r="AR32" i="103"/>
  <c r="AF33" i="83"/>
  <c r="AO33" i="83" s="1"/>
  <c r="AE33" i="83"/>
  <c r="W34" i="83"/>
  <c r="AG33" i="83"/>
  <c r="AP33" i="83" s="1"/>
  <c r="AR39" i="92"/>
  <c r="AR31" i="87"/>
  <c r="W36" i="49"/>
  <c r="AG35" i="49"/>
  <c r="AP35" i="49" s="1"/>
  <c r="AF35" i="49"/>
  <c r="AO35" i="49" s="1"/>
  <c r="AE35" i="49"/>
  <c r="AI29" i="94"/>
  <c r="AN29" i="94"/>
  <c r="AI36" i="54"/>
  <c r="AN36" i="54"/>
  <c r="AR41" i="47"/>
  <c r="Y39" i="51"/>
  <c r="X39" i="51"/>
  <c r="Y42" i="15"/>
  <c r="X42" i="15"/>
  <c r="AI33" i="55"/>
  <c r="AN33" i="55"/>
  <c r="Y38" i="20"/>
  <c r="Z38" i="20" s="1"/>
  <c r="X38" i="20"/>
  <c r="Y44" i="105"/>
  <c r="X44" i="105"/>
  <c r="AH31" i="82"/>
  <c r="AQ31" i="82" s="1"/>
  <c r="AR42" i="101"/>
  <c r="AI44" i="97"/>
  <c r="AN44" i="97"/>
  <c r="AI41" i="15"/>
  <c r="AR41" i="15" s="1"/>
  <c r="AN41" i="15"/>
  <c r="AH32" i="42"/>
  <c r="AQ32" i="42" s="1"/>
  <c r="AH34" i="18"/>
  <c r="AQ34" i="18" s="1"/>
  <c r="AH40" i="92"/>
  <c r="AQ40" i="92" s="1"/>
  <c r="Y30" i="102"/>
  <c r="X30" i="102"/>
  <c r="AH43" i="101"/>
  <c r="AQ43" i="101" s="1"/>
  <c r="AR33" i="18"/>
  <c r="AI38" i="51"/>
  <c r="AN38" i="51"/>
  <c r="Y45" i="97"/>
  <c r="X45" i="97"/>
  <c r="AR36" i="88"/>
  <c r="AH33" i="103"/>
  <c r="AQ33" i="103" s="1"/>
  <c r="Y34" i="55"/>
  <c r="Z34" i="55"/>
  <c r="X34" i="55"/>
  <c r="Y34" i="43"/>
  <c r="X34" i="43"/>
  <c r="Y36" i="11"/>
  <c r="X36" i="11"/>
  <c r="Z36" i="11" s="1"/>
  <c r="AR37" i="96"/>
  <c r="Y31" i="50"/>
  <c r="X31" i="50"/>
  <c r="Y37" i="95"/>
  <c r="Z37" i="95" s="1"/>
  <c r="X37" i="95"/>
  <c r="AI37" i="20"/>
  <c r="AN37" i="20"/>
  <c r="AH39" i="13"/>
  <c r="AQ39" i="13" s="1"/>
  <c r="Z44" i="89"/>
  <c r="Z40" i="86"/>
  <c r="AH38" i="96"/>
  <c r="AQ38" i="96" s="1"/>
  <c r="W42" i="93"/>
  <c r="AG41" i="93"/>
  <c r="AP41" i="93" s="1"/>
  <c r="AF41" i="93"/>
  <c r="AO41" i="93" s="1"/>
  <c r="AE41" i="93"/>
  <c r="AR43" i="89"/>
  <c r="Z39" i="13"/>
  <c r="AI34" i="16"/>
  <c r="AN34" i="16"/>
  <c r="AR33" i="91"/>
  <c r="AR31" i="42"/>
  <c r="AI32" i="10"/>
  <c r="AN32" i="10"/>
  <c r="AI38" i="84"/>
  <c r="AN38" i="84"/>
  <c r="Z32" i="98"/>
  <c r="AG37" i="45"/>
  <c r="AP37" i="45" s="1"/>
  <c r="AE37" i="45"/>
  <c r="AF37" i="45"/>
  <c r="AO37" i="45" s="1"/>
  <c r="W38" i="45"/>
  <c r="Z37" i="88"/>
  <c r="Y42" i="104"/>
  <c r="X42" i="104"/>
  <c r="AI30" i="50"/>
  <c r="AN30" i="50"/>
  <c r="Z42" i="15" l="1"/>
  <c r="Z45" i="97"/>
  <c r="Z30" i="102"/>
  <c r="Z40" i="52"/>
  <c r="Z30" i="94"/>
  <c r="AE30" i="94" s="1"/>
  <c r="AF37" i="95"/>
  <c r="AO37" i="95" s="1"/>
  <c r="AE37" i="95"/>
  <c r="W38" i="95"/>
  <c r="AG37" i="95"/>
  <c r="AP37" i="95" s="1"/>
  <c r="AE33" i="10"/>
  <c r="W34" i="10"/>
  <c r="AG33" i="10"/>
  <c r="AP33" i="10" s="1"/>
  <c r="AF33" i="10"/>
  <c r="AO33" i="10" s="1"/>
  <c r="W31" i="102"/>
  <c r="AG30" i="102"/>
  <c r="AP30" i="102" s="1"/>
  <c r="AF30" i="102"/>
  <c r="AO30" i="102" s="1"/>
  <c r="AE30" i="102"/>
  <c r="W40" i="84"/>
  <c r="AF39" i="84"/>
  <c r="AO39" i="84" s="1"/>
  <c r="AG39" i="84"/>
  <c r="AP39" i="84" s="1"/>
  <c r="AE39" i="84"/>
  <c r="AE40" i="52"/>
  <c r="AF40" i="52"/>
  <c r="AO40" i="52" s="1"/>
  <c r="AG40" i="52"/>
  <c r="AP40" i="52" s="1"/>
  <c r="W41" i="52"/>
  <c r="W43" i="15"/>
  <c r="AE42" i="15"/>
  <c r="AG42" i="15"/>
  <c r="AP42" i="15" s="1"/>
  <c r="AF42" i="15"/>
  <c r="AO42" i="15" s="1"/>
  <c r="AG45" i="97"/>
  <c r="AP45" i="97" s="1"/>
  <c r="W46" i="97"/>
  <c r="AF45" i="97"/>
  <c r="AE45" i="97"/>
  <c r="AN45" i="97" s="1"/>
  <c r="AE38" i="20"/>
  <c r="W39" i="20"/>
  <c r="AF38" i="20"/>
  <c r="AO38" i="20" s="1"/>
  <c r="AG38" i="20"/>
  <c r="AP38" i="20" s="1"/>
  <c r="Y43" i="32"/>
  <c r="Z43" i="32" s="1"/>
  <c r="X43" i="32"/>
  <c r="AH42" i="104"/>
  <c r="AQ42" i="104" s="1"/>
  <c r="AI41" i="93"/>
  <c r="AR41" i="93" s="1"/>
  <c r="AN41" i="93"/>
  <c r="Z42" i="104"/>
  <c r="AI37" i="45"/>
  <c r="AN37" i="45"/>
  <c r="AR32" i="10"/>
  <c r="AR34" i="16"/>
  <c r="AH42" i="15"/>
  <c r="AQ42" i="15" s="1"/>
  <c r="AI33" i="83"/>
  <c r="AN33" i="83"/>
  <c r="AI43" i="101"/>
  <c r="AN43" i="101"/>
  <c r="Y33" i="99"/>
  <c r="X33" i="99"/>
  <c r="AI34" i="91"/>
  <c r="AN34" i="91"/>
  <c r="AI42" i="47"/>
  <c r="AN42" i="47"/>
  <c r="AI32" i="87"/>
  <c r="AN32" i="87"/>
  <c r="AI29" i="85"/>
  <c r="AP29" i="85"/>
  <c r="AH40" i="52"/>
  <c r="AQ40" i="52" s="1"/>
  <c r="AI40" i="53"/>
  <c r="AR40" i="53" s="1"/>
  <c r="AN40" i="53"/>
  <c r="AR41" i="104"/>
  <c r="AH33" i="10"/>
  <c r="AQ33" i="10" s="1"/>
  <c r="Y38" i="100"/>
  <c r="X38" i="100"/>
  <c r="AI33" i="103"/>
  <c r="AN33" i="103"/>
  <c r="Y43" i="46"/>
  <c r="X43" i="46"/>
  <c r="X31" i="48"/>
  <c r="Y31" i="48"/>
  <c r="Y32" i="82"/>
  <c r="X32" i="82"/>
  <c r="AF37" i="88"/>
  <c r="AO37" i="88" s="1"/>
  <c r="W38" i="88"/>
  <c r="AG37" i="88"/>
  <c r="AP37" i="88" s="1"/>
  <c r="AE37" i="88"/>
  <c r="AE40" i="86"/>
  <c r="AG40" i="86"/>
  <c r="AP40" i="86" s="1"/>
  <c r="W41" i="86"/>
  <c r="AF40" i="86"/>
  <c r="AO40" i="86" s="1"/>
  <c r="W37" i="11"/>
  <c r="AE36" i="11"/>
  <c r="AF36" i="11"/>
  <c r="AO36" i="11" s="1"/>
  <c r="AG36" i="11"/>
  <c r="AP36" i="11" s="1"/>
  <c r="AR36" i="54"/>
  <c r="Y41" i="92"/>
  <c r="X41" i="92"/>
  <c r="W40" i="13"/>
  <c r="AG39" i="13"/>
  <c r="AP39" i="13" s="1"/>
  <c r="AF39" i="13"/>
  <c r="AO39" i="13" s="1"/>
  <c r="AE39" i="13"/>
  <c r="AH36" i="11"/>
  <c r="AQ36" i="11" s="1"/>
  <c r="AH34" i="55"/>
  <c r="AQ34" i="55" s="1"/>
  <c r="AH38" i="20"/>
  <c r="AQ38" i="20" s="1"/>
  <c r="AI35" i="49"/>
  <c r="AN35" i="49"/>
  <c r="X35" i="91"/>
  <c r="Y35" i="91"/>
  <c r="AR29" i="102"/>
  <c r="Y34" i="103"/>
  <c r="X34" i="103"/>
  <c r="AI30" i="48"/>
  <c r="AN30" i="48"/>
  <c r="AI31" i="82"/>
  <c r="AN31" i="82"/>
  <c r="Y39" i="96"/>
  <c r="X39" i="96"/>
  <c r="AR44" i="97"/>
  <c r="X35" i="18"/>
  <c r="Y35" i="18"/>
  <c r="AI32" i="99"/>
  <c r="AN32" i="99"/>
  <c r="AH35" i="16"/>
  <c r="AQ35" i="16" s="1"/>
  <c r="AR36" i="95"/>
  <c r="AR39" i="52"/>
  <c r="AH31" i="50"/>
  <c r="AQ31" i="50" s="1"/>
  <c r="AF34" i="55"/>
  <c r="AO34" i="55" s="1"/>
  <c r="AG34" i="55"/>
  <c r="AP34" i="55" s="1"/>
  <c r="AE34" i="55"/>
  <c r="W35" i="55"/>
  <c r="AF44" i="89"/>
  <c r="AO44" i="89" s="1"/>
  <c r="AE44" i="89"/>
  <c r="AG44" i="89"/>
  <c r="AP44" i="89" s="1"/>
  <c r="W45" i="89"/>
  <c r="Y41" i="53"/>
  <c r="X41" i="53"/>
  <c r="Z41" i="53" s="1"/>
  <c r="X33" i="42"/>
  <c r="Z33" i="42" s="1"/>
  <c r="Y33" i="42"/>
  <c r="Y31" i="35"/>
  <c r="X31" i="35"/>
  <c r="Z31" i="35" s="1"/>
  <c r="AE32" i="98"/>
  <c r="AG32" i="98"/>
  <c r="AP32" i="98" s="1"/>
  <c r="AF32" i="98"/>
  <c r="AO32" i="98" s="1"/>
  <c r="W33" i="98"/>
  <c r="AH39" i="51"/>
  <c r="AQ39" i="51" s="1"/>
  <c r="AR38" i="44"/>
  <c r="W36" i="16"/>
  <c r="AF35" i="16"/>
  <c r="AO35" i="16" s="1"/>
  <c r="AE35" i="16"/>
  <c r="AG35" i="16"/>
  <c r="AP35" i="16" s="1"/>
  <c r="Y33" i="87"/>
  <c r="X33" i="87"/>
  <c r="AH37" i="54"/>
  <c r="AQ37" i="54" s="1"/>
  <c r="AR30" i="50"/>
  <c r="Y38" i="45"/>
  <c r="X38" i="45"/>
  <c r="Z38" i="45" s="1"/>
  <c r="AR38" i="84"/>
  <c r="AR37" i="20"/>
  <c r="AH34" i="43"/>
  <c r="AQ34" i="43" s="1"/>
  <c r="AH44" i="105"/>
  <c r="AQ44" i="105" s="1"/>
  <c r="Z39" i="51"/>
  <c r="Y36" i="49"/>
  <c r="Z36" i="49"/>
  <c r="X36" i="49"/>
  <c r="AH39" i="44"/>
  <c r="AQ39" i="44" s="1"/>
  <c r="Y44" i="101"/>
  <c r="X44" i="101"/>
  <c r="AI40" i="92"/>
  <c r="AN40" i="92"/>
  <c r="Z37" i="54"/>
  <c r="AI32" i="42"/>
  <c r="AN32" i="42"/>
  <c r="AR33" i="43"/>
  <c r="AR43" i="105"/>
  <c r="AI37" i="100"/>
  <c r="AN37" i="100"/>
  <c r="Y31" i="90"/>
  <c r="X31" i="90"/>
  <c r="AI30" i="35"/>
  <c r="AN30" i="35"/>
  <c r="AI35" i="41"/>
  <c r="AN35" i="41"/>
  <c r="Y42" i="93"/>
  <c r="X42" i="93"/>
  <c r="Z31" i="50"/>
  <c r="AR38" i="51"/>
  <c r="AI34" i="18"/>
  <c r="AN34" i="18"/>
  <c r="AH37" i="95"/>
  <c r="AQ37" i="95" s="1"/>
  <c r="Z34" i="43"/>
  <c r="AH45" i="97"/>
  <c r="AQ45" i="97" s="1"/>
  <c r="AH30" i="102"/>
  <c r="AQ30" i="102" s="1"/>
  <c r="Z44" i="105"/>
  <c r="AR33" i="55"/>
  <c r="AR29" i="94"/>
  <c r="Y34" i="83"/>
  <c r="X34" i="83"/>
  <c r="Z39" i="44"/>
  <c r="AR35" i="11"/>
  <c r="AH39" i="84"/>
  <c r="AQ39" i="84" s="1"/>
  <c r="Y43" i="47"/>
  <c r="X43" i="47"/>
  <c r="Y30" i="85"/>
  <c r="X30" i="85"/>
  <c r="Z30" i="85" s="1"/>
  <c r="AI42" i="32"/>
  <c r="AN42" i="32"/>
  <c r="AH30" i="94"/>
  <c r="AQ30" i="94" s="1"/>
  <c r="AI42" i="46"/>
  <c r="AN42" i="46"/>
  <c r="AI30" i="90"/>
  <c r="AN30" i="90"/>
  <c r="AI38" i="96"/>
  <c r="AN38" i="96"/>
  <c r="Y36" i="41"/>
  <c r="X36" i="41"/>
  <c r="Z35" i="91" l="1"/>
  <c r="AF30" i="94"/>
  <c r="AO30" i="94" s="1"/>
  <c r="Z32" i="82"/>
  <c r="AE32" i="82" s="1"/>
  <c r="W31" i="94"/>
  <c r="AG30" i="94"/>
  <c r="AP30" i="94" s="1"/>
  <c r="AF32" i="82"/>
  <c r="AO32" i="82" s="1"/>
  <c r="W33" i="82"/>
  <c r="AG32" i="82"/>
  <c r="AP32" i="82" s="1"/>
  <c r="AH36" i="41"/>
  <c r="AQ36" i="41" s="1"/>
  <c r="AR38" i="96"/>
  <c r="AH30" i="85"/>
  <c r="AQ30" i="85" s="1"/>
  <c r="AG31" i="50"/>
  <c r="AP31" i="50" s="1"/>
  <c r="AF31" i="50"/>
  <c r="AO31" i="50" s="1"/>
  <c r="AE31" i="50"/>
  <c r="W32" i="50"/>
  <c r="AR37" i="100"/>
  <c r="AR32" i="42"/>
  <c r="AH36" i="49"/>
  <c r="AQ36" i="49" s="1"/>
  <c r="AH38" i="45"/>
  <c r="AQ38" i="45" s="1"/>
  <c r="AH31" i="35"/>
  <c r="AQ31" i="35" s="1"/>
  <c r="AH41" i="53"/>
  <c r="AQ41" i="53" s="1"/>
  <c r="AI44" i="89"/>
  <c r="AN44" i="89"/>
  <c r="AH35" i="18"/>
  <c r="AQ35" i="18" s="1"/>
  <c r="AR35" i="49"/>
  <c r="Y37" i="11"/>
  <c r="X37" i="11"/>
  <c r="AH43" i="32"/>
  <c r="AQ43" i="32" s="1"/>
  <c r="Y39" i="20"/>
  <c r="Z39" i="20" s="1"/>
  <c r="X39" i="20"/>
  <c r="AI39" i="84"/>
  <c r="AN39" i="84"/>
  <c r="Y31" i="94"/>
  <c r="X31" i="94"/>
  <c r="Z31" i="94" s="1"/>
  <c r="AI33" i="10"/>
  <c r="AN33" i="10"/>
  <c r="AH42" i="93"/>
  <c r="AQ42" i="93" s="1"/>
  <c r="AG37" i="54"/>
  <c r="AP37" i="54" s="1"/>
  <c r="W38" i="54"/>
  <c r="AE37" i="54"/>
  <c r="AF37" i="54"/>
  <c r="AO37" i="54" s="1"/>
  <c r="AE36" i="49"/>
  <c r="AF36" i="49"/>
  <c r="AO36" i="49" s="1"/>
  <c r="W37" i="49"/>
  <c r="AG36" i="49"/>
  <c r="AP36" i="49" s="1"/>
  <c r="AE38" i="45"/>
  <c r="AG38" i="45"/>
  <c r="AP38" i="45" s="1"/>
  <c r="W39" i="45"/>
  <c r="AF38" i="45"/>
  <c r="AO38" i="45" s="1"/>
  <c r="AE31" i="35"/>
  <c r="AF31" i="35"/>
  <c r="AO31" i="35" s="1"/>
  <c r="AG31" i="35"/>
  <c r="AP31" i="35" s="1"/>
  <c r="W32" i="35"/>
  <c r="AE41" i="53"/>
  <c r="AF41" i="53"/>
  <c r="AO41" i="53" s="1"/>
  <c r="AG41" i="53"/>
  <c r="AP41" i="53" s="1"/>
  <c r="W42" i="53"/>
  <c r="AR31" i="82"/>
  <c r="AI37" i="88"/>
  <c r="AN37" i="88"/>
  <c r="AR42" i="47"/>
  <c r="W44" i="32"/>
  <c r="AE43" i="32"/>
  <c r="AG43" i="32"/>
  <c r="AP43" i="32" s="1"/>
  <c r="AF43" i="32"/>
  <c r="AO43" i="32" s="1"/>
  <c r="AI38" i="20"/>
  <c r="AN38" i="20"/>
  <c r="Y41" i="52"/>
  <c r="X41" i="52"/>
  <c r="Z41" i="52" s="1"/>
  <c r="AI30" i="94"/>
  <c r="AN30" i="94"/>
  <c r="AE39" i="44"/>
  <c r="AF39" i="44"/>
  <c r="AO39" i="44" s="1"/>
  <c r="AG39" i="44"/>
  <c r="AP39" i="44" s="1"/>
  <c r="W40" i="44"/>
  <c r="AR30" i="35"/>
  <c r="AR30" i="90"/>
  <c r="W35" i="43"/>
  <c r="AG34" i="43"/>
  <c r="AP34" i="43" s="1"/>
  <c r="AE34" i="43"/>
  <c r="AF34" i="43"/>
  <c r="AO34" i="43" s="1"/>
  <c r="Z42" i="93"/>
  <c r="AH31" i="90"/>
  <c r="AQ31" i="90" s="1"/>
  <c r="Y33" i="98"/>
  <c r="X33" i="98"/>
  <c r="Y40" i="13"/>
  <c r="X40" i="13"/>
  <c r="Z31" i="48"/>
  <c r="AR33" i="103"/>
  <c r="AR43" i="101"/>
  <c r="Y31" i="102"/>
  <c r="X31" i="102"/>
  <c r="Z31" i="102" s="1"/>
  <c r="AE39" i="51"/>
  <c r="AG39" i="51"/>
  <c r="AP39" i="51" s="1"/>
  <c r="W40" i="51"/>
  <c r="AF39" i="51"/>
  <c r="AO39" i="51" s="1"/>
  <c r="AI35" i="16"/>
  <c r="AN35" i="16"/>
  <c r="AE33" i="42"/>
  <c r="AF33" i="42"/>
  <c r="AO33" i="42" s="1"/>
  <c r="AG33" i="42"/>
  <c r="AP33" i="42" s="1"/>
  <c r="W34" i="42"/>
  <c r="Y35" i="55"/>
  <c r="X35" i="55"/>
  <c r="AH39" i="96"/>
  <c r="AQ39" i="96" s="1"/>
  <c r="AR30" i="48"/>
  <c r="AG35" i="91"/>
  <c r="AP35" i="91" s="1"/>
  <c r="AE35" i="91"/>
  <c r="AF35" i="91"/>
  <c r="AO35" i="91" s="1"/>
  <c r="W36" i="91"/>
  <c r="AH41" i="92"/>
  <c r="AQ41" i="92" s="1"/>
  <c r="Y41" i="86"/>
  <c r="X41" i="86"/>
  <c r="Y38" i="88"/>
  <c r="X38" i="88"/>
  <c r="AH31" i="48"/>
  <c r="AQ31" i="48" s="1"/>
  <c r="AH38" i="100"/>
  <c r="AQ38" i="100" s="1"/>
  <c r="AR29" i="85"/>
  <c r="AR34" i="91"/>
  <c r="AR37" i="45"/>
  <c r="Y40" i="84"/>
  <c r="Z40" i="84" s="1"/>
  <c r="X40" i="84"/>
  <c r="Y38" i="95"/>
  <c r="X38" i="95"/>
  <c r="Z38" i="95" s="1"/>
  <c r="W31" i="85"/>
  <c r="AG30" i="85"/>
  <c r="AP30" i="85" s="1"/>
  <c r="AE30" i="85"/>
  <c r="AF30" i="85"/>
  <c r="AO30" i="85" s="1"/>
  <c r="Z36" i="41"/>
  <c r="AH43" i="47"/>
  <c r="AQ43" i="47" s="1"/>
  <c r="AH44" i="101"/>
  <c r="AQ44" i="101" s="1"/>
  <c r="AH33" i="87"/>
  <c r="AQ33" i="87" s="1"/>
  <c r="Y45" i="89"/>
  <c r="Z45" i="89"/>
  <c r="X45" i="89"/>
  <c r="AI34" i="55"/>
  <c r="AN34" i="55"/>
  <c r="AR32" i="99"/>
  <c r="Z39" i="96"/>
  <c r="AH34" i="103"/>
  <c r="AQ34" i="103" s="1"/>
  <c r="AH35" i="91"/>
  <c r="AQ35" i="91" s="1"/>
  <c r="Z41" i="92"/>
  <c r="AH43" i="46"/>
  <c r="AQ43" i="46" s="1"/>
  <c r="Z38" i="100"/>
  <c r="AH33" i="99"/>
  <c r="AQ33" i="99" s="1"/>
  <c r="AR33" i="83"/>
  <c r="AF42" i="104"/>
  <c r="AO42" i="104" s="1"/>
  <c r="W43" i="104"/>
  <c r="AG42" i="104"/>
  <c r="AP42" i="104" s="1"/>
  <c r="AE42" i="104"/>
  <c r="AI45" i="97"/>
  <c r="AO45" i="97"/>
  <c r="AI42" i="15"/>
  <c r="AN42" i="15"/>
  <c r="AI40" i="52"/>
  <c r="AN40" i="52"/>
  <c r="AI37" i="95"/>
  <c r="AN37" i="95"/>
  <c r="AH34" i="83"/>
  <c r="AQ34" i="83" s="1"/>
  <c r="Z34" i="83"/>
  <c r="AF44" i="105"/>
  <c r="AO44" i="105" s="1"/>
  <c r="AE44" i="105"/>
  <c r="W45" i="105"/>
  <c r="AG44" i="105"/>
  <c r="AP44" i="105" s="1"/>
  <c r="AR34" i="18"/>
  <c r="Z31" i="90"/>
  <c r="AR40" i="92"/>
  <c r="AR42" i="46"/>
  <c r="Z43" i="47"/>
  <c r="AR42" i="32"/>
  <c r="AR35" i="41"/>
  <c r="Z44" i="101"/>
  <c r="Z33" i="87"/>
  <c r="Y36" i="16"/>
  <c r="X36" i="16"/>
  <c r="AI32" i="98"/>
  <c r="AN32" i="98"/>
  <c r="AH33" i="42"/>
  <c r="AQ33" i="42" s="1"/>
  <c r="Z35" i="18"/>
  <c r="Z34" i="103"/>
  <c r="AI39" i="13"/>
  <c r="AN39" i="13"/>
  <c r="AI36" i="11"/>
  <c r="AR36" i="11" s="1"/>
  <c r="AN36" i="11"/>
  <c r="AI40" i="86"/>
  <c r="AN40" i="86"/>
  <c r="AH32" i="82"/>
  <c r="AQ32" i="82" s="1"/>
  <c r="Z43" i="46"/>
  <c r="AR32" i="87"/>
  <c r="Z33" i="99"/>
  <c r="Y46" i="97"/>
  <c r="X46" i="97"/>
  <c r="Y43" i="15"/>
  <c r="X43" i="15"/>
  <c r="AI30" i="102"/>
  <c r="AN30" i="102"/>
  <c r="Y34" i="10"/>
  <c r="X34" i="10"/>
  <c r="Z35" i="55" l="1"/>
  <c r="Z34" i="10"/>
  <c r="Z38" i="88"/>
  <c r="AE38" i="88" s="1"/>
  <c r="AF38" i="88"/>
  <c r="AO38" i="88" s="1"/>
  <c r="AG38" i="88"/>
  <c r="AP38" i="88" s="1"/>
  <c r="AG35" i="55"/>
  <c r="AP35" i="55" s="1"/>
  <c r="AE35" i="55"/>
  <c r="W36" i="55"/>
  <c r="AF35" i="55"/>
  <c r="AO35" i="55" s="1"/>
  <c r="W41" i="84"/>
  <c r="AG40" i="84"/>
  <c r="AP40" i="84" s="1"/>
  <c r="AF40" i="84"/>
  <c r="AO40" i="84" s="1"/>
  <c r="AE40" i="84"/>
  <c r="AE34" i="10"/>
  <c r="AF34" i="10"/>
  <c r="AO34" i="10" s="1"/>
  <c r="W35" i="10"/>
  <c r="AG34" i="10"/>
  <c r="AP34" i="10" s="1"/>
  <c r="W40" i="20"/>
  <c r="AG39" i="20"/>
  <c r="AP39" i="20" s="1"/>
  <c r="AF39" i="20"/>
  <c r="AO39" i="20" s="1"/>
  <c r="AE39" i="20"/>
  <c r="AH46" i="97"/>
  <c r="AQ46" i="97" s="1"/>
  <c r="AF35" i="18"/>
  <c r="AO35" i="18" s="1"/>
  <c r="AG35" i="18"/>
  <c r="AP35" i="18" s="1"/>
  <c r="AE35" i="18"/>
  <c r="W36" i="18"/>
  <c r="AR32" i="98"/>
  <c r="AR37" i="95"/>
  <c r="AR39" i="13"/>
  <c r="AG31" i="90"/>
  <c r="AP31" i="90" s="1"/>
  <c r="W32" i="90"/>
  <c r="AE31" i="90"/>
  <c r="AF31" i="90"/>
  <c r="AO31" i="90" s="1"/>
  <c r="AI44" i="105"/>
  <c r="AN44" i="105"/>
  <c r="AH38" i="88"/>
  <c r="AQ38" i="88" s="1"/>
  <c r="Y36" i="91"/>
  <c r="X36" i="91"/>
  <c r="AI33" i="42"/>
  <c r="AR33" i="42" s="1"/>
  <c r="AN33" i="42"/>
  <c r="AR30" i="94"/>
  <c r="Y42" i="53"/>
  <c r="Z42" i="53"/>
  <c r="X42" i="53"/>
  <c r="AI36" i="49"/>
  <c r="AN36" i="49"/>
  <c r="AR33" i="10"/>
  <c r="AH39" i="20"/>
  <c r="AQ39" i="20" s="1"/>
  <c r="W44" i="47"/>
  <c r="AG43" i="47"/>
  <c r="AP43" i="47" s="1"/>
  <c r="AE43" i="47"/>
  <c r="AF43" i="47"/>
  <c r="AO43" i="47" s="1"/>
  <c r="AR42" i="15"/>
  <c r="Y43" i="104"/>
  <c r="X43" i="104"/>
  <c r="AR34" i="55"/>
  <c r="Y31" i="85"/>
  <c r="Z31" i="85" s="1"/>
  <c r="X31" i="85"/>
  <c r="AI39" i="51"/>
  <c r="AN39" i="51"/>
  <c r="Z33" i="98"/>
  <c r="AH33" i="98"/>
  <c r="AQ33" i="98" s="1"/>
  <c r="Y35" i="43"/>
  <c r="X35" i="43"/>
  <c r="Y40" i="44"/>
  <c r="X40" i="44"/>
  <c r="AH41" i="52"/>
  <c r="AQ41" i="52" s="1"/>
  <c r="AI38" i="45"/>
  <c r="AN38" i="45"/>
  <c r="AH31" i="94"/>
  <c r="AQ31" i="94" s="1"/>
  <c r="AR44" i="89"/>
  <c r="AH45" i="89"/>
  <c r="AQ45" i="89" s="1"/>
  <c r="AE36" i="41"/>
  <c r="AG36" i="41"/>
  <c r="AP36" i="41" s="1"/>
  <c r="W37" i="41"/>
  <c r="AF36" i="41"/>
  <c r="AO36" i="41" s="1"/>
  <c r="AH38" i="95"/>
  <c r="AQ38" i="95" s="1"/>
  <c r="AI35" i="91"/>
  <c r="AN35" i="91"/>
  <c r="AR35" i="16"/>
  <c r="AH31" i="102"/>
  <c r="AQ31" i="102" s="1"/>
  <c r="AG42" i="93"/>
  <c r="AP42" i="93" s="1"/>
  <c r="AF42" i="93"/>
  <c r="AO42" i="93" s="1"/>
  <c r="AE42" i="93"/>
  <c r="W43" i="93"/>
  <c r="W42" i="52"/>
  <c r="AE41" i="52"/>
  <c r="AF41" i="52"/>
  <c r="AO41" i="52" s="1"/>
  <c r="AG41" i="52"/>
  <c r="AP41" i="52" s="1"/>
  <c r="AR37" i="88"/>
  <c r="AI31" i="35"/>
  <c r="AN31" i="35"/>
  <c r="AE31" i="94"/>
  <c r="W32" i="94"/>
  <c r="AF31" i="94"/>
  <c r="AO31" i="94" s="1"/>
  <c r="AG31" i="94"/>
  <c r="AP31" i="94" s="1"/>
  <c r="AH37" i="11"/>
  <c r="AQ37" i="11" s="1"/>
  <c r="AF39" i="96"/>
  <c r="AO39" i="96" s="1"/>
  <c r="W40" i="96"/>
  <c r="AE39" i="96"/>
  <c r="AG39" i="96"/>
  <c r="AP39" i="96" s="1"/>
  <c r="AE38" i="95"/>
  <c r="AG38" i="95"/>
  <c r="AP38" i="95" s="1"/>
  <c r="W39" i="95"/>
  <c r="AF38" i="95"/>
  <c r="AO38" i="95" s="1"/>
  <c r="AH41" i="86"/>
  <c r="AQ41" i="86" s="1"/>
  <c r="Y34" i="42"/>
  <c r="Z34" i="42" s="1"/>
  <c r="X34" i="42"/>
  <c r="AG31" i="102"/>
  <c r="AP31" i="102" s="1"/>
  <c r="AF31" i="102"/>
  <c r="AO31" i="102" s="1"/>
  <c r="AE31" i="102"/>
  <c r="W32" i="102"/>
  <c r="AF31" i="48"/>
  <c r="AO31" i="48" s="1"/>
  <c r="AG31" i="48"/>
  <c r="AP31" i="48" s="1"/>
  <c r="W32" i="48"/>
  <c r="AE31" i="48"/>
  <c r="AI43" i="32"/>
  <c r="AN43" i="32"/>
  <c r="AI41" i="53"/>
  <c r="AN41" i="53"/>
  <c r="AI37" i="54"/>
  <c r="AN37" i="54"/>
  <c r="Z37" i="11"/>
  <c r="Y32" i="50"/>
  <c r="Z32" i="50"/>
  <c r="X32" i="50"/>
  <c r="AI32" i="82"/>
  <c r="AN32" i="82"/>
  <c r="W35" i="103"/>
  <c r="AE34" i="103"/>
  <c r="AG34" i="103"/>
  <c r="AP34" i="103" s="1"/>
  <c r="AF34" i="103"/>
  <c r="AO34" i="103" s="1"/>
  <c r="Z46" i="97"/>
  <c r="AF44" i="101"/>
  <c r="AO44" i="101" s="1"/>
  <c r="AG44" i="101"/>
  <c r="AP44" i="101" s="1"/>
  <c r="W45" i="101"/>
  <c r="AE44" i="101"/>
  <c r="W35" i="83"/>
  <c r="AE34" i="83"/>
  <c r="AF34" i="83"/>
  <c r="AO34" i="83" s="1"/>
  <c r="AG34" i="83"/>
  <c r="AP34" i="83" s="1"/>
  <c r="AR30" i="102"/>
  <c r="AR45" i="97"/>
  <c r="AG45" i="89"/>
  <c r="AP45" i="89" s="1"/>
  <c r="AF45" i="89"/>
  <c r="AO45" i="89" s="1"/>
  <c r="W46" i="89"/>
  <c r="AE45" i="89"/>
  <c r="AH36" i="16"/>
  <c r="AQ36" i="16" s="1"/>
  <c r="AG38" i="100"/>
  <c r="AP38" i="100" s="1"/>
  <c r="AF38" i="100"/>
  <c r="AO38" i="100" s="1"/>
  <c r="W39" i="100"/>
  <c r="AE38" i="100"/>
  <c r="AG41" i="92"/>
  <c r="AP41" i="92" s="1"/>
  <c r="W42" i="92"/>
  <c r="AF41" i="92"/>
  <c r="AO41" i="92" s="1"/>
  <c r="AE41" i="92"/>
  <c r="Z41" i="86"/>
  <c r="AH40" i="13"/>
  <c r="AQ40" i="13" s="1"/>
  <c r="AI39" i="44"/>
  <c r="AN39" i="44"/>
  <c r="Y44" i="32"/>
  <c r="X44" i="32"/>
  <c r="Y37" i="49"/>
  <c r="X37" i="49"/>
  <c r="Y38" i="54"/>
  <c r="X38" i="54"/>
  <c r="AI31" i="50"/>
  <c r="AN31" i="50"/>
  <c r="Y33" i="82"/>
  <c r="Z33" i="82" s="1"/>
  <c r="X33" i="82"/>
  <c r="W44" i="46"/>
  <c r="AG43" i="46"/>
  <c r="AP43" i="46" s="1"/>
  <c r="AE43" i="46"/>
  <c r="AF43" i="46"/>
  <c r="AO43" i="46" s="1"/>
  <c r="W34" i="87"/>
  <c r="AG33" i="87"/>
  <c r="AP33" i="87" s="1"/>
  <c r="AF33" i="87"/>
  <c r="AO33" i="87" s="1"/>
  <c r="AE33" i="87"/>
  <c r="AR40" i="86"/>
  <c r="AH43" i="15"/>
  <c r="AQ43" i="15" s="1"/>
  <c r="AE33" i="99"/>
  <c r="AF33" i="99"/>
  <c r="AO33" i="99" s="1"/>
  <c r="W34" i="99"/>
  <c r="AG33" i="99"/>
  <c r="AP33" i="99" s="1"/>
  <c r="AH34" i="10"/>
  <c r="AQ34" i="10" s="1"/>
  <c r="Z43" i="15"/>
  <c r="Z36" i="16"/>
  <c r="Y45" i="105"/>
  <c r="X45" i="105"/>
  <c r="Z45" i="105" s="1"/>
  <c r="AR40" i="52"/>
  <c r="AI42" i="104"/>
  <c r="AN42" i="104"/>
  <c r="AI30" i="85"/>
  <c r="AN30" i="85"/>
  <c r="AH40" i="84"/>
  <c r="AQ40" i="84" s="1"/>
  <c r="AH35" i="55"/>
  <c r="AQ35" i="55" s="1"/>
  <c r="Y40" i="51"/>
  <c r="X40" i="51"/>
  <c r="Z40" i="13"/>
  <c r="AI34" i="43"/>
  <c r="AN34" i="43"/>
  <c r="AR38" i="20"/>
  <c r="Y32" i="35"/>
  <c r="X32" i="35"/>
  <c r="Y39" i="45"/>
  <c r="X39" i="45"/>
  <c r="Z39" i="45" s="1"/>
  <c r="AR39" i="84"/>
  <c r="W39" i="88" l="1"/>
  <c r="AI41" i="92"/>
  <c r="AN41" i="92"/>
  <c r="AG32" i="50"/>
  <c r="AP32" i="50" s="1"/>
  <c r="AE32" i="50"/>
  <c r="W33" i="50"/>
  <c r="AF32" i="50"/>
  <c r="AO32" i="50" s="1"/>
  <c r="AH32" i="35"/>
  <c r="AQ32" i="35" s="1"/>
  <c r="AR34" i="43"/>
  <c r="AE36" i="16"/>
  <c r="AF36" i="16"/>
  <c r="AO36" i="16" s="1"/>
  <c r="W37" i="16"/>
  <c r="AG36" i="16"/>
  <c r="AP36" i="16" s="1"/>
  <c r="Y42" i="92"/>
  <c r="X42" i="92"/>
  <c r="Y35" i="103"/>
  <c r="X35" i="103"/>
  <c r="Z35" i="103" s="1"/>
  <c r="AR43" i="32"/>
  <c r="Z32" i="35"/>
  <c r="W41" i="13"/>
  <c r="AG40" i="13"/>
  <c r="AP40" i="13" s="1"/>
  <c r="AE40" i="13"/>
  <c r="AF40" i="13"/>
  <c r="AO40" i="13" s="1"/>
  <c r="AH37" i="49"/>
  <c r="AQ37" i="49" s="1"/>
  <c r="AI45" i="89"/>
  <c r="AN45" i="89"/>
  <c r="Y35" i="83"/>
  <c r="X35" i="83"/>
  <c r="Z35" i="83" s="1"/>
  <c r="AG46" i="97"/>
  <c r="AP46" i="97" s="1"/>
  <c r="W47" i="97"/>
  <c r="AE46" i="97"/>
  <c r="AF46" i="97"/>
  <c r="AO46" i="97" s="1"/>
  <c r="Y32" i="102"/>
  <c r="X32" i="102"/>
  <c r="X32" i="94"/>
  <c r="Z32" i="94" s="1"/>
  <c r="Y32" i="94"/>
  <c r="Y43" i="93"/>
  <c r="X43" i="93"/>
  <c r="AR35" i="91"/>
  <c r="AR38" i="45"/>
  <c r="AH40" i="44"/>
  <c r="AQ40" i="44" s="1"/>
  <c r="AR44" i="105"/>
  <c r="Y41" i="84"/>
  <c r="X41" i="84"/>
  <c r="AE39" i="45"/>
  <c r="AF39" i="45"/>
  <c r="AO39" i="45" s="1"/>
  <c r="W40" i="45"/>
  <c r="AG39" i="45"/>
  <c r="AP39" i="45" s="1"/>
  <c r="AG45" i="105"/>
  <c r="AP45" i="105" s="1"/>
  <c r="AE45" i="105"/>
  <c r="W46" i="105"/>
  <c r="AF45" i="105"/>
  <c r="AO45" i="105" s="1"/>
  <c r="Y44" i="46"/>
  <c r="X44" i="46"/>
  <c r="AH38" i="54"/>
  <c r="AQ38" i="54" s="1"/>
  <c r="AH44" i="32"/>
  <c r="AQ44" i="32" s="1"/>
  <c r="Y39" i="100"/>
  <c r="Z39" i="100" s="1"/>
  <c r="X39" i="100"/>
  <c r="AR41" i="53"/>
  <c r="AR42" i="104"/>
  <c r="AI34" i="83"/>
  <c r="AR34" i="83" s="1"/>
  <c r="AN34" i="83"/>
  <c r="AG37" i="11"/>
  <c r="AP37" i="11" s="1"/>
  <c r="AF37" i="11"/>
  <c r="AO37" i="11" s="1"/>
  <c r="W38" i="11"/>
  <c r="AE37" i="11"/>
  <c r="W34" i="98"/>
  <c r="AF33" i="98"/>
  <c r="AO33" i="98" s="1"/>
  <c r="AG33" i="98"/>
  <c r="AP33" i="98" s="1"/>
  <c r="AE33" i="98"/>
  <c r="AI39" i="20"/>
  <c r="AN39" i="20"/>
  <c r="AI33" i="87"/>
  <c r="AN33" i="87"/>
  <c r="AI43" i="46"/>
  <c r="AN43" i="46"/>
  <c r="Z37" i="49"/>
  <c r="AR39" i="44"/>
  <c r="AF41" i="86"/>
  <c r="AO41" i="86" s="1"/>
  <c r="AE41" i="86"/>
  <c r="AG41" i="86"/>
  <c r="AP41" i="86" s="1"/>
  <c r="W42" i="86"/>
  <c r="Y46" i="89"/>
  <c r="X46" i="89"/>
  <c r="Z46" i="89" s="1"/>
  <c r="AR32" i="82"/>
  <c r="AR37" i="54"/>
  <c r="AI31" i="48"/>
  <c r="AN31" i="48"/>
  <c r="AI31" i="102"/>
  <c r="AN31" i="102"/>
  <c r="AI39" i="96"/>
  <c r="AN39" i="96"/>
  <c r="AI31" i="94"/>
  <c r="AN31" i="94"/>
  <c r="AI42" i="93"/>
  <c r="AN42" i="93"/>
  <c r="Z40" i="44"/>
  <c r="AR39" i="51"/>
  <c r="AH43" i="104"/>
  <c r="AQ43" i="104" s="1"/>
  <c r="AR36" i="49"/>
  <c r="Y36" i="18"/>
  <c r="X36" i="18"/>
  <c r="Z36" i="18" s="1"/>
  <c r="AI34" i="10"/>
  <c r="AN34" i="10"/>
  <c r="AI38" i="88"/>
  <c r="AN38" i="88"/>
  <c r="AE33" i="82"/>
  <c r="W34" i="82"/>
  <c r="AG33" i="82"/>
  <c r="AP33" i="82" s="1"/>
  <c r="AF33" i="82"/>
  <c r="AO33" i="82" s="1"/>
  <c r="W35" i="42"/>
  <c r="AF34" i="42"/>
  <c r="AO34" i="42" s="1"/>
  <c r="AE34" i="42"/>
  <c r="AG34" i="42"/>
  <c r="AP34" i="42" s="1"/>
  <c r="Y35" i="10"/>
  <c r="X35" i="10"/>
  <c r="W44" i="15"/>
  <c r="AG43" i="15"/>
  <c r="AP43" i="15" s="1"/>
  <c r="AF43" i="15"/>
  <c r="AO43" i="15" s="1"/>
  <c r="AE43" i="15"/>
  <c r="AH40" i="51"/>
  <c r="AQ40" i="51" s="1"/>
  <c r="AH39" i="45"/>
  <c r="AQ39" i="45" s="1"/>
  <c r="Z40" i="51"/>
  <c r="AH45" i="105"/>
  <c r="AQ45" i="105" s="1"/>
  <c r="Y34" i="99"/>
  <c r="X34" i="99"/>
  <c r="AR31" i="50"/>
  <c r="AI38" i="100"/>
  <c r="AN38" i="100"/>
  <c r="AI44" i="101"/>
  <c r="AN44" i="101"/>
  <c r="AH32" i="50"/>
  <c r="AQ32" i="50" s="1"/>
  <c r="Y32" i="48"/>
  <c r="Z32" i="48" s="1"/>
  <c r="X32" i="48"/>
  <c r="Y39" i="95"/>
  <c r="X39" i="95"/>
  <c r="Y40" i="96"/>
  <c r="X40" i="96"/>
  <c r="Y37" i="41"/>
  <c r="Z37" i="41" s="1"/>
  <c r="X37" i="41"/>
  <c r="AH31" i="85"/>
  <c r="AQ31" i="85" s="1"/>
  <c r="Z43" i="104"/>
  <c r="AI43" i="47"/>
  <c r="AN43" i="47"/>
  <c r="AH42" i="53"/>
  <c r="AQ42" i="53" s="1"/>
  <c r="AI35" i="18"/>
  <c r="AN35" i="18"/>
  <c r="Y40" i="20"/>
  <c r="X40" i="20"/>
  <c r="Z40" i="20" s="1"/>
  <c r="Y45" i="101"/>
  <c r="X45" i="101"/>
  <c r="AR31" i="35"/>
  <c r="AI41" i="52"/>
  <c r="AN41" i="52"/>
  <c r="AH35" i="43"/>
  <c r="AQ35" i="43" s="1"/>
  <c r="AG31" i="85"/>
  <c r="AP31" i="85" s="1"/>
  <c r="W32" i="85"/>
  <c r="AF31" i="85"/>
  <c r="AO31" i="85" s="1"/>
  <c r="AE31" i="85"/>
  <c r="AE42" i="53"/>
  <c r="AF42" i="53"/>
  <c r="AO42" i="53" s="1"/>
  <c r="AG42" i="53"/>
  <c r="AP42" i="53" s="1"/>
  <c r="W43" i="53"/>
  <c r="AH36" i="91"/>
  <c r="AQ36" i="91" s="1"/>
  <c r="AI31" i="90"/>
  <c r="AN31" i="90"/>
  <c r="AI40" i="84"/>
  <c r="AN40" i="84"/>
  <c r="Y36" i="55"/>
  <c r="X36" i="55"/>
  <c r="AR30" i="85"/>
  <c r="AI33" i="99"/>
  <c r="AN33" i="99"/>
  <c r="Y34" i="87"/>
  <c r="X34" i="87"/>
  <c r="AH33" i="82"/>
  <c r="AQ33" i="82" s="1"/>
  <c r="Z38" i="54"/>
  <c r="Z44" i="32"/>
  <c r="AI34" i="103"/>
  <c r="AN34" i="103"/>
  <c r="AH34" i="42"/>
  <c r="AQ34" i="42" s="1"/>
  <c r="AI38" i="95"/>
  <c r="AN38" i="95"/>
  <c r="Y42" i="52"/>
  <c r="X42" i="52"/>
  <c r="AI36" i="41"/>
  <c r="AN36" i="41"/>
  <c r="Z35" i="43"/>
  <c r="Y44" i="47"/>
  <c r="X44" i="47"/>
  <c r="Z36" i="91"/>
  <c r="Y32" i="90"/>
  <c r="X32" i="90"/>
  <c r="AI35" i="55"/>
  <c r="AN35" i="55"/>
  <c r="Y39" i="88"/>
  <c r="X39" i="88"/>
  <c r="Z40" i="96" l="1"/>
  <c r="Z39" i="95"/>
  <c r="AE39" i="95" s="1"/>
  <c r="AE32" i="48"/>
  <c r="W33" i="48"/>
  <c r="AG32" i="48"/>
  <c r="AP32" i="48" s="1"/>
  <c r="AF32" i="48"/>
  <c r="AO32" i="48" s="1"/>
  <c r="AG37" i="41"/>
  <c r="AP37" i="41" s="1"/>
  <c r="AE37" i="41"/>
  <c r="W38" i="41"/>
  <c r="AF37" i="41"/>
  <c r="AO37" i="41" s="1"/>
  <c r="AF39" i="95"/>
  <c r="AO39" i="95" s="1"/>
  <c r="AG39" i="95"/>
  <c r="AP39" i="95" s="1"/>
  <c r="W40" i="95"/>
  <c r="AF40" i="96"/>
  <c r="AO40" i="96" s="1"/>
  <c r="AE40" i="96"/>
  <c r="W41" i="96"/>
  <c r="AG40" i="96"/>
  <c r="AP40" i="96" s="1"/>
  <c r="AR34" i="103"/>
  <c r="AR33" i="99"/>
  <c r="AR43" i="47"/>
  <c r="AH34" i="99"/>
  <c r="AQ34" i="99" s="1"/>
  <c r="AH35" i="10"/>
  <c r="AQ35" i="10" s="1"/>
  <c r="AI33" i="82"/>
  <c r="AN33" i="82"/>
  <c r="AE36" i="18"/>
  <c r="W37" i="18"/>
  <c r="AG36" i="18"/>
  <c r="AP36" i="18" s="1"/>
  <c r="AF36" i="18"/>
  <c r="AO36" i="18" s="1"/>
  <c r="Y42" i="86"/>
  <c r="X42" i="86"/>
  <c r="AG37" i="49"/>
  <c r="AP37" i="49" s="1"/>
  <c r="W38" i="49"/>
  <c r="AE37" i="49"/>
  <c r="AF37" i="49"/>
  <c r="AO37" i="49" s="1"/>
  <c r="AR39" i="20"/>
  <c r="AE39" i="100"/>
  <c r="W40" i="100"/>
  <c r="AF39" i="100"/>
  <c r="AO39" i="100" s="1"/>
  <c r="AG39" i="100"/>
  <c r="AP39" i="100" s="1"/>
  <c r="AH44" i="46"/>
  <c r="AQ44" i="46" s="1"/>
  <c r="AI45" i="105"/>
  <c r="AN45" i="105"/>
  <c r="AI39" i="45"/>
  <c r="AN39" i="45"/>
  <c r="AG32" i="94"/>
  <c r="AP32" i="94" s="1"/>
  <c r="W33" i="94"/>
  <c r="AF32" i="94"/>
  <c r="AO32" i="94" s="1"/>
  <c r="AE32" i="94"/>
  <c r="AG35" i="83"/>
  <c r="AP35" i="83" s="1"/>
  <c r="AE35" i="83"/>
  <c r="W36" i="83"/>
  <c r="AF35" i="83"/>
  <c r="AO35" i="83" s="1"/>
  <c r="W36" i="103"/>
  <c r="AE35" i="103"/>
  <c r="AG35" i="103"/>
  <c r="AP35" i="103" s="1"/>
  <c r="AF35" i="103"/>
  <c r="AO35" i="103" s="1"/>
  <c r="AG44" i="32"/>
  <c r="AP44" i="32" s="1"/>
  <c r="AF44" i="32"/>
  <c r="AO44" i="32" s="1"/>
  <c r="AE44" i="32"/>
  <c r="W45" i="32"/>
  <c r="AR40" i="84"/>
  <c r="AI42" i="53"/>
  <c r="AN42" i="53"/>
  <c r="AR41" i="52"/>
  <c r="AH40" i="20"/>
  <c r="AQ40" i="20" s="1"/>
  <c r="W44" i="104"/>
  <c r="AF43" i="104"/>
  <c r="AO43" i="104" s="1"/>
  <c r="AG43" i="104"/>
  <c r="AP43" i="104" s="1"/>
  <c r="AE43" i="104"/>
  <c r="AH37" i="41"/>
  <c r="AQ37" i="41" s="1"/>
  <c r="AH39" i="95"/>
  <c r="AQ39" i="95" s="1"/>
  <c r="AR44" i="101"/>
  <c r="Z34" i="99"/>
  <c r="Z35" i="10"/>
  <c r="Y35" i="42"/>
  <c r="Z35" i="42"/>
  <c r="X35" i="42"/>
  <c r="AR42" i="93"/>
  <c r="AR31" i="102"/>
  <c r="AI37" i="11"/>
  <c r="AN37" i="11"/>
  <c r="Z44" i="46"/>
  <c r="AH41" i="84"/>
  <c r="AQ41" i="84" s="1"/>
  <c r="Y41" i="13"/>
  <c r="X41" i="13"/>
  <c r="Y37" i="16"/>
  <c r="X37" i="16"/>
  <c r="Z37" i="16" s="1"/>
  <c r="Y33" i="50"/>
  <c r="X33" i="50"/>
  <c r="AR35" i="55"/>
  <c r="AH34" i="87"/>
  <c r="AQ34" i="87" s="1"/>
  <c r="AE40" i="20"/>
  <c r="AF40" i="20"/>
  <c r="AO40" i="20" s="1"/>
  <c r="AG40" i="20"/>
  <c r="AP40" i="20" s="1"/>
  <c r="W41" i="20"/>
  <c r="W41" i="51"/>
  <c r="AE40" i="51"/>
  <c r="AF40" i="51"/>
  <c r="AO40" i="51" s="1"/>
  <c r="AG40" i="51"/>
  <c r="AP40" i="51" s="1"/>
  <c r="AI43" i="15"/>
  <c r="AN43" i="15"/>
  <c r="AR38" i="88"/>
  <c r="AH46" i="89"/>
  <c r="AQ46" i="89" s="1"/>
  <c r="AI41" i="86"/>
  <c r="AN41" i="86"/>
  <c r="AR43" i="46"/>
  <c r="AI33" i="98"/>
  <c r="AN33" i="98"/>
  <c r="X38" i="11"/>
  <c r="Y38" i="11"/>
  <c r="Z41" i="84"/>
  <c r="AH32" i="94"/>
  <c r="AQ32" i="94" s="1"/>
  <c r="AI46" i="97"/>
  <c r="AN46" i="97"/>
  <c r="W33" i="35"/>
  <c r="AE32" i="35"/>
  <c r="AF32" i="35"/>
  <c r="AO32" i="35" s="1"/>
  <c r="AG32" i="35"/>
  <c r="AP32" i="35" s="1"/>
  <c r="AH42" i="92"/>
  <c r="AQ42" i="92" s="1"/>
  <c r="AI32" i="50"/>
  <c r="AN32" i="50"/>
  <c r="AE36" i="91"/>
  <c r="W37" i="91"/>
  <c r="AG36" i="91"/>
  <c r="AP36" i="91" s="1"/>
  <c r="AF36" i="91"/>
  <c r="AO36" i="91" s="1"/>
  <c r="AH42" i="52"/>
  <c r="AQ42" i="52" s="1"/>
  <c r="Z42" i="52"/>
  <c r="AR38" i="100"/>
  <c r="AR31" i="94"/>
  <c r="AR31" i="48"/>
  <c r="AF46" i="89"/>
  <c r="AO46" i="89" s="1"/>
  <c r="W47" i="89"/>
  <c r="AE46" i="89"/>
  <c r="AG46" i="89"/>
  <c r="AP46" i="89" s="1"/>
  <c r="AH43" i="93"/>
  <c r="AQ43" i="93" s="1"/>
  <c r="AH32" i="102"/>
  <c r="AQ32" i="102" s="1"/>
  <c r="Y47" i="97"/>
  <c r="X47" i="97"/>
  <c r="AR45" i="89"/>
  <c r="Z42" i="92"/>
  <c r="AI36" i="16"/>
  <c r="AN36" i="16"/>
  <c r="AH32" i="90"/>
  <c r="AQ32" i="90" s="1"/>
  <c r="Z34" i="87"/>
  <c r="AH36" i="55"/>
  <c r="AQ36" i="55" s="1"/>
  <c r="AR31" i="90"/>
  <c r="Z36" i="55"/>
  <c r="Y43" i="53"/>
  <c r="Z43" i="53" s="1"/>
  <c r="X43" i="53"/>
  <c r="AH45" i="101"/>
  <c r="AQ45" i="101" s="1"/>
  <c r="AH40" i="96"/>
  <c r="AQ40" i="96" s="1"/>
  <c r="AH32" i="48"/>
  <c r="AQ32" i="48" s="1"/>
  <c r="AR34" i="10"/>
  <c r="AR33" i="87"/>
  <c r="Y40" i="45"/>
  <c r="X40" i="45"/>
  <c r="Z43" i="93"/>
  <c r="Z32" i="102"/>
  <c r="AR36" i="41"/>
  <c r="AH44" i="47"/>
  <c r="AQ44" i="47" s="1"/>
  <c r="Z44" i="47"/>
  <c r="AF38" i="54"/>
  <c r="AO38" i="54" s="1"/>
  <c r="AG38" i="54"/>
  <c r="AP38" i="54" s="1"/>
  <c r="W39" i="54"/>
  <c r="AE38" i="54"/>
  <c r="AI31" i="85"/>
  <c r="AN31" i="85"/>
  <c r="AH39" i="88"/>
  <c r="AQ39" i="88" s="1"/>
  <c r="Z32" i="90"/>
  <c r="AE35" i="43"/>
  <c r="AG35" i="43"/>
  <c r="AP35" i="43" s="1"/>
  <c r="W36" i="43"/>
  <c r="AF35" i="43"/>
  <c r="AO35" i="43" s="1"/>
  <c r="Z39" i="88"/>
  <c r="AR38" i="95"/>
  <c r="Y32" i="85"/>
  <c r="X32" i="85"/>
  <c r="Z45" i="101"/>
  <c r="AR35" i="18"/>
  <c r="Y44" i="15"/>
  <c r="X44" i="15"/>
  <c r="AI34" i="42"/>
  <c r="AN34" i="42"/>
  <c r="Y34" i="82"/>
  <c r="X34" i="82"/>
  <c r="Z34" i="82" s="1"/>
  <c r="AH36" i="18"/>
  <c r="AQ36" i="18" s="1"/>
  <c r="AF40" i="44"/>
  <c r="AO40" i="44" s="1"/>
  <c r="W41" i="44"/>
  <c r="AG40" i="44"/>
  <c r="AP40" i="44" s="1"/>
  <c r="AE40" i="44"/>
  <c r="AR39" i="96"/>
  <c r="X34" i="98"/>
  <c r="Y34" i="98"/>
  <c r="AH39" i="100"/>
  <c r="AQ39" i="100" s="1"/>
  <c r="X46" i="105"/>
  <c r="Z46" i="105" s="1"/>
  <c r="Y46" i="105"/>
  <c r="AH35" i="83"/>
  <c r="AQ35" i="83" s="1"/>
  <c r="AI40" i="13"/>
  <c r="AN40" i="13"/>
  <c r="AH35" i="103"/>
  <c r="AQ35" i="103" s="1"/>
  <c r="AR41" i="92"/>
  <c r="Z34" i="98" l="1"/>
  <c r="AG46" i="105"/>
  <c r="AP46" i="105" s="1"/>
  <c r="AF46" i="105"/>
  <c r="AO46" i="105" s="1"/>
  <c r="AE46" i="105"/>
  <c r="W47" i="105"/>
  <c r="AG43" i="53"/>
  <c r="AP43" i="53" s="1"/>
  <c r="W44" i="53"/>
  <c r="AE43" i="53"/>
  <c r="AF43" i="53"/>
  <c r="AO43" i="53" s="1"/>
  <c r="AH40" i="45"/>
  <c r="AQ40" i="45" s="1"/>
  <c r="AR40" i="13"/>
  <c r="Y39" i="54"/>
  <c r="X39" i="54"/>
  <c r="W44" i="93"/>
  <c r="AE43" i="93"/>
  <c r="AF43" i="93"/>
  <c r="AO43" i="93" s="1"/>
  <c r="AG43" i="93"/>
  <c r="AP43" i="93" s="1"/>
  <c r="AF42" i="92"/>
  <c r="AO42" i="92" s="1"/>
  <c r="AE42" i="92"/>
  <c r="AG42" i="92"/>
  <c r="AP42" i="92" s="1"/>
  <c r="W43" i="92"/>
  <c r="AI46" i="89"/>
  <c r="AN46" i="89"/>
  <c r="Y37" i="91"/>
  <c r="Z37" i="91" s="1"/>
  <c r="X37" i="91"/>
  <c r="AI32" i="35"/>
  <c r="AN32" i="35"/>
  <c r="AH38" i="11"/>
  <c r="AQ38" i="11" s="1"/>
  <c r="AR41" i="86"/>
  <c r="AH37" i="16"/>
  <c r="AQ37" i="16" s="1"/>
  <c r="AH35" i="42"/>
  <c r="AQ35" i="42" s="1"/>
  <c r="AI43" i="104"/>
  <c r="AN43" i="104"/>
  <c r="AR42" i="53"/>
  <c r="Y36" i="103"/>
  <c r="Z36" i="103"/>
  <c r="X36" i="103"/>
  <c r="AR39" i="45"/>
  <c r="AI39" i="100"/>
  <c r="AN39" i="100"/>
  <c r="Y38" i="49"/>
  <c r="X38" i="49"/>
  <c r="Y41" i="96"/>
  <c r="X41" i="96"/>
  <c r="Z41" i="96" s="1"/>
  <c r="AI40" i="44"/>
  <c r="AN40" i="44"/>
  <c r="AR33" i="98"/>
  <c r="Y41" i="51"/>
  <c r="X41" i="51"/>
  <c r="AR45" i="105"/>
  <c r="AH42" i="86"/>
  <c r="AQ42" i="86" s="1"/>
  <c r="Y37" i="18"/>
  <c r="X37" i="18"/>
  <c r="Y47" i="89"/>
  <c r="Z47" i="89"/>
  <c r="X47" i="89"/>
  <c r="AI40" i="20"/>
  <c r="AN40" i="20"/>
  <c r="AE37" i="16"/>
  <c r="W38" i="16"/>
  <c r="AF37" i="16"/>
  <c r="AO37" i="16" s="1"/>
  <c r="AG37" i="16"/>
  <c r="AP37" i="16" s="1"/>
  <c r="AE35" i="42"/>
  <c r="AF35" i="42"/>
  <c r="AO35" i="42" s="1"/>
  <c r="AG35" i="42"/>
  <c r="AP35" i="42" s="1"/>
  <c r="W36" i="42"/>
  <c r="AI32" i="94"/>
  <c r="AN32" i="94"/>
  <c r="AI40" i="96"/>
  <c r="AN40" i="96"/>
  <c r="AR34" i="42"/>
  <c r="AG39" i="88"/>
  <c r="AP39" i="88" s="1"/>
  <c r="AF39" i="88"/>
  <c r="AO39" i="88" s="1"/>
  <c r="W40" i="88"/>
  <c r="AE39" i="88"/>
  <c r="W37" i="55"/>
  <c r="AF36" i="55"/>
  <c r="AO36" i="55" s="1"/>
  <c r="AE36" i="55"/>
  <c r="AG36" i="55"/>
  <c r="AP36" i="55" s="1"/>
  <c r="AH34" i="98"/>
  <c r="AQ34" i="98" s="1"/>
  <c r="AH44" i="15"/>
  <c r="AQ44" i="15" s="1"/>
  <c r="AH32" i="85"/>
  <c r="AQ32" i="85" s="1"/>
  <c r="AR31" i="85"/>
  <c r="AG44" i="47"/>
  <c r="AP44" i="47" s="1"/>
  <c r="AE44" i="47"/>
  <c r="AF44" i="47"/>
  <c r="AO44" i="47" s="1"/>
  <c r="W45" i="47"/>
  <c r="AH47" i="97"/>
  <c r="AQ47" i="97" s="1"/>
  <c r="W43" i="52"/>
  <c r="AE42" i="52"/>
  <c r="AF42" i="52"/>
  <c r="AO42" i="52" s="1"/>
  <c r="AG42" i="52"/>
  <c r="AP42" i="52" s="1"/>
  <c r="AR32" i="50"/>
  <c r="AR46" i="97"/>
  <c r="W42" i="84"/>
  <c r="AF41" i="84"/>
  <c r="AO41" i="84" s="1"/>
  <c r="AG41" i="84"/>
  <c r="AP41" i="84" s="1"/>
  <c r="AE41" i="84"/>
  <c r="AR43" i="15"/>
  <c r="AH33" i="50"/>
  <c r="AQ33" i="50" s="1"/>
  <c r="AH41" i="13"/>
  <c r="AQ41" i="13" s="1"/>
  <c r="W36" i="10"/>
  <c r="AE35" i="10"/>
  <c r="AF35" i="10"/>
  <c r="AO35" i="10" s="1"/>
  <c r="AG35" i="10"/>
  <c r="AP35" i="10" s="1"/>
  <c r="Y44" i="104"/>
  <c r="X44" i="104"/>
  <c r="Y36" i="83"/>
  <c r="Z36" i="83"/>
  <c r="X36" i="83"/>
  <c r="Y33" i="94"/>
  <c r="X33" i="94"/>
  <c r="Z42" i="86"/>
  <c r="AI36" i="18"/>
  <c r="AN36" i="18"/>
  <c r="AI36" i="91"/>
  <c r="AN36" i="91"/>
  <c r="Y33" i="35"/>
  <c r="X33" i="35"/>
  <c r="AI40" i="51"/>
  <c r="AN40" i="51"/>
  <c r="AR37" i="11"/>
  <c r="AH46" i="105"/>
  <c r="AQ46" i="105" s="1"/>
  <c r="AG32" i="90"/>
  <c r="AP32" i="90" s="1"/>
  <c r="AF32" i="90"/>
  <c r="AO32" i="90" s="1"/>
  <c r="AE32" i="90"/>
  <c r="W33" i="90"/>
  <c r="Y41" i="44"/>
  <c r="Z41" i="44" s="1"/>
  <c r="X41" i="44"/>
  <c r="AH34" i="82"/>
  <c r="AQ34" i="82" s="1"/>
  <c r="Z44" i="15"/>
  <c r="Z32" i="85"/>
  <c r="AF34" i="87"/>
  <c r="AO34" i="87" s="1"/>
  <c r="W35" i="87"/>
  <c r="AG34" i="87"/>
  <c r="AP34" i="87" s="1"/>
  <c r="AE34" i="87"/>
  <c r="Z47" i="97"/>
  <c r="Z38" i="11"/>
  <c r="Y41" i="20"/>
  <c r="Z41" i="20"/>
  <c r="X41" i="20"/>
  <c r="Z33" i="50"/>
  <c r="Z41" i="13"/>
  <c r="AE34" i="99"/>
  <c r="W35" i="99"/>
  <c r="AG34" i="99"/>
  <c r="AP34" i="99" s="1"/>
  <c r="AF34" i="99"/>
  <c r="AO34" i="99" s="1"/>
  <c r="Y45" i="32"/>
  <c r="X45" i="32"/>
  <c r="AI35" i="83"/>
  <c r="AN35" i="83"/>
  <c r="Y40" i="95"/>
  <c r="Z40" i="95" s="1"/>
  <c r="X40" i="95"/>
  <c r="Y38" i="41"/>
  <c r="Z38" i="41"/>
  <c r="X38" i="41"/>
  <c r="Y33" i="48"/>
  <c r="X33" i="48"/>
  <c r="AI35" i="43"/>
  <c r="AN35" i="43"/>
  <c r="W35" i="98"/>
  <c r="AG34" i="98"/>
  <c r="AP34" i="98" s="1"/>
  <c r="AE34" i="98"/>
  <c r="AF34" i="98"/>
  <c r="AO34" i="98" s="1"/>
  <c r="AF45" i="101"/>
  <c r="AO45" i="101" s="1"/>
  <c r="AG45" i="101"/>
  <c r="AP45" i="101" s="1"/>
  <c r="AE45" i="101"/>
  <c r="W46" i="101"/>
  <c r="Z40" i="45"/>
  <c r="AF34" i="82"/>
  <c r="AO34" i="82" s="1"/>
  <c r="W35" i="82"/>
  <c r="AE34" i="82"/>
  <c r="AG34" i="82"/>
  <c r="AP34" i="82" s="1"/>
  <c r="Y36" i="43"/>
  <c r="X36" i="43"/>
  <c r="Z36" i="43" s="1"/>
  <c r="AI38" i="54"/>
  <c r="AN38" i="54"/>
  <c r="W33" i="102"/>
  <c r="AG32" i="102"/>
  <c r="AP32" i="102" s="1"/>
  <c r="AE32" i="102"/>
  <c r="AF32" i="102"/>
  <c r="AO32" i="102" s="1"/>
  <c r="AH43" i="53"/>
  <c r="AQ43" i="53" s="1"/>
  <c r="AR36" i="16"/>
  <c r="AG44" i="46"/>
  <c r="AP44" i="46" s="1"/>
  <c r="W45" i="46"/>
  <c r="AE44" i="46"/>
  <c r="AF44" i="46"/>
  <c r="AO44" i="46" s="1"/>
  <c r="AI44" i="32"/>
  <c r="AN44" i="32"/>
  <c r="AI35" i="103"/>
  <c r="AR35" i="103" s="1"/>
  <c r="AN35" i="103"/>
  <c r="Y40" i="100"/>
  <c r="Z40" i="100"/>
  <c r="X40" i="100"/>
  <c r="AI37" i="49"/>
  <c r="AN37" i="49"/>
  <c r="AR33" i="82"/>
  <c r="AI39" i="95"/>
  <c r="AN39" i="95"/>
  <c r="AI37" i="41"/>
  <c r="AR37" i="41" s="1"/>
  <c r="AN37" i="41"/>
  <c r="AI32" i="48"/>
  <c r="AN32" i="48"/>
  <c r="Z45" i="32" l="1"/>
  <c r="Z33" i="48"/>
  <c r="W38" i="91"/>
  <c r="AG37" i="91"/>
  <c r="AP37" i="91" s="1"/>
  <c r="AF37" i="91"/>
  <c r="AO37" i="91" s="1"/>
  <c r="AE37" i="91"/>
  <c r="AE45" i="32"/>
  <c r="AF45" i="32"/>
  <c r="AO45" i="32" s="1"/>
  <c r="W46" i="32"/>
  <c r="AG45" i="32"/>
  <c r="AP45" i="32" s="1"/>
  <c r="AF40" i="95"/>
  <c r="AO40" i="95" s="1"/>
  <c r="AG40" i="95"/>
  <c r="AP40" i="95" s="1"/>
  <c r="AE40" i="95"/>
  <c r="W41" i="95"/>
  <c r="AE41" i="44"/>
  <c r="AG41" i="44"/>
  <c r="AP41" i="44" s="1"/>
  <c r="AF41" i="44"/>
  <c r="AO41" i="44" s="1"/>
  <c r="W42" i="44"/>
  <c r="AG33" i="48"/>
  <c r="AP33" i="48" s="1"/>
  <c r="AF33" i="48"/>
  <c r="AO33" i="48" s="1"/>
  <c r="W34" i="48"/>
  <c r="AE33" i="48"/>
  <c r="AH36" i="43"/>
  <c r="AQ36" i="43" s="1"/>
  <c r="Y35" i="82"/>
  <c r="X35" i="82"/>
  <c r="Y35" i="98"/>
  <c r="X35" i="98"/>
  <c r="AH38" i="41"/>
  <c r="AQ38" i="41" s="1"/>
  <c r="AH41" i="20"/>
  <c r="AQ41" i="20" s="1"/>
  <c r="AI34" i="87"/>
  <c r="AN34" i="87"/>
  <c r="AH33" i="94"/>
  <c r="AQ33" i="94" s="1"/>
  <c r="AH44" i="104"/>
  <c r="AQ44" i="104" s="1"/>
  <c r="AI35" i="10"/>
  <c r="AN35" i="10"/>
  <c r="Y42" i="84"/>
  <c r="X42" i="84"/>
  <c r="AI44" i="47"/>
  <c r="AN44" i="47"/>
  <c r="Y36" i="42"/>
  <c r="X36" i="42"/>
  <c r="Z36" i="42" s="1"/>
  <c r="W48" i="89"/>
  <c r="AE47" i="89"/>
  <c r="AG47" i="89"/>
  <c r="AP47" i="89" s="1"/>
  <c r="AF47" i="89"/>
  <c r="AO47" i="89" s="1"/>
  <c r="AH41" i="51"/>
  <c r="AQ41" i="51" s="1"/>
  <c r="AR40" i="44"/>
  <c r="AF36" i="103"/>
  <c r="AO36" i="103" s="1"/>
  <c r="AG36" i="103"/>
  <c r="AP36" i="103" s="1"/>
  <c r="W37" i="103"/>
  <c r="AE36" i="103"/>
  <c r="AR32" i="35"/>
  <c r="W37" i="43"/>
  <c r="AE36" i="43"/>
  <c r="AG36" i="43"/>
  <c r="AP36" i="43" s="1"/>
  <c r="AF36" i="43"/>
  <c r="AO36" i="43" s="1"/>
  <c r="AG38" i="41"/>
  <c r="AP38" i="41" s="1"/>
  <c r="AF38" i="41"/>
  <c r="AO38" i="41" s="1"/>
  <c r="W39" i="41"/>
  <c r="AE38" i="41"/>
  <c r="AR35" i="83"/>
  <c r="AE41" i="20"/>
  <c r="W42" i="20"/>
  <c r="AF41" i="20"/>
  <c r="AO41" i="20" s="1"/>
  <c r="AG41" i="20"/>
  <c r="AP41" i="20" s="1"/>
  <c r="Z33" i="94"/>
  <c r="Z44" i="104"/>
  <c r="Y36" i="10"/>
  <c r="X36" i="10"/>
  <c r="Z36" i="10" s="1"/>
  <c r="AI39" i="88"/>
  <c r="AN39" i="88"/>
  <c r="Y38" i="16"/>
  <c r="X38" i="16"/>
  <c r="Z41" i="51"/>
  <c r="AH41" i="96"/>
  <c r="AQ41" i="96" s="1"/>
  <c r="AH37" i="91"/>
  <c r="AQ37" i="91" s="1"/>
  <c r="Y43" i="92"/>
  <c r="Z43" i="92" s="1"/>
  <c r="X43" i="92"/>
  <c r="AR32" i="48"/>
  <c r="AI44" i="46"/>
  <c r="AN44" i="46"/>
  <c r="AI32" i="102"/>
  <c r="AN32" i="102"/>
  <c r="Y45" i="46"/>
  <c r="X45" i="46"/>
  <c r="Z45" i="46" s="1"/>
  <c r="W41" i="45"/>
  <c r="AE40" i="45"/>
  <c r="AF40" i="45"/>
  <c r="AO40" i="45" s="1"/>
  <c r="AG40" i="45"/>
  <c r="AP40" i="45" s="1"/>
  <c r="AR35" i="43"/>
  <c r="AH45" i="32"/>
  <c r="AQ45" i="32" s="1"/>
  <c r="Y35" i="99"/>
  <c r="X35" i="99"/>
  <c r="Z35" i="99" s="1"/>
  <c r="Y35" i="87"/>
  <c r="Z35" i="87" s="1"/>
  <c r="X35" i="87"/>
  <c r="AR36" i="91"/>
  <c r="AI42" i="52"/>
  <c r="AN42" i="52"/>
  <c r="Y40" i="88"/>
  <c r="X40" i="88"/>
  <c r="AR40" i="96"/>
  <c r="AI37" i="16"/>
  <c r="AN37" i="16"/>
  <c r="AH37" i="18"/>
  <c r="AQ37" i="18" s="1"/>
  <c r="AE41" i="96"/>
  <c r="W42" i="96"/>
  <c r="AG41" i="96"/>
  <c r="AP41" i="96" s="1"/>
  <c r="AF41" i="96"/>
  <c r="AO41" i="96" s="1"/>
  <c r="AR39" i="100"/>
  <c r="AI43" i="93"/>
  <c r="AN43" i="93"/>
  <c r="Y47" i="105"/>
  <c r="X47" i="105"/>
  <c r="Z47" i="105" s="1"/>
  <c r="W41" i="100"/>
  <c r="AE40" i="100"/>
  <c r="AG40" i="100"/>
  <c r="AP40" i="100" s="1"/>
  <c r="AF40" i="100"/>
  <c r="AO40" i="100" s="1"/>
  <c r="Y33" i="102"/>
  <c r="X33" i="102"/>
  <c r="Z33" i="102" s="1"/>
  <c r="AH33" i="48"/>
  <c r="AQ33" i="48" s="1"/>
  <c r="AH40" i="95"/>
  <c r="AQ40" i="95" s="1"/>
  <c r="AI34" i="99"/>
  <c r="AN34" i="99"/>
  <c r="AG38" i="11"/>
  <c r="AP38" i="11" s="1"/>
  <c r="AF38" i="11"/>
  <c r="AO38" i="11" s="1"/>
  <c r="W39" i="11"/>
  <c r="AE38" i="11"/>
  <c r="Y33" i="90"/>
  <c r="X33" i="90"/>
  <c r="Z33" i="90" s="1"/>
  <c r="AR40" i="51"/>
  <c r="AH36" i="83"/>
  <c r="AQ36" i="83" s="1"/>
  <c r="AI41" i="84"/>
  <c r="AN41" i="84"/>
  <c r="Y43" i="52"/>
  <c r="X43" i="52"/>
  <c r="Z43" i="52" s="1"/>
  <c r="AI36" i="55"/>
  <c r="AN36" i="55"/>
  <c r="AI35" i="42"/>
  <c r="AN35" i="42"/>
  <c r="Z37" i="18"/>
  <c r="AI42" i="92"/>
  <c r="AN42" i="92"/>
  <c r="Y44" i="93"/>
  <c r="Z44" i="93" s="1"/>
  <c r="X44" i="93"/>
  <c r="AI46" i="105"/>
  <c r="AN46" i="105"/>
  <c r="AR39" i="95"/>
  <c r="AR37" i="49"/>
  <c r="AH40" i="100"/>
  <c r="AQ40" i="100" s="1"/>
  <c r="AR44" i="32"/>
  <c r="Y46" i="101"/>
  <c r="X46" i="101"/>
  <c r="Z46" i="101" s="1"/>
  <c r="AI34" i="98"/>
  <c r="AN34" i="98"/>
  <c r="AG41" i="13"/>
  <c r="AP41" i="13" s="1"/>
  <c r="AE41" i="13"/>
  <c r="AF41" i="13"/>
  <c r="AO41" i="13" s="1"/>
  <c r="W42" i="13"/>
  <c r="W48" i="97"/>
  <c r="AE47" i="97"/>
  <c r="AF47" i="97"/>
  <c r="AO47" i="97" s="1"/>
  <c r="AG47" i="97"/>
  <c r="AP47" i="97" s="1"/>
  <c r="AE32" i="85"/>
  <c r="W33" i="85"/>
  <c r="AG32" i="85"/>
  <c r="AP32" i="85" s="1"/>
  <c r="AF32" i="85"/>
  <c r="AO32" i="85" s="1"/>
  <c r="AI32" i="90"/>
  <c r="AN32" i="90"/>
  <c r="AH33" i="35"/>
  <c r="AQ33" i="35" s="1"/>
  <c r="AR36" i="18"/>
  <c r="AF36" i="83"/>
  <c r="AO36" i="83" s="1"/>
  <c r="AE36" i="83"/>
  <c r="AG36" i="83"/>
  <c r="AP36" i="83" s="1"/>
  <c r="W37" i="83"/>
  <c r="Y45" i="47"/>
  <c r="X45" i="47"/>
  <c r="Z45" i="47" s="1"/>
  <c r="AR32" i="94"/>
  <c r="AR40" i="20"/>
  <c r="AH38" i="49"/>
  <c r="AQ38" i="49" s="1"/>
  <c r="AH39" i="54"/>
  <c r="AQ39" i="54" s="1"/>
  <c r="AI43" i="53"/>
  <c r="AN43" i="53"/>
  <c r="AR38" i="54"/>
  <c r="AI34" i="82"/>
  <c r="AN34" i="82"/>
  <c r="AI45" i="101"/>
  <c r="AN45" i="101"/>
  <c r="W34" i="50"/>
  <c r="AE33" i="50"/>
  <c r="AF33" i="50"/>
  <c r="AO33" i="50" s="1"/>
  <c r="AG33" i="50"/>
  <c r="AP33" i="50" s="1"/>
  <c r="W45" i="15"/>
  <c r="AE44" i="15"/>
  <c r="AG44" i="15"/>
  <c r="AP44" i="15" s="1"/>
  <c r="AF44" i="15"/>
  <c r="AO44" i="15" s="1"/>
  <c r="AH41" i="44"/>
  <c r="AQ41" i="44" s="1"/>
  <c r="Z33" i="35"/>
  <c r="AF42" i="86"/>
  <c r="AO42" i="86" s="1"/>
  <c r="AG42" i="86"/>
  <c r="AP42" i="86" s="1"/>
  <c r="W43" i="86"/>
  <c r="AE42" i="86"/>
  <c r="Y37" i="55"/>
  <c r="X37" i="55"/>
  <c r="Z37" i="55" s="1"/>
  <c r="AH47" i="89"/>
  <c r="AQ47" i="89" s="1"/>
  <c r="Z38" i="49"/>
  <c r="AH36" i="103"/>
  <c r="AQ36" i="103" s="1"/>
  <c r="AR43" i="104"/>
  <c r="AR46" i="89"/>
  <c r="Z39" i="54"/>
  <c r="Y44" i="53"/>
  <c r="X44" i="53"/>
  <c r="AE36" i="42" l="1"/>
  <c r="AF36" i="42"/>
  <c r="AO36" i="42" s="1"/>
  <c r="W37" i="42"/>
  <c r="AG36" i="42"/>
  <c r="AP36" i="42" s="1"/>
  <c r="AF43" i="92"/>
  <c r="AO43" i="92" s="1"/>
  <c r="AE43" i="92"/>
  <c r="AG43" i="92"/>
  <c r="AP43" i="92" s="1"/>
  <c r="W44" i="92"/>
  <c r="W36" i="99"/>
  <c r="AG35" i="99"/>
  <c r="AP35" i="99" s="1"/>
  <c r="AF35" i="99"/>
  <c r="AO35" i="99" s="1"/>
  <c r="AE35" i="99"/>
  <c r="AH44" i="53"/>
  <c r="AQ44" i="53" s="1"/>
  <c r="Y43" i="86"/>
  <c r="X43" i="86"/>
  <c r="Y34" i="50"/>
  <c r="X34" i="50"/>
  <c r="AI42" i="86"/>
  <c r="AN42" i="86"/>
  <c r="AI33" i="50"/>
  <c r="AN33" i="50"/>
  <c r="AH45" i="47"/>
  <c r="AQ45" i="47" s="1"/>
  <c r="AI36" i="83"/>
  <c r="AN36" i="83"/>
  <c r="AI41" i="13"/>
  <c r="AN41" i="13"/>
  <c r="AR42" i="92"/>
  <c r="AH43" i="52"/>
  <c r="AQ43" i="52" s="1"/>
  <c r="AH33" i="90"/>
  <c r="AQ33" i="90" s="1"/>
  <c r="AI40" i="45"/>
  <c r="AN40" i="45"/>
  <c r="AR32" i="102"/>
  <c r="AE41" i="51"/>
  <c r="AF41" i="51"/>
  <c r="AO41" i="51" s="1"/>
  <c r="AG41" i="51"/>
  <c r="AP41" i="51" s="1"/>
  <c r="W42" i="51"/>
  <c r="AH36" i="10"/>
  <c r="AQ36" i="10" s="1"/>
  <c r="AI33" i="48"/>
  <c r="AN33" i="48"/>
  <c r="AI45" i="32"/>
  <c r="AN45" i="32"/>
  <c r="AG45" i="47"/>
  <c r="AP45" i="47" s="1"/>
  <c r="W46" i="47"/>
  <c r="AE45" i="47"/>
  <c r="AF45" i="47"/>
  <c r="AO45" i="47" s="1"/>
  <c r="AH40" i="88"/>
  <c r="AQ40" i="88" s="1"/>
  <c r="Y41" i="45"/>
  <c r="Z41" i="45" s="1"/>
  <c r="X41" i="45"/>
  <c r="AH38" i="16"/>
  <c r="AQ38" i="16" s="1"/>
  <c r="AE36" i="10"/>
  <c r="W37" i="10"/>
  <c r="AG36" i="10"/>
  <c r="AP36" i="10" s="1"/>
  <c r="AF36" i="10"/>
  <c r="AO36" i="10" s="1"/>
  <c r="AI38" i="41"/>
  <c r="AN38" i="41"/>
  <c r="AI36" i="103"/>
  <c r="AN36" i="103"/>
  <c r="AH35" i="98"/>
  <c r="AQ35" i="98" s="1"/>
  <c r="Y34" i="48"/>
  <c r="X34" i="48"/>
  <c r="Z44" i="53"/>
  <c r="AG38" i="49"/>
  <c r="AP38" i="49" s="1"/>
  <c r="W39" i="49"/>
  <c r="AE38" i="49"/>
  <c r="AF38" i="49"/>
  <c r="AO38" i="49" s="1"/>
  <c r="AH37" i="55"/>
  <c r="AQ37" i="55" s="1"/>
  <c r="Y45" i="15"/>
  <c r="X45" i="15"/>
  <c r="Y33" i="85"/>
  <c r="X33" i="85"/>
  <c r="Z33" i="85" s="1"/>
  <c r="Y48" i="97"/>
  <c r="Z48" i="97" s="1"/>
  <c r="X48" i="97"/>
  <c r="AH44" i="93"/>
  <c r="AQ44" i="93" s="1"/>
  <c r="AH33" i="102"/>
  <c r="AQ33" i="102" s="1"/>
  <c r="AI40" i="100"/>
  <c r="AN40" i="100"/>
  <c r="AR43" i="93"/>
  <c r="Y42" i="96"/>
  <c r="X42" i="96"/>
  <c r="Z42" i="96" s="1"/>
  <c r="Z40" i="88"/>
  <c r="AH35" i="87"/>
  <c r="AQ35" i="87" s="1"/>
  <c r="AH45" i="46"/>
  <c r="AQ45" i="46" s="1"/>
  <c r="AR44" i="46"/>
  <c r="Z38" i="16"/>
  <c r="Y42" i="20"/>
  <c r="X42" i="20"/>
  <c r="Y39" i="41"/>
  <c r="X39" i="41"/>
  <c r="AI36" i="43"/>
  <c r="AN36" i="43"/>
  <c r="Y37" i="103"/>
  <c r="X37" i="103"/>
  <c r="AR35" i="10"/>
  <c r="AR34" i="87"/>
  <c r="Z35" i="98"/>
  <c r="AI41" i="44"/>
  <c r="AN41" i="44"/>
  <c r="AI37" i="91"/>
  <c r="AN37" i="91"/>
  <c r="AI44" i="15"/>
  <c r="AN44" i="15"/>
  <c r="AF37" i="18"/>
  <c r="AO37" i="18" s="1"/>
  <c r="AG37" i="18"/>
  <c r="AP37" i="18" s="1"/>
  <c r="AE37" i="18"/>
  <c r="W38" i="18"/>
  <c r="AG43" i="52"/>
  <c r="AP43" i="52" s="1"/>
  <c r="AF43" i="52"/>
  <c r="AE43" i="52"/>
  <c r="AN43" i="52" s="1"/>
  <c r="W44" i="52"/>
  <c r="AF33" i="90"/>
  <c r="AO33" i="90" s="1"/>
  <c r="AE33" i="90"/>
  <c r="W34" i="90"/>
  <c r="AG33" i="90"/>
  <c r="AP33" i="90" s="1"/>
  <c r="AR45" i="101"/>
  <c r="AR43" i="53"/>
  <c r="AI32" i="85"/>
  <c r="AN32" i="85"/>
  <c r="AR34" i="98"/>
  <c r="AE44" i="93"/>
  <c r="AG44" i="93"/>
  <c r="AP44" i="93" s="1"/>
  <c r="AF44" i="93"/>
  <c r="AO44" i="93" s="1"/>
  <c r="W45" i="93"/>
  <c r="AR35" i="42"/>
  <c r="AR34" i="99"/>
  <c r="AF33" i="102"/>
  <c r="AO33" i="102" s="1"/>
  <c r="W34" i="102"/>
  <c r="AE33" i="102"/>
  <c r="AG33" i="102"/>
  <c r="AP33" i="102" s="1"/>
  <c r="Y41" i="100"/>
  <c r="Z41" i="100"/>
  <c r="X41" i="100"/>
  <c r="AI41" i="96"/>
  <c r="AN41" i="96"/>
  <c r="W36" i="87"/>
  <c r="AG35" i="87"/>
  <c r="AP35" i="87" s="1"/>
  <c r="AF35" i="87"/>
  <c r="AO35" i="87" s="1"/>
  <c r="AE35" i="87"/>
  <c r="AE45" i="46"/>
  <c r="W46" i="46"/>
  <c r="AG45" i="46"/>
  <c r="AP45" i="46" s="1"/>
  <c r="AF45" i="46"/>
  <c r="AO45" i="46" s="1"/>
  <c r="AF44" i="104"/>
  <c r="AO44" i="104" s="1"/>
  <c r="AG44" i="104"/>
  <c r="AP44" i="104" s="1"/>
  <c r="AE44" i="104"/>
  <c r="W45" i="104"/>
  <c r="AI41" i="20"/>
  <c r="AN41" i="20"/>
  <c r="Y37" i="43"/>
  <c r="X37" i="43"/>
  <c r="AI47" i="89"/>
  <c r="AN47" i="89"/>
  <c r="AR44" i="47"/>
  <c r="AI47" i="97"/>
  <c r="AN47" i="97"/>
  <c r="AR46" i="105"/>
  <c r="AE37" i="55"/>
  <c r="W38" i="55"/>
  <c r="AF37" i="55"/>
  <c r="AO37" i="55" s="1"/>
  <c r="AG37" i="55"/>
  <c r="AP37" i="55" s="1"/>
  <c r="W40" i="54"/>
  <c r="AE39" i="54"/>
  <c r="AF39" i="54"/>
  <c r="AO39" i="54" s="1"/>
  <c r="AG39" i="54"/>
  <c r="AP39" i="54" s="1"/>
  <c r="W34" i="35"/>
  <c r="AG33" i="35"/>
  <c r="AP33" i="35" s="1"/>
  <c r="AF33" i="35"/>
  <c r="AO33" i="35" s="1"/>
  <c r="AE33" i="35"/>
  <c r="Y37" i="83"/>
  <c r="X37" i="83"/>
  <c r="Z37" i="83" s="1"/>
  <c r="AR32" i="90"/>
  <c r="Y42" i="13"/>
  <c r="X42" i="13"/>
  <c r="AH46" i="101"/>
  <c r="AQ46" i="101" s="1"/>
  <c r="AR41" i="84"/>
  <c r="AI38" i="11"/>
  <c r="AR38" i="11" s="1"/>
  <c r="AN38" i="11"/>
  <c r="AH47" i="105"/>
  <c r="AQ47" i="105" s="1"/>
  <c r="AR37" i="16"/>
  <c r="AF33" i="94"/>
  <c r="AO33" i="94" s="1"/>
  <c r="AE33" i="94"/>
  <c r="W34" i="94"/>
  <c r="AG33" i="94"/>
  <c r="AP33" i="94" s="1"/>
  <c r="Y48" i="89"/>
  <c r="X48" i="89"/>
  <c r="AH42" i="84"/>
  <c r="AQ42" i="84" s="1"/>
  <c r="Z35" i="82"/>
  <c r="AH35" i="82"/>
  <c r="AQ35" i="82" s="1"/>
  <c r="Y41" i="95"/>
  <c r="X41" i="95"/>
  <c r="X46" i="32"/>
  <c r="Y46" i="32"/>
  <c r="AR34" i="82"/>
  <c r="AE46" i="101"/>
  <c r="W47" i="101"/>
  <c r="AG46" i="101"/>
  <c r="AP46" i="101" s="1"/>
  <c r="AF46" i="101"/>
  <c r="AO46" i="101" s="1"/>
  <c r="AR36" i="55"/>
  <c r="Y39" i="11"/>
  <c r="X39" i="11"/>
  <c r="AE47" i="105"/>
  <c r="W48" i="105"/>
  <c r="AF47" i="105"/>
  <c r="AO47" i="105" s="1"/>
  <c r="AG47" i="105"/>
  <c r="AP47" i="105" s="1"/>
  <c r="AR42" i="52"/>
  <c r="AH35" i="99"/>
  <c r="AQ35" i="99" s="1"/>
  <c r="AH43" i="92"/>
  <c r="AQ43" i="92" s="1"/>
  <c r="AR39" i="88"/>
  <c r="AH36" i="42"/>
  <c r="AQ36" i="42" s="1"/>
  <c r="Z42" i="84"/>
  <c r="Y42" i="44"/>
  <c r="X42" i="44"/>
  <c r="Z42" i="44" s="1"/>
  <c r="AI40" i="95"/>
  <c r="AN40" i="95"/>
  <c r="Y38" i="91"/>
  <c r="X38" i="91"/>
  <c r="Z37" i="103" l="1"/>
  <c r="Z46" i="32"/>
  <c r="Z48" i="89"/>
  <c r="Z42" i="13"/>
  <c r="Z45" i="15"/>
  <c r="W46" i="15" s="1"/>
  <c r="W49" i="97"/>
  <c r="AE48" i="97"/>
  <c r="AF48" i="97"/>
  <c r="AO48" i="97" s="1"/>
  <c r="AG48" i="97"/>
  <c r="AP48" i="97" s="1"/>
  <c r="AE41" i="45"/>
  <c r="W42" i="45"/>
  <c r="AF41" i="45"/>
  <c r="AO41" i="45" s="1"/>
  <c r="AG41" i="45"/>
  <c r="AP41" i="45" s="1"/>
  <c r="AE37" i="103"/>
  <c r="W38" i="103"/>
  <c r="AG37" i="103"/>
  <c r="AP37" i="103" s="1"/>
  <c r="AF37" i="103"/>
  <c r="AO37" i="103" s="1"/>
  <c r="W47" i="32"/>
  <c r="AE46" i="32"/>
  <c r="AF46" i="32"/>
  <c r="AO46" i="32" s="1"/>
  <c r="AG46" i="32"/>
  <c r="AP46" i="32" s="1"/>
  <c r="W49" i="89"/>
  <c r="AF48" i="89"/>
  <c r="AO48" i="89" s="1"/>
  <c r="AE48" i="89"/>
  <c r="AN48" i="89" s="1"/>
  <c r="AG48" i="89"/>
  <c r="W43" i="13"/>
  <c r="AE42" i="13"/>
  <c r="AG42" i="13"/>
  <c r="AP42" i="13" s="1"/>
  <c r="AF42" i="13"/>
  <c r="AO42" i="13" s="1"/>
  <c r="AG42" i="84"/>
  <c r="AP42" i="84" s="1"/>
  <c r="AF42" i="84"/>
  <c r="AO42" i="84" s="1"/>
  <c r="AE42" i="84"/>
  <c r="W43" i="84"/>
  <c r="AR47" i="89"/>
  <c r="X45" i="93"/>
  <c r="Y45" i="93"/>
  <c r="Z45" i="93"/>
  <c r="Y44" i="52"/>
  <c r="Z44" i="52" s="1"/>
  <c r="X44" i="52"/>
  <c r="W34" i="85"/>
  <c r="AE33" i="85"/>
  <c r="AG33" i="85"/>
  <c r="AP33" i="85" s="1"/>
  <c r="AF33" i="85"/>
  <c r="AO33" i="85" s="1"/>
  <c r="AH39" i="11"/>
  <c r="AQ39" i="11" s="1"/>
  <c r="AH37" i="43"/>
  <c r="AQ37" i="43" s="1"/>
  <c r="Y45" i="104"/>
  <c r="X45" i="104"/>
  <c r="Z45" i="104" s="1"/>
  <c r="AR32" i="85"/>
  <c r="AH39" i="41"/>
  <c r="AQ39" i="41" s="1"/>
  <c r="AG38" i="16"/>
  <c r="AP38" i="16" s="1"/>
  <c r="W39" i="16"/>
  <c r="AF38" i="16"/>
  <c r="AO38" i="16" s="1"/>
  <c r="AE38" i="16"/>
  <c r="Y39" i="49"/>
  <c r="X39" i="49"/>
  <c r="AR36" i="103"/>
  <c r="Y37" i="10"/>
  <c r="X37" i="10"/>
  <c r="Y46" i="47"/>
  <c r="X46" i="47"/>
  <c r="Y42" i="51"/>
  <c r="Z42" i="51" s="1"/>
  <c r="X42" i="51"/>
  <c r="AR33" i="50"/>
  <c r="AH43" i="86"/>
  <c r="AQ43" i="86" s="1"/>
  <c r="Y36" i="99"/>
  <c r="Z36" i="99"/>
  <c r="X36" i="99"/>
  <c r="AF37" i="83"/>
  <c r="AO37" i="83" s="1"/>
  <c r="AG37" i="83"/>
  <c r="AP37" i="83" s="1"/>
  <c r="AE37" i="83"/>
  <c r="W38" i="83"/>
  <c r="AE41" i="100"/>
  <c r="W42" i="100"/>
  <c r="AG41" i="100"/>
  <c r="AP41" i="100" s="1"/>
  <c r="AF41" i="100"/>
  <c r="AO41" i="100" s="1"/>
  <c r="AI45" i="47"/>
  <c r="AR45" i="47" s="1"/>
  <c r="AN45" i="47"/>
  <c r="AR40" i="95"/>
  <c r="Z39" i="11"/>
  <c r="AR47" i="97"/>
  <c r="Z37" i="43"/>
  <c r="AI44" i="104"/>
  <c r="AN44" i="104"/>
  <c r="Y46" i="46"/>
  <c r="X46" i="46"/>
  <c r="Y36" i="87"/>
  <c r="Z36" i="87" s="1"/>
  <c r="X36" i="87"/>
  <c r="Y34" i="90"/>
  <c r="X34" i="90"/>
  <c r="AI43" i="52"/>
  <c r="AO43" i="52"/>
  <c r="AR41" i="44"/>
  <c r="AH37" i="103"/>
  <c r="AQ37" i="103" s="1"/>
  <c r="Z39" i="41"/>
  <c r="AE40" i="88"/>
  <c r="AG40" i="88"/>
  <c r="AP40" i="88" s="1"/>
  <c r="AF40" i="88"/>
  <c r="AO40" i="88" s="1"/>
  <c r="W41" i="88"/>
  <c r="AH48" i="97"/>
  <c r="AQ48" i="97" s="1"/>
  <c r="AH45" i="15"/>
  <c r="AQ45" i="15" s="1"/>
  <c r="AI36" i="10"/>
  <c r="AN36" i="10"/>
  <c r="AH41" i="45"/>
  <c r="AQ41" i="45" s="1"/>
  <c r="AR40" i="45"/>
  <c r="Z43" i="86"/>
  <c r="AF35" i="82"/>
  <c r="AO35" i="82" s="1"/>
  <c r="AE35" i="82"/>
  <c r="W36" i="82"/>
  <c r="AG35" i="82"/>
  <c r="AP35" i="82" s="1"/>
  <c r="AI37" i="18"/>
  <c r="AN37" i="18"/>
  <c r="AR36" i="43"/>
  <c r="AR36" i="83"/>
  <c r="AH42" i="44"/>
  <c r="AQ42" i="44" s="1"/>
  <c r="Y47" i="101"/>
  <c r="X47" i="101"/>
  <c r="AH46" i="32"/>
  <c r="AQ46" i="32" s="1"/>
  <c r="AI33" i="35"/>
  <c r="AN33" i="35"/>
  <c r="Y38" i="55"/>
  <c r="X38" i="55"/>
  <c r="AI45" i="46"/>
  <c r="AN45" i="46"/>
  <c r="AI44" i="93"/>
  <c r="AN44" i="93"/>
  <c r="AI33" i="90"/>
  <c r="AN33" i="90"/>
  <c r="AE35" i="98"/>
  <c r="AF35" i="98"/>
  <c r="AO35" i="98" s="1"/>
  <c r="AG35" i="98"/>
  <c r="AP35" i="98" s="1"/>
  <c r="W36" i="98"/>
  <c r="AH42" i="96"/>
  <c r="AQ42" i="96" s="1"/>
  <c r="AR40" i="100"/>
  <c r="AE44" i="53"/>
  <c r="AF44" i="53"/>
  <c r="AO44" i="53" s="1"/>
  <c r="AG44" i="53"/>
  <c r="AP44" i="53" s="1"/>
  <c r="W45" i="53"/>
  <c r="AR38" i="41"/>
  <c r="AR42" i="86"/>
  <c r="Y44" i="92"/>
  <c r="X44" i="92"/>
  <c r="Y37" i="42"/>
  <c r="X37" i="42"/>
  <c r="Z37" i="42" s="1"/>
  <c r="AI47" i="105"/>
  <c r="AN47" i="105"/>
  <c r="AI33" i="94"/>
  <c r="AN33" i="94"/>
  <c r="AR37" i="91"/>
  <c r="AI38" i="49"/>
  <c r="AN38" i="49"/>
  <c r="AR33" i="48"/>
  <c r="AH38" i="91"/>
  <c r="AQ38" i="91" s="1"/>
  <c r="AE42" i="44"/>
  <c r="AF42" i="44"/>
  <c r="AO42" i="44" s="1"/>
  <c r="AG42" i="44"/>
  <c r="AP42" i="44" s="1"/>
  <c r="W43" i="44"/>
  <c r="AI39" i="54"/>
  <c r="AN39" i="54"/>
  <c r="AI37" i="55"/>
  <c r="AN37" i="55"/>
  <c r="AR41" i="96"/>
  <c r="AI33" i="102"/>
  <c r="AN33" i="102"/>
  <c r="AR44" i="15"/>
  <c r="AH42" i="20"/>
  <c r="AQ42" i="20" s="1"/>
  <c r="AF42" i="96"/>
  <c r="AO42" i="96" s="1"/>
  <c r="AE42" i="96"/>
  <c r="W43" i="96"/>
  <c r="AG42" i="96"/>
  <c r="AP42" i="96" s="1"/>
  <c r="AH34" i="48"/>
  <c r="AQ34" i="48" s="1"/>
  <c r="AR45" i="32"/>
  <c r="AI41" i="51"/>
  <c r="AN41" i="51"/>
  <c r="AR41" i="13"/>
  <c r="AH34" i="50"/>
  <c r="AQ34" i="50" s="1"/>
  <c r="AI35" i="99"/>
  <c r="AN35" i="99"/>
  <c r="AH48" i="89"/>
  <c r="AQ48" i="89" s="1"/>
  <c r="AH42" i="13"/>
  <c r="AQ42" i="13" s="1"/>
  <c r="Y34" i="35"/>
  <c r="X34" i="35"/>
  <c r="AI46" i="101"/>
  <c r="AN46" i="101"/>
  <c r="AH41" i="95"/>
  <c r="AQ41" i="95" s="1"/>
  <c r="Z38" i="91"/>
  <c r="Y48" i="105"/>
  <c r="Z48" i="105" s="1"/>
  <c r="X48" i="105"/>
  <c r="Z41" i="95"/>
  <c r="Y34" i="94"/>
  <c r="X34" i="94"/>
  <c r="AH37" i="83"/>
  <c r="AQ37" i="83" s="1"/>
  <c r="Y40" i="54"/>
  <c r="Z40" i="54" s="1"/>
  <c r="X40" i="54"/>
  <c r="AR41" i="20"/>
  <c r="AI35" i="87"/>
  <c r="AN35" i="87"/>
  <c r="AH41" i="100"/>
  <c r="AQ41" i="100" s="1"/>
  <c r="Y34" i="102"/>
  <c r="Z34" i="102" s="1"/>
  <c r="X34" i="102"/>
  <c r="Y38" i="18"/>
  <c r="X38" i="18"/>
  <c r="Z38" i="18" s="1"/>
  <c r="Z42" i="20"/>
  <c r="AH33" i="85"/>
  <c r="AQ33" i="85" s="1"/>
  <c r="Z34" i="48"/>
  <c r="Z34" i="50"/>
  <c r="AI43" i="92"/>
  <c r="AN43" i="92"/>
  <c r="AI36" i="42"/>
  <c r="AR36" i="42" s="1"/>
  <c r="AN36" i="42"/>
  <c r="AG45" i="15" l="1"/>
  <c r="AP45" i="15" s="1"/>
  <c r="AE45" i="15"/>
  <c r="AN45" i="15" s="1"/>
  <c r="Z37" i="10"/>
  <c r="AF45" i="15"/>
  <c r="AG40" i="54"/>
  <c r="AP40" i="54" s="1"/>
  <c r="AE40" i="54"/>
  <c r="W41" i="54"/>
  <c r="AF40" i="54"/>
  <c r="AO40" i="54" s="1"/>
  <c r="AG37" i="10"/>
  <c r="AP37" i="10" s="1"/>
  <c r="AF37" i="10"/>
  <c r="AO37" i="10" s="1"/>
  <c r="W38" i="10"/>
  <c r="AE37" i="10"/>
  <c r="AG36" i="87"/>
  <c r="AP36" i="87" s="1"/>
  <c r="AE36" i="87"/>
  <c r="AF36" i="87"/>
  <c r="AO36" i="87" s="1"/>
  <c r="W37" i="87"/>
  <c r="W35" i="102"/>
  <c r="AG34" i="102"/>
  <c r="AP34" i="102" s="1"/>
  <c r="AF34" i="102"/>
  <c r="AO34" i="102" s="1"/>
  <c r="AE34" i="102"/>
  <c r="W49" i="105"/>
  <c r="AG48" i="105"/>
  <c r="AP48" i="105" s="1"/>
  <c r="AF48" i="105"/>
  <c r="AO48" i="105" s="1"/>
  <c r="AE48" i="105"/>
  <c r="AG42" i="51"/>
  <c r="AP42" i="51" s="1"/>
  <c r="W43" i="51"/>
  <c r="AF42" i="51"/>
  <c r="AO42" i="51" s="1"/>
  <c r="AE42" i="51"/>
  <c r="AE44" i="52"/>
  <c r="AF44" i="52"/>
  <c r="AO44" i="52" s="1"/>
  <c r="AG44" i="52"/>
  <c r="AP44" i="52" s="1"/>
  <c r="W45" i="52"/>
  <c r="AR46" i="101"/>
  <c r="AR41" i="51"/>
  <c r="AH37" i="42"/>
  <c r="AQ37" i="42" s="1"/>
  <c r="AR44" i="93"/>
  <c r="AI35" i="82"/>
  <c r="AN35" i="82"/>
  <c r="AR43" i="52"/>
  <c r="AF37" i="43"/>
  <c r="AO37" i="43" s="1"/>
  <c r="W38" i="43"/>
  <c r="AE37" i="43"/>
  <c r="AG37" i="43"/>
  <c r="AP37" i="43" s="1"/>
  <c r="AI41" i="100"/>
  <c r="AN41" i="100"/>
  <c r="AH36" i="99"/>
  <c r="AQ36" i="99" s="1"/>
  <c r="AH45" i="104"/>
  <c r="AQ45" i="104" s="1"/>
  <c r="AH44" i="52"/>
  <c r="AQ44" i="52" s="1"/>
  <c r="AI48" i="89"/>
  <c r="AP48" i="89"/>
  <c r="Y38" i="103"/>
  <c r="X38" i="103"/>
  <c r="AI41" i="45"/>
  <c r="AN41" i="45"/>
  <c r="AR37" i="55"/>
  <c r="AE37" i="42"/>
  <c r="AF37" i="42"/>
  <c r="AO37" i="42" s="1"/>
  <c r="W38" i="42"/>
  <c r="AG37" i="42"/>
  <c r="AP37" i="42" s="1"/>
  <c r="AR33" i="35"/>
  <c r="AH47" i="101"/>
  <c r="AQ47" i="101" s="1"/>
  <c r="AH34" i="90"/>
  <c r="AQ34" i="90" s="1"/>
  <c r="AH46" i="46"/>
  <c r="AQ46" i="46" s="1"/>
  <c r="AF36" i="99"/>
  <c r="AO36" i="99" s="1"/>
  <c r="AE36" i="99"/>
  <c r="W37" i="99"/>
  <c r="AG36" i="99"/>
  <c r="AP36" i="99" s="1"/>
  <c r="AH46" i="47"/>
  <c r="AQ46" i="47" s="1"/>
  <c r="AI38" i="16"/>
  <c r="AN38" i="16"/>
  <c r="AG45" i="104"/>
  <c r="AP45" i="104" s="1"/>
  <c r="AE45" i="104"/>
  <c r="W46" i="104"/>
  <c r="AF45" i="104"/>
  <c r="AO45" i="104" s="1"/>
  <c r="AI46" i="32"/>
  <c r="AN46" i="32"/>
  <c r="AI37" i="103"/>
  <c r="AN37" i="103"/>
  <c r="AE41" i="95"/>
  <c r="AG41" i="95"/>
  <c r="AP41" i="95" s="1"/>
  <c r="W42" i="95"/>
  <c r="AF41" i="95"/>
  <c r="AO41" i="95" s="1"/>
  <c r="AH34" i="35"/>
  <c r="AQ34" i="35" s="1"/>
  <c r="AR43" i="92"/>
  <c r="AH34" i="102"/>
  <c r="AQ34" i="102" s="1"/>
  <c r="AH40" i="54"/>
  <c r="AQ40" i="54" s="1"/>
  <c r="AH48" i="105"/>
  <c r="AQ48" i="105" s="1"/>
  <c r="Z34" i="35"/>
  <c r="AI42" i="44"/>
  <c r="AN42" i="44"/>
  <c r="AI44" i="53"/>
  <c r="AN44" i="53"/>
  <c r="AI35" i="98"/>
  <c r="AN35" i="98"/>
  <c r="AR45" i="46"/>
  <c r="Z47" i="101"/>
  <c r="AR37" i="18"/>
  <c r="AE43" i="86"/>
  <c r="W44" i="86"/>
  <c r="AG43" i="86"/>
  <c r="AP43" i="86" s="1"/>
  <c r="AF43" i="86"/>
  <c r="AO43" i="86" s="1"/>
  <c r="AI40" i="88"/>
  <c r="AN40" i="88"/>
  <c r="Z34" i="90"/>
  <c r="Z46" i="46"/>
  <c r="Y38" i="83"/>
  <c r="X38" i="83"/>
  <c r="Z46" i="47"/>
  <c r="Y47" i="32"/>
  <c r="X47" i="32"/>
  <c r="AE34" i="50"/>
  <c r="AF34" i="50"/>
  <c r="AO34" i="50" s="1"/>
  <c r="W35" i="50"/>
  <c r="AG34" i="50"/>
  <c r="AP34" i="50" s="1"/>
  <c r="AR35" i="99"/>
  <c r="AR33" i="102"/>
  <c r="AR39" i="54"/>
  <c r="AR33" i="94"/>
  <c r="AH44" i="92"/>
  <c r="AQ44" i="92" s="1"/>
  <c r="AH38" i="55"/>
  <c r="AQ38" i="55" s="1"/>
  <c r="AE39" i="41"/>
  <c r="AF39" i="41"/>
  <c r="AO39" i="41" s="1"/>
  <c r="W40" i="41"/>
  <c r="AG39" i="41"/>
  <c r="AP39" i="41" s="1"/>
  <c r="W40" i="11"/>
  <c r="AF39" i="11"/>
  <c r="AO39" i="11" s="1"/>
  <c r="AG39" i="11"/>
  <c r="AP39" i="11" s="1"/>
  <c r="AE39" i="11"/>
  <c r="AI37" i="83"/>
  <c r="AR37" i="83" s="1"/>
  <c r="AN37" i="83"/>
  <c r="AH39" i="49"/>
  <c r="AQ39" i="49" s="1"/>
  <c r="Y39" i="16"/>
  <c r="Z39" i="16" s="1"/>
  <c r="X39" i="16"/>
  <c r="AG45" i="93"/>
  <c r="AP45" i="93" s="1"/>
  <c r="W46" i="93"/>
  <c r="AF45" i="93"/>
  <c r="AO45" i="93" s="1"/>
  <c r="AE45" i="93"/>
  <c r="Y43" i="84"/>
  <c r="Z43" i="84" s="1"/>
  <c r="X43" i="84"/>
  <c r="AI45" i="15"/>
  <c r="AO45" i="15"/>
  <c r="AI42" i="13"/>
  <c r="AN42" i="13"/>
  <c r="Y49" i="89"/>
  <c r="X49" i="89"/>
  <c r="AF38" i="18"/>
  <c r="AO38" i="18" s="1"/>
  <c r="AE38" i="18"/>
  <c r="W39" i="18"/>
  <c r="AG38" i="18"/>
  <c r="AP38" i="18" s="1"/>
  <c r="AG34" i="48"/>
  <c r="AP34" i="48" s="1"/>
  <c r="W35" i="48"/>
  <c r="AF34" i="48"/>
  <c r="AO34" i="48" s="1"/>
  <c r="AE34" i="48"/>
  <c r="AG42" i="20"/>
  <c r="AP42" i="20" s="1"/>
  <c r="AF42" i="20"/>
  <c r="AO42" i="20" s="1"/>
  <c r="AE42" i="20"/>
  <c r="W43" i="20"/>
  <c r="AH34" i="94"/>
  <c r="AQ34" i="94" s="1"/>
  <c r="Y43" i="96"/>
  <c r="Z43" i="96"/>
  <c r="X43" i="96"/>
  <c r="Z44" i="92"/>
  <c r="AR33" i="90"/>
  <c r="Z38" i="55"/>
  <c r="AH36" i="87"/>
  <c r="AQ36" i="87" s="1"/>
  <c r="AH42" i="51"/>
  <c r="AQ42" i="51" s="1"/>
  <c r="AH37" i="10"/>
  <c r="AQ37" i="10" s="1"/>
  <c r="Z39" i="49"/>
  <c r="AI33" i="85"/>
  <c r="AN33" i="85"/>
  <c r="AI42" i="84"/>
  <c r="AN42" i="84"/>
  <c r="Y46" i="15"/>
  <c r="X46" i="15"/>
  <c r="Y43" i="13"/>
  <c r="X43" i="13"/>
  <c r="Z43" i="13" s="1"/>
  <c r="AI48" i="97"/>
  <c r="AN48" i="97"/>
  <c r="AH38" i="18"/>
  <c r="AQ38" i="18" s="1"/>
  <c r="AR35" i="87"/>
  <c r="Z34" i="94"/>
  <c r="AG38" i="91"/>
  <c r="AP38" i="91" s="1"/>
  <c r="AE38" i="91"/>
  <c r="W39" i="91"/>
  <c r="AF38" i="91"/>
  <c r="AO38" i="91" s="1"/>
  <c r="AI42" i="96"/>
  <c r="AN42" i="96"/>
  <c r="Y43" i="44"/>
  <c r="X43" i="44"/>
  <c r="AR38" i="49"/>
  <c r="AR47" i="105"/>
  <c r="Y45" i="53"/>
  <c r="X45" i="53"/>
  <c r="Y36" i="98"/>
  <c r="X36" i="98"/>
  <c r="Z36" i="98" s="1"/>
  <c r="Y36" i="82"/>
  <c r="X36" i="82"/>
  <c r="AR36" i="10"/>
  <c r="Y41" i="88"/>
  <c r="X41" i="88"/>
  <c r="AR44" i="104"/>
  <c r="Y42" i="100"/>
  <c r="X42" i="100"/>
  <c r="Z42" i="100" s="1"/>
  <c r="Y34" i="85"/>
  <c r="X34" i="85"/>
  <c r="Z34" i="85" s="1"/>
  <c r="AH45" i="93"/>
  <c r="AQ45" i="93" s="1"/>
  <c r="Y42" i="45"/>
  <c r="X42" i="45"/>
  <c r="Y49" i="97"/>
  <c r="Z49" i="97"/>
  <c r="X49" i="97"/>
  <c r="Z38" i="83" l="1"/>
  <c r="Z42" i="45"/>
  <c r="Z36" i="82"/>
  <c r="W37" i="82" s="1"/>
  <c r="Z47" i="32"/>
  <c r="W48" i="32" s="1"/>
  <c r="AF38" i="83"/>
  <c r="AO38" i="83" s="1"/>
  <c r="W39" i="83"/>
  <c r="AG38" i="83"/>
  <c r="AP38" i="83" s="1"/>
  <c r="AE38" i="83"/>
  <c r="AE36" i="82"/>
  <c r="AG36" i="82"/>
  <c r="AP36" i="82" s="1"/>
  <c r="AF36" i="82"/>
  <c r="AO36" i="82" s="1"/>
  <c r="AF47" i="32"/>
  <c r="AG47" i="32"/>
  <c r="AP47" i="32" s="1"/>
  <c r="AF34" i="85"/>
  <c r="AO34" i="85" s="1"/>
  <c r="W35" i="85"/>
  <c r="AE34" i="85"/>
  <c r="AG34" i="85"/>
  <c r="AP34" i="85" s="1"/>
  <c r="W43" i="45"/>
  <c r="AE42" i="45"/>
  <c r="AF42" i="45"/>
  <c r="AO42" i="45" s="1"/>
  <c r="AG42" i="45"/>
  <c r="AP42" i="45" s="1"/>
  <c r="AH49" i="97"/>
  <c r="AQ49" i="97" s="1"/>
  <c r="AE42" i="100"/>
  <c r="W43" i="100"/>
  <c r="AG42" i="100"/>
  <c r="AP42" i="100" s="1"/>
  <c r="AF42" i="100"/>
  <c r="AO42" i="100" s="1"/>
  <c r="AE36" i="98"/>
  <c r="AF36" i="98"/>
  <c r="AO36" i="98" s="1"/>
  <c r="AG36" i="98"/>
  <c r="AP36" i="98" s="1"/>
  <c r="W37" i="98"/>
  <c r="W44" i="13"/>
  <c r="AG43" i="13"/>
  <c r="AP43" i="13" s="1"/>
  <c r="AF43" i="13"/>
  <c r="AO43" i="13" s="1"/>
  <c r="AE43" i="13"/>
  <c r="AR42" i="84"/>
  <c r="AR42" i="96"/>
  <c r="W35" i="94"/>
  <c r="AE34" i="94"/>
  <c r="AG34" i="94"/>
  <c r="AP34" i="94" s="1"/>
  <c r="AF34" i="94"/>
  <c r="AO34" i="94" s="1"/>
  <c r="AE38" i="55"/>
  <c r="AF38" i="55"/>
  <c r="AO38" i="55" s="1"/>
  <c r="AG38" i="55"/>
  <c r="AP38" i="55" s="1"/>
  <c r="W39" i="55"/>
  <c r="AI34" i="48"/>
  <c r="AN34" i="48"/>
  <c r="Y39" i="18"/>
  <c r="X39" i="18"/>
  <c r="AH39" i="16"/>
  <c r="AQ39" i="16" s="1"/>
  <c r="AI34" i="50"/>
  <c r="AN34" i="50"/>
  <c r="AR38" i="16"/>
  <c r="Y38" i="42"/>
  <c r="Z38" i="42"/>
  <c r="X38" i="42"/>
  <c r="AR41" i="45"/>
  <c r="AI48" i="105"/>
  <c r="AN48" i="105"/>
  <c r="AI36" i="87"/>
  <c r="AN36" i="87"/>
  <c r="AG47" i="101"/>
  <c r="AP47" i="101" s="1"/>
  <c r="AE47" i="101"/>
  <c r="AF47" i="101"/>
  <c r="AO47" i="101" s="1"/>
  <c r="W48" i="101"/>
  <c r="AI41" i="95"/>
  <c r="AN41" i="95"/>
  <c r="AH38" i="103"/>
  <c r="AQ38" i="103" s="1"/>
  <c r="AI37" i="43"/>
  <c r="AN37" i="43"/>
  <c r="AR35" i="82"/>
  <c r="AI42" i="51"/>
  <c r="AN42" i="51"/>
  <c r="AH46" i="15"/>
  <c r="AQ46" i="15" s="1"/>
  <c r="AH43" i="44"/>
  <c r="AQ43" i="44" s="1"/>
  <c r="Z46" i="15"/>
  <c r="AF39" i="49"/>
  <c r="AO39" i="49" s="1"/>
  <c r="AG39" i="49"/>
  <c r="AP39" i="49" s="1"/>
  <c r="W40" i="49"/>
  <c r="AE39" i="49"/>
  <c r="AI42" i="20"/>
  <c r="AN42" i="20"/>
  <c r="Y35" i="48"/>
  <c r="X35" i="48"/>
  <c r="AI45" i="93"/>
  <c r="AN45" i="93"/>
  <c r="Y40" i="11"/>
  <c r="Z40" i="11"/>
  <c r="X40" i="11"/>
  <c r="AF46" i="46"/>
  <c r="AO46" i="46" s="1"/>
  <c r="AG46" i="46"/>
  <c r="AE46" i="46"/>
  <c r="AN46" i="46" s="1"/>
  <c r="W47" i="46"/>
  <c r="Y46" i="104"/>
  <c r="X46" i="104"/>
  <c r="Y37" i="99"/>
  <c r="X37" i="99"/>
  <c r="AI37" i="42"/>
  <c r="AN37" i="42"/>
  <c r="Z38" i="103"/>
  <c r="Y38" i="43"/>
  <c r="X38" i="43"/>
  <c r="Y45" i="52"/>
  <c r="X45" i="52"/>
  <c r="Y35" i="102"/>
  <c r="X35" i="102"/>
  <c r="AH34" i="85"/>
  <c r="AQ34" i="85" s="1"/>
  <c r="AH36" i="82"/>
  <c r="AQ36" i="82" s="1"/>
  <c r="AH45" i="53"/>
  <c r="AQ45" i="53" s="1"/>
  <c r="AR33" i="85"/>
  <c r="Y43" i="20"/>
  <c r="X43" i="20"/>
  <c r="AR42" i="13"/>
  <c r="AR44" i="53"/>
  <c r="AF49" i="97"/>
  <c r="AO49" i="97" s="1"/>
  <c r="AG49" i="97"/>
  <c r="AP49" i="97" s="1"/>
  <c r="AE49" i="97"/>
  <c r="W50" i="97"/>
  <c r="AR48" i="97"/>
  <c r="AF44" i="92"/>
  <c r="AO44" i="92" s="1"/>
  <c r="W45" i="92"/>
  <c r="AG44" i="92"/>
  <c r="AP44" i="92" s="1"/>
  <c r="AE44" i="92"/>
  <c r="AH49" i="89"/>
  <c r="AQ49" i="89" s="1"/>
  <c r="AR45" i="15"/>
  <c r="AF34" i="90"/>
  <c r="AO34" i="90" s="1"/>
  <c r="AE34" i="90"/>
  <c r="AG34" i="90"/>
  <c r="AP34" i="90" s="1"/>
  <c r="W35" i="90"/>
  <c r="Y44" i="86"/>
  <c r="X44" i="86"/>
  <c r="AR42" i="44"/>
  <c r="AR37" i="103"/>
  <c r="AI45" i="104"/>
  <c r="AN45" i="104"/>
  <c r="AI36" i="99"/>
  <c r="AN36" i="99"/>
  <c r="Y43" i="51"/>
  <c r="X43" i="51"/>
  <c r="Y49" i="105"/>
  <c r="X49" i="105"/>
  <c r="Z49" i="105" s="1"/>
  <c r="AI37" i="10"/>
  <c r="AR37" i="10" s="1"/>
  <c r="AN37" i="10"/>
  <c r="Y41" i="54"/>
  <c r="X41" i="54"/>
  <c r="AI38" i="18"/>
  <c r="AN38" i="18"/>
  <c r="AI39" i="41"/>
  <c r="AN39" i="41"/>
  <c r="AH47" i="32"/>
  <c r="AQ47" i="32" s="1"/>
  <c r="Z41" i="88"/>
  <c r="AH41" i="88"/>
  <c r="AQ41" i="88" s="1"/>
  <c r="Z43" i="44"/>
  <c r="Y39" i="91"/>
  <c r="X39" i="91"/>
  <c r="Z39" i="91" s="1"/>
  <c r="AH42" i="100"/>
  <c r="AQ42" i="100" s="1"/>
  <c r="AH36" i="98"/>
  <c r="AQ36" i="98" s="1"/>
  <c r="AI38" i="91"/>
  <c r="AN38" i="91"/>
  <c r="AH43" i="13"/>
  <c r="AQ43" i="13" s="1"/>
  <c r="AH43" i="96"/>
  <c r="AQ43" i="96" s="1"/>
  <c r="Z49" i="89"/>
  <c r="AH43" i="84"/>
  <c r="AQ43" i="84" s="1"/>
  <c r="Y46" i="93"/>
  <c r="X46" i="93"/>
  <c r="Y35" i="50"/>
  <c r="X35" i="50"/>
  <c r="AG46" i="47"/>
  <c r="AP46" i="47" s="1"/>
  <c r="AF46" i="47"/>
  <c r="AO46" i="47" s="1"/>
  <c r="W47" i="47"/>
  <c r="AE46" i="47"/>
  <c r="AI43" i="86"/>
  <c r="AN43" i="86"/>
  <c r="AE34" i="35"/>
  <c r="W35" i="35"/>
  <c r="AG34" i="35"/>
  <c r="AP34" i="35" s="1"/>
  <c r="AF34" i="35"/>
  <c r="AO34" i="35" s="1"/>
  <c r="AR41" i="100"/>
  <c r="Y37" i="87"/>
  <c r="Z37" i="87" s="1"/>
  <c r="X37" i="87"/>
  <c r="Y38" i="10"/>
  <c r="X38" i="10"/>
  <c r="AI40" i="54"/>
  <c r="AN40" i="54"/>
  <c r="AE39" i="16"/>
  <c r="AN39" i="16" s="1"/>
  <c r="AG39" i="16"/>
  <c r="AP39" i="16" s="1"/>
  <c r="W40" i="16"/>
  <c r="AF39" i="16"/>
  <c r="Z45" i="53"/>
  <c r="AH42" i="45"/>
  <c r="AQ42" i="45" s="1"/>
  <c r="W44" i="96"/>
  <c r="AG43" i="96"/>
  <c r="AP43" i="96" s="1"/>
  <c r="AF43" i="96"/>
  <c r="AO43" i="96" s="1"/>
  <c r="AE43" i="96"/>
  <c r="W44" i="84"/>
  <c r="AE43" i="84"/>
  <c r="AF43" i="84"/>
  <c r="AO43" i="84" s="1"/>
  <c r="AG43" i="84"/>
  <c r="AP43" i="84" s="1"/>
  <c r="AI39" i="11"/>
  <c r="AN39" i="11"/>
  <c r="Y40" i="41"/>
  <c r="X40" i="41"/>
  <c r="AH38" i="83"/>
  <c r="AQ38" i="83" s="1"/>
  <c r="AR40" i="88"/>
  <c r="AR35" i="98"/>
  <c r="Y42" i="95"/>
  <c r="X42" i="95"/>
  <c r="AR46" i="32"/>
  <c r="AR48" i="89"/>
  <c r="AI44" i="52"/>
  <c r="AN44" i="52"/>
  <c r="AI34" i="102"/>
  <c r="AN34" i="102"/>
  <c r="Z38" i="10" l="1"/>
  <c r="Z43" i="20"/>
  <c r="Z43" i="51"/>
  <c r="AG43" i="51" s="1"/>
  <c r="AP43" i="51" s="1"/>
  <c r="AE47" i="32"/>
  <c r="AN47" i="32" s="1"/>
  <c r="Z35" i="48"/>
  <c r="AG35" i="48" s="1"/>
  <c r="AP35" i="48" s="1"/>
  <c r="AF43" i="51"/>
  <c r="AO43" i="51" s="1"/>
  <c r="AE43" i="51"/>
  <c r="AF37" i="87"/>
  <c r="AO37" i="87" s="1"/>
  <c r="AE37" i="87"/>
  <c r="AG37" i="87"/>
  <c r="AP37" i="87" s="1"/>
  <c r="W38" i="87"/>
  <c r="AF35" i="48"/>
  <c r="AO35" i="48" s="1"/>
  <c r="AE38" i="10"/>
  <c r="AG38" i="10"/>
  <c r="AP38" i="10" s="1"/>
  <c r="AF38" i="10"/>
  <c r="AO38" i="10" s="1"/>
  <c r="W39" i="10"/>
  <c r="AE43" i="20"/>
  <c r="AG43" i="20"/>
  <c r="AP43" i="20" s="1"/>
  <c r="AF43" i="20"/>
  <c r="AO43" i="20" s="1"/>
  <c r="W44" i="20"/>
  <c r="AI43" i="84"/>
  <c r="AN43" i="84"/>
  <c r="Y44" i="96"/>
  <c r="Z44" i="96"/>
  <c r="X44" i="96"/>
  <c r="AE45" i="53"/>
  <c r="AF45" i="53"/>
  <c r="AO45" i="53" s="1"/>
  <c r="AG45" i="53"/>
  <c r="AP45" i="53" s="1"/>
  <c r="W46" i="53"/>
  <c r="AI46" i="47"/>
  <c r="AN46" i="47"/>
  <c r="AR39" i="41"/>
  <c r="AR37" i="42"/>
  <c r="AH40" i="11"/>
  <c r="AQ40" i="11" s="1"/>
  <c r="Y40" i="49"/>
  <c r="X40" i="49"/>
  <c r="Z40" i="49" s="1"/>
  <c r="AI47" i="101"/>
  <c r="AN47" i="101"/>
  <c r="AR34" i="48"/>
  <c r="AI36" i="98"/>
  <c r="AN36" i="98"/>
  <c r="AI34" i="85"/>
  <c r="AN34" i="85"/>
  <c r="AI36" i="82"/>
  <c r="AN36" i="82"/>
  <c r="AR40" i="54"/>
  <c r="Y35" i="35"/>
  <c r="X35" i="35"/>
  <c r="Y47" i="47"/>
  <c r="X47" i="47"/>
  <c r="AH46" i="93"/>
  <c r="AQ46" i="93" s="1"/>
  <c r="AH35" i="102"/>
  <c r="AQ35" i="102" s="1"/>
  <c r="AH38" i="43"/>
  <c r="AQ38" i="43" s="1"/>
  <c r="AH37" i="99"/>
  <c r="AQ37" i="99" s="1"/>
  <c r="AF40" i="11"/>
  <c r="AO40" i="11" s="1"/>
  <c r="AE40" i="11"/>
  <c r="W41" i="11"/>
  <c r="AG40" i="11"/>
  <c r="AP40" i="11" s="1"/>
  <c r="AR37" i="43"/>
  <c r="Y44" i="13"/>
  <c r="X44" i="13"/>
  <c r="Z44" i="13" s="1"/>
  <c r="Y35" i="85"/>
  <c r="X35" i="85"/>
  <c r="Z35" i="85" s="1"/>
  <c r="Y48" i="32"/>
  <c r="X48" i="32"/>
  <c r="Z48" i="32" s="1"/>
  <c r="AR39" i="11"/>
  <c r="AI39" i="16"/>
  <c r="AO39" i="16"/>
  <c r="AH38" i="10"/>
  <c r="AQ38" i="10" s="1"/>
  <c r="AI34" i="35"/>
  <c r="AN34" i="35"/>
  <c r="Z46" i="93"/>
  <c r="AH39" i="91"/>
  <c r="AQ39" i="91" s="1"/>
  <c r="AR38" i="18"/>
  <c r="AH49" i="105"/>
  <c r="AQ49" i="105" s="1"/>
  <c r="Y35" i="90"/>
  <c r="X35" i="90"/>
  <c r="Z35" i="90" s="1"/>
  <c r="AI44" i="92"/>
  <c r="AN44" i="92"/>
  <c r="Z35" i="102"/>
  <c r="Z38" i="43"/>
  <c r="Z37" i="99"/>
  <c r="Y47" i="46"/>
  <c r="Z47" i="46" s="1"/>
  <c r="X47" i="46"/>
  <c r="AR41" i="95"/>
  <c r="AH38" i="42"/>
  <c r="AQ38" i="42" s="1"/>
  <c r="AR34" i="50"/>
  <c r="AH39" i="18"/>
  <c r="AQ39" i="18" s="1"/>
  <c r="Y39" i="55"/>
  <c r="X39" i="55"/>
  <c r="AI42" i="45"/>
  <c r="AN42" i="45"/>
  <c r="AI38" i="83"/>
  <c r="AN38" i="83"/>
  <c r="AI43" i="96"/>
  <c r="AN43" i="96"/>
  <c r="Y40" i="16"/>
  <c r="X40" i="16"/>
  <c r="AF49" i="89"/>
  <c r="AO49" i="89" s="1"/>
  <c r="AE49" i="89"/>
  <c r="W50" i="89"/>
  <c r="AG49" i="89"/>
  <c r="AP49" i="89" s="1"/>
  <c r="AR38" i="91"/>
  <c r="W40" i="91"/>
  <c r="AG39" i="91"/>
  <c r="AP39" i="91" s="1"/>
  <c r="AE39" i="91"/>
  <c r="AF39" i="91"/>
  <c r="AO39" i="91" s="1"/>
  <c r="AH41" i="54"/>
  <c r="AQ41" i="54" s="1"/>
  <c r="AF49" i="105"/>
  <c r="AO49" i="105" s="1"/>
  <c r="AE49" i="105"/>
  <c r="W50" i="105"/>
  <c r="AG49" i="105"/>
  <c r="AP49" i="105" s="1"/>
  <c r="AR36" i="99"/>
  <c r="Y50" i="97"/>
  <c r="X50" i="97"/>
  <c r="AR42" i="20"/>
  <c r="W47" i="15"/>
  <c r="AE46" i="15"/>
  <c r="AG46" i="15"/>
  <c r="AP46" i="15" s="1"/>
  <c r="AF46" i="15"/>
  <c r="AO46" i="15" s="1"/>
  <c r="AR42" i="51"/>
  <c r="AR36" i="87"/>
  <c r="AG38" i="42"/>
  <c r="AP38" i="42" s="1"/>
  <c r="AF38" i="42"/>
  <c r="AO38" i="42" s="1"/>
  <c r="W39" i="42"/>
  <c r="AE38" i="42"/>
  <c r="Z39" i="18"/>
  <c r="AI34" i="94"/>
  <c r="AN34" i="94"/>
  <c r="Y37" i="98"/>
  <c r="X37" i="98"/>
  <c r="Y43" i="45"/>
  <c r="X43" i="45"/>
  <c r="Z43" i="45" s="1"/>
  <c r="Y44" i="84"/>
  <c r="X44" i="84"/>
  <c r="AH42" i="95"/>
  <c r="AQ42" i="95" s="1"/>
  <c r="AH40" i="41"/>
  <c r="AQ40" i="41" s="1"/>
  <c r="AR43" i="86"/>
  <c r="AH35" i="50"/>
  <c r="AQ35" i="50" s="1"/>
  <c r="Z41" i="54"/>
  <c r="AH44" i="86"/>
  <c r="AQ44" i="86" s="1"/>
  <c r="AI34" i="90"/>
  <c r="AN34" i="90"/>
  <c r="Y45" i="92"/>
  <c r="X45" i="92"/>
  <c r="AI49" i="97"/>
  <c r="AN49" i="97"/>
  <c r="AH45" i="52"/>
  <c r="AQ45" i="52" s="1"/>
  <c r="AF38" i="103"/>
  <c r="AO38" i="103" s="1"/>
  <c r="W39" i="103"/>
  <c r="AG38" i="103"/>
  <c r="AP38" i="103" s="1"/>
  <c r="AE38" i="103"/>
  <c r="AH46" i="104"/>
  <c r="AQ46" i="104" s="1"/>
  <c r="AI46" i="46"/>
  <c r="AR46" i="46" s="1"/>
  <c r="AP46" i="46"/>
  <c r="AR45" i="93"/>
  <c r="Y48" i="101"/>
  <c r="X48" i="101"/>
  <c r="Z48" i="101" s="1"/>
  <c r="Y35" i="94"/>
  <c r="X35" i="94"/>
  <c r="AI43" i="13"/>
  <c r="AN43" i="13"/>
  <c r="Y43" i="100"/>
  <c r="X43" i="100"/>
  <c r="Y39" i="83"/>
  <c r="Z39" i="83"/>
  <c r="X39" i="83"/>
  <c r="AR34" i="102"/>
  <c r="AR44" i="52"/>
  <c r="Z42" i="95"/>
  <c r="Z40" i="41"/>
  <c r="AH37" i="87"/>
  <c r="AQ37" i="87" s="1"/>
  <c r="Z35" i="50"/>
  <c r="AE43" i="44"/>
  <c r="AF43" i="44"/>
  <c r="AO43" i="44" s="1"/>
  <c r="AG43" i="44"/>
  <c r="AP43" i="44" s="1"/>
  <c r="W44" i="44"/>
  <c r="AF41" i="88"/>
  <c r="AO41" i="88" s="1"/>
  <c r="AG41" i="88"/>
  <c r="AP41" i="88" s="1"/>
  <c r="W42" i="88"/>
  <c r="AE41" i="88"/>
  <c r="AH43" i="51"/>
  <c r="AQ43" i="51" s="1"/>
  <c r="AR45" i="104"/>
  <c r="Z44" i="86"/>
  <c r="AH43" i="20"/>
  <c r="AQ43" i="20" s="1"/>
  <c r="Z45" i="52"/>
  <c r="Z46" i="104"/>
  <c r="AH35" i="48"/>
  <c r="AQ35" i="48" s="1"/>
  <c r="AI39" i="49"/>
  <c r="AN39" i="49"/>
  <c r="AR48" i="105"/>
  <c r="AI38" i="55"/>
  <c r="AN38" i="55"/>
  <c r="AI42" i="100"/>
  <c r="AN42" i="100"/>
  <c r="AI47" i="32"/>
  <c r="AO47" i="32"/>
  <c r="Y37" i="82"/>
  <c r="X37" i="82"/>
  <c r="W36" i="48" l="1"/>
  <c r="Z43" i="100"/>
  <c r="AE43" i="100" s="1"/>
  <c r="AE35" i="48"/>
  <c r="Z45" i="92"/>
  <c r="W44" i="51"/>
  <c r="Z37" i="82"/>
  <c r="W38" i="82" s="1"/>
  <c r="Z47" i="47"/>
  <c r="AG48" i="32"/>
  <c r="AP48" i="32" s="1"/>
  <c r="W49" i="32"/>
  <c r="AF48" i="32"/>
  <c r="AO48" i="32" s="1"/>
  <c r="AE48" i="32"/>
  <c r="W41" i="49"/>
  <c r="AE40" i="49"/>
  <c r="AF40" i="49"/>
  <c r="AO40" i="49" s="1"/>
  <c r="AG40" i="49"/>
  <c r="AP40" i="49" s="1"/>
  <c r="AF48" i="101"/>
  <c r="AO48" i="101" s="1"/>
  <c r="AE48" i="101"/>
  <c r="W49" i="101"/>
  <c r="AG48" i="101"/>
  <c r="AP48" i="101" s="1"/>
  <c r="AG43" i="100"/>
  <c r="AP43" i="100" s="1"/>
  <c r="W44" i="100"/>
  <c r="AF37" i="82"/>
  <c r="AO37" i="82" s="1"/>
  <c r="AG37" i="82"/>
  <c r="AP37" i="82" s="1"/>
  <c r="AE47" i="47"/>
  <c r="AG47" i="47"/>
  <c r="AP47" i="47" s="1"/>
  <c r="W48" i="47"/>
  <c r="AF47" i="47"/>
  <c r="AO47" i="47" s="1"/>
  <c r="AE45" i="92"/>
  <c r="AN45" i="92" s="1"/>
  <c r="W46" i="92"/>
  <c r="AG45" i="92"/>
  <c r="AF45" i="92"/>
  <c r="AO45" i="92" s="1"/>
  <c r="AF47" i="46"/>
  <c r="AO47" i="46" s="1"/>
  <c r="AG47" i="46"/>
  <c r="AP47" i="46" s="1"/>
  <c r="W48" i="46"/>
  <c r="AE47" i="46"/>
  <c r="AE44" i="13"/>
  <c r="AN44" i="13" s="1"/>
  <c r="AF44" i="13"/>
  <c r="AO44" i="13" s="1"/>
  <c r="W45" i="13"/>
  <c r="AG44" i="13"/>
  <c r="AE42" i="95"/>
  <c r="AG42" i="95"/>
  <c r="AP42" i="95" s="1"/>
  <c r="W43" i="95"/>
  <c r="AF42" i="95"/>
  <c r="AO42" i="95" s="1"/>
  <c r="AG45" i="52"/>
  <c r="AP45" i="52" s="1"/>
  <c r="W46" i="52"/>
  <c r="AE45" i="52"/>
  <c r="AF45" i="52"/>
  <c r="AO45" i="52" s="1"/>
  <c r="AG44" i="86"/>
  <c r="AP44" i="86" s="1"/>
  <c r="AE44" i="86"/>
  <c r="AF44" i="86"/>
  <c r="AO44" i="86" s="1"/>
  <c r="W45" i="86"/>
  <c r="AG35" i="50"/>
  <c r="AP35" i="50" s="1"/>
  <c r="AF35" i="50"/>
  <c r="AO35" i="50" s="1"/>
  <c r="AE35" i="50"/>
  <c r="W36" i="50"/>
  <c r="W41" i="41"/>
  <c r="AF40" i="41"/>
  <c r="AO40" i="41" s="1"/>
  <c r="AG40" i="41"/>
  <c r="AP40" i="41" s="1"/>
  <c r="AE40" i="41"/>
  <c r="AH39" i="83"/>
  <c r="AQ39" i="83" s="1"/>
  <c r="AI38" i="103"/>
  <c r="AN38" i="103"/>
  <c r="AH43" i="45"/>
  <c r="AQ43" i="45" s="1"/>
  <c r="AI39" i="91"/>
  <c r="AN39" i="91"/>
  <c r="AR42" i="45"/>
  <c r="AH47" i="46"/>
  <c r="AQ47" i="46" s="1"/>
  <c r="Y41" i="11"/>
  <c r="X41" i="11"/>
  <c r="AR36" i="98"/>
  <c r="AR46" i="47"/>
  <c r="AH44" i="96"/>
  <c r="AQ44" i="96" s="1"/>
  <c r="Y44" i="20"/>
  <c r="X44" i="20"/>
  <c r="AI35" i="48"/>
  <c r="AN35" i="48"/>
  <c r="AE43" i="45"/>
  <c r="AF43" i="45"/>
  <c r="AO43" i="45" s="1"/>
  <c r="AG43" i="45"/>
  <c r="AP43" i="45" s="1"/>
  <c r="W44" i="45"/>
  <c r="AR34" i="94"/>
  <c r="AH50" i="97"/>
  <c r="AQ50" i="97" s="1"/>
  <c r="Y50" i="89"/>
  <c r="X50" i="89"/>
  <c r="AH39" i="55"/>
  <c r="AQ39" i="55" s="1"/>
  <c r="AR44" i="92"/>
  <c r="AR34" i="35"/>
  <c r="AI40" i="11"/>
  <c r="AN40" i="11"/>
  <c r="AE44" i="96"/>
  <c r="W45" i="96"/>
  <c r="AF44" i="96"/>
  <c r="AO44" i="96" s="1"/>
  <c r="AG44" i="96"/>
  <c r="AP44" i="96" s="1"/>
  <c r="AR43" i="13"/>
  <c r="Y44" i="44"/>
  <c r="X44" i="44"/>
  <c r="Z44" i="44" s="1"/>
  <c r="AH35" i="94"/>
  <c r="AQ35" i="94" s="1"/>
  <c r="Y39" i="103"/>
  <c r="X39" i="103"/>
  <c r="W40" i="18"/>
  <c r="AF39" i="18"/>
  <c r="AO39" i="18" s="1"/>
  <c r="AG39" i="18"/>
  <c r="AP39" i="18" s="1"/>
  <c r="AE39" i="18"/>
  <c r="Z50" i="97"/>
  <c r="Y50" i="105"/>
  <c r="X50" i="105"/>
  <c r="Y40" i="91"/>
  <c r="X40" i="91"/>
  <c r="AI49" i="89"/>
  <c r="AN49" i="89"/>
  <c r="AR43" i="96"/>
  <c r="Z39" i="55"/>
  <c r="AH35" i="90"/>
  <c r="AQ35" i="90" s="1"/>
  <c r="AR39" i="16"/>
  <c r="AH35" i="85"/>
  <c r="AQ35" i="85" s="1"/>
  <c r="AH35" i="35"/>
  <c r="AQ35" i="35" s="1"/>
  <c r="AR36" i="82"/>
  <c r="Y46" i="53"/>
  <c r="X46" i="53"/>
  <c r="AI38" i="10"/>
  <c r="AN38" i="10"/>
  <c r="AI43" i="51"/>
  <c r="AN43" i="51"/>
  <c r="AI41" i="88"/>
  <c r="AN41" i="88"/>
  <c r="AH43" i="100"/>
  <c r="AQ43" i="100" s="1"/>
  <c r="Z35" i="94"/>
  <c r="AR34" i="90"/>
  <c r="W42" i="54"/>
  <c r="AE41" i="54"/>
  <c r="AG41" i="54"/>
  <c r="AP41" i="54" s="1"/>
  <c r="AF41" i="54"/>
  <c r="AO41" i="54" s="1"/>
  <c r="AH44" i="84"/>
  <c r="AQ44" i="84" s="1"/>
  <c r="AH37" i="98"/>
  <c r="AQ37" i="98" s="1"/>
  <c r="AI46" i="15"/>
  <c r="AN46" i="15"/>
  <c r="AI49" i="105"/>
  <c r="AN49" i="105"/>
  <c r="W38" i="99"/>
  <c r="AG37" i="99"/>
  <c r="AP37" i="99" s="1"/>
  <c r="AF37" i="99"/>
  <c r="AO37" i="99" s="1"/>
  <c r="AE37" i="99"/>
  <c r="AG35" i="90"/>
  <c r="AP35" i="90" s="1"/>
  <c r="AF35" i="90"/>
  <c r="AO35" i="90" s="1"/>
  <c r="AE35" i="90"/>
  <c r="W36" i="90"/>
  <c r="W36" i="85"/>
  <c r="AE35" i="85"/>
  <c r="AG35" i="85"/>
  <c r="AP35" i="85" s="1"/>
  <c r="AF35" i="85"/>
  <c r="AO35" i="85" s="1"/>
  <c r="Z35" i="35"/>
  <c r="AI43" i="20"/>
  <c r="AN43" i="20"/>
  <c r="Y38" i="87"/>
  <c r="X38" i="87"/>
  <c r="Z38" i="87" s="1"/>
  <c r="Y44" i="51"/>
  <c r="Z44" i="51" s="1"/>
  <c r="X44" i="51"/>
  <c r="W40" i="83"/>
  <c r="AF39" i="83"/>
  <c r="AO39" i="83" s="1"/>
  <c r="AE39" i="83"/>
  <c r="AG39" i="83"/>
  <c r="AP39" i="83" s="1"/>
  <c r="Y42" i="88"/>
  <c r="X42" i="88"/>
  <c r="AR49" i="97"/>
  <c r="Z44" i="84"/>
  <c r="Z37" i="98"/>
  <c r="AI38" i="42"/>
  <c r="AN38" i="42"/>
  <c r="Y47" i="15"/>
  <c r="X47" i="15"/>
  <c r="AH40" i="16"/>
  <c r="AQ40" i="16" s="1"/>
  <c r="AR38" i="83"/>
  <c r="AF38" i="43"/>
  <c r="AO38" i="43" s="1"/>
  <c r="W39" i="43"/>
  <c r="AE38" i="43"/>
  <c r="AG38" i="43"/>
  <c r="AP38" i="43" s="1"/>
  <c r="AR34" i="85"/>
  <c r="AR47" i="101"/>
  <c r="AR43" i="84"/>
  <c r="AR38" i="55"/>
  <c r="AR47" i="32"/>
  <c r="AH37" i="82"/>
  <c r="AQ37" i="82" s="1"/>
  <c r="AR42" i="100"/>
  <c r="AR39" i="49"/>
  <c r="AF46" i="104"/>
  <c r="AO46" i="104" s="1"/>
  <c r="AG46" i="104"/>
  <c r="AP46" i="104" s="1"/>
  <c r="AE46" i="104"/>
  <c r="W47" i="104"/>
  <c r="AI43" i="44"/>
  <c r="AN43" i="44"/>
  <c r="AH48" i="101"/>
  <c r="AQ48" i="101" s="1"/>
  <c r="AH45" i="92"/>
  <c r="AQ45" i="92" s="1"/>
  <c r="Y39" i="42"/>
  <c r="X39" i="42"/>
  <c r="Z40" i="16"/>
  <c r="AF35" i="102"/>
  <c r="AO35" i="102" s="1"/>
  <c r="AE35" i="102"/>
  <c r="W36" i="102"/>
  <c r="AG35" i="102"/>
  <c r="AP35" i="102" s="1"/>
  <c r="W47" i="93"/>
  <c r="AG46" i="93"/>
  <c r="AP46" i="93" s="1"/>
  <c r="AF46" i="93"/>
  <c r="AO46" i="93" s="1"/>
  <c r="AE46" i="93"/>
  <c r="AH48" i="32"/>
  <c r="AQ48" i="32" s="1"/>
  <c r="AH44" i="13"/>
  <c r="AQ44" i="13" s="1"/>
  <c r="AH47" i="47"/>
  <c r="AQ47" i="47" s="1"/>
  <c r="AH40" i="49"/>
  <c r="AQ40" i="49" s="1"/>
  <c r="AI45" i="53"/>
  <c r="AN45" i="53"/>
  <c r="Y39" i="10"/>
  <c r="X39" i="10"/>
  <c r="Y36" i="48"/>
  <c r="Z36" i="48" s="1"/>
  <c r="X36" i="48"/>
  <c r="AI37" i="87"/>
  <c r="AN37" i="87"/>
  <c r="Z40" i="91" l="1"/>
  <c r="AF43" i="100"/>
  <c r="AO43" i="100" s="1"/>
  <c r="AE37" i="82"/>
  <c r="Z47" i="15"/>
  <c r="AG47" i="15" s="1"/>
  <c r="AP47" i="15" s="1"/>
  <c r="Z39" i="103"/>
  <c r="AF39" i="103" s="1"/>
  <c r="AO39" i="103" s="1"/>
  <c r="W48" i="15"/>
  <c r="AF47" i="15"/>
  <c r="AO47" i="15" s="1"/>
  <c r="W40" i="103"/>
  <c r="AG39" i="103"/>
  <c r="AP39" i="103" s="1"/>
  <c r="W45" i="51"/>
  <c r="AE44" i="51"/>
  <c r="AN44" i="51" s="1"/>
  <c r="AF44" i="51"/>
  <c r="AO44" i="51" s="1"/>
  <c r="AG44" i="51"/>
  <c r="AE40" i="91"/>
  <c r="W41" i="91"/>
  <c r="AG40" i="91"/>
  <c r="AP40" i="91" s="1"/>
  <c r="AF40" i="91"/>
  <c r="AO40" i="91" s="1"/>
  <c r="W37" i="48"/>
  <c r="AE36" i="48"/>
  <c r="AG36" i="48"/>
  <c r="AP36" i="48" s="1"/>
  <c r="AF36" i="48"/>
  <c r="AO36" i="48" s="1"/>
  <c r="AH39" i="10"/>
  <c r="AQ39" i="10" s="1"/>
  <c r="AR45" i="53"/>
  <c r="Y47" i="104"/>
  <c r="X47" i="104"/>
  <c r="AE35" i="35"/>
  <c r="AN35" i="35" s="1"/>
  <c r="AF35" i="35"/>
  <c r="AO35" i="35" s="1"/>
  <c r="AG35" i="35"/>
  <c r="W36" i="35"/>
  <c r="AI37" i="99"/>
  <c r="AN37" i="99"/>
  <c r="AR38" i="10"/>
  <c r="AI39" i="18"/>
  <c r="AN39" i="18"/>
  <c r="AH44" i="44"/>
  <c r="AQ44" i="44" s="1"/>
  <c r="Y41" i="41"/>
  <c r="X41" i="41"/>
  <c r="Z41" i="41" s="1"/>
  <c r="Y43" i="95"/>
  <c r="X43" i="95"/>
  <c r="Z43" i="95" s="1"/>
  <c r="AI37" i="82"/>
  <c r="AN37" i="82"/>
  <c r="AI48" i="101"/>
  <c r="AN48" i="101"/>
  <c r="Y41" i="49"/>
  <c r="X41" i="49"/>
  <c r="Y47" i="93"/>
  <c r="X47" i="93"/>
  <c r="AG40" i="16"/>
  <c r="AP40" i="16" s="1"/>
  <c r="W41" i="16"/>
  <c r="AE40" i="16"/>
  <c r="AF40" i="16"/>
  <c r="AO40" i="16" s="1"/>
  <c r="AI46" i="104"/>
  <c r="AN46" i="104"/>
  <c r="AI38" i="43"/>
  <c r="AN38" i="43"/>
  <c r="AI39" i="83"/>
  <c r="AN39" i="83"/>
  <c r="AH38" i="87"/>
  <c r="AQ38" i="87" s="1"/>
  <c r="Y36" i="90"/>
  <c r="X36" i="90"/>
  <c r="AR46" i="15"/>
  <c r="W36" i="94"/>
  <c r="AE35" i="94"/>
  <c r="AF35" i="94"/>
  <c r="AO35" i="94" s="1"/>
  <c r="AG35" i="94"/>
  <c r="AP35" i="94" s="1"/>
  <c r="AH46" i="53"/>
  <c r="AQ46" i="53" s="1"/>
  <c r="AH50" i="105"/>
  <c r="AQ50" i="105" s="1"/>
  <c r="AG44" i="44"/>
  <c r="AP44" i="44" s="1"/>
  <c r="AE44" i="44"/>
  <c r="W45" i="44"/>
  <c r="AF44" i="44"/>
  <c r="AO44" i="44" s="1"/>
  <c r="AR35" i="48"/>
  <c r="AR39" i="91"/>
  <c r="Y45" i="86"/>
  <c r="X45" i="86"/>
  <c r="AI45" i="52"/>
  <c r="AN45" i="52"/>
  <c r="AI43" i="100"/>
  <c r="AN43" i="100"/>
  <c r="Y39" i="43"/>
  <c r="X39" i="43"/>
  <c r="AH42" i="88"/>
  <c r="AQ42" i="88" s="1"/>
  <c r="AG38" i="87"/>
  <c r="AP38" i="87" s="1"/>
  <c r="W39" i="87"/>
  <c r="AE38" i="87"/>
  <c r="AF38" i="87"/>
  <c r="AO38" i="87" s="1"/>
  <c r="AI35" i="90"/>
  <c r="AN35" i="90"/>
  <c r="AR41" i="88"/>
  <c r="Z46" i="53"/>
  <c r="Z50" i="105"/>
  <c r="Y45" i="96"/>
  <c r="Z45" i="96"/>
  <c r="X45" i="96"/>
  <c r="Y44" i="45"/>
  <c r="Z44" i="45"/>
  <c r="X44" i="45"/>
  <c r="AH44" i="20"/>
  <c r="AQ44" i="20" s="1"/>
  <c r="AH41" i="11"/>
  <c r="AQ41" i="11" s="1"/>
  <c r="AR38" i="103"/>
  <c r="Y36" i="50"/>
  <c r="Z36" i="50"/>
  <c r="X36" i="50"/>
  <c r="Y46" i="52"/>
  <c r="Z46" i="52"/>
  <c r="X46" i="52"/>
  <c r="AI42" i="95"/>
  <c r="AN42" i="95"/>
  <c r="Y48" i="47"/>
  <c r="X48" i="47"/>
  <c r="Y38" i="82"/>
  <c r="X38" i="82"/>
  <c r="AI48" i="32"/>
  <c r="AN48" i="32"/>
  <c r="AH39" i="42"/>
  <c r="AQ39" i="42" s="1"/>
  <c r="Z42" i="88"/>
  <c r="Y40" i="83"/>
  <c r="Z40" i="83" s="1"/>
  <c r="X40" i="83"/>
  <c r="Y38" i="99"/>
  <c r="X38" i="99"/>
  <c r="AI41" i="54"/>
  <c r="AN41" i="54"/>
  <c r="AR49" i="89"/>
  <c r="Y40" i="18"/>
  <c r="X40" i="18"/>
  <c r="Z40" i="18" s="1"/>
  <c r="AI44" i="96"/>
  <c r="AN44" i="96"/>
  <c r="AH50" i="89"/>
  <c r="AQ50" i="89" s="1"/>
  <c r="Z44" i="20"/>
  <c r="Z41" i="11"/>
  <c r="AI40" i="41"/>
  <c r="AR40" i="41" s="1"/>
  <c r="AN40" i="41"/>
  <c r="AI35" i="50"/>
  <c r="AN35" i="50"/>
  <c r="AI44" i="86"/>
  <c r="AN44" i="86"/>
  <c r="AI47" i="46"/>
  <c r="AN47" i="46"/>
  <c r="AI45" i="92"/>
  <c r="AP45" i="92"/>
  <c r="Z39" i="10"/>
  <c r="Z39" i="42"/>
  <c r="AR38" i="42"/>
  <c r="AR37" i="87"/>
  <c r="AI46" i="93"/>
  <c r="AN46" i="93"/>
  <c r="Y36" i="102"/>
  <c r="X36" i="102"/>
  <c r="AR43" i="44"/>
  <c r="AF37" i="98"/>
  <c r="AO37" i="98" s="1"/>
  <c r="AE37" i="98"/>
  <c r="W38" i="98"/>
  <c r="AG37" i="98"/>
  <c r="AP37" i="98" s="1"/>
  <c r="AH44" i="51"/>
  <c r="AQ44" i="51" s="1"/>
  <c r="AI35" i="85"/>
  <c r="AN35" i="85"/>
  <c r="Y42" i="54"/>
  <c r="X42" i="54"/>
  <c r="AR43" i="51"/>
  <c r="AH40" i="91"/>
  <c r="AQ40" i="91" s="1"/>
  <c r="W51" i="97"/>
  <c r="AF50" i="97"/>
  <c r="AO50" i="97" s="1"/>
  <c r="AG50" i="97"/>
  <c r="AP50" i="97" s="1"/>
  <c r="AE50" i="97"/>
  <c r="AH39" i="103"/>
  <c r="AQ39" i="103" s="1"/>
  <c r="Z50" i="89"/>
  <c r="AI44" i="13"/>
  <c r="AP44" i="13"/>
  <c r="Y48" i="46"/>
  <c r="X48" i="46"/>
  <c r="Z48" i="46" s="1"/>
  <c r="Y46" i="92"/>
  <c r="X46" i="92"/>
  <c r="Z46" i="92" s="1"/>
  <c r="AI47" i="47"/>
  <c r="AN47" i="47"/>
  <c r="Y49" i="32"/>
  <c r="X49" i="32"/>
  <c r="AH36" i="48"/>
  <c r="AQ36" i="48" s="1"/>
  <c r="AI35" i="102"/>
  <c r="AN35" i="102"/>
  <c r="AH47" i="15"/>
  <c r="AQ47" i="15" s="1"/>
  <c r="AF44" i="84"/>
  <c r="AO44" i="84" s="1"/>
  <c r="AG44" i="84"/>
  <c r="AP44" i="84" s="1"/>
  <c r="AE44" i="84"/>
  <c r="W45" i="84"/>
  <c r="AR43" i="20"/>
  <c r="Y36" i="85"/>
  <c r="Z36" i="85"/>
  <c r="X36" i="85"/>
  <c r="AR49" i="105"/>
  <c r="W40" i="55"/>
  <c r="AF39" i="55"/>
  <c r="AO39" i="55" s="1"/>
  <c r="AG39" i="55"/>
  <c r="AP39" i="55" s="1"/>
  <c r="AE39" i="55"/>
  <c r="AR40" i="11"/>
  <c r="AI43" i="45"/>
  <c r="AN43" i="45"/>
  <c r="Y45" i="13"/>
  <c r="X45" i="13"/>
  <c r="Y44" i="100"/>
  <c r="X44" i="100"/>
  <c r="Y49" i="101"/>
  <c r="X49" i="101"/>
  <c r="AI40" i="49"/>
  <c r="AN40" i="49"/>
  <c r="Z47" i="93" l="1"/>
  <c r="AE39" i="103"/>
  <c r="Z45" i="86"/>
  <c r="AE47" i="15"/>
  <c r="W41" i="18"/>
  <c r="AE40" i="18"/>
  <c r="AG40" i="18"/>
  <c r="AP40" i="18" s="1"/>
  <c r="AF40" i="18"/>
  <c r="AO40" i="18" s="1"/>
  <c r="AG40" i="83"/>
  <c r="AP40" i="83" s="1"/>
  <c r="AE40" i="83"/>
  <c r="AF40" i="83"/>
  <c r="AO40" i="83" s="1"/>
  <c r="W41" i="83"/>
  <c r="W48" i="93"/>
  <c r="AG47" i="93"/>
  <c r="AP47" i="93" s="1"/>
  <c r="AE47" i="93"/>
  <c r="AF47" i="93"/>
  <c r="AO47" i="93" s="1"/>
  <c r="AE45" i="86"/>
  <c r="AF45" i="86"/>
  <c r="AO45" i="86" s="1"/>
  <c r="W46" i="86"/>
  <c r="AG45" i="86"/>
  <c r="AP45" i="86" s="1"/>
  <c r="AH45" i="13"/>
  <c r="AQ45" i="13" s="1"/>
  <c r="AH49" i="32"/>
  <c r="AQ49" i="32" s="1"/>
  <c r="AR44" i="13"/>
  <c r="Y36" i="94"/>
  <c r="X36" i="94"/>
  <c r="AR39" i="83"/>
  <c r="AH47" i="104"/>
  <c r="AQ47" i="104" s="1"/>
  <c r="AR40" i="49"/>
  <c r="Y40" i="55"/>
  <c r="X40" i="55"/>
  <c r="AH46" i="92"/>
  <c r="AQ46" i="92" s="1"/>
  <c r="Y51" i="97"/>
  <c r="X51" i="97"/>
  <c r="AR35" i="85"/>
  <c r="AR44" i="96"/>
  <c r="AH46" i="52"/>
  <c r="AQ46" i="52" s="1"/>
  <c r="AH44" i="45"/>
  <c r="AQ44" i="45" s="1"/>
  <c r="AF50" i="105"/>
  <c r="AO50" i="105" s="1"/>
  <c r="AE50" i="105"/>
  <c r="W51" i="105"/>
  <c r="AG50" i="105"/>
  <c r="AP50" i="105" s="1"/>
  <c r="AI35" i="94"/>
  <c r="AN35" i="94"/>
  <c r="AR48" i="101"/>
  <c r="AH41" i="41"/>
  <c r="AQ41" i="41" s="1"/>
  <c r="AI39" i="103"/>
  <c r="AN39" i="103"/>
  <c r="AH36" i="102"/>
  <c r="AQ36" i="102" s="1"/>
  <c r="AR35" i="50"/>
  <c r="AR41" i="54"/>
  <c r="AH48" i="47"/>
  <c r="AQ48" i="47" s="1"/>
  <c r="AE44" i="45"/>
  <c r="AF44" i="45"/>
  <c r="AO44" i="45" s="1"/>
  <c r="AG44" i="45"/>
  <c r="AP44" i="45" s="1"/>
  <c r="W45" i="45"/>
  <c r="Y41" i="91"/>
  <c r="X41" i="91"/>
  <c r="Z49" i="32"/>
  <c r="AF50" i="89"/>
  <c r="AO50" i="89" s="1"/>
  <c r="AE50" i="89"/>
  <c r="AG50" i="89"/>
  <c r="AP50" i="89" s="1"/>
  <c r="W51" i="89"/>
  <c r="AH42" i="54"/>
  <c r="AQ42" i="54" s="1"/>
  <c r="Y38" i="98"/>
  <c r="X38" i="98"/>
  <c r="Z36" i="102"/>
  <c r="AH38" i="99"/>
  <c r="AQ38" i="99" s="1"/>
  <c r="AE42" i="88"/>
  <c r="W43" i="88"/>
  <c r="AG42" i="88"/>
  <c r="AP42" i="88" s="1"/>
  <c r="AF42" i="88"/>
  <c r="AO42" i="88" s="1"/>
  <c r="Z48" i="47"/>
  <c r="AI38" i="87"/>
  <c r="AN38" i="87"/>
  <c r="AR43" i="100"/>
  <c r="Y45" i="44"/>
  <c r="X45" i="44"/>
  <c r="AI40" i="16"/>
  <c r="AN40" i="16"/>
  <c r="AH41" i="49"/>
  <c r="AQ41" i="49" s="1"/>
  <c r="AR37" i="82"/>
  <c r="Z47" i="104"/>
  <c r="AI36" i="48"/>
  <c r="AN36" i="48"/>
  <c r="AI40" i="91"/>
  <c r="AR40" i="91" s="1"/>
  <c r="AN40" i="91"/>
  <c r="AI39" i="55"/>
  <c r="AR39" i="55" s="1"/>
  <c r="AN39" i="55"/>
  <c r="AH36" i="85"/>
  <c r="AQ36" i="85" s="1"/>
  <c r="Y45" i="84"/>
  <c r="X45" i="84"/>
  <c r="AH48" i="46"/>
  <c r="AQ48" i="46" s="1"/>
  <c r="AI50" i="97"/>
  <c r="AN50" i="97"/>
  <c r="Z42" i="54"/>
  <c r="AI37" i="98"/>
  <c r="AN37" i="98"/>
  <c r="AR47" i="46"/>
  <c r="Z38" i="99"/>
  <c r="AR48" i="32"/>
  <c r="AH36" i="50"/>
  <c r="AQ36" i="50" s="1"/>
  <c r="AH45" i="96"/>
  <c r="AQ45" i="96" s="1"/>
  <c r="Y39" i="87"/>
  <c r="Z39" i="87" s="1"/>
  <c r="X39" i="87"/>
  <c r="AI44" i="44"/>
  <c r="AN44" i="44"/>
  <c r="AR38" i="43"/>
  <c r="Y41" i="16"/>
  <c r="X41" i="16"/>
  <c r="Z41" i="49"/>
  <c r="AH43" i="95"/>
  <c r="AQ43" i="95" s="1"/>
  <c r="AR39" i="18"/>
  <c r="Y36" i="35"/>
  <c r="Z36" i="35" s="1"/>
  <c r="X36" i="35"/>
  <c r="Y37" i="48"/>
  <c r="X37" i="48"/>
  <c r="AI47" i="15"/>
  <c r="AN47" i="15"/>
  <c r="AH49" i="101"/>
  <c r="AQ49" i="101" s="1"/>
  <c r="AR35" i="102"/>
  <c r="W47" i="92"/>
  <c r="AF46" i="92"/>
  <c r="AO46" i="92" s="1"/>
  <c r="AE46" i="92"/>
  <c r="AG46" i="92"/>
  <c r="AP46" i="92" s="1"/>
  <c r="AR45" i="92"/>
  <c r="AH40" i="18"/>
  <c r="AQ40" i="18" s="1"/>
  <c r="AE46" i="52"/>
  <c r="AF46" i="52"/>
  <c r="AO46" i="52" s="1"/>
  <c r="W47" i="52"/>
  <c r="AG46" i="52"/>
  <c r="AP46" i="52" s="1"/>
  <c r="W42" i="41"/>
  <c r="AG41" i="41"/>
  <c r="AP41" i="41" s="1"/>
  <c r="AF41" i="41"/>
  <c r="AO41" i="41" s="1"/>
  <c r="AE41" i="41"/>
  <c r="AR37" i="99"/>
  <c r="Y45" i="51"/>
  <c r="X45" i="51"/>
  <c r="AH44" i="100"/>
  <c r="AQ44" i="100" s="1"/>
  <c r="AG36" i="85"/>
  <c r="AP36" i="85" s="1"/>
  <c r="W37" i="85"/>
  <c r="AE36" i="85"/>
  <c r="AF36" i="85"/>
  <c r="AO36" i="85" s="1"/>
  <c r="AI44" i="84"/>
  <c r="AN44" i="84"/>
  <c r="AF48" i="46"/>
  <c r="AO48" i="46" s="1"/>
  <c r="AG48" i="46"/>
  <c r="AP48" i="46" s="1"/>
  <c r="AE48" i="46"/>
  <c r="W49" i="46"/>
  <c r="W40" i="42"/>
  <c r="AF39" i="42"/>
  <c r="AO39" i="42" s="1"/>
  <c r="AG39" i="42"/>
  <c r="AP39" i="42" s="1"/>
  <c r="AE39" i="42"/>
  <c r="AF41" i="11"/>
  <c r="AO41" i="11" s="1"/>
  <c r="AE41" i="11"/>
  <c r="AG41" i="11"/>
  <c r="AP41" i="11" s="1"/>
  <c r="W42" i="11"/>
  <c r="AH38" i="82"/>
  <c r="AQ38" i="82" s="1"/>
  <c r="AE36" i="50"/>
  <c r="W37" i="50"/>
  <c r="AF36" i="50"/>
  <c r="AO36" i="50" s="1"/>
  <c r="AG36" i="50"/>
  <c r="AP36" i="50" s="1"/>
  <c r="AF45" i="96"/>
  <c r="AO45" i="96" s="1"/>
  <c r="AE45" i="96"/>
  <c r="W46" i="96"/>
  <c r="AG45" i="96"/>
  <c r="AP45" i="96" s="1"/>
  <c r="AH39" i="43"/>
  <c r="AQ39" i="43" s="1"/>
  <c r="AR45" i="52"/>
  <c r="AH36" i="90"/>
  <c r="AQ36" i="90" s="1"/>
  <c r="AE43" i="95"/>
  <c r="AG43" i="95"/>
  <c r="AP43" i="95" s="1"/>
  <c r="W44" i="95"/>
  <c r="AF43" i="95"/>
  <c r="AO43" i="95" s="1"/>
  <c r="AI35" i="35"/>
  <c r="AP35" i="35"/>
  <c r="AI44" i="51"/>
  <c r="AP44" i="51"/>
  <c r="AF46" i="53"/>
  <c r="AO46" i="53" s="1"/>
  <c r="W47" i="53"/>
  <c r="AG46" i="53"/>
  <c r="AP46" i="53" s="1"/>
  <c r="AE46" i="53"/>
  <c r="Z49" i="101"/>
  <c r="Z45" i="13"/>
  <c r="Z44" i="100"/>
  <c r="AR43" i="45"/>
  <c r="AR47" i="47"/>
  <c r="AR46" i="93"/>
  <c r="AG39" i="10"/>
  <c r="AP39" i="10" s="1"/>
  <c r="AF39" i="10"/>
  <c r="AO39" i="10" s="1"/>
  <c r="AE39" i="10"/>
  <c r="W40" i="10"/>
  <c r="AR44" i="86"/>
  <c r="AE44" i="20"/>
  <c r="W45" i="20"/>
  <c r="AF44" i="20"/>
  <c r="AO44" i="20" s="1"/>
  <c r="AG44" i="20"/>
  <c r="AP44" i="20" s="1"/>
  <c r="AH40" i="83"/>
  <c r="AQ40" i="83" s="1"/>
  <c r="Z38" i="82"/>
  <c r="AR42" i="95"/>
  <c r="AR35" i="90"/>
  <c r="Z39" i="43"/>
  <c r="AH45" i="86"/>
  <c r="AQ45" i="86" s="1"/>
  <c r="Z36" i="90"/>
  <c r="AR46" i="104"/>
  <c r="AH47" i="93"/>
  <c r="AQ47" i="93" s="1"/>
  <c r="Y40" i="103"/>
  <c r="X40" i="103"/>
  <c r="Y48" i="15"/>
  <c r="X48" i="15"/>
  <c r="Z38" i="98" l="1"/>
  <c r="Z51" i="97"/>
  <c r="AG51" i="97" s="1"/>
  <c r="AP51" i="97" s="1"/>
  <c r="Z41" i="16"/>
  <c r="AG41" i="16" s="1"/>
  <c r="AP41" i="16" s="1"/>
  <c r="AE51" i="97"/>
  <c r="AF51" i="97"/>
  <c r="AO51" i="97" s="1"/>
  <c r="W52" i="97"/>
  <c r="AF39" i="87"/>
  <c r="AO39" i="87" s="1"/>
  <c r="AE39" i="87"/>
  <c r="W40" i="87"/>
  <c r="AG39" i="87"/>
  <c r="AP39" i="87" s="1"/>
  <c r="AE38" i="98"/>
  <c r="AN38" i="98" s="1"/>
  <c r="AG38" i="98"/>
  <c r="AF38" i="98"/>
  <c r="AO38" i="98" s="1"/>
  <c r="W39" i="98"/>
  <c r="W42" i="16"/>
  <c r="AE41" i="16"/>
  <c r="AF41" i="16"/>
  <c r="AO41" i="16" s="1"/>
  <c r="W37" i="35"/>
  <c r="AG36" i="35"/>
  <c r="AP36" i="35" s="1"/>
  <c r="AF36" i="35"/>
  <c r="AE36" i="35"/>
  <c r="AN36" i="35" s="1"/>
  <c r="AH40" i="103"/>
  <c r="AQ40" i="103" s="1"/>
  <c r="Z40" i="103"/>
  <c r="Y40" i="10"/>
  <c r="X40" i="10"/>
  <c r="AE49" i="101"/>
  <c r="AG49" i="101"/>
  <c r="AP49" i="101" s="1"/>
  <c r="AF49" i="101"/>
  <c r="AO49" i="101" s="1"/>
  <c r="W50" i="101"/>
  <c r="Y44" i="95"/>
  <c r="Z44" i="95"/>
  <c r="X44" i="95"/>
  <c r="AI45" i="96"/>
  <c r="AN45" i="96"/>
  <c r="AI36" i="50"/>
  <c r="AN36" i="50"/>
  <c r="AI39" i="42"/>
  <c r="AN39" i="42"/>
  <c r="AI48" i="46"/>
  <c r="AN48" i="46"/>
  <c r="Y42" i="41"/>
  <c r="X42" i="41"/>
  <c r="AH36" i="35"/>
  <c r="AQ36" i="35" s="1"/>
  <c r="AH39" i="87"/>
  <c r="AQ39" i="87" s="1"/>
  <c r="W48" i="104"/>
  <c r="AF47" i="104"/>
  <c r="AO47" i="104" s="1"/>
  <c r="AE47" i="104"/>
  <c r="AG47" i="104"/>
  <c r="AP47" i="104" s="1"/>
  <c r="AG49" i="32"/>
  <c r="AP49" i="32" s="1"/>
  <c r="W50" i="32"/>
  <c r="AE49" i="32"/>
  <c r="AF49" i="32"/>
  <c r="AO49" i="32" s="1"/>
  <c r="AR39" i="103"/>
  <c r="Y51" i="105"/>
  <c r="X51" i="105"/>
  <c r="Y46" i="86"/>
  <c r="X46" i="86"/>
  <c r="Y45" i="20"/>
  <c r="X45" i="20"/>
  <c r="AI39" i="10"/>
  <c r="AN39" i="10"/>
  <c r="AR44" i="51"/>
  <c r="Y42" i="11"/>
  <c r="X42" i="11"/>
  <c r="AI36" i="85"/>
  <c r="AN36" i="85"/>
  <c r="AR37" i="98"/>
  <c r="AH41" i="91"/>
  <c r="AQ41" i="91" s="1"/>
  <c r="AI50" i="105"/>
  <c r="AN50" i="105"/>
  <c r="AH40" i="55"/>
  <c r="AQ40" i="55" s="1"/>
  <c r="AH36" i="94"/>
  <c r="AQ36" i="94" s="1"/>
  <c r="Y48" i="93"/>
  <c r="X48" i="93"/>
  <c r="AI44" i="20"/>
  <c r="AN44" i="20"/>
  <c r="AI46" i="53"/>
  <c r="AN46" i="53"/>
  <c r="AI43" i="95"/>
  <c r="AN43" i="95"/>
  <c r="Y37" i="85"/>
  <c r="X37" i="85"/>
  <c r="AR47" i="15"/>
  <c r="AF42" i="54"/>
  <c r="AO42" i="54" s="1"/>
  <c r="AE42" i="54"/>
  <c r="AG42" i="54"/>
  <c r="AP42" i="54" s="1"/>
  <c r="W43" i="54"/>
  <c r="Y51" i="89"/>
  <c r="X51" i="89"/>
  <c r="Z41" i="91"/>
  <c r="AI44" i="45"/>
  <c r="AN44" i="45"/>
  <c r="Z40" i="55"/>
  <c r="Z36" i="94"/>
  <c r="AI45" i="86"/>
  <c r="AN45" i="86"/>
  <c r="AH37" i="48"/>
  <c r="AQ37" i="48" s="1"/>
  <c r="AG38" i="99"/>
  <c r="AP38" i="99" s="1"/>
  <c r="AF38" i="99"/>
  <c r="AO38" i="99" s="1"/>
  <c r="AE38" i="99"/>
  <c r="W39" i="99"/>
  <c r="AR40" i="16"/>
  <c r="Y43" i="88"/>
  <c r="Z43" i="88" s="1"/>
  <c r="X43" i="88"/>
  <c r="AR35" i="94"/>
  <c r="Y41" i="83"/>
  <c r="X41" i="83"/>
  <c r="Z41" i="83" s="1"/>
  <c r="AR35" i="35"/>
  <c r="AI41" i="11"/>
  <c r="AN41" i="11"/>
  <c r="AH45" i="51"/>
  <c r="AQ45" i="51" s="1"/>
  <c r="AI41" i="41"/>
  <c r="AN41" i="41"/>
  <c r="Y47" i="52"/>
  <c r="X47" i="52"/>
  <c r="AE38" i="82"/>
  <c r="W39" i="82"/>
  <c r="AG38" i="82"/>
  <c r="AP38" i="82" s="1"/>
  <c r="AF38" i="82"/>
  <c r="AO38" i="82" s="1"/>
  <c r="W45" i="100"/>
  <c r="AF44" i="100"/>
  <c r="AO44" i="100" s="1"/>
  <c r="AE44" i="100"/>
  <c r="AG44" i="100"/>
  <c r="AP44" i="100" s="1"/>
  <c r="Y47" i="53"/>
  <c r="X47" i="53"/>
  <c r="AR44" i="84"/>
  <c r="Z45" i="51"/>
  <c r="Z37" i="48"/>
  <c r="AG41" i="49"/>
  <c r="AP41" i="49" s="1"/>
  <c r="AE41" i="49"/>
  <c r="W42" i="49"/>
  <c r="AF41" i="49"/>
  <c r="AO41" i="49" s="1"/>
  <c r="AR50" i="97"/>
  <c r="AH45" i="84"/>
  <c r="AQ45" i="84" s="1"/>
  <c r="AH45" i="44"/>
  <c r="AQ45" i="44" s="1"/>
  <c r="AR38" i="87"/>
  <c r="AI42" i="88"/>
  <c r="AN42" i="88"/>
  <c r="AG36" i="102"/>
  <c r="AP36" i="102" s="1"/>
  <c r="W37" i="102"/>
  <c r="AF36" i="102"/>
  <c r="AO36" i="102" s="1"/>
  <c r="AE36" i="102"/>
  <c r="AI50" i="89"/>
  <c r="AN50" i="89"/>
  <c r="AI40" i="18"/>
  <c r="AN40" i="18"/>
  <c r="Y40" i="42"/>
  <c r="X40" i="42"/>
  <c r="AI46" i="92"/>
  <c r="AN46" i="92"/>
  <c r="AH48" i="15"/>
  <c r="AQ48" i="15" s="1"/>
  <c r="Z48" i="15"/>
  <c r="AG36" i="90"/>
  <c r="AP36" i="90" s="1"/>
  <c r="AE36" i="90"/>
  <c r="AF36" i="90"/>
  <c r="AO36" i="90" s="1"/>
  <c r="W37" i="90"/>
  <c r="W40" i="43"/>
  <c r="AE39" i="43"/>
  <c r="AG39" i="43"/>
  <c r="AP39" i="43" s="1"/>
  <c r="AF39" i="43"/>
  <c r="AO39" i="43" s="1"/>
  <c r="AE45" i="13"/>
  <c r="AF45" i="13"/>
  <c r="AO45" i="13" s="1"/>
  <c r="W46" i="13"/>
  <c r="AG45" i="13"/>
  <c r="AP45" i="13" s="1"/>
  <c r="Y46" i="96"/>
  <c r="Z46" i="96" s="1"/>
  <c r="X46" i="96"/>
  <c r="Y37" i="50"/>
  <c r="X37" i="50"/>
  <c r="Y49" i="46"/>
  <c r="X49" i="46"/>
  <c r="AI46" i="52"/>
  <c r="AN46" i="52"/>
  <c r="Y47" i="92"/>
  <c r="X47" i="92"/>
  <c r="Z47" i="92" s="1"/>
  <c r="AH41" i="16"/>
  <c r="AQ41" i="16" s="1"/>
  <c r="AR44" i="44"/>
  <c r="Z45" i="84"/>
  <c r="AR36" i="48"/>
  <c r="Z45" i="44"/>
  <c r="W49" i="47"/>
  <c r="AF48" i="47"/>
  <c r="AO48" i="47" s="1"/>
  <c r="AE48" i="47"/>
  <c r="AG48" i="47"/>
  <c r="AP48" i="47" s="1"/>
  <c r="AH38" i="98"/>
  <c r="AQ38" i="98" s="1"/>
  <c r="Y45" i="45"/>
  <c r="X45" i="45"/>
  <c r="Z45" i="45" s="1"/>
  <c r="AH51" i="97"/>
  <c r="AQ51" i="97" s="1"/>
  <c r="AI47" i="93"/>
  <c r="AN47" i="93"/>
  <c r="AI40" i="83"/>
  <c r="AN40" i="83"/>
  <c r="Y41" i="18"/>
  <c r="X41" i="18"/>
  <c r="Z49" i="46" l="1"/>
  <c r="Z37" i="50"/>
  <c r="Z51" i="89"/>
  <c r="AF51" i="89" s="1"/>
  <c r="AO51" i="89" s="1"/>
  <c r="W44" i="88"/>
  <c r="AF43" i="88"/>
  <c r="AO43" i="88" s="1"/>
  <c r="AG43" i="88"/>
  <c r="AP43" i="88" s="1"/>
  <c r="AE43" i="88"/>
  <c r="AG51" i="89"/>
  <c r="AP51" i="89" s="1"/>
  <c r="AE51" i="89"/>
  <c r="W52" i="89"/>
  <c r="AE37" i="50"/>
  <c r="AG37" i="50"/>
  <c r="AP37" i="50" s="1"/>
  <c r="AF37" i="50"/>
  <c r="AO37" i="50" s="1"/>
  <c r="W38" i="50"/>
  <c r="AE46" i="96"/>
  <c r="W47" i="96"/>
  <c r="AF46" i="96"/>
  <c r="AO46" i="96" s="1"/>
  <c r="AG46" i="96"/>
  <c r="AP46" i="96" s="1"/>
  <c r="AE45" i="45"/>
  <c r="AF45" i="45"/>
  <c r="AO45" i="45" s="1"/>
  <c r="AG45" i="45"/>
  <c r="AP45" i="45" s="1"/>
  <c r="W46" i="45"/>
  <c r="AF49" i="46"/>
  <c r="AO49" i="46" s="1"/>
  <c r="AE49" i="46"/>
  <c r="W50" i="46"/>
  <c r="AG49" i="46"/>
  <c r="AP49" i="46" s="1"/>
  <c r="X37" i="90"/>
  <c r="Y37" i="90"/>
  <c r="Z37" i="90"/>
  <c r="AH40" i="42"/>
  <c r="AQ40" i="42" s="1"/>
  <c r="AR42" i="88"/>
  <c r="AI41" i="49"/>
  <c r="AN41" i="49"/>
  <c r="AH47" i="53"/>
  <c r="AQ47" i="53" s="1"/>
  <c r="AI38" i="82"/>
  <c r="AN38" i="82"/>
  <c r="W37" i="94"/>
  <c r="AE36" i="94"/>
  <c r="AG36" i="94"/>
  <c r="AP36" i="94" s="1"/>
  <c r="AF36" i="94"/>
  <c r="AO36" i="94" s="1"/>
  <c r="AH48" i="93"/>
  <c r="AQ48" i="93" s="1"/>
  <c r="Z42" i="11"/>
  <c r="AH42" i="11"/>
  <c r="AQ42" i="11" s="1"/>
  <c r="AH45" i="20"/>
  <c r="AQ45" i="20" s="1"/>
  <c r="AH51" i="105"/>
  <c r="AQ51" i="105" s="1"/>
  <c r="AI47" i="104"/>
  <c r="AN47" i="104"/>
  <c r="AH44" i="95"/>
  <c r="AQ44" i="95" s="1"/>
  <c r="AI38" i="98"/>
  <c r="AP38" i="98"/>
  <c r="AG45" i="44"/>
  <c r="AP45" i="44" s="1"/>
  <c r="AE45" i="44"/>
  <c r="AF45" i="44"/>
  <c r="AO45" i="44" s="1"/>
  <c r="W46" i="44"/>
  <c r="AE47" i="92"/>
  <c r="AG47" i="92"/>
  <c r="AP47" i="92" s="1"/>
  <c r="W48" i="92"/>
  <c r="AF47" i="92"/>
  <c r="AO47" i="92" s="1"/>
  <c r="AH37" i="50"/>
  <c r="AQ37" i="50" s="1"/>
  <c r="Z40" i="42"/>
  <c r="AI36" i="102"/>
  <c r="AN36" i="102"/>
  <c r="Z47" i="53"/>
  <c r="Y45" i="100"/>
  <c r="Z45" i="100"/>
  <c r="X45" i="100"/>
  <c r="Z47" i="52"/>
  <c r="AH47" i="52"/>
  <c r="AQ47" i="52" s="1"/>
  <c r="AH43" i="88"/>
  <c r="AQ43" i="88" s="1"/>
  <c r="Y39" i="99"/>
  <c r="X39" i="99"/>
  <c r="AE40" i="55"/>
  <c r="AF40" i="55"/>
  <c r="AO40" i="55" s="1"/>
  <c r="W41" i="55"/>
  <c r="AG40" i="55"/>
  <c r="AP40" i="55" s="1"/>
  <c r="AR43" i="95"/>
  <c r="Z48" i="93"/>
  <c r="Z45" i="20"/>
  <c r="Z51" i="105"/>
  <c r="AI49" i="32"/>
  <c r="AN49" i="32"/>
  <c r="AH42" i="41"/>
  <c r="AQ42" i="41" s="1"/>
  <c r="AR39" i="42"/>
  <c r="AF44" i="95"/>
  <c r="AO44" i="95" s="1"/>
  <c r="W45" i="95"/>
  <c r="AG44" i="95"/>
  <c r="AP44" i="95" s="1"/>
  <c r="AE44" i="95"/>
  <c r="AI49" i="101"/>
  <c r="AN49" i="101"/>
  <c r="AI36" i="35"/>
  <c r="AO36" i="35"/>
  <c r="AI41" i="16"/>
  <c r="AN41" i="16"/>
  <c r="AH41" i="18"/>
  <c r="AQ41" i="18" s="1"/>
  <c r="Z41" i="18"/>
  <c r="AI36" i="90"/>
  <c r="AN36" i="90"/>
  <c r="W38" i="48"/>
  <c r="AE37" i="48"/>
  <c r="AF37" i="48"/>
  <c r="AO37" i="48" s="1"/>
  <c r="AG37" i="48"/>
  <c r="AP37" i="48" s="1"/>
  <c r="AH41" i="83"/>
  <c r="AQ41" i="83" s="1"/>
  <c r="AI38" i="99"/>
  <c r="AN38" i="99"/>
  <c r="AR50" i="105"/>
  <c r="Y50" i="32"/>
  <c r="X50" i="32"/>
  <c r="Y48" i="104"/>
  <c r="Z48" i="104" s="1"/>
  <c r="X48" i="104"/>
  <c r="Z42" i="41"/>
  <c r="AH40" i="10"/>
  <c r="AQ40" i="10" s="1"/>
  <c r="Y42" i="16"/>
  <c r="Z42" i="16" s="1"/>
  <c r="X42" i="16"/>
  <c r="AI48" i="47"/>
  <c r="AN48" i="47"/>
  <c r="AG45" i="84"/>
  <c r="AP45" i="84" s="1"/>
  <c r="AF45" i="84"/>
  <c r="AO45" i="84" s="1"/>
  <c r="W46" i="84"/>
  <c r="AE45" i="84"/>
  <c r="X37" i="102"/>
  <c r="Y37" i="102"/>
  <c r="AE45" i="51"/>
  <c r="AF45" i="51"/>
  <c r="AO45" i="51" s="1"/>
  <c r="AG45" i="51"/>
  <c r="AP45" i="51" s="1"/>
  <c r="W46" i="51"/>
  <c r="AF41" i="83"/>
  <c r="AO41" i="83" s="1"/>
  <c r="AE41" i="83"/>
  <c r="AG41" i="83"/>
  <c r="AP41" i="83" s="1"/>
  <c r="W42" i="83"/>
  <c r="AR44" i="45"/>
  <c r="Y43" i="54"/>
  <c r="Z43" i="54" s="1"/>
  <c r="X43" i="54"/>
  <c r="AH37" i="85"/>
  <c r="AQ37" i="85" s="1"/>
  <c r="AR46" i="53"/>
  <c r="AH46" i="86"/>
  <c r="AQ46" i="86" s="1"/>
  <c r="AR36" i="50"/>
  <c r="Z40" i="10"/>
  <c r="Y37" i="35"/>
  <c r="Z37" i="35" s="1"/>
  <c r="X37" i="35"/>
  <c r="Y52" i="97"/>
  <c r="X52" i="97"/>
  <c r="Z52" i="97" s="1"/>
  <c r="AR46" i="52"/>
  <c r="Y46" i="13"/>
  <c r="X46" i="13"/>
  <c r="AI39" i="43"/>
  <c r="AN39" i="43"/>
  <c r="AR40" i="18"/>
  <c r="AH49" i="46"/>
  <c r="AQ49" i="46" s="1"/>
  <c r="AH46" i="96"/>
  <c r="AQ46" i="96" s="1"/>
  <c r="Y40" i="43"/>
  <c r="X40" i="43"/>
  <c r="AE48" i="15"/>
  <c r="AG48" i="15"/>
  <c r="AP48" i="15" s="1"/>
  <c r="AF48" i="15"/>
  <c r="AO48" i="15" s="1"/>
  <c r="W49" i="15"/>
  <c r="AR41" i="41"/>
  <c r="AF41" i="91"/>
  <c r="AO41" i="91" s="1"/>
  <c r="AG41" i="91"/>
  <c r="AP41" i="91" s="1"/>
  <c r="W42" i="91"/>
  <c r="AE41" i="91"/>
  <c r="Z37" i="85"/>
  <c r="Z46" i="86"/>
  <c r="Y50" i="101"/>
  <c r="X50" i="101"/>
  <c r="Y39" i="98"/>
  <c r="X39" i="98"/>
  <c r="Y40" i="87"/>
  <c r="Z40" i="87" s="1"/>
  <c r="X40" i="87"/>
  <c r="AR40" i="83"/>
  <c r="AR47" i="93"/>
  <c r="AH45" i="45"/>
  <c r="AQ45" i="45" s="1"/>
  <c r="Y49" i="47"/>
  <c r="Z49" i="47" s="1"/>
  <c r="X49" i="47"/>
  <c r="AH47" i="92"/>
  <c r="AQ47" i="92" s="1"/>
  <c r="AI45" i="13"/>
  <c r="AN45" i="13"/>
  <c r="AR46" i="92"/>
  <c r="AR50" i="89"/>
  <c r="Y42" i="49"/>
  <c r="X42" i="49"/>
  <c r="AI44" i="100"/>
  <c r="AN44" i="100"/>
  <c r="Y39" i="82"/>
  <c r="X39" i="82"/>
  <c r="AR41" i="11"/>
  <c r="AR45" i="86"/>
  <c r="AH51" i="89"/>
  <c r="AQ51" i="89" s="1"/>
  <c r="AI42" i="54"/>
  <c r="AN42" i="54"/>
  <c r="AR44" i="20"/>
  <c r="AR36" i="85"/>
  <c r="AR39" i="10"/>
  <c r="AR48" i="46"/>
  <c r="AR45" i="96"/>
  <c r="AE40" i="103"/>
  <c r="W41" i="103"/>
  <c r="AG40" i="103"/>
  <c r="AP40" i="103" s="1"/>
  <c r="AF40" i="103"/>
  <c r="AO40" i="103" s="1"/>
  <c r="AI39" i="87"/>
  <c r="AN39" i="87"/>
  <c r="AI51" i="97"/>
  <c r="AN51" i="97"/>
  <c r="Z50" i="32" l="1"/>
  <c r="Z39" i="99"/>
  <c r="Z50" i="101"/>
  <c r="W50" i="47"/>
  <c r="AG49" i="47"/>
  <c r="AP49" i="47" s="1"/>
  <c r="AE49" i="47"/>
  <c r="AF49" i="47"/>
  <c r="AO49" i="47" s="1"/>
  <c r="AG37" i="35"/>
  <c r="AP37" i="35" s="1"/>
  <c r="W38" i="35"/>
  <c r="AE37" i="35"/>
  <c r="AF37" i="35"/>
  <c r="AO37" i="35" s="1"/>
  <c r="AE43" i="54"/>
  <c r="W44" i="54"/>
  <c r="AG43" i="54"/>
  <c r="AP43" i="54" s="1"/>
  <c r="AF43" i="54"/>
  <c r="AO43" i="54" s="1"/>
  <c r="W41" i="87"/>
  <c r="AE40" i="87"/>
  <c r="AF40" i="87"/>
  <c r="AO40" i="87" s="1"/>
  <c r="AG40" i="87"/>
  <c r="AP40" i="87" s="1"/>
  <c r="AF50" i="32"/>
  <c r="AO50" i="32" s="1"/>
  <c r="AE50" i="32"/>
  <c r="AG50" i="32"/>
  <c r="AP50" i="32" s="1"/>
  <c r="W51" i="32"/>
  <c r="AG39" i="99"/>
  <c r="AP39" i="99" s="1"/>
  <c r="AF39" i="99"/>
  <c r="AO39" i="99" s="1"/>
  <c r="AE39" i="99"/>
  <c r="W40" i="99"/>
  <c r="AF42" i="16"/>
  <c r="AO42" i="16" s="1"/>
  <c r="AE42" i="16"/>
  <c r="AN42" i="16" s="1"/>
  <c r="W43" i="16"/>
  <c r="AG42" i="16"/>
  <c r="AE50" i="101"/>
  <c r="W51" i="101"/>
  <c r="AG50" i="101"/>
  <c r="AP50" i="101" s="1"/>
  <c r="AF50" i="101"/>
  <c r="AO50" i="101" s="1"/>
  <c r="AH42" i="49"/>
  <c r="AQ42" i="49" s="1"/>
  <c r="AI40" i="103"/>
  <c r="AN40" i="103"/>
  <c r="AR42" i="54"/>
  <c r="Y42" i="91"/>
  <c r="X42" i="91"/>
  <c r="Z42" i="91" s="1"/>
  <c r="Y49" i="15"/>
  <c r="X49" i="15"/>
  <c r="Z49" i="15" s="1"/>
  <c r="Y46" i="84"/>
  <c r="Z46" i="84"/>
  <c r="X46" i="84"/>
  <c r="AG41" i="18"/>
  <c r="AP41" i="18" s="1"/>
  <c r="AF41" i="18"/>
  <c r="AO41" i="18" s="1"/>
  <c r="W42" i="18"/>
  <c r="AE41" i="18"/>
  <c r="AH39" i="99"/>
  <c r="AQ39" i="99" s="1"/>
  <c r="AI47" i="92"/>
  <c r="AN47" i="92"/>
  <c r="W43" i="11"/>
  <c r="AG42" i="11"/>
  <c r="AP42" i="11" s="1"/>
  <c r="AF42" i="11"/>
  <c r="AO42" i="11" s="1"/>
  <c r="AE42" i="11"/>
  <c r="AR38" i="82"/>
  <c r="Y46" i="45"/>
  <c r="X46" i="45"/>
  <c r="AI41" i="83"/>
  <c r="AN41" i="83"/>
  <c r="AI45" i="51"/>
  <c r="AN45" i="51"/>
  <c r="AF42" i="41"/>
  <c r="AO42" i="41" s="1"/>
  <c r="W43" i="41"/>
  <c r="AG42" i="41"/>
  <c r="AP42" i="41" s="1"/>
  <c r="AE42" i="41"/>
  <c r="AR41" i="16"/>
  <c r="AI44" i="95"/>
  <c r="AN44" i="95"/>
  <c r="AR49" i="32"/>
  <c r="W48" i="52"/>
  <c r="AE47" i="52"/>
  <c r="AG47" i="52"/>
  <c r="AP47" i="52" s="1"/>
  <c r="AF47" i="52"/>
  <c r="AO47" i="52" s="1"/>
  <c r="AR36" i="102"/>
  <c r="AR38" i="98"/>
  <c r="AR41" i="49"/>
  <c r="Y47" i="96"/>
  <c r="X47" i="96"/>
  <c r="AI37" i="50"/>
  <c r="AN37" i="50"/>
  <c r="AR39" i="87"/>
  <c r="AF46" i="86"/>
  <c r="AO46" i="86" s="1"/>
  <c r="AG46" i="86"/>
  <c r="W47" i="86"/>
  <c r="AE46" i="86"/>
  <c r="AN46" i="86" s="1"/>
  <c r="AR39" i="43"/>
  <c r="AH52" i="97"/>
  <c r="AQ52" i="97" s="1"/>
  <c r="AF40" i="10"/>
  <c r="AO40" i="10" s="1"/>
  <c r="AG40" i="10"/>
  <c r="AP40" i="10" s="1"/>
  <c r="W41" i="10"/>
  <c r="AE40" i="10"/>
  <c r="Z37" i="102"/>
  <c r="AH48" i="104"/>
  <c r="AQ48" i="104" s="1"/>
  <c r="AI37" i="48"/>
  <c r="AN37" i="48"/>
  <c r="AG51" i="105"/>
  <c r="AP51" i="105" s="1"/>
  <c r="W52" i="105"/>
  <c r="AE51" i="105"/>
  <c r="AF51" i="105"/>
  <c r="AO51" i="105" s="1"/>
  <c r="AH45" i="100"/>
  <c r="AQ45" i="100" s="1"/>
  <c r="AE40" i="42"/>
  <c r="AF40" i="42"/>
  <c r="AO40" i="42" s="1"/>
  <c r="AG40" i="42"/>
  <c r="AP40" i="42" s="1"/>
  <c r="W41" i="42"/>
  <c r="Y46" i="44"/>
  <c r="X46" i="44"/>
  <c r="AR47" i="104"/>
  <c r="Y50" i="46"/>
  <c r="Z50" i="46"/>
  <c r="X50" i="46"/>
  <c r="AI46" i="96"/>
  <c r="AN46" i="96"/>
  <c r="AI43" i="88"/>
  <c r="AN43" i="88"/>
  <c r="W53" i="97"/>
  <c r="AF52" i="97"/>
  <c r="AO52" i="97" s="1"/>
  <c r="AE52" i="97"/>
  <c r="AG52" i="97"/>
  <c r="AP52" i="97" s="1"/>
  <c r="AH37" i="102"/>
  <c r="AQ37" i="102" s="1"/>
  <c r="AE48" i="104"/>
  <c r="AG48" i="104"/>
  <c r="AP48" i="104" s="1"/>
  <c r="W49" i="104"/>
  <c r="AF48" i="104"/>
  <c r="AO48" i="104" s="1"/>
  <c r="Y38" i="48"/>
  <c r="X38" i="48"/>
  <c r="AR36" i="35"/>
  <c r="Y45" i="95"/>
  <c r="X45" i="95"/>
  <c r="Z45" i="95" s="1"/>
  <c r="AF45" i="20"/>
  <c r="AO45" i="20" s="1"/>
  <c r="W46" i="20"/>
  <c r="AE45" i="20"/>
  <c r="AG45" i="20"/>
  <c r="AP45" i="20" s="1"/>
  <c r="Y41" i="55"/>
  <c r="X41" i="55"/>
  <c r="AF45" i="100"/>
  <c r="AO45" i="100" s="1"/>
  <c r="AG45" i="100"/>
  <c r="AP45" i="100" s="1"/>
  <c r="W46" i="100"/>
  <c r="AE45" i="100"/>
  <c r="AI36" i="94"/>
  <c r="AN36" i="94"/>
  <c r="AF37" i="90"/>
  <c r="AO37" i="90" s="1"/>
  <c r="AE37" i="90"/>
  <c r="W38" i="90"/>
  <c r="AG37" i="90"/>
  <c r="AP37" i="90" s="1"/>
  <c r="AI49" i="46"/>
  <c r="AN49" i="46"/>
  <c r="AI45" i="45"/>
  <c r="AN45" i="45"/>
  <c r="Y52" i="89"/>
  <c r="Z52" i="89"/>
  <c r="X52" i="89"/>
  <c r="AH39" i="98"/>
  <c r="AQ39" i="98" s="1"/>
  <c r="AG37" i="85"/>
  <c r="AP37" i="85" s="1"/>
  <c r="AE37" i="85"/>
  <c r="AN37" i="85" s="1"/>
  <c r="AF37" i="85"/>
  <c r="W38" i="85"/>
  <c r="AI48" i="15"/>
  <c r="AN48" i="15"/>
  <c r="AH40" i="43"/>
  <c r="AQ40" i="43" s="1"/>
  <c r="Y46" i="51"/>
  <c r="X46" i="51"/>
  <c r="AR48" i="47"/>
  <c r="W49" i="93"/>
  <c r="AF48" i="93"/>
  <c r="AO48" i="93" s="1"/>
  <c r="AE48" i="93"/>
  <c r="AG48" i="93"/>
  <c r="AP48" i="93" s="1"/>
  <c r="Y48" i="92"/>
  <c r="Z48" i="92"/>
  <c r="X48" i="92"/>
  <c r="AI45" i="44"/>
  <c r="AN45" i="44"/>
  <c r="Y37" i="94"/>
  <c r="X37" i="94"/>
  <c r="Y38" i="50"/>
  <c r="X38" i="50"/>
  <c r="AI51" i="89"/>
  <c r="AN51" i="89"/>
  <c r="AR44" i="100"/>
  <c r="Z39" i="98"/>
  <c r="AH46" i="13"/>
  <c r="AQ46" i="13" s="1"/>
  <c r="AH39" i="82"/>
  <c r="AQ39" i="82" s="1"/>
  <c r="Z42" i="49"/>
  <c r="Z46" i="13"/>
  <c r="AR51" i="97"/>
  <c r="Y41" i="103"/>
  <c r="Z41" i="103"/>
  <c r="X41" i="103"/>
  <c r="Z39" i="82"/>
  <c r="AR45" i="13"/>
  <c r="AH49" i="47"/>
  <c r="AQ49" i="47" s="1"/>
  <c r="AH40" i="87"/>
  <c r="AQ40" i="87" s="1"/>
  <c r="AH50" i="101"/>
  <c r="AQ50" i="101" s="1"/>
  <c r="AI41" i="91"/>
  <c r="AN41" i="91"/>
  <c r="Z40" i="43"/>
  <c r="AH37" i="35"/>
  <c r="AQ37" i="35" s="1"/>
  <c r="AH43" i="54"/>
  <c r="AQ43" i="54" s="1"/>
  <c r="Y42" i="83"/>
  <c r="X42" i="83"/>
  <c r="AI45" i="84"/>
  <c r="AN45" i="84"/>
  <c r="AH42" i="16"/>
  <c r="AQ42" i="16" s="1"/>
  <c r="AH50" i="32"/>
  <c r="AQ50" i="32" s="1"/>
  <c r="AR38" i="99"/>
  <c r="AR36" i="90"/>
  <c r="AR49" i="101"/>
  <c r="AI40" i="55"/>
  <c r="AN40" i="55"/>
  <c r="AF47" i="53"/>
  <c r="AO47" i="53" s="1"/>
  <c r="AG47" i="53"/>
  <c r="AP47" i="53" s="1"/>
  <c r="W48" i="53"/>
  <c r="AE47" i="53"/>
  <c r="AH37" i="90"/>
  <c r="AQ37" i="90" s="1"/>
  <c r="Y44" i="88"/>
  <c r="X44" i="88"/>
  <c r="AE41" i="103" l="1"/>
  <c r="AF41" i="103"/>
  <c r="AO41" i="103" s="1"/>
  <c r="AG41" i="103"/>
  <c r="AP41" i="103" s="1"/>
  <c r="W42" i="103"/>
  <c r="AH38" i="50"/>
  <c r="AQ38" i="50" s="1"/>
  <c r="AH46" i="51"/>
  <c r="AQ46" i="51" s="1"/>
  <c r="AI37" i="85"/>
  <c r="AO37" i="85"/>
  <c r="AR45" i="45"/>
  <c r="AI37" i="90"/>
  <c r="AN37" i="90"/>
  <c r="X46" i="100"/>
  <c r="Z46" i="100" s="1"/>
  <c r="Y46" i="100"/>
  <c r="AG45" i="95"/>
  <c r="AP45" i="95" s="1"/>
  <c r="AE45" i="95"/>
  <c r="AN45" i="95" s="1"/>
  <c r="W46" i="95"/>
  <c r="AF45" i="95"/>
  <c r="AI46" i="86"/>
  <c r="AP46" i="86"/>
  <c r="Z47" i="96"/>
  <c r="AH47" i="96"/>
  <c r="Y48" i="52"/>
  <c r="X48" i="52"/>
  <c r="AG49" i="15"/>
  <c r="AP49" i="15" s="1"/>
  <c r="AF49" i="15"/>
  <c r="AO49" i="15" s="1"/>
  <c r="AE49" i="15"/>
  <c r="W50" i="15"/>
  <c r="AI50" i="101"/>
  <c r="AN50" i="101"/>
  <c r="Y51" i="32"/>
  <c r="X51" i="32"/>
  <c r="Y44" i="54"/>
  <c r="X44" i="54"/>
  <c r="AR40" i="55"/>
  <c r="AH44" i="88"/>
  <c r="AQ44" i="88" s="1"/>
  <c r="AR41" i="91"/>
  <c r="AG39" i="82"/>
  <c r="AP39" i="82" s="1"/>
  <c r="W40" i="82"/>
  <c r="AE39" i="82"/>
  <c r="AF39" i="82"/>
  <c r="AO39" i="82" s="1"/>
  <c r="AE46" i="13"/>
  <c r="W47" i="13"/>
  <c r="AG46" i="13"/>
  <c r="AP46" i="13" s="1"/>
  <c r="AF46" i="13"/>
  <c r="AO46" i="13" s="1"/>
  <c r="AF39" i="98"/>
  <c r="AO39" i="98" s="1"/>
  <c r="W40" i="98"/>
  <c r="AG39" i="98"/>
  <c r="AP39" i="98" s="1"/>
  <c r="AE39" i="98"/>
  <c r="Z38" i="50"/>
  <c r="AR45" i="44"/>
  <c r="AI48" i="93"/>
  <c r="AN48" i="93"/>
  <c r="Z46" i="51"/>
  <c r="AI52" i="97"/>
  <c r="AN52" i="97"/>
  <c r="AR46" i="96"/>
  <c r="AH46" i="44"/>
  <c r="AQ46" i="44" s="1"/>
  <c r="AR45" i="51"/>
  <c r="Y43" i="11"/>
  <c r="X43" i="11"/>
  <c r="Y40" i="99"/>
  <c r="X40" i="99"/>
  <c r="AI40" i="87"/>
  <c r="AN40" i="87"/>
  <c r="AI43" i="54"/>
  <c r="AN43" i="54"/>
  <c r="Z44" i="88"/>
  <c r="AH41" i="103"/>
  <c r="AQ41" i="103" s="1"/>
  <c r="AE42" i="49"/>
  <c r="W43" i="49"/>
  <c r="AG42" i="49"/>
  <c r="AP42" i="49" s="1"/>
  <c r="AF42" i="49"/>
  <c r="AO42" i="49" s="1"/>
  <c r="AH48" i="92"/>
  <c r="AQ48" i="92" s="1"/>
  <c r="AH52" i="89"/>
  <c r="AQ52" i="89" s="1"/>
  <c r="AR49" i="46"/>
  <c r="AI45" i="20"/>
  <c r="AN45" i="20"/>
  <c r="AH50" i="46"/>
  <c r="AQ50" i="46" s="1"/>
  <c r="Z46" i="44"/>
  <c r="AI40" i="42"/>
  <c r="AN40" i="42"/>
  <c r="AR37" i="48"/>
  <c r="AF37" i="102"/>
  <c r="AO37" i="102" s="1"/>
  <c r="W38" i="102"/>
  <c r="AG37" i="102"/>
  <c r="AP37" i="102" s="1"/>
  <c r="AE37" i="102"/>
  <c r="AI42" i="41"/>
  <c r="AR42" i="41" s="1"/>
  <c r="AN42" i="41"/>
  <c r="AH46" i="84"/>
  <c r="AQ46" i="84" s="1"/>
  <c r="AH42" i="91"/>
  <c r="AQ42" i="91" s="1"/>
  <c r="AR40" i="103"/>
  <c r="AI42" i="16"/>
  <c r="AP42" i="16"/>
  <c r="AI39" i="99"/>
  <c r="AN39" i="99"/>
  <c r="AI50" i="32"/>
  <c r="AN50" i="32"/>
  <c r="Y41" i="87"/>
  <c r="X41" i="87"/>
  <c r="Z41" i="87" s="1"/>
  <c r="AR45" i="84"/>
  <c r="AH37" i="94"/>
  <c r="AQ37" i="94" s="1"/>
  <c r="AG48" i="92"/>
  <c r="AP48" i="92" s="1"/>
  <c r="AF48" i="92"/>
  <c r="AO48" i="92" s="1"/>
  <c r="AE48" i="92"/>
  <c r="W49" i="92"/>
  <c r="Y49" i="93"/>
  <c r="Z49" i="93" s="1"/>
  <c r="X49" i="93"/>
  <c r="AR48" i="15"/>
  <c r="AF52" i="89"/>
  <c r="AO52" i="89" s="1"/>
  <c r="AE52" i="89"/>
  <c r="AG52" i="89"/>
  <c r="AP52" i="89" s="1"/>
  <c r="W53" i="89"/>
  <c r="AR36" i="94"/>
  <c r="AH41" i="55"/>
  <c r="AQ41" i="55" s="1"/>
  <c r="Y46" i="20"/>
  <c r="X46" i="20"/>
  <c r="Z46" i="20" s="1"/>
  <c r="Y49" i="104"/>
  <c r="X49" i="104"/>
  <c r="Y53" i="97"/>
  <c r="X53" i="97"/>
  <c r="Z53" i="97" s="1"/>
  <c r="AE50" i="46"/>
  <c r="AF50" i="46"/>
  <c r="AO50" i="46" s="1"/>
  <c r="W51" i="46"/>
  <c r="AG50" i="46"/>
  <c r="AP50" i="46" s="1"/>
  <c r="AR41" i="83"/>
  <c r="AR47" i="92"/>
  <c r="AF46" i="84"/>
  <c r="AO46" i="84" s="1"/>
  <c r="W47" i="84"/>
  <c r="AE46" i="84"/>
  <c r="AG46" i="84"/>
  <c r="AP46" i="84" s="1"/>
  <c r="AE42" i="91"/>
  <c r="AG42" i="91"/>
  <c r="AP42" i="91" s="1"/>
  <c r="W43" i="91"/>
  <c r="AF42" i="91"/>
  <c r="AO42" i="91" s="1"/>
  <c r="Y43" i="16"/>
  <c r="X43" i="16"/>
  <c r="AI49" i="47"/>
  <c r="AN49" i="47"/>
  <c r="Z37" i="94"/>
  <c r="Z41" i="55"/>
  <c r="AH38" i="48"/>
  <c r="AQ38" i="48" s="1"/>
  <c r="AI51" i="105"/>
  <c r="AN51" i="105"/>
  <c r="AI40" i="10"/>
  <c r="AN40" i="10"/>
  <c r="AR44" i="95"/>
  <c r="Y43" i="41"/>
  <c r="X43" i="41"/>
  <c r="AH46" i="45"/>
  <c r="AQ46" i="45" s="1"/>
  <c r="AI42" i="11"/>
  <c r="AN42" i="11"/>
  <c r="AI41" i="18"/>
  <c r="AN41" i="18"/>
  <c r="AI37" i="35"/>
  <c r="AN37" i="35"/>
  <c r="AI47" i="53"/>
  <c r="AN47" i="53"/>
  <c r="AH42" i="83"/>
  <c r="AQ42" i="83" s="1"/>
  <c r="Y48" i="53"/>
  <c r="X48" i="53"/>
  <c r="Z42" i="83"/>
  <c r="AF40" i="43"/>
  <c r="AO40" i="43" s="1"/>
  <c r="AG40" i="43"/>
  <c r="AP40" i="43" s="1"/>
  <c r="W41" i="43"/>
  <c r="AE40" i="43"/>
  <c r="AR51" i="89"/>
  <c r="Y38" i="85"/>
  <c r="X38" i="85"/>
  <c r="Z38" i="85" s="1"/>
  <c r="Y38" i="90"/>
  <c r="X38" i="90"/>
  <c r="AI45" i="100"/>
  <c r="AN45" i="100"/>
  <c r="AH45" i="95"/>
  <c r="AQ45" i="95" s="1"/>
  <c r="Z38" i="48"/>
  <c r="AI48" i="104"/>
  <c r="AN48" i="104"/>
  <c r="AR43" i="88"/>
  <c r="Y41" i="42"/>
  <c r="X41" i="42"/>
  <c r="Z41" i="42" s="1"/>
  <c r="Y52" i="105"/>
  <c r="X52" i="105"/>
  <c r="Y41" i="10"/>
  <c r="X41" i="10"/>
  <c r="Z41" i="10" s="1"/>
  <c r="Y47" i="86"/>
  <c r="X47" i="86"/>
  <c r="AR37" i="50"/>
  <c r="AI47" i="52"/>
  <c r="AN47" i="52"/>
  <c r="Z46" i="45"/>
  <c r="X42" i="18"/>
  <c r="Z42" i="18" s="1"/>
  <c r="Y42" i="18"/>
  <c r="AH49" i="15"/>
  <c r="AQ49" i="15" s="1"/>
  <c r="Y51" i="101"/>
  <c r="X51" i="101"/>
  <c r="Y38" i="35"/>
  <c r="X38" i="35"/>
  <c r="Y50" i="47"/>
  <c r="X50" i="47"/>
  <c r="Z51" i="101" l="1"/>
  <c r="Z50" i="47"/>
  <c r="Z52" i="105"/>
  <c r="W53" i="105" s="1"/>
  <c r="Z48" i="53"/>
  <c r="W49" i="53" s="1"/>
  <c r="Z51" i="32"/>
  <c r="AF51" i="32" s="1"/>
  <c r="AO51" i="32" s="1"/>
  <c r="W50" i="93"/>
  <c r="AG49" i="93"/>
  <c r="AP49" i="93" s="1"/>
  <c r="AE49" i="93"/>
  <c r="AF49" i="93"/>
  <c r="AO49" i="93" s="1"/>
  <c r="AF51" i="101"/>
  <c r="AO51" i="101" s="1"/>
  <c r="AG51" i="101"/>
  <c r="AP51" i="101" s="1"/>
  <c r="AE51" i="101"/>
  <c r="W52" i="101"/>
  <c r="W51" i="47"/>
  <c r="AF50" i="47"/>
  <c r="AO50" i="47" s="1"/>
  <c r="AG50" i="47"/>
  <c r="AP50" i="47" s="1"/>
  <c r="AE50" i="47"/>
  <c r="AE52" i="105"/>
  <c r="AG52" i="105"/>
  <c r="AP52" i="105" s="1"/>
  <c r="AF52" i="105"/>
  <c r="AO52" i="105" s="1"/>
  <c r="AF48" i="53"/>
  <c r="AO48" i="53" s="1"/>
  <c r="AE48" i="53"/>
  <c r="AG48" i="53"/>
  <c r="AP48" i="53" s="1"/>
  <c r="AF41" i="10"/>
  <c r="AO41" i="10" s="1"/>
  <c r="AG41" i="10"/>
  <c r="AP41" i="10" s="1"/>
  <c r="W42" i="10"/>
  <c r="AE41" i="10"/>
  <c r="AH47" i="86"/>
  <c r="AQ47" i="86" s="1"/>
  <c r="AR47" i="52"/>
  <c r="AH41" i="10"/>
  <c r="AQ41" i="10" s="1"/>
  <c r="AH41" i="42"/>
  <c r="AQ41" i="42" s="1"/>
  <c r="AR48" i="104"/>
  <c r="AH38" i="85"/>
  <c r="AQ38" i="85" s="1"/>
  <c r="AI40" i="43"/>
  <c r="AN40" i="43"/>
  <c r="AR41" i="18"/>
  <c r="AI46" i="84"/>
  <c r="AN46" i="84"/>
  <c r="AH53" i="97"/>
  <c r="AQ53" i="97" s="1"/>
  <c r="AH46" i="20"/>
  <c r="AQ46" i="20" s="1"/>
  <c r="AR50" i="32"/>
  <c r="AR43" i="54"/>
  <c r="Z43" i="11"/>
  <c r="AH43" i="11"/>
  <c r="AQ43" i="11" s="1"/>
  <c r="AR52" i="97"/>
  <c r="AG38" i="50"/>
  <c r="AP38" i="50" s="1"/>
  <c r="AE38" i="50"/>
  <c r="W39" i="50"/>
  <c r="AF38" i="50"/>
  <c r="AO38" i="50" s="1"/>
  <c r="AR46" i="86"/>
  <c r="AG46" i="100"/>
  <c r="AP46" i="100" s="1"/>
  <c r="AF46" i="100"/>
  <c r="AO46" i="100" s="1"/>
  <c r="W47" i="100"/>
  <c r="AE46" i="100"/>
  <c r="AG42" i="18"/>
  <c r="AP42" i="18" s="1"/>
  <c r="AE42" i="18"/>
  <c r="W43" i="18"/>
  <c r="AF42" i="18"/>
  <c r="AO42" i="18" s="1"/>
  <c r="AR49" i="47"/>
  <c r="Y43" i="91"/>
  <c r="X43" i="91"/>
  <c r="Y47" i="84"/>
  <c r="X47" i="84"/>
  <c r="AE53" i="97"/>
  <c r="W54" i="97"/>
  <c r="AG53" i="97"/>
  <c r="AP53" i="97" s="1"/>
  <c r="AF53" i="97"/>
  <c r="AO53" i="97" s="1"/>
  <c r="AE46" i="20"/>
  <c r="AF46" i="20"/>
  <c r="AO46" i="20" s="1"/>
  <c r="W47" i="20"/>
  <c r="AG46" i="20"/>
  <c r="AP46" i="20" s="1"/>
  <c r="AI52" i="89"/>
  <c r="AN52" i="89"/>
  <c r="AE46" i="51"/>
  <c r="AF46" i="51"/>
  <c r="AO46" i="51" s="1"/>
  <c r="AG46" i="51"/>
  <c r="AP46" i="51" s="1"/>
  <c r="W47" i="51"/>
  <c r="AI39" i="82"/>
  <c r="AN39" i="82"/>
  <c r="AH44" i="54"/>
  <c r="AQ44" i="54" s="1"/>
  <c r="AH38" i="35"/>
  <c r="AQ38" i="35" s="1"/>
  <c r="AR45" i="100"/>
  <c r="AR47" i="53"/>
  <c r="AR42" i="11"/>
  <c r="AH43" i="41"/>
  <c r="AQ43" i="41" s="1"/>
  <c r="AR40" i="10"/>
  <c r="AH43" i="16"/>
  <c r="AQ43" i="16" s="1"/>
  <c r="AH41" i="87"/>
  <c r="AQ41" i="87" s="1"/>
  <c r="AR39" i="99"/>
  <c r="AI37" i="102"/>
  <c r="AN37" i="102"/>
  <c r="AR40" i="87"/>
  <c r="AI39" i="98"/>
  <c r="AN39" i="98"/>
  <c r="Y40" i="82"/>
  <c r="X40" i="82"/>
  <c r="Z44" i="54"/>
  <c r="AR50" i="101"/>
  <c r="AH48" i="52"/>
  <c r="AQ48" i="52" s="1"/>
  <c r="AI45" i="95"/>
  <c r="AO45" i="95"/>
  <c r="AH46" i="100"/>
  <c r="AQ46" i="100" s="1"/>
  <c r="AR37" i="85"/>
  <c r="Y42" i="103"/>
  <c r="Z42" i="103"/>
  <c r="X42" i="103"/>
  <c r="AF41" i="42"/>
  <c r="AO41" i="42" s="1"/>
  <c r="AG41" i="42"/>
  <c r="AP41" i="42" s="1"/>
  <c r="AE41" i="42"/>
  <c r="W42" i="42"/>
  <c r="Z43" i="41"/>
  <c r="Z43" i="16"/>
  <c r="AI42" i="91"/>
  <c r="AN42" i="91"/>
  <c r="Y51" i="46"/>
  <c r="X51" i="46"/>
  <c r="Z51" i="46" s="1"/>
  <c r="AH49" i="104"/>
  <c r="AQ49" i="104" s="1"/>
  <c r="Y49" i="92"/>
  <c r="X49" i="92"/>
  <c r="W42" i="87"/>
  <c r="AG41" i="87"/>
  <c r="AP41" i="87" s="1"/>
  <c r="AF41" i="87"/>
  <c r="AO41" i="87" s="1"/>
  <c r="AE41" i="87"/>
  <c r="AR40" i="42"/>
  <c r="Y43" i="49"/>
  <c r="X43" i="49"/>
  <c r="Z43" i="49" s="1"/>
  <c r="AH40" i="99"/>
  <c r="AQ40" i="99" s="1"/>
  <c r="AR48" i="93"/>
  <c r="X47" i="13"/>
  <c r="Y47" i="13"/>
  <c r="Z48" i="52"/>
  <c r="AQ47" i="96"/>
  <c r="Y46" i="95"/>
  <c r="X46" i="95"/>
  <c r="AE38" i="85"/>
  <c r="AF38" i="85"/>
  <c r="AO38" i="85" s="1"/>
  <c r="W39" i="85"/>
  <c r="AG38" i="85"/>
  <c r="AP38" i="85" s="1"/>
  <c r="AH38" i="90"/>
  <c r="AQ38" i="90" s="1"/>
  <c r="AE46" i="45"/>
  <c r="AF46" i="45"/>
  <c r="AO46" i="45" s="1"/>
  <c r="W47" i="45"/>
  <c r="AG46" i="45"/>
  <c r="AP46" i="45" s="1"/>
  <c r="Z47" i="86"/>
  <c r="Z38" i="90"/>
  <c r="W43" i="83"/>
  <c r="AF42" i="83"/>
  <c r="AO42" i="83" s="1"/>
  <c r="AE42" i="83"/>
  <c r="AG42" i="83"/>
  <c r="AP42" i="83" s="1"/>
  <c r="AR37" i="35"/>
  <c r="AR51" i="105"/>
  <c r="W42" i="55"/>
  <c r="AE41" i="55"/>
  <c r="AF41" i="55"/>
  <c r="AO41" i="55" s="1"/>
  <c r="AG41" i="55"/>
  <c r="AP41" i="55" s="1"/>
  <c r="Z49" i="104"/>
  <c r="AI48" i="92"/>
  <c r="AN48" i="92"/>
  <c r="AR42" i="16"/>
  <c r="Y38" i="102"/>
  <c r="Z38" i="102" s="1"/>
  <c r="X38" i="102"/>
  <c r="AE46" i="44"/>
  <c r="AG46" i="44"/>
  <c r="AP46" i="44" s="1"/>
  <c r="W47" i="44"/>
  <c r="AF46" i="44"/>
  <c r="AO46" i="44" s="1"/>
  <c r="AI42" i="49"/>
  <c r="AN42" i="49"/>
  <c r="W45" i="88"/>
  <c r="AF44" i="88"/>
  <c r="AO44" i="88" s="1"/>
  <c r="AG44" i="88"/>
  <c r="AP44" i="88" s="1"/>
  <c r="AE44" i="88"/>
  <c r="Z40" i="99"/>
  <c r="Y40" i="98"/>
  <c r="X40" i="98"/>
  <c r="AI46" i="13"/>
  <c r="AN46" i="13"/>
  <c r="AH51" i="32"/>
  <c r="AQ51" i="32" s="1"/>
  <c r="Y50" i="15"/>
  <c r="X50" i="15"/>
  <c r="AG47" i="96"/>
  <c r="AP47" i="96" s="1"/>
  <c r="AE47" i="96"/>
  <c r="AN47" i="96" s="1"/>
  <c r="W48" i="96"/>
  <c r="AF47" i="96"/>
  <c r="AO47" i="96" s="1"/>
  <c r="AR37" i="90"/>
  <c r="AE38" i="48"/>
  <c r="W39" i="48"/>
  <c r="AF38" i="48"/>
  <c r="AO38" i="48" s="1"/>
  <c r="AG38" i="48"/>
  <c r="AP38" i="48" s="1"/>
  <c r="Y41" i="43"/>
  <c r="X41" i="43"/>
  <c r="Z38" i="35"/>
  <c r="AH42" i="18"/>
  <c r="AQ42" i="18" s="1"/>
  <c r="AH52" i="105"/>
  <c r="AQ52" i="105" s="1"/>
  <c r="AH50" i="47"/>
  <c r="AQ50" i="47" s="1"/>
  <c r="AH51" i="101"/>
  <c r="AQ51" i="101" s="1"/>
  <c r="AH48" i="53"/>
  <c r="AQ48" i="53" s="1"/>
  <c r="AE37" i="94"/>
  <c r="W38" i="94"/>
  <c r="AF37" i="94"/>
  <c r="AO37" i="94" s="1"/>
  <c r="AG37" i="94"/>
  <c r="AP37" i="94" s="1"/>
  <c r="AI50" i="46"/>
  <c r="AN50" i="46"/>
  <c r="Y53" i="89"/>
  <c r="X53" i="89"/>
  <c r="AH49" i="93"/>
  <c r="AQ49" i="93" s="1"/>
  <c r="AR45" i="20"/>
  <c r="AI49" i="15"/>
  <c r="AN49" i="15"/>
  <c r="AI41" i="103"/>
  <c r="AN41" i="103"/>
  <c r="Z40" i="82" l="1"/>
  <c r="Z46" i="95"/>
  <c r="W52" i="32"/>
  <c r="AE51" i="32"/>
  <c r="AG51" i="32"/>
  <c r="AP51" i="32" s="1"/>
  <c r="Z47" i="84"/>
  <c r="W48" i="84" s="1"/>
  <c r="Z43" i="91"/>
  <c r="AE43" i="91"/>
  <c r="W44" i="91"/>
  <c r="AG43" i="91"/>
  <c r="AP43" i="91" s="1"/>
  <c r="AF43" i="91"/>
  <c r="AO43" i="91" s="1"/>
  <c r="AF46" i="95"/>
  <c r="AO46" i="95" s="1"/>
  <c r="W47" i="95"/>
  <c r="AG46" i="95"/>
  <c r="AP46" i="95" s="1"/>
  <c r="AE46" i="95"/>
  <c r="W39" i="102"/>
  <c r="AF38" i="102"/>
  <c r="AO38" i="102" s="1"/>
  <c r="AE38" i="102"/>
  <c r="AG38" i="102"/>
  <c r="AP38" i="102" s="1"/>
  <c r="AG40" i="82"/>
  <c r="AP40" i="82" s="1"/>
  <c r="AF40" i="82"/>
  <c r="AO40" i="82" s="1"/>
  <c r="AE40" i="82"/>
  <c r="W41" i="82"/>
  <c r="AH41" i="43"/>
  <c r="AQ41" i="43" s="1"/>
  <c r="Y48" i="96"/>
  <c r="X48" i="96"/>
  <c r="AI38" i="85"/>
  <c r="AN38" i="85"/>
  <c r="AG43" i="49"/>
  <c r="AP43" i="49" s="1"/>
  <c r="AF43" i="49"/>
  <c r="AO43" i="49" s="1"/>
  <c r="AE43" i="49"/>
  <c r="W44" i="49"/>
  <c r="AR41" i="103"/>
  <c r="Y38" i="94"/>
  <c r="X38" i="94"/>
  <c r="Y45" i="88"/>
  <c r="X45" i="88"/>
  <c r="AF38" i="90"/>
  <c r="AO38" i="90" s="1"/>
  <c r="AG38" i="90"/>
  <c r="AP38" i="90" s="1"/>
  <c r="W39" i="90"/>
  <c r="AE38" i="90"/>
  <c r="AI46" i="45"/>
  <c r="AN46" i="45"/>
  <c r="Y42" i="87"/>
  <c r="X42" i="87"/>
  <c r="AI41" i="42"/>
  <c r="AN41" i="42"/>
  <c r="Y47" i="20"/>
  <c r="X47" i="20"/>
  <c r="Y54" i="97"/>
  <c r="X54" i="97"/>
  <c r="Z54" i="97" s="1"/>
  <c r="Y43" i="18"/>
  <c r="X43" i="18"/>
  <c r="Y39" i="50"/>
  <c r="Z39" i="50"/>
  <c r="X39" i="50"/>
  <c r="AR40" i="43"/>
  <c r="Y49" i="53"/>
  <c r="X49" i="53"/>
  <c r="AI37" i="94"/>
  <c r="AN37" i="94"/>
  <c r="Z50" i="15"/>
  <c r="AH50" i="15"/>
  <c r="AQ50" i="15" s="1"/>
  <c r="W41" i="99"/>
  <c r="AG40" i="99"/>
  <c r="AP40" i="99" s="1"/>
  <c r="AF40" i="99"/>
  <c r="AO40" i="99" s="1"/>
  <c r="AE40" i="99"/>
  <c r="AI46" i="44"/>
  <c r="AN46" i="44"/>
  <c r="AI41" i="55"/>
  <c r="AN41" i="55"/>
  <c r="W48" i="86"/>
  <c r="AE47" i="86"/>
  <c r="AF47" i="86"/>
  <c r="AO47" i="86" s="1"/>
  <c r="AG47" i="86"/>
  <c r="AP47" i="86" s="1"/>
  <c r="AH47" i="13"/>
  <c r="AQ47" i="13" s="1"/>
  <c r="AH49" i="92"/>
  <c r="AQ49" i="92" s="1"/>
  <c r="AR42" i="91"/>
  <c r="AR37" i="102"/>
  <c r="AI46" i="51"/>
  <c r="AN46" i="51"/>
  <c r="AI53" i="97"/>
  <c r="AN53" i="97"/>
  <c r="AI42" i="18"/>
  <c r="AN42" i="18"/>
  <c r="AI38" i="50"/>
  <c r="AN38" i="50"/>
  <c r="Y53" i="105"/>
  <c r="X53" i="105"/>
  <c r="Y51" i="47"/>
  <c r="X51" i="47"/>
  <c r="AR50" i="46"/>
  <c r="AR42" i="49"/>
  <c r="AH38" i="102"/>
  <c r="AQ38" i="102" s="1"/>
  <c r="AR48" i="92"/>
  <c r="Y42" i="55"/>
  <c r="X42" i="55"/>
  <c r="Y39" i="85"/>
  <c r="X39" i="85"/>
  <c r="Z39" i="85" s="1"/>
  <c r="Z49" i="92"/>
  <c r="AE43" i="16"/>
  <c r="AF43" i="16"/>
  <c r="AO43" i="16" s="1"/>
  <c r="W44" i="16"/>
  <c r="AG43" i="16"/>
  <c r="AP43" i="16" s="1"/>
  <c r="AR45" i="95"/>
  <c r="AR39" i="82"/>
  <c r="AI46" i="20"/>
  <c r="AN46" i="20"/>
  <c r="AH47" i="84"/>
  <c r="AQ47" i="84" s="1"/>
  <c r="AR46" i="84"/>
  <c r="AI41" i="10"/>
  <c r="AN41" i="10"/>
  <c r="Y52" i="32"/>
  <c r="X52" i="32"/>
  <c r="AI48" i="53"/>
  <c r="AN48" i="53"/>
  <c r="AI52" i="105"/>
  <c r="AN52" i="105"/>
  <c r="AE38" i="35"/>
  <c r="W39" i="35"/>
  <c r="AF38" i="35"/>
  <c r="AO38" i="35" s="1"/>
  <c r="AG38" i="35"/>
  <c r="AP38" i="35" s="1"/>
  <c r="AR46" i="13"/>
  <c r="AI44" i="88"/>
  <c r="AN44" i="88"/>
  <c r="AE49" i="104"/>
  <c r="W50" i="104"/>
  <c r="AF49" i="104"/>
  <c r="AO49" i="104" s="1"/>
  <c r="AG49" i="104"/>
  <c r="AP49" i="104" s="1"/>
  <c r="AI42" i="83"/>
  <c r="AR42" i="83" s="1"/>
  <c r="AN42" i="83"/>
  <c r="AI47" i="96"/>
  <c r="AH43" i="49"/>
  <c r="AQ43" i="49" s="1"/>
  <c r="AI41" i="87"/>
  <c r="AN41" i="87"/>
  <c r="AH51" i="46"/>
  <c r="AQ51" i="46" s="1"/>
  <c r="AG43" i="41"/>
  <c r="AP43" i="41" s="1"/>
  <c r="AE43" i="41"/>
  <c r="AF43" i="41"/>
  <c r="AO43" i="41" s="1"/>
  <c r="W44" i="41"/>
  <c r="AH42" i="103"/>
  <c r="AQ42" i="103" s="1"/>
  <c r="AR39" i="98"/>
  <c r="AR52" i="89"/>
  <c r="Y42" i="10"/>
  <c r="Z42" i="10" s="1"/>
  <c r="X42" i="10"/>
  <c r="AI51" i="32"/>
  <c r="AN51" i="32"/>
  <c r="Y52" i="101"/>
  <c r="X52" i="101"/>
  <c r="Z52" i="101" s="1"/>
  <c r="AI49" i="93"/>
  <c r="AN49" i="93"/>
  <c r="AR49" i="15"/>
  <c r="AG51" i="46"/>
  <c r="AP51" i="46" s="1"/>
  <c r="W52" i="46"/>
  <c r="AE51" i="46"/>
  <c r="AN51" i="46" s="1"/>
  <c r="AF51" i="46"/>
  <c r="W43" i="103"/>
  <c r="AE42" i="103"/>
  <c r="AG42" i="103"/>
  <c r="AP42" i="103" s="1"/>
  <c r="AF42" i="103"/>
  <c r="AO42" i="103" s="1"/>
  <c r="AG44" i="54"/>
  <c r="AP44" i="54" s="1"/>
  <c r="W45" i="54"/>
  <c r="AE44" i="54"/>
  <c r="AF44" i="54"/>
  <c r="AO44" i="54" s="1"/>
  <c r="Y47" i="51"/>
  <c r="X47" i="51"/>
  <c r="Z47" i="51" s="1"/>
  <c r="AI46" i="100"/>
  <c r="AN46" i="100"/>
  <c r="AG43" i="11"/>
  <c r="AP43" i="11" s="1"/>
  <c r="W44" i="11"/>
  <c r="AE43" i="11"/>
  <c r="AF43" i="11"/>
  <c r="AO43" i="11" s="1"/>
  <c r="AI50" i="47"/>
  <c r="AN50" i="47"/>
  <c r="AI51" i="101"/>
  <c r="AN51" i="101"/>
  <c r="AH53" i="89"/>
  <c r="AQ53" i="89" s="1"/>
  <c r="Y39" i="48"/>
  <c r="X39" i="48"/>
  <c r="AH40" i="98"/>
  <c r="AQ40" i="98" s="1"/>
  <c r="Y47" i="45"/>
  <c r="Z47" i="45" s="1"/>
  <c r="X47" i="45"/>
  <c r="AE48" i="52"/>
  <c r="W49" i="52"/>
  <c r="AG48" i="52"/>
  <c r="AP48" i="52" s="1"/>
  <c r="AF48" i="52"/>
  <c r="AO48" i="52" s="1"/>
  <c r="Z53" i="89"/>
  <c r="Z41" i="43"/>
  <c r="AI38" i="48"/>
  <c r="AN38" i="48"/>
  <c r="Z40" i="98"/>
  <c r="Y47" i="44"/>
  <c r="X47" i="44"/>
  <c r="Y43" i="83"/>
  <c r="X43" i="83"/>
  <c r="Z43" i="83" s="1"/>
  <c r="AH46" i="95"/>
  <c r="AQ46" i="95" s="1"/>
  <c r="Z47" i="13"/>
  <c r="Y42" i="42"/>
  <c r="X42" i="42"/>
  <c r="AH40" i="82"/>
  <c r="AQ40" i="82" s="1"/>
  <c r="AH43" i="91"/>
  <c r="AQ43" i="91" s="1"/>
  <c r="Y47" i="100"/>
  <c r="X47" i="100"/>
  <c r="Y50" i="93"/>
  <c r="Z50" i="93" s="1"/>
  <c r="X50" i="93"/>
  <c r="Z51" i="47" l="1"/>
  <c r="AE47" i="84"/>
  <c r="Z45" i="88"/>
  <c r="W46" i="88" s="1"/>
  <c r="AF47" i="84"/>
  <c r="AO47" i="84" s="1"/>
  <c r="AG47" i="84"/>
  <c r="AP47" i="84" s="1"/>
  <c r="Z47" i="100"/>
  <c r="W48" i="100" s="1"/>
  <c r="AF42" i="10"/>
  <c r="AO42" i="10" s="1"/>
  <c r="AG42" i="10"/>
  <c r="AP42" i="10" s="1"/>
  <c r="AE42" i="10"/>
  <c r="W43" i="10"/>
  <c r="AF51" i="47"/>
  <c r="AO51" i="47" s="1"/>
  <c r="AG51" i="47"/>
  <c r="AP51" i="47" s="1"/>
  <c r="W52" i="47"/>
  <c r="AE51" i="47"/>
  <c r="AE45" i="88"/>
  <c r="AG45" i="88"/>
  <c r="AP45" i="88" s="1"/>
  <c r="AF45" i="88"/>
  <c r="AO45" i="88" s="1"/>
  <c r="AF50" i="93"/>
  <c r="AO50" i="93" s="1"/>
  <c r="AE50" i="93"/>
  <c r="W51" i="93"/>
  <c r="AG50" i="93"/>
  <c r="AP50" i="93" s="1"/>
  <c r="AE47" i="45"/>
  <c r="W48" i="45"/>
  <c r="AG47" i="45"/>
  <c r="AP47" i="45" s="1"/>
  <c r="AF47" i="45"/>
  <c r="AO47" i="45" s="1"/>
  <c r="AG47" i="100"/>
  <c r="AP47" i="100" s="1"/>
  <c r="AF47" i="100"/>
  <c r="AO47" i="100" s="1"/>
  <c r="Y49" i="52"/>
  <c r="X49" i="52"/>
  <c r="AI43" i="11"/>
  <c r="AN43" i="11"/>
  <c r="AH50" i="93"/>
  <c r="AQ50" i="93" s="1"/>
  <c r="AR50" i="47"/>
  <c r="Y52" i="46"/>
  <c r="X52" i="46"/>
  <c r="AH52" i="101"/>
  <c r="AQ52" i="101" s="1"/>
  <c r="Y44" i="41"/>
  <c r="X44" i="41"/>
  <c r="AR48" i="53"/>
  <c r="AH39" i="85"/>
  <c r="AQ39" i="85" s="1"/>
  <c r="AR38" i="50"/>
  <c r="AR46" i="51"/>
  <c r="AI47" i="86"/>
  <c r="AN47" i="86"/>
  <c r="AR37" i="94"/>
  <c r="AH39" i="50"/>
  <c r="AQ39" i="50" s="1"/>
  <c r="AH54" i="97"/>
  <c r="AQ54" i="97" s="1"/>
  <c r="AR46" i="45"/>
  <c r="AH45" i="88"/>
  <c r="AQ45" i="88" s="1"/>
  <c r="Y41" i="82"/>
  <c r="X41" i="82"/>
  <c r="AI38" i="102"/>
  <c r="AN38" i="102"/>
  <c r="Y47" i="95"/>
  <c r="X47" i="95"/>
  <c r="AI43" i="91"/>
  <c r="AN43" i="91"/>
  <c r="AE47" i="13"/>
  <c r="AN47" i="13" s="1"/>
  <c r="W48" i="13"/>
  <c r="AF47" i="13"/>
  <c r="AO47" i="13" s="1"/>
  <c r="AG47" i="13"/>
  <c r="AH43" i="83"/>
  <c r="AQ43" i="83" s="1"/>
  <c r="AF40" i="98"/>
  <c r="AO40" i="98" s="1"/>
  <c r="W41" i="98"/>
  <c r="AG40" i="98"/>
  <c r="AP40" i="98" s="1"/>
  <c r="AE40" i="98"/>
  <c r="AH39" i="48"/>
  <c r="AQ39" i="48" s="1"/>
  <c r="AR46" i="100"/>
  <c r="AI44" i="54"/>
  <c r="AN44" i="54"/>
  <c r="AI42" i="103"/>
  <c r="AN42" i="103"/>
  <c r="W53" i="101"/>
  <c r="AG52" i="101"/>
  <c r="AP52" i="101" s="1"/>
  <c r="AF52" i="101"/>
  <c r="AO52" i="101" s="1"/>
  <c r="AE52" i="101"/>
  <c r="AR44" i="88"/>
  <c r="Y39" i="35"/>
  <c r="X39" i="35"/>
  <c r="Z39" i="35" s="1"/>
  <c r="Z52" i="32"/>
  <c r="AH52" i="32"/>
  <c r="AQ52" i="32" s="1"/>
  <c r="AR46" i="20"/>
  <c r="AE39" i="85"/>
  <c r="W40" i="85"/>
  <c r="AF39" i="85"/>
  <c r="AO39" i="85" s="1"/>
  <c r="AG39" i="85"/>
  <c r="AP39" i="85" s="1"/>
  <c r="Y48" i="86"/>
  <c r="X48" i="86"/>
  <c r="AI40" i="99"/>
  <c r="AN40" i="99"/>
  <c r="AH49" i="53"/>
  <c r="AQ49" i="53" s="1"/>
  <c r="AE39" i="50"/>
  <c r="AG39" i="50"/>
  <c r="AP39" i="50" s="1"/>
  <c r="W40" i="50"/>
  <c r="AF39" i="50"/>
  <c r="AO39" i="50" s="1"/>
  <c r="AF54" i="97"/>
  <c r="AO54" i="97" s="1"/>
  <c r="AE54" i="97"/>
  <c r="W55" i="97"/>
  <c r="AG54" i="97"/>
  <c r="AP54" i="97" s="1"/>
  <c r="AR41" i="42"/>
  <c r="AI40" i="82"/>
  <c r="AN40" i="82"/>
  <c r="Z39" i="48"/>
  <c r="AH47" i="51"/>
  <c r="AQ47" i="51" s="1"/>
  <c r="Y45" i="54"/>
  <c r="X45" i="54"/>
  <c r="Y43" i="103"/>
  <c r="X43" i="103"/>
  <c r="AI43" i="41"/>
  <c r="AN43" i="41"/>
  <c r="AI38" i="35"/>
  <c r="AN38" i="35"/>
  <c r="Y44" i="16"/>
  <c r="X44" i="16"/>
  <c r="Z44" i="16" s="1"/>
  <c r="AH53" i="105"/>
  <c r="AQ53" i="105" s="1"/>
  <c r="AR42" i="18"/>
  <c r="Z49" i="53"/>
  <c r="AH42" i="87"/>
  <c r="AQ42" i="87" s="1"/>
  <c r="AI38" i="90"/>
  <c r="AN38" i="90"/>
  <c r="AR38" i="85"/>
  <c r="Y39" i="102"/>
  <c r="X39" i="102"/>
  <c r="AI47" i="84"/>
  <c r="AN47" i="84"/>
  <c r="Z53" i="105"/>
  <c r="AR41" i="55"/>
  <c r="AH43" i="18"/>
  <c r="AQ43" i="18" s="1"/>
  <c r="AH47" i="20"/>
  <c r="AQ47" i="20" s="1"/>
  <c r="Z42" i="87"/>
  <c r="Y39" i="90"/>
  <c r="X39" i="90"/>
  <c r="AH38" i="94"/>
  <c r="AQ38" i="94" s="1"/>
  <c r="Y44" i="49"/>
  <c r="X44" i="49"/>
  <c r="AH48" i="96"/>
  <c r="AQ48" i="96" s="1"/>
  <c r="AG43" i="83"/>
  <c r="AP43" i="83" s="1"/>
  <c r="AF43" i="83"/>
  <c r="AO43" i="83" s="1"/>
  <c r="AE43" i="83"/>
  <c r="W44" i="83"/>
  <c r="AR38" i="48"/>
  <c r="AH42" i="55"/>
  <c r="AQ42" i="55" s="1"/>
  <c r="AH42" i="42"/>
  <c r="AQ42" i="42" s="1"/>
  <c r="AH47" i="44"/>
  <c r="AQ47" i="44" s="1"/>
  <c r="W42" i="43"/>
  <c r="AG41" i="43"/>
  <c r="AP41" i="43" s="1"/>
  <c r="AE41" i="43"/>
  <c r="AF41" i="43"/>
  <c r="AO41" i="43" s="1"/>
  <c r="AI48" i="52"/>
  <c r="AN48" i="52"/>
  <c r="AR51" i="101"/>
  <c r="Y44" i="11"/>
  <c r="X44" i="11"/>
  <c r="Z44" i="11" s="1"/>
  <c r="AI51" i="46"/>
  <c r="AR51" i="46" s="1"/>
  <c r="AO51" i="46"/>
  <c r="AR51" i="32"/>
  <c r="AR41" i="87"/>
  <c r="AR47" i="96"/>
  <c r="Y50" i="104"/>
  <c r="X50" i="104"/>
  <c r="AR52" i="105"/>
  <c r="AR41" i="10"/>
  <c r="AI43" i="16"/>
  <c r="AN43" i="16"/>
  <c r="Z42" i="55"/>
  <c r="AR53" i="97"/>
  <c r="Y41" i="99"/>
  <c r="X41" i="99"/>
  <c r="AE50" i="15"/>
  <c r="W51" i="15"/>
  <c r="AG50" i="15"/>
  <c r="AP50" i="15" s="1"/>
  <c r="AF50" i="15"/>
  <c r="AO50" i="15" s="1"/>
  <c r="Z43" i="18"/>
  <c r="Z47" i="20"/>
  <c r="Z38" i="94"/>
  <c r="AI43" i="49"/>
  <c r="AN43" i="49"/>
  <c r="Z48" i="96"/>
  <c r="AI46" i="95"/>
  <c r="AN46" i="95"/>
  <c r="AH47" i="100"/>
  <c r="AQ47" i="100" s="1"/>
  <c r="AE47" i="51"/>
  <c r="W48" i="51"/>
  <c r="AF47" i="51"/>
  <c r="AO47" i="51" s="1"/>
  <c r="AG47" i="51"/>
  <c r="AP47" i="51" s="1"/>
  <c r="Z42" i="42"/>
  <c r="Z47" i="44"/>
  <c r="AF53" i="89"/>
  <c r="AO53" i="89" s="1"/>
  <c r="AE53" i="89"/>
  <c r="AN53" i="89" s="1"/>
  <c r="W54" i="89"/>
  <c r="AG53" i="89"/>
  <c r="AH47" i="45"/>
  <c r="AQ47" i="45" s="1"/>
  <c r="AR49" i="93"/>
  <c r="AH42" i="10"/>
  <c r="AQ42" i="10" s="1"/>
  <c r="AI49" i="104"/>
  <c r="AN49" i="104"/>
  <c r="AG49" i="92"/>
  <c r="AP49" i="92" s="1"/>
  <c r="AF49" i="92"/>
  <c r="AO49" i="92" s="1"/>
  <c r="AE49" i="92"/>
  <c r="W50" i="92"/>
  <c r="AH51" i="47"/>
  <c r="AQ51" i="47" s="1"/>
  <c r="AR46" i="44"/>
  <c r="Y44" i="91"/>
  <c r="X44" i="91"/>
  <c r="Z44" i="91" s="1"/>
  <c r="Y48" i="84"/>
  <c r="X48" i="84"/>
  <c r="AE47" i="100" l="1"/>
  <c r="AE44" i="11"/>
  <c r="W45" i="11"/>
  <c r="AF44" i="11"/>
  <c r="AO44" i="11" s="1"/>
  <c r="AG44" i="11"/>
  <c r="AP44" i="11" s="1"/>
  <c r="AI41" i="43"/>
  <c r="AN41" i="43"/>
  <c r="AH44" i="49"/>
  <c r="AQ44" i="49" s="1"/>
  <c r="W54" i="105"/>
  <c r="AG53" i="105"/>
  <c r="AP53" i="105" s="1"/>
  <c r="AF53" i="105"/>
  <c r="AO53" i="105" s="1"/>
  <c r="AE53" i="105"/>
  <c r="AF44" i="16"/>
  <c r="AO44" i="16" s="1"/>
  <c r="AG44" i="16"/>
  <c r="AP44" i="16" s="1"/>
  <c r="W45" i="16"/>
  <c r="AE44" i="16"/>
  <c r="AH43" i="103"/>
  <c r="AQ43" i="103" s="1"/>
  <c r="Y55" i="97"/>
  <c r="X55" i="97"/>
  <c r="Z55" i="97" s="1"/>
  <c r="AE52" i="32"/>
  <c r="AG52" i="32"/>
  <c r="AP52" i="32" s="1"/>
  <c r="W53" i="32"/>
  <c r="AF52" i="32"/>
  <c r="AO52" i="32" s="1"/>
  <c r="AR42" i="103"/>
  <c r="Y51" i="93"/>
  <c r="X51" i="93"/>
  <c r="Z51" i="93" s="1"/>
  <c r="Y46" i="88"/>
  <c r="Z46" i="88" s="1"/>
  <c r="X46" i="88"/>
  <c r="AR43" i="49"/>
  <c r="Z44" i="49"/>
  <c r="Z43" i="103"/>
  <c r="AR40" i="82"/>
  <c r="AI54" i="97"/>
  <c r="AN54" i="97"/>
  <c r="AI39" i="50"/>
  <c r="AN39" i="50"/>
  <c r="AH39" i="35"/>
  <c r="AQ39" i="35" s="1"/>
  <c r="AI52" i="101"/>
  <c r="AN52" i="101"/>
  <c r="Y41" i="98"/>
  <c r="X41" i="98"/>
  <c r="AR38" i="102"/>
  <c r="AR47" i="86"/>
  <c r="AH44" i="41"/>
  <c r="AQ44" i="41" s="1"/>
  <c r="AI50" i="93"/>
  <c r="AN50" i="93"/>
  <c r="AI45" i="88"/>
  <c r="AN45" i="88"/>
  <c r="AH48" i="84"/>
  <c r="AQ48" i="84" s="1"/>
  <c r="Y48" i="51"/>
  <c r="Z48" i="51"/>
  <c r="X48" i="51"/>
  <c r="AG38" i="94"/>
  <c r="AP38" i="94" s="1"/>
  <c r="AF38" i="94"/>
  <c r="AO38" i="94" s="1"/>
  <c r="W39" i="94"/>
  <c r="AE38" i="94"/>
  <c r="Y51" i="15"/>
  <c r="X51" i="15"/>
  <c r="Y42" i="43"/>
  <c r="X42" i="43"/>
  <c r="AH39" i="90"/>
  <c r="AQ39" i="90" s="1"/>
  <c r="AR47" i="84"/>
  <c r="AR40" i="99"/>
  <c r="W40" i="35"/>
  <c r="AF39" i="35"/>
  <c r="AO39" i="35" s="1"/>
  <c r="AG39" i="35"/>
  <c r="AP39" i="35" s="1"/>
  <c r="AE39" i="35"/>
  <c r="AR44" i="54"/>
  <c r="AR43" i="91"/>
  <c r="AH41" i="82"/>
  <c r="AQ41" i="82" s="1"/>
  <c r="Z44" i="41"/>
  <c r="AR43" i="11"/>
  <c r="Y48" i="45"/>
  <c r="X48" i="45"/>
  <c r="Z48" i="45" s="1"/>
  <c r="Y43" i="10"/>
  <c r="X43" i="10"/>
  <c r="W45" i="91"/>
  <c r="AG44" i="91"/>
  <c r="AP44" i="91" s="1"/>
  <c r="AF44" i="91"/>
  <c r="AO44" i="91" s="1"/>
  <c r="AE44" i="91"/>
  <c r="AI47" i="51"/>
  <c r="AN47" i="51"/>
  <c r="AI50" i="15"/>
  <c r="AN50" i="15"/>
  <c r="Y44" i="83"/>
  <c r="X44" i="83"/>
  <c r="Z39" i="90"/>
  <c r="AH39" i="102"/>
  <c r="AQ39" i="102" s="1"/>
  <c r="AR38" i="90"/>
  <c r="W50" i="53"/>
  <c r="AF49" i="53"/>
  <c r="AO49" i="53" s="1"/>
  <c r="AG49" i="53"/>
  <c r="AP49" i="53" s="1"/>
  <c r="AE49" i="53"/>
  <c r="AR38" i="35"/>
  <c r="AH45" i="54"/>
  <c r="AQ45" i="54" s="1"/>
  <c r="AH48" i="86"/>
  <c r="AQ48" i="86" s="1"/>
  <c r="Y40" i="85"/>
  <c r="X40" i="85"/>
  <c r="AI47" i="13"/>
  <c r="AP47" i="13"/>
  <c r="AH47" i="95"/>
  <c r="AQ47" i="95" s="1"/>
  <c r="Z41" i="82"/>
  <c r="AH52" i="46"/>
  <c r="AQ52" i="46" s="1"/>
  <c r="AH49" i="52"/>
  <c r="AQ49" i="52" s="1"/>
  <c r="AI47" i="100"/>
  <c r="AN47" i="100"/>
  <c r="AI47" i="45"/>
  <c r="AN47" i="45"/>
  <c r="AI51" i="47"/>
  <c r="AN51" i="47"/>
  <c r="AI42" i="10"/>
  <c r="AN42" i="10"/>
  <c r="AG47" i="20"/>
  <c r="AP47" i="20" s="1"/>
  <c r="W48" i="20"/>
  <c r="AF47" i="20"/>
  <c r="AO47" i="20" s="1"/>
  <c r="AE47" i="20"/>
  <c r="AR48" i="52"/>
  <c r="W43" i="42"/>
  <c r="AF42" i="42"/>
  <c r="AO42" i="42" s="1"/>
  <c r="AG42" i="42"/>
  <c r="AP42" i="42" s="1"/>
  <c r="AE42" i="42"/>
  <c r="AR46" i="95"/>
  <c r="AG43" i="18"/>
  <c r="AP43" i="18" s="1"/>
  <c r="AF43" i="18"/>
  <c r="AO43" i="18" s="1"/>
  <c r="AE43" i="18"/>
  <c r="W44" i="18"/>
  <c r="AH41" i="99"/>
  <c r="AQ41" i="99" s="1"/>
  <c r="AH50" i="104"/>
  <c r="AQ50" i="104" s="1"/>
  <c r="AI43" i="83"/>
  <c r="AN43" i="83"/>
  <c r="Z39" i="102"/>
  <c r="Z45" i="54"/>
  <c r="Z48" i="86"/>
  <c r="AI39" i="85"/>
  <c r="AN39" i="85"/>
  <c r="Y53" i="101"/>
  <c r="X53" i="101"/>
  <c r="Z47" i="95"/>
  <c r="Z52" i="46"/>
  <c r="Z49" i="52"/>
  <c r="Y48" i="100"/>
  <c r="X48" i="100"/>
  <c r="Y52" i="47"/>
  <c r="Z52" i="47" s="1"/>
  <c r="X52" i="47"/>
  <c r="X54" i="89"/>
  <c r="Z54" i="89" s="1"/>
  <c r="Y54" i="89"/>
  <c r="Z48" i="84"/>
  <c r="AR49" i="104"/>
  <c r="W48" i="44"/>
  <c r="AE47" i="44"/>
  <c r="AF47" i="44"/>
  <c r="AO47" i="44" s="1"/>
  <c r="AG47" i="44"/>
  <c r="AP47" i="44" s="1"/>
  <c r="AF42" i="55"/>
  <c r="AO42" i="55" s="1"/>
  <c r="AG42" i="55"/>
  <c r="AP42" i="55" s="1"/>
  <c r="W43" i="55"/>
  <c r="AE42" i="55"/>
  <c r="AH44" i="11"/>
  <c r="AQ44" i="11" s="1"/>
  <c r="Y50" i="92"/>
  <c r="Z50" i="92" s="1"/>
  <c r="X50" i="92"/>
  <c r="AH44" i="91"/>
  <c r="AQ44" i="91" s="1"/>
  <c r="AI49" i="92"/>
  <c r="AN49" i="92"/>
  <c r="AI53" i="89"/>
  <c r="AP53" i="89"/>
  <c r="AF48" i="96"/>
  <c r="AO48" i="96" s="1"/>
  <c r="AE48" i="96"/>
  <c r="W49" i="96"/>
  <c r="AG48" i="96"/>
  <c r="AP48" i="96" s="1"/>
  <c r="Z41" i="99"/>
  <c r="AR43" i="16"/>
  <c r="Z50" i="104"/>
  <c r="W43" i="87"/>
  <c r="AG42" i="87"/>
  <c r="AP42" i="87" s="1"/>
  <c r="AF42" i="87"/>
  <c r="AO42" i="87" s="1"/>
  <c r="AE42" i="87"/>
  <c r="AH44" i="16"/>
  <c r="AQ44" i="16" s="1"/>
  <c r="AR43" i="41"/>
  <c r="W40" i="48"/>
  <c r="AF39" i="48"/>
  <c r="AO39" i="48" s="1"/>
  <c r="AG39" i="48"/>
  <c r="AP39" i="48" s="1"/>
  <c r="AE39" i="48"/>
  <c r="Y40" i="50"/>
  <c r="X40" i="50"/>
  <c r="AI40" i="98"/>
  <c r="AN40" i="98"/>
  <c r="Y48" i="13"/>
  <c r="X48" i="13"/>
  <c r="Z44" i="83" l="1"/>
  <c r="Z43" i="10"/>
  <c r="W44" i="10"/>
  <c r="AE43" i="10"/>
  <c r="AF43" i="10"/>
  <c r="AO43" i="10" s="1"/>
  <c r="AG43" i="10"/>
  <c r="AP43" i="10" s="1"/>
  <c r="W47" i="88"/>
  <c r="AF46" i="88"/>
  <c r="AO46" i="88" s="1"/>
  <c r="AE46" i="88"/>
  <c r="AG46" i="88"/>
  <c r="AP46" i="88" s="1"/>
  <c r="AF50" i="92"/>
  <c r="AO50" i="92" s="1"/>
  <c r="AG50" i="92"/>
  <c r="AP50" i="92" s="1"/>
  <c r="W51" i="92"/>
  <c r="AE50" i="92"/>
  <c r="AE44" i="83"/>
  <c r="AF44" i="83"/>
  <c r="AO44" i="83" s="1"/>
  <c r="AG44" i="83"/>
  <c r="AP44" i="83" s="1"/>
  <c r="W45" i="83"/>
  <c r="AE52" i="47"/>
  <c r="AG52" i="47"/>
  <c r="AP52" i="47" s="1"/>
  <c r="AF52" i="47"/>
  <c r="AO52" i="47" s="1"/>
  <c r="W53" i="47"/>
  <c r="AI48" i="96"/>
  <c r="AN48" i="96"/>
  <c r="AF52" i="46"/>
  <c r="AO52" i="46" s="1"/>
  <c r="AE52" i="46"/>
  <c r="AG52" i="46"/>
  <c r="AP52" i="46" s="1"/>
  <c r="W53" i="46"/>
  <c r="AR39" i="85"/>
  <c r="AI43" i="18"/>
  <c r="AN43" i="18"/>
  <c r="AI42" i="42"/>
  <c r="AN42" i="42"/>
  <c r="AR42" i="10"/>
  <c r="AR47" i="100"/>
  <c r="AR47" i="13"/>
  <c r="AI39" i="35"/>
  <c r="AN39" i="35"/>
  <c r="AH48" i="51"/>
  <c r="AQ48" i="51" s="1"/>
  <c r="AH55" i="97"/>
  <c r="AQ55" i="97" s="1"/>
  <c r="AR41" i="43"/>
  <c r="AF48" i="84"/>
  <c r="AO48" i="84" s="1"/>
  <c r="W49" i="84"/>
  <c r="AE48" i="84"/>
  <c r="AG48" i="84"/>
  <c r="AP48" i="84" s="1"/>
  <c r="W48" i="95"/>
  <c r="AF47" i="95"/>
  <c r="AO47" i="95" s="1"/>
  <c r="AE47" i="95"/>
  <c r="AG47" i="95"/>
  <c r="AP47" i="95" s="1"/>
  <c r="W49" i="86"/>
  <c r="AG48" i="86"/>
  <c r="AP48" i="86" s="1"/>
  <c r="AF48" i="86"/>
  <c r="AO48" i="86" s="1"/>
  <c r="AE48" i="86"/>
  <c r="AI47" i="20"/>
  <c r="AN47" i="20"/>
  <c r="AH40" i="85"/>
  <c r="AQ40" i="85" s="1"/>
  <c r="AI44" i="91"/>
  <c r="AN44" i="91"/>
  <c r="W45" i="41"/>
  <c r="AF44" i="41"/>
  <c r="AO44" i="41" s="1"/>
  <c r="AE44" i="41"/>
  <c r="AG44" i="41"/>
  <c r="AP44" i="41" s="1"/>
  <c r="AH42" i="43"/>
  <c r="AQ42" i="43" s="1"/>
  <c r="W49" i="51"/>
  <c r="AG48" i="51"/>
  <c r="AF48" i="51"/>
  <c r="AO48" i="51" s="1"/>
  <c r="AE48" i="51"/>
  <c r="AN48" i="51" s="1"/>
  <c r="AR52" i="101"/>
  <c r="W44" i="103"/>
  <c r="AG43" i="103"/>
  <c r="AP43" i="103" s="1"/>
  <c r="AF43" i="103"/>
  <c r="AO43" i="103" s="1"/>
  <c r="AE43" i="103"/>
  <c r="W56" i="97"/>
  <c r="AG55" i="97"/>
  <c r="AP55" i="97" s="1"/>
  <c r="AE55" i="97"/>
  <c r="AF55" i="97"/>
  <c r="AO55" i="97" s="1"/>
  <c r="AI39" i="48"/>
  <c r="AN39" i="48"/>
  <c r="AR40" i="98"/>
  <c r="AI42" i="55"/>
  <c r="AN42" i="55"/>
  <c r="AF54" i="89"/>
  <c r="AO54" i="89" s="1"/>
  <c r="W55" i="89"/>
  <c r="AG54" i="89"/>
  <c r="AP54" i="89" s="1"/>
  <c r="AE54" i="89"/>
  <c r="AH48" i="100"/>
  <c r="AQ48" i="100" s="1"/>
  <c r="AH53" i="101"/>
  <c r="AQ53" i="101" s="1"/>
  <c r="AF45" i="54"/>
  <c r="AO45" i="54" s="1"/>
  <c r="AE45" i="54"/>
  <c r="AG45" i="54"/>
  <c r="AP45" i="54" s="1"/>
  <c r="W46" i="54"/>
  <c r="AR51" i="47"/>
  <c r="Z40" i="85"/>
  <c r="Y50" i="53"/>
  <c r="X50" i="53"/>
  <c r="AH48" i="45"/>
  <c r="AQ48" i="45" s="1"/>
  <c r="Z42" i="43"/>
  <c r="AI38" i="94"/>
  <c r="AN38" i="94"/>
  <c r="AR39" i="50"/>
  <c r="AE44" i="49"/>
  <c r="AF44" i="49"/>
  <c r="AO44" i="49" s="1"/>
  <c r="AG44" i="49"/>
  <c r="AP44" i="49" s="1"/>
  <c r="W45" i="49"/>
  <c r="AH51" i="93"/>
  <c r="AQ51" i="93" s="1"/>
  <c r="AI53" i="105"/>
  <c r="AN53" i="105"/>
  <c r="AR53" i="89"/>
  <c r="Y43" i="42"/>
  <c r="X43" i="42"/>
  <c r="Z43" i="42" s="1"/>
  <c r="Y48" i="20"/>
  <c r="X48" i="20"/>
  <c r="AR50" i="15"/>
  <c r="AG48" i="45"/>
  <c r="AP48" i="45" s="1"/>
  <c r="AE48" i="45"/>
  <c r="AF48" i="45"/>
  <c r="AO48" i="45" s="1"/>
  <c r="W49" i="45"/>
  <c r="Y40" i="35"/>
  <c r="X40" i="35"/>
  <c r="Z40" i="35" s="1"/>
  <c r="Y39" i="94"/>
  <c r="X39" i="94"/>
  <c r="AR45" i="88"/>
  <c r="AH41" i="98"/>
  <c r="AQ41" i="98" s="1"/>
  <c r="AG51" i="93"/>
  <c r="AP51" i="93" s="1"/>
  <c r="AF51" i="93"/>
  <c r="AO51" i="93" s="1"/>
  <c r="AE51" i="93"/>
  <c r="W52" i="93"/>
  <c r="Y53" i="32"/>
  <c r="X53" i="32"/>
  <c r="Z53" i="32" s="1"/>
  <c r="AI44" i="16"/>
  <c r="AN44" i="16"/>
  <c r="AF41" i="99"/>
  <c r="AO41" i="99" s="1"/>
  <c r="AE41" i="99"/>
  <c r="AG41" i="99"/>
  <c r="AP41" i="99" s="1"/>
  <c r="W42" i="99"/>
  <c r="AI47" i="44"/>
  <c r="AN47" i="44"/>
  <c r="Z53" i="101"/>
  <c r="AH48" i="13"/>
  <c r="AQ48" i="13" s="1"/>
  <c r="Y43" i="87"/>
  <c r="X43" i="87"/>
  <c r="Z43" i="87" s="1"/>
  <c r="Y48" i="44"/>
  <c r="X48" i="44"/>
  <c r="AH54" i="89"/>
  <c r="AQ54" i="89" s="1"/>
  <c r="AR47" i="45"/>
  <c r="AF39" i="90"/>
  <c r="AO39" i="90" s="1"/>
  <c r="AE39" i="90"/>
  <c r="W40" i="90"/>
  <c r="AG39" i="90"/>
  <c r="AP39" i="90" s="1"/>
  <c r="Y45" i="91"/>
  <c r="X45" i="91"/>
  <c r="AH51" i="15"/>
  <c r="AQ51" i="15" s="1"/>
  <c r="Z41" i="98"/>
  <c r="AR54" i="97"/>
  <c r="Y45" i="16"/>
  <c r="Z45" i="16" s="1"/>
  <c r="X45" i="16"/>
  <c r="Y45" i="11"/>
  <c r="X45" i="11"/>
  <c r="Z45" i="11" s="1"/>
  <c r="AI42" i="87"/>
  <c r="AN42" i="87"/>
  <c r="AH40" i="50"/>
  <c r="AQ40" i="50" s="1"/>
  <c r="Y43" i="55"/>
  <c r="X43" i="55"/>
  <c r="Z43" i="55" s="1"/>
  <c r="Z48" i="100"/>
  <c r="W40" i="102"/>
  <c r="AE39" i="102"/>
  <c r="AG39" i="102"/>
  <c r="AP39" i="102" s="1"/>
  <c r="AF39" i="102"/>
  <c r="AO39" i="102" s="1"/>
  <c r="Z40" i="50"/>
  <c r="Y40" i="48"/>
  <c r="X40" i="48"/>
  <c r="Z48" i="13"/>
  <c r="AF50" i="104"/>
  <c r="AO50" i="104" s="1"/>
  <c r="AE50" i="104"/>
  <c r="AG50" i="104"/>
  <c r="AP50" i="104" s="1"/>
  <c r="W51" i="104"/>
  <c r="Y49" i="96"/>
  <c r="X49" i="96"/>
  <c r="AR49" i="92"/>
  <c r="AH50" i="92"/>
  <c r="AQ50" i="92" s="1"/>
  <c r="AH52" i="47"/>
  <c r="AQ52" i="47" s="1"/>
  <c r="W50" i="52"/>
  <c r="AF49" i="52"/>
  <c r="AO49" i="52" s="1"/>
  <c r="AG49" i="52"/>
  <c r="AE49" i="52"/>
  <c r="AN49" i="52" s="1"/>
  <c r="AR43" i="83"/>
  <c r="Y44" i="18"/>
  <c r="X44" i="18"/>
  <c r="Z44" i="18" s="1"/>
  <c r="W42" i="82"/>
  <c r="AG41" i="82"/>
  <c r="AP41" i="82" s="1"/>
  <c r="AE41" i="82"/>
  <c r="AF41" i="82"/>
  <c r="AO41" i="82" s="1"/>
  <c r="AI49" i="53"/>
  <c r="AN49" i="53"/>
  <c r="AH44" i="83"/>
  <c r="AQ44" i="83" s="1"/>
  <c r="AR47" i="51"/>
  <c r="AH43" i="10"/>
  <c r="AQ43" i="10" s="1"/>
  <c r="Z51" i="15"/>
  <c r="AR50" i="93"/>
  <c r="AH46" i="88"/>
  <c r="AQ46" i="88" s="1"/>
  <c r="AI52" i="32"/>
  <c r="AN52" i="32"/>
  <c r="Y54" i="105"/>
  <c r="X54" i="105"/>
  <c r="AI44" i="11"/>
  <c r="AN44" i="11"/>
  <c r="Z48" i="20" l="1"/>
  <c r="Z50" i="53"/>
  <c r="Z45" i="91"/>
  <c r="AG45" i="91" s="1"/>
  <c r="AP45" i="91" s="1"/>
  <c r="W46" i="91"/>
  <c r="AF45" i="91"/>
  <c r="AO45" i="91" s="1"/>
  <c r="AF40" i="35"/>
  <c r="AO40" i="35" s="1"/>
  <c r="AE40" i="35"/>
  <c r="AG40" i="35"/>
  <c r="AP40" i="35" s="1"/>
  <c r="W41" i="35"/>
  <c r="W44" i="87"/>
  <c r="AG43" i="87"/>
  <c r="AP43" i="87" s="1"/>
  <c r="AF43" i="87"/>
  <c r="AO43" i="87" s="1"/>
  <c r="AE43" i="87"/>
  <c r="AE53" i="32"/>
  <c r="AG53" i="32"/>
  <c r="AP53" i="32" s="1"/>
  <c r="W54" i="32"/>
  <c r="AF53" i="32"/>
  <c r="AO53" i="32" s="1"/>
  <c r="AF48" i="20"/>
  <c r="AO48" i="20" s="1"/>
  <c r="AE48" i="20"/>
  <c r="W49" i="20"/>
  <c r="AG48" i="20"/>
  <c r="AP48" i="20" s="1"/>
  <c r="AF50" i="53"/>
  <c r="AO50" i="53" s="1"/>
  <c r="W51" i="53"/>
  <c r="AE50" i="53"/>
  <c r="AG50" i="53"/>
  <c r="AP50" i="53" s="1"/>
  <c r="AF43" i="55"/>
  <c r="AO43" i="55" s="1"/>
  <c r="AG43" i="55"/>
  <c r="AP43" i="55" s="1"/>
  <c r="W44" i="55"/>
  <c r="AE43" i="55"/>
  <c r="AF44" i="18"/>
  <c r="AO44" i="18" s="1"/>
  <c r="AG44" i="18"/>
  <c r="AP44" i="18" s="1"/>
  <c r="AE44" i="18"/>
  <c r="W45" i="18"/>
  <c r="AH40" i="48"/>
  <c r="AQ40" i="48" s="1"/>
  <c r="AH54" i="105"/>
  <c r="AQ54" i="105" s="1"/>
  <c r="AR49" i="53"/>
  <c r="AH44" i="18"/>
  <c r="AQ44" i="18" s="1"/>
  <c r="W49" i="13"/>
  <c r="AE48" i="13"/>
  <c r="AN48" i="13" s="1"/>
  <c r="AG48" i="13"/>
  <c r="AP48" i="13" s="1"/>
  <c r="AF48" i="13"/>
  <c r="AH45" i="16"/>
  <c r="AQ45" i="16" s="1"/>
  <c r="AH43" i="42"/>
  <c r="AQ43" i="42" s="1"/>
  <c r="AR53" i="105"/>
  <c r="AE40" i="85"/>
  <c r="AF40" i="85"/>
  <c r="AO40" i="85" s="1"/>
  <c r="W41" i="85"/>
  <c r="AG40" i="85"/>
  <c r="AP40" i="85" s="1"/>
  <c r="AI45" i="54"/>
  <c r="AN45" i="54"/>
  <c r="AR42" i="55"/>
  <c r="AI48" i="86"/>
  <c r="AN48" i="86"/>
  <c r="AI47" i="95"/>
  <c r="AN47" i="95"/>
  <c r="Y49" i="84"/>
  <c r="X49" i="84"/>
  <c r="Z49" i="84" s="1"/>
  <c r="Y53" i="47"/>
  <c r="X53" i="47"/>
  <c r="Y47" i="88"/>
  <c r="X47" i="88"/>
  <c r="Z47" i="88" s="1"/>
  <c r="AI49" i="52"/>
  <c r="AP49" i="52"/>
  <c r="Y45" i="49"/>
  <c r="X45" i="49"/>
  <c r="Z45" i="49" s="1"/>
  <c r="AR52" i="32"/>
  <c r="Y51" i="104"/>
  <c r="X51" i="104"/>
  <c r="Z51" i="104" s="1"/>
  <c r="Z40" i="48"/>
  <c r="AI39" i="102"/>
  <c r="AN39" i="102"/>
  <c r="AR42" i="87"/>
  <c r="AH48" i="44"/>
  <c r="AQ48" i="44" s="1"/>
  <c r="AH39" i="94"/>
  <c r="AQ39" i="94" s="1"/>
  <c r="AR38" i="94"/>
  <c r="Y44" i="103"/>
  <c r="Z44" i="103"/>
  <c r="X44" i="103"/>
  <c r="AI48" i="51"/>
  <c r="AP48" i="51"/>
  <c r="Y48" i="95"/>
  <c r="X48" i="95"/>
  <c r="AI44" i="83"/>
  <c r="AN44" i="83"/>
  <c r="AE45" i="16"/>
  <c r="W46" i="16"/>
  <c r="AF45" i="16"/>
  <c r="AO45" i="16" s="1"/>
  <c r="AG45" i="16"/>
  <c r="AP45" i="16" s="1"/>
  <c r="AG53" i="101"/>
  <c r="AP53" i="101" s="1"/>
  <c r="AF53" i="101"/>
  <c r="AO53" i="101" s="1"/>
  <c r="AE53" i="101"/>
  <c r="W54" i="101"/>
  <c r="AE43" i="42"/>
  <c r="AG43" i="42"/>
  <c r="AP43" i="42" s="1"/>
  <c r="W44" i="42"/>
  <c r="AF43" i="42"/>
  <c r="AO43" i="42" s="1"/>
  <c r="AR44" i="11"/>
  <c r="AI41" i="82"/>
  <c r="AN41" i="82"/>
  <c r="Y50" i="52"/>
  <c r="X50" i="52"/>
  <c r="Z50" i="52" s="1"/>
  <c r="Y40" i="102"/>
  <c r="X40" i="102"/>
  <c r="AH45" i="11"/>
  <c r="AQ45" i="11" s="1"/>
  <c r="Z48" i="44"/>
  <c r="AR47" i="44"/>
  <c r="Y52" i="93"/>
  <c r="Z52" i="93" s="1"/>
  <c r="X52" i="93"/>
  <c r="Z39" i="94"/>
  <c r="Y49" i="45"/>
  <c r="X49" i="45"/>
  <c r="AH48" i="20"/>
  <c r="AQ48" i="20" s="1"/>
  <c r="AE42" i="43"/>
  <c r="AF42" i="43"/>
  <c r="AO42" i="43" s="1"/>
  <c r="AG42" i="43"/>
  <c r="AP42" i="43" s="1"/>
  <c r="W43" i="43"/>
  <c r="AH50" i="53"/>
  <c r="AQ50" i="53" s="1"/>
  <c r="Y55" i="89"/>
  <c r="X55" i="89"/>
  <c r="Y56" i="97"/>
  <c r="X56" i="97"/>
  <c r="Y49" i="51"/>
  <c r="X49" i="51"/>
  <c r="AR44" i="91"/>
  <c r="Y49" i="86"/>
  <c r="X49" i="86"/>
  <c r="AR39" i="35"/>
  <c r="AI52" i="47"/>
  <c r="AN52" i="47"/>
  <c r="AI41" i="99"/>
  <c r="AN41" i="99"/>
  <c r="AI54" i="89"/>
  <c r="AN54" i="89"/>
  <c r="AR43" i="18"/>
  <c r="AH49" i="96"/>
  <c r="AQ49" i="96" s="1"/>
  <c r="AI50" i="104"/>
  <c r="AN50" i="104"/>
  <c r="AF40" i="50"/>
  <c r="AO40" i="50" s="1"/>
  <c r="AG40" i="50"/>
  <c r="AP40" i="50" s="1"/>
  <c r="W41" i="50"/>
  <c r="AE40" i="50"/>
  <c r="AG48" i="100"/>
  <c r="AP48" i="100" s="1"/>
  <c r="W49" i="100"/>
  <c r="AF48" i="100"/>
  <c r="AO48" i="100" s="1"/>
  <c r="AE48" i="100"/>
  <c r="AF45" i="11"/>
  <c r="AO45" i="11" s="1"/>
  <c r="AG45" i="11"/>
  <c r="AP45" i="11" s="1"/>
  <c r="AE45" i="11"/>
  <c r="W46" i="11"/>
  <c r="Y40" i="90"/>
  <c r="X40" i="90"/>
  <c r="AR44" i="16"/>
  <c r="AI51" i="93"/>
  <c r="AN51" i="93"/>
  <c r="AI44" i="49"/>
  <c r="AN44" i="49"/>
  <c r="Y46" i="54"/>
  <c r="Z46" i="54"/>
  <c r="X46" i="54"/>
  <c r="AR39" i="48"/>
  <c r="AR47" i="20"/>
  <c r="AR48" i="96"/>
  <c r="AI50" i="92"/>
  <c r="AN50" i="92"/>
  <c r="AI46" i="88"/>
  <c r="AN46" i="88"/>
  <c r="AI43" i="10"/>
  <c r="AN43" i="10"/>
  <c r="AI55" i="97"/>
  <c r="AN55" i="97"/>
  <c r="Y45" i="41"/>
  <c r="X45" i="41"/>
  <c r="Z45" i="41" s="1"/>
  <c r="AI52" i="46"/>
  <c r="AN52" i="46"/>
  <c r="W52" i="15"/>
  <c r="AG51" i="15"/>
  <c r="AP51" i="15" s="1"/>
  <c r="AF51" i="15"/>
  <c r="AO51" i="15" s="1"/>
  <c r="AE51" i="15"/>
  <c r="Z54" i="105"/>
  <c r="Y42" i="82"/>
  <c r="X42" i="82"/>
  <c r="Z42" i="82" s="1"/>
  <c r="Z49" i="96"/>
  <c r="AH43" i="55"/>
  <c r="AQ43" i="55" s="1"/>
  <c r="AF41" i="98"/>
  <c r="AO41" i="98" s="1"/>
  <c r="W42" i="98"/>
  <c r="AE41" i="98"/>
  <c r="AG41" i="98"/>
  <c r="AP41" i="98" s="1"/>
  <c r="AH45" i="91"/>
  <c r="AQ45" i="91" s="1"/>
  <c r="AI39" i="90"/>
  <c r="AN39" i="90"/>
  <c r="AH43" i="87"/>
  <c r="AQ43" i="87" s="1"/>
  <c r="Y42" i="99"/>
  <c r="X42" i="99"/>
  <c r="Z42" i="99" s="1"/>
  <c r="AH53" i="32"/>
  <c r="AQ53" i="32" s="1"/>
  <c r="AH40" i="35"/>
  <c r="AQ40" i="35" s="1"/>
  <c r="AI48" i="45"/>
  <c r="AN48" i="45"/>
  <c r="AI43" i="103"/>
  <c r="AN43" i="103"/>
  <c r="AI44" i="41"/>
  <c r="AN44" i="41"/>
  <c r="AI48" i="84"/>
  <c r="AN48" i="84"/>
  <c r="AR42" i="42"/>
  <c r="Y53" i="46"/>
  <c r="X53" i="46"/>
  <c r="Y45" i="83"/>
  <c r="X45" i="83"/>
  <c r="X51" i="92"/>
  <c r="Y51" i="92"/>
  <c r="Z51" i="92"/>
  <c r="Y44" i="10"/>
  <c r="X44" i="10"/>
  <c r="Z40" i="90" l="1"/>
  <c r="Z49" i="86"/>
  <c r="Z56" i="97"/>
  <c r="Z40" i="102"/>
  <c r="AG40" i="102" s="1"/>
  <c r="AP40" i="102" s="1"/>
  <c r="AE45" i="91"/>
  <c r="AI45" i="91" s="1"/>
  <c r="Z45" i="83"/>
  <c r="AE45" i="83" s="1"/>
  <c r="Z44" i="10"/>
  <c r="Z53" i="46"/>
  <c r="AE50" i="52"/>
  <c r="AF50" i="52"/>
  <c r="AO50" i="52" s="1"/>
  <c r="AG50" i="52"/>
  <c r="AP50" i="52" s="1"/>
  <c r="W51" i="52"/>
  <c r="AF45" i="49"/>
  <c r="AO45" i="49" s="1"/>
  <c r="W46" i="49"/>
  <c r="AG45" i="49"/>
  <c r="AP45" i="49" s="1"/>
  <c r="AE45" i="49"/>
  <c r="W53" i="93"/>
  <c r="AG52" i="93"/>
  <c r="AP52" i="93" s="1"/>
  <c r="AF52" i="93"/>
  <c r="AO52" i="93" s="1"/>
  <c r="AE52" i="93"/>
  <c r="AF44" i="10"/>
  <c r="AO44" i="10" s="1"/>
  <c r="AE44" i="10"/>
  <c r="W45" i="10"/>
  <c r="AG44" i="10"/>
  <c r="AP44" i="10" s="1"/>
  <c r="AG53" i="46"/>
  <c r="AP53" i="46" s="1"/>
  <c r="AE53" i="46"/>
  <c r="AN53" i="46" s="1"/>
  <c r="AF53" i="46"/>
  <c r="W54" i="46"/>
  <c r="AF45" i="83"/>
  <c r="AO45" i="83" s="1"/>
  <c r="W46" i="83"/>
  <c r="AE51" i="104"/>
  <c r="AG51" i="104"/>
  <c r="AP51" i="104" s="1"/>
  <c r="W52" i="104"/>
  <c r="AF51" i="104"/>
  <c r="AO51" i="104" s="1"/>
  <c r="AF45" i="41"/>
  <c r="AO45" i="41" s="1"/>
  <c r="AG45" i="41"/>
  <c r="AP45" i="41" s="1"/>
  <c r="AE45" i="41"/>
  <c r="W46" i="41"/>
  <c r="AF42" i="82"/>
  <c r="AO42" i="82" s="1"/>
  <c r="AE42" i="82"/>
  <c r="AG42" i="82"/>
  <c r="AP42" i="82" s="1"/>
  <c r="W43" i="82"/>
  <c r="W41" i="90"/>
  <c r="AF40" i="90"/>
  <c r="AO40" i="90" s="1"/>
  <c r="AG40" i="90"/>
  <c r="AP40" i="90" s="1"/>
  <c r="AE40" i="90"/>
  <c r="AF49" i="86"/>
  <c r="AO49" i="86" s="1"/>
  <c r="AE49" i="86"/>
  <c r="W50" i="86"/>
  <c r="AG49" i="86"/>
  <c r="AP49" i="86" s="1"/>
  <c r="W57" i="97"/>
  <c r="AE56" i="97"/>
  <c r="AG56" i="97"/>
  <c r="AP56" i="97" s="1"/>
  <c r="AF56" i="97"/>
  <c r="AO56" i="97" s="1"/>
  <c r="AF40" i="102"/>
  <c r="AO40" i="102" s="1"/>
  <c r="AE40" i="102"/>
  <c r="AH42" i="99"/>
  <c r="AQ42" i="99" s="1"/>
  <c r="Y42" i="98"/>
  <c r="X42" i="98"/>
  <c r="AR52" i="46"/>
  <c r="AH46" i="54"/>
  <c r="AQ46" i="54" s="1"/>
  <c r="AR51" i="93"/>
  <c r="AI48" i="100"/>
  <c r="AN48" i="100"/>
  <c r="Y41" i="50"/>
  <c r="X41" i="50"/>
  <c r="AI43" i="42"/>
  <c r="AN43" i="42"/>
  <c r="AR44" i="83"/>
  <c r="AH44" i="103"/>
  <c r="AQ44" i="103" s="1"/>
  <c r="AR39" i="102"/>
  <c r="AH47" i="88"/>
  <c r="AQ47" i="88" s="1"/>
  <c r="AH49" i="84"/>
  <c r="AQ49" i="84" s="1"/>
  <c r="AR48" i="86"/>
  <c r="Y54" i="32"/>
  <c r="X54" i="32"/>
  <c r="Z54" i="32" s="1"/>
  <c r="AI51" i="15"/>
  <c r="AN51" i="15"/>
  <c r="W47" i="54"/>
  <c r="AF46" i="54"/>
  <c r="AO46" i="54" s="1"/>
  <c r="AE46" i="54"/>
  <c r="AG46" i="54"/>
  <c r="AP46" i="54" s="1"/>
  <c r="AR54" i="89"/>
  <c r="AH55" i="89"/>
  <c r="AQ55" i="89" s="1"/>
  <c r="Y44" i="87"/>
  <c r="X44" i="87"/>
  <c r="AI43" i="55"/>
  <c r="AN43" i="55"/>
  <c r="AI50" i="53"/>
  <c r="AN50" i="53"/>
  <c r="AI48" i="20"/>
  <c r="AN48" i="20"/>
  <c r="AI53" i="32"/>
  <c r="AN53" i="32"/>
  <c r="AH51" i="92"/>
  <c r="AQ51" i="92" s="1"/>
  <c r="AR44" i="41"/>
  <c r="AR39" i="90"/>
  <c r="AR46" i="88"/>
  <c r="AH40" i="90"/>
  <c r="AQ40" i="90" s="1"/>
  <c r="AR41" i="99"/>
  <c r="AI53" i="101"/>
  <c r="AN53" i="101"/>
  <c r="Y46" i="16"/>
  <c r="X46" i="16"/>
  <c r="Z46" i="16" s="1"/>
  <c r="AH53" i="47"/>
  <c r="AQ53" i="47" s="1"/>
  <c r="AI40" i="85"/>
  <c r="AN40" i="85"/>
  <c r="Y45" i="18"/>
  <c r="X45" i="18"/>
  <c r="Y44" i="55"/>
  <c r="X44" i="55"/>
  <c r="Y51" i="53"/>
  <c r="X51" i="53"/>
  <c r="X41" i="35"/>
  <c r="Z41" i="35" s="1"/>
  <c r="Y41" i="35"/>
  <c r="AG51" i="92"/>
  <c r="AP51" i="92" s="1"/>
  <c r="W52" i="92"/>
  <c r="AF51" i="92"/>
  <c r="AO51" i="92" s="1"/>
  <c r="AE51" i="92"/>
  <c r="AH53" i="46"/>
  <c r="AQ53" i="46" s="1"/>
  <c r="AR48" i="84"/>
  <c r="AR48" i="45"/>
  <c r="AG42" i="99"/>
  <c r="AP42" i="99" s="1"/>
  <c r="W43" i="99"/>
  <c r="AE42" i="99"/>
  <c r="AF42" i="99"/>
  <c r="AO42" i="99" s="1"/>
  <c r="W50" i="96"/>
  <c r="AF49" i="96"/>
  <c r="AO49" i="96" s="1"/>
  <c r="AG49" i="96"/>
  <c r="AP49" i="96" s="1"/>
  <c r="AE49" i="96"/>
  <c r="AH45" i="41"/>
  <c r="AQ45" i="41" s="1"/>
  <c r="AR43" i="10"/>
  <c r="Y46" i="11"/>
  <c r="X46" i="11"/>
  <c r="AH49" i="45"/>
  <c r="AQ49" i="45" s="1"/>
  <c r="AH48" i="95"/>
  <c r="AQ48" i="95" s="1"/>
  <c r="AF44" i="103"/>
  <c r="AO44" i="103" s="1"/>
  <c r="AE44" i="103"/>
  <c r="W45" i="103"/>
  <c r="AG44" i="103"/>
  <c r="AP44" i="103" s="1"/>
  <c r="AG40" i="48"/>
  <c r="AP40" i="48" s="1"/>
  <c r="W41" i="48"/>
  <c r="AE40" i="48"/>
  <c r="AF40" i="48"/>
  <c r="AO40" i="48" s="1"/>
  <c r="AH45" i="49"/>
  <c r="AQ45" i="49" s="1"/>
  <c r="AE47" i="88"/>
  <c r="AG47" i="88"/>
  <c r="AP47" i="88" s="1"/>
  <c r="AF47" i="88"/>
  <c r="AO47" i="88" s="1"/>
  <c r="W48" i="88"/>
  <c r="W50" i="84"/>
  <c r="AG49" i="84"/>
  <c r="AP49" i="84" s="1"/>
  <c r="AF49" i="84"/>
  <c r="AO49" i="84" s="1"/>
  <c r="AE49" i="84"/>
  <c r="Y41" i="85"/>
  <c r="X41" i="85"/>
  <c r="AH42" i="82"/>
  <c r="AQ42" i="82" s="1"/>
  <c r="AH49" i="86"/>
  <c r="AQ49" i="86" s="1"/>
  <c r="Z55" i="89"/>
  <c r="Z49" i="45"/>
  <c r="Y54" i="101"/>
  <c r="X54" i="101"/>
  <c r="Z48" i="95"/>
  <c r="AH51" i="104"/>
  <c r="AQ51" i="104" s="1"/>
  <c r="Y49" i="13"/>
  <c r="X49" i="13"/>
  <c r="AH44" i="10"/>
  <c r="AQ44" i="10" s="1"/>
  <c r="AH45" i="83"/>
  <c r="AQ45" i="83" s="1"/>
  <c r="Y52" i="15"/>
  <c r="Z52" i="15" s="1"/>
  <c r="X52" i="15"/>
  <c r="AR44" i="49"/>
  <c r="AR50" i="104"/>
  <c r="AH56" i="97"/>
  <c r="AQ56" i="97" s="1"/>
  <c r="Y43" i="43"/>
  <c r="Z43" i="43" s="1"/>
  <c r="X43" i="43"/>
  <c r="AF39" i="94"/>
  <c r="AO39" i="94" s="1"/>
  <c r="AE39" i="94"/>
  <c r="W40" i="94"/>
  <c r="AG39" i="94"/>
  <c r="AP39" i="94" s="1"/>
  <c r="AE48" i="44"/>
  <c r="AN48" i="44" s="1"/>
  <c r="AG48" i="44"/>
  <c r="AF48" i="44"/>
  <c r="AO48" i="44" s="1"/>
  <c r="W49" i="44"/>
  <c r="AH40" i="102"/>
  <c r="AQ40" i="102" s="1"/>
  <c r="Y44" i="42"/>
  <c r="X44" i="42"/>
  <c r="AI45" i="16"/>
  <c r="AN45" i="16"/>
  <c r="Z53" i="47"/>
  <c r="AR47" i="95"/>
  <c r="AR45" i="54"/>
  <c r="AI44" i="18"/>
  <c r="AN44" i="18"/>
  <c r="AI43" i="87"/>
  <c r="AN43" i="87"/>
  <c r="Y46" i="91"/>
  <c r="X46" i="91"/>
  <c r="Z46" i="91" s="1"/>
  <c r="AH49" i="51"/>
  <c r="AQ49" i="51" s="1"/>
  <c r="AI42" i="43"/>
  <c r="AN42" i="43"/>
  <c r="AH50" i="52"/>
  <c r="AQ50" i="52" s="1"/>
  <c r="Y49" i="20"/>
  <c r="X49" i="20"/>
  <c r="Z49" i="20" s="1"/>
  <c r="AI45" i="11"/>
  <c r="AN45" i="11"/>
  <c r="Y49" i="100"/>
  <c r="X49" i="100"/>
  <c r="Z49" i="51"/>
  <c r="AR43" i="103"/>
  <c r="AI41" i="98"/>
  <c r="AN41" i="98"/>
  <c r="AF54" i="105"/>
  <c r="AO54" i="105" s="1"/>
  <c r="AE54" i="105"/>
  <c r="W55" i="105"/>
  <c r="AG54" i="105"/>
  <c r="AP54" i="105" s="1"/>
  <c r="AR55" i="97"/>
  <c r="AR50" i="92"/>
  <c r="AI40" i="50"/>
  <c r="AN40" i="50"/>
  <c r="AR52" i="47"/>
  <c r="AH52" i="93"/>
  <c r="AQ52" i="93" s="1"/>
  <c r="AR41" i="82"/>
  <c r="AR48" i="51"/>
  <c r="AR49" i="52"/>
  <c r="AI48" i="13"/>
  <c r="AO48" i="13"/>
  <c r="AI40" i="35"/>
  <c r="AN40" i="35"/>
  <c r="W41" i="102" l="1"/>
  <c r="Z44" i="55"/>
  <c r="AG45" i="83"/>
  <c r="AP45" i="83" s="1"/>
  <c r="AN45" i="91"/>
  <c r="AF44" i="55"/>
  <c r="AO44" i="55" s="1"/>
  <c r="AE44" i="55"/>
  <c r="W45" i="55"/>
  <c r="AG44" i="55"/>
  <c r="AP44" i="55" s="1"/>
  <c r="W53" i="15"/>
  <c r="AG52" i="15"/>
  <c r="AP52" i="15" s="1"/>
  <c r="AF52" i="15"/>
  <c r="AO52" i="15" s="1"/>
  <c r="AE52" i="15"/>
  <c r="AG41" i="35"/>
  <c r="AP41" i="35" s="1"/>
  <c r="AE41" i="35"/>
  <c r="W42" i="35"/>
  <c r="AF41" i="35"/>
  <c r="AO41" i="35" s="1"/>
  <c r="AF43" i="43"/>
  <c r="AO43" i="43" s="1"/>
  <c r="AG43" i="43"/>
  <c r="AP43" i="43" s="1"/>
  <c r="W44" i="43"/>
  <c r="AE43" i="43"/>
  <c r="AG46" i="91"/>
  <c r="AP46" i="91" s="1"/>
  <c r="AE46" i="91"/>
  <c r="W47" i="91"/>
  <c r="AF46" i="91"/>
  <c r="AO46" i="91" s="1"/>
  <c r="AR48" i="13"/>
  <c r="AH49" i="100"/>
  <c r="AQ49" i="100" s="1"/>
  <c r="AR43" i="87"/>
  <c r="AR40" i="50"/>
  <c r="AR45" i="16"/>
  <c r="AH43" i="43"/>
  <c r="AQ43" i="43" s="1"/>
  <c r="AH52" i="15"/>
  <c r="AQ52" i="15" s="1"/>
  <c r="AR53" i="101"/>
  <c r="AR50" i="53"/>
  <c r="Z42" i="98"/>
  <c r="AH42" i="98"/>
  <c r="AQ42" i="98" s="1"/>
  <c r="AI42" i="82"/>
  <c r="AN42" i="82"/>
  <c r="Y54" i="46"/>
  <c r="X54" i="46"/>
  <c r="Y45" i="10"/>
  <c r="Z45" i="10"/>
  <c r="X45" i="10"/>
  <c r="Y55" i="105"/>
  <c r="X55" i="105"/>
  <c r="AR45" i="11"/>
  <c r="Z44" i="42"/>
  <c r="AH44" i="42"/>
  <c r="AQ44" i="42" s="1"/>
  <c r="AH49" i="13"/>
  <c r="AQ49" i="13" s="1"/>
  <c r="AF49" i="45"/>
  <c r="AO49" i="45" s="1"/>
  <c r="AG49" i="45"/>
  <c r="AP49" i="45" s="1"/>
  <c r="AE49" i="45"/>
  <c r="W50" i="45"/>
  <c r="AH41" i="85"/>
  <c r="AQ41" i="85" s="1"/>
  <c r="AI47" i="88"/>
  <c r="AN47" i="88"/>
  <c r="AH44" i="55"/>
  <c r="AQ44" i="55" s="1"/>
  <c r="AR51" i="15"/>
  <c r="Y50" i="86"/>
  <c r="X50" i="86"/>
  <c r="AI53" i="46"/>
  <c r="AO53" i="46"/>
  <c r="AI44" i="10"/>
  <c r="AN44" i="10"/>
  <c r="Y53" i="93"/>
  <c r="Z53" i="93"/>
  <c r="X53" i="93"/>
  <c r="AR40" i="35"/>
  <c r="AI54" i="105"/>
  <c r="AN54" i="105"/>
  <c r="AE49" i="51"/>
  <c r="AF49" i="51"/>
  <c r="AO49" i="51" s="1"/>
  <c r="AG49" i="51"/>
  <c r="AP49" i="51" s="1"/>
  <c r="W50" i="51"/>
  <c r="AH49" i="20"/>
  <c r="AQ49" i="20" s="1"/>
  <c r="Z49" i="13"/>
  <c r="AF55" i="89"/>
  <c r="AO55" i="89" s="1"/>
  <c r="AE55" i="89"/>
  <c r="W56" i="89"/>
  <c r="AG55" i="89"/>
  <c r="AP55" i="89" s="1"/>
  <c r="Z41" i="85"/>
  <c r="Y50" i="84"/>
  <c r="X50" i="84"/>
  <c r="Y45" i="103"/>
  <c r="X45" i="103"/>
  <c r="AI49" i="96"/>
  <c r="AN49" i="96"/>
  <c r="AI42" i="99"/>
  <c r="AN42" i="99"/>
  <c r="AR40" i="85"/>
  <c r="AH46" i="16"/>
  <c r="AQ46" i="16" s="1"/>
  <c r="AR53" i="32"/>
  <c r="AR43" i="55"/>
  <c r="AH54" i="32"/>
  <c r="AQ54" i="32" s="1"/>
  <c r="AR48" i="100"/>
  <c r="Y41" i="102"/>
  <c r="Z41" i="102" s="1"/>
  <c r="X41" i="102"/>
  <c r="AI49" i="86"/>
  <c r="AN49" i="86"/>
  <c r="Y41" i="90"/>
  <c r="X41" i="90"/>
  <c r="AI45" i="83"/>
  <c r="AN45" i="83"/>
  <c r="Y51" i="52"/>
  <c r="X51" i="52"/>
  <c r="Y49" i="44"/>
  <c r="X49" i="44"/>
  <c r="Z49" i="44" s="1"/>
  <c r="Y40" i="94"/>
  <c r="Z40" i="94" s="1"/>
  <c r="X40" i="94"/>
  <c r="AF48" i="95"/>
  <c r="AO48" i="95" s="1"/>
  <c r="AG48" i="95"/>
  <c r="AP48" i="95" s="1"/>
  <c r="AE48" i="95"/>
  <c r="W49" i="95"/>
  <c r="AI40" i="48"/>
  <c r="AN40" i="48"/>
  <c r="AI44" i="103"/>
  <c r="AN44" i="103"/>
  <c r="AH46" i="11"/>
  <c r="AQ46" i="11" s="1"/>
  <c r="Y43" i="99"/>
  <c r="X43" i="99"/>
  <c r="AI51" i="92"/>
  <c r="AN51" i="92"/>
  <c r="AH41" i="35"/>
  <c r="AQ41" i="35" s="1"/>
  <c r="AE46" i="16"/>
  <c r="AF46" i="16"/>
  <c r="AO46" i="16" s="1"/>
  <c r="AG46" i="16"/>
  <c r="AP46" i="16" s="1"/>
  <c r="W47" i="16"/>
  <c r="AH44" i="87"/>
  <c r="AQ44" i="87" s="1"/>
  <c r="AI46" i="54"/>
  <c r="AN46" i="54"/>
  <c r="AF54" i="32"/>
  <c r="AO54" i="32" s="1"/>
  <c r="AG54" i="32"/>
  <c r="AP54" i="32" s="1"/>
  <c r="AE54" i="32"/>
  <c r="W55" i="32"/>
  <c r="AR43" i="42"/>
  <c r="AI40" i="102"/>
  <c r="AN40" i="102"/>
  <c r="AI56" i="97"/>
  <c r="AN56" i="97"/>
  <c r="Y46" i="41"/>
  <c r="X46" i="41"/>
  <c r="Z46" i="41" s="1"/>
  <c r="Y52" i="104"/>
  <c r="X52" i="104"/>
  <c r="Y46" i="83"/>
  <c r="X46" i="83"/>
  <c r="Z46" i="83" s="1"/>
  <c r="AI45" i="49"/>
  <c r="AN45" i="49"/>
  <c r="W50" i="20"/>
  <c r="AG49" i="20"/>
  <c r="AP49" i="20" s="1"/>
  <c r="AE49" i="20"/>
  <c r="AF49" i="20"/>
  <c r="AO49" i="20" s="1"/>
  <c r="AI39" i="94"/>
  <c r="AN39" i="94"/>
  <c r="AH54" i="101"/>
  <c r="AQ54" i="101" s="1"/>
  <c r="X48" i="88"/>
  <c r="Z48" i="88" s="1"/>
  <c r="Y48" i="88"/>
  <c r="Y41" i="48"/>
  <c r="X41" i="48"/>
  <c r="Z46" i="11"/>
  <c r="AH51" i="53"/>
  <c r="AQ51" i="53" s="1"/>
  <c r="AH45" i="18"/>
  <c r="AQ45" i="18" s="1"/>
  <c r="AR48" i="20"/>
  <c r="Z44" i="87"/>
  <c r="AH41" i="50"/>
  <c r="AQ41" i="50" s="1"/>
  <c r="Y57" i="97"/>
  <c r="Z57" i="97" s="1"/>
  <c r="X57" i="97"/>
  <c r="Y43" i="82"/>
  <c r="X43" i="82"/>
  <c r="AI45" i="41"/>
  <c r="AN45" i="41"/>
  <c r="AI52" i="93"/>
  <c r="AN52" i="93"/>
  <c r="Z49" i="100"/>
  <c r="AE53" i="47"/>
  <c r="W54" i="47"/>
  <c r="AG53" i="47"/>
  <c r="AP53" i="47" s="1"/>
  <c r="AF53" i="47"/>
  <c r="AO53" i="47" s="1"/>
  <c r="AR45" i="91"/>
  <c r="AR41" i="98"/>
  <c r="AR42" i="43"/>
  <c r="AH46" i="91"/>
  <c r="AQ46" i="91" s="1"/>
  <c r="AR44" i="18"/>
  <c r="AI48" i="44"/>
  <c r="AP48" i="44"/>
  <c r="Z54" i="101"/>
  <c r="AI49" i="84"/>
  <c r="AN49" i="84"/>
  <c r="Y50" i="96"/>
  <c r="Z50" i="96" s="1"/>
  <c r="X50" i="96"/>
  <c r="Y52" i="92"/>
  <c r="X52" i="92"/>
  <c r="Z51" i="53"/>
  <c r="Z45" i="18"/>
  <c r="Y47" i="54"/>
  <c r="X47" i="54"/>
  <c r="Z47" i="54" s="1"/>
  <c r="Z41" i="50"/>
  <c r="AI40" i="90"/>
  <c r="AN40" i="90"/>
  <c r="AI51" i="104"/>
  <c r="AN51" i="104"/>
  <c r="Y46" i="49"/>
  <c r="X46" i="49"/>
  <c r="AI50" i="52"/>
  <c r="AN50" i="52"/>
  <c r="Z52" i="92" l="1"/>
  <c r="Z51" i="52"/>
  <c r="AF51" i="52" s="1"/>
  <c r="AO51" i="52" s="1"/>
  <c r="AE52" i="92"/>
  <c r="W53" i="92"/>
  <c r="AF52" i="92"/>
  <c r="AO52" i="92" s="1"/>
  <c r="AG52" i="92"/>
  <c r="AP52" i="92" s="1"/>
  <c r="W52" i="52"/>
  <c r="AG51" i="52"/>
  <c r="AP51" i="52" s="1"/>
  <c r="AE51" i="52"/>
  <c r="AE40" i="94"/>
  <c r="AF40" i="94"/>
  <c r="AO40" i="94" s="1"/>
  <c r="W41" i="94"/>
  <c r="AG40" i="94"/>
  <c r="AP40" i="94" s="1"/>
  <c r="AE49" i="44"/>
  <c r="AF49" i="44"/>
  <c r="AO49" i="44" s="1"/>
  <c r="AG49" i="44"/>
  <c r="AP49" i="44" s="1"/>
  <c r="W50" i="44"/>
  <c r="W49" i="88"/>
  <c r="AF48" i="88"/>
  <c r="AO48" i="88" s="1"/>
  <c r="AE48" i="88"/>
  <c r="AG48" i="88"/>
  <c r="AP48" i="88" s="1"/>
  <c r="W47" i="11"/>
  <c r="AG46" i="11"/>
  <c r="AP46" i="11" s="1"/>
  <c r="AF46" i="11"/>
  <c r="AO46" i="11" s="1"/>
  <c r="AE46" i="11"/>
  <c r="AH52" i="104"/>
  <c r="AQ52" i="104" s="1"/>
  <c r="Y55" i="32"/>
  <c r="X55" i="32"/>
  <c r="AH47" i="54"/>
  <c r="AQ47" i="54" s="1"/>
  <c r="AR49" i="84"/>
  <c r="AR52" i="93"/>
  <c r="AH57" i="97"/>
  <c r="AQ57" i="97" s="1"/>
  <c r="AH46" i="83"/>
  <c r="AQ46" i="83" s="1"/>
  <c r="AH46" i="41"/>
  <c r="AQ46" i="41" s="1"/>
  <c r="AR40" i="102"/>
  <c r="AR44" i="103"/>
  <c r="AR45" i="83"/>
  <c r="AH41" i="102"/>
  <c r="AQ41" i="102" s="1"/>
  <c r="AR49" i="96"/>
  <c r="AF44" i="42"/>
  <c r="AO44" i="42" s="1"/>
  <c r="W45" i="42"/>
  <c r="AG44" i="42"/>
  <c r="AP44" i="42" s="1"/>
  <c r="AE44" i="42"/>
  <c r="AH45" i="10"/>
  <c r="AQ45" i="10" s="1"/>
  <c r="Y44" i="43"/>
  <c r="X44" i="43"/>
  <c r="AI41" i="35"/>
  <c r="AN41" i="35"/>
  <c r="Y53" i="15"/>
  <c r="X53" i="15"/>
  <c r="AI46" i="16"/>
  <c r="AN46" i="16"/>
  <c r="AH41" i="90"/>
  <c r="AQ41" i="90" s="1"/>
  <c r="W42" i="102"/>
  <c r="AF41" i="102"/>
  <c r="AO41" i="102" s="1"/>
  <c r="AG41" i="102"/>
  <c r="AP41" i="102" s="1"/>
  <c r="AE41" i="102"/>
  <c r="AH45" i="103"/>
  <c r="AQ45" i="103" s="1"/>
  <c r="W42" i="85"/>
  <c r="AG41" i="85"/>
  <c r="AP41" i="85" s="1"/>
  <c r="AE41" i="85"/>
  <c r="AF41" i="85"/>
  <c r="AO41" i="85" s="1"/>
  <c r="AR54" i="105"/>
  <c r="AE45" i="10"/>
  <c r="AG45" i="10"/>
  <c r="AP45" i="10" s="1"/>
  <c r="W46" i="10"/>
  <c r="AF45" i="10"/>
  <c r="AO45" i="10" s="1"/>
  <c r="AR42" i="82"/>
  <c r="AF42" i="98"/>
  <c r="AO42" i="98" s="1"/>
  <c r="W43" i="98"/>
  <c r="AG42" i="98"/>
  <c r="AP42" i="98" s="1"/>
  <c r="AE42" i="98"/>
  <c r="Y47" i="91"/>
  <c r="X47" i="91"/>
  <c r="AE47" i="54"/>
  <c r="AF47" i="54"/>
  <c r="AO47" i="54" s="1"/>
  <c r="AG47" i="54"/>
  <c r="AP47" i="54" s="1"/>
  <c r="W48" i="54"/>
  <c r="AE46" i="83"/>
  <c r="AN46" i="83" s="1"/>
  <c r="AF46" i="83"/>
  <c r="AO46" i="83" s="1"/>
  <c r="W47" i="83"/>
  <c r="AG46" i="83"/>
  <c r="W50" i="13"/>
  <c r="AF49" i="13"/>
  <c r="AO49" i="13" s="1"/>
  <c r="AG49" i="13"/>
  <c r="AP49" i="13" s="1"/>
  <c r="AE49" i="13"/>
  <c r="AR51" i="104"/>
  <c r="AH50" i="96"/>
  <c r="AQ50" i="96" s="1"/>
  <c r="X54" i="47"/>
  <c r="Z54" i="47" s="1"/>
  <c r="Y54" i="47"/>
  <c r="AR45" i="41"/>
  <c r="AF44" i="87"/>
  <c r="AO44" i="87" s="1"/>
  <c r="AE44" i="87"/>
  <c r="W45" i="87"/>
  <c r="AG44" i="87"/>
  <c r="AP44" i="87" s="1"/>
  <c r="AR51" i="92"/>
  <c r="AR40" i="48"/>
  <c r="AH40" i="94"/>
  <c r="AQ40" i="94" s="1"/>
  <c r="AH51" i="52"/>
  <c r="AQ51" i="52" s="1"/>
  <c r="Z41" i="90"/>
  <c r="Z45" i="103"/>
  <c r="Y50" i="51"/>
  <c r="Z50" i="51" s="1"/>
  <c r="X50" i="51"/>
  <c r="AR44" i="10"/>
  <c r="AI46" i="91"/>
  <c r="AN46" i="91"/>
  <c r="W55" i="101"/>
  <c r="AE54" i="101"/>
  <c r="AG54" i="101"/>
  <c r="AP54" i="101" s="1"/>
  <c r="AF54" i="101"/>
  <c r="AO54" i="101" s="1"/>
  <c r="W58" i="97"/>
  <c r="AE57" i="97"/>
  <c r="AG57" i="97"/>
  <c r="AP57" i="97" s="1"/>
  <c r="AF57" i="97"/>
  <c r="AO57" i="97" s="1"/>
  <c r="W46" i="18"/>
  <c r="AF45" i="18"/>
  <c r="AO45" i="18" s="1"/>
  <c r="AE45" i="18"/>
  <c r="AG45" i="18"/>
  <c r="AP45" i="18" s="1"/>
  <c r="AH43" i="82"/>
  <c r="AQ43" i="82" s="1"/>
  <c r="AR46" i="54"/>
  <c r="AH43" i="99"/>
  <c r="AQ43" i="99" s="1"/>
  <c r="AR47" i="88"/>
  <c r="AH55" i="105"/>
  <c r="AQ55" i="105" s="1"/>
  <c r="AH54" i="46"/>
  <c r="AQ54" i="46" s="1"/>
  <c r="AI52" i="15"/>
  <c r="AN52" i="15"/>
  <c r="Y45" i="55"/>
  <c r="X45" i="55"/>
  <c r="W47" i="41"/>
  <c r="AF46" i="41"/>
  <c r="AO46" i="41" s="1"/>
  <c r="AE46" i="41"/>
  <c r="AG46" i="41"/>
  <c r="AP46" i="41" s="1"/>
  <c r="AR50" i="52"/>
  <c r="AG50" i="96"/>
  <c r="AP50" i="96" s="1"/>
  <c r="AF50" i="96"/>
  <c r="AO50" i="96" s="1"/>
  <c r="W51" i="96"/>
  <c r="AE50" i="96"/>
  <c r="AR48" i="44"/>
  <c r="AI53" i="47"/>
  <c r="AN53" i="47"/>
  <c r="AH48" i="88"/>
  <c r="AQ48" i="88" s="1"/>
  <c r="Y50" i="20"/>
  <c r="X50" i="20"/>
  <c r="Z50" i="20" s="1"/>
  <c r="AE51" i="53"/>
  <c r="W52" i="53"/>
  <c r="AG51" i="53"/>
  <c r="AP51" i="53" s="1"/>
  <c r="AF51" i="53"/>
  <c r="AO51" i="53" s="1"/>
  <c r="AG49" i="100"/>
  <c r="AP49" i="100" s="1"/>
  <c r="AF49" i="100"/>
  <c r="AO49" i="100" s="1"/>
  <c r="AE49" i="100"/>
  <c r="W50" i="100"/>
  <c r="AH41" i="48"/>
  <c r="AQ41" i="48" s="1"/>
  <c r="AR39" i="94"/>
  <c r="Z52" i="104"/>
  <c r="AR56" i="97"/>
  <c r="Y47" i="16"/>
  <c r="X47" i="16"/>
  <c r="Z47" i="16" s="1"/>
  <c r="Z43" i="99"/>
  <c r="Y49" i="95"/>
  <c r="X49" i="95"/>
  <c r="AR42" i="99"/>
  <c r="AH50" i="84"/>
  <c r="AQ50" i="84" s="1"/>
  <c r="Y56" i="89"/>
  <c r="X56" i="89"/>
  <c r="Z56" i="89" s="1"/>
  <c r="AH53" i="93"/>
  <c r="AQ53" i="93" s="1"/>
  <c r="AR53" i="46"/>
  <c r="Y50" i="45"/>
  <c r="X50" i="45"/>
  <c r="Z55" i="105"/>
  <c r="Z54" i="46"/>
  <c r="AI44" i="55"/>
  <c r="AN44" i="55"/>
  <c r="AI49" i="20"/>
  <c r="AN49" i="20"/>
  <c r="AH46" i="49"/>
  <c r="AQ46" i="49" s="1"/>
  <c r="AR40" i="90"/>
  <c r="Z43" i="82"/>
  <c r="Z46" i="49"/>
  <c r="W42" i="50"/>
  <c r="AE41" i="50"/>
  <c r="AF41" i="50"/>
  <c r="AO41" i="50" s="1"/>
  <c r="AG41" i="50"/>
  <c r="AP41" i="50" s="1"/>
  <c r="AH52" i="92"/>
  <c r="AQ52" i="92" s="1"/>
  <c r="Z41" i="48"/>
  <c r="AR45" i="49"/>
  <c r="AI54" i="32"/>
  <c r="AN54" i="32"/>
  <c r="AI48" i="95"/>
  <c r="AN48" i="95"/>
  <c r="AH49" i="44"/>
  <c r="AQ49" i="44" s="1"/>
  <c r="AR49" i="86"/>
  <c r="Z50" i="84"/>
  <c r="AI55" i="89"/>
  <c r="AN55" i="89"/>
  <c r="AI49" i="51"/>
  <c r="AN49" i="51"/>
  <c r="AF53" i="93"/>
  <c r="AO53" i="93" s="1"/>
  <c r="AG53" i="93"/>
  <c r="AP53" i="93" s="1"/>
  <c r="AE53" i="93"/>
  <c r="W54" i="93"/>
  <c r="Z50" i="86"/>
  <c r="AH50" i="86"/>
  <c r="AQ50" i="86" s="1"/>
  <c r="AI49" i="45"/>
  <c r="AN49" i="45"/>
  <c r="AI43" i="43"/>
  <c r="AN43" i="43"/>
  <c r="Y42" i="35"/>
  <c r="X42" i="35"/>
  <c r="Z55" i="32" l="1"/>
  <c r="AF55" i="32" s="1"/>
  <c r="AO55" i="32" s="1"/>
  <c r="Z45" i="55"/>
  <c r="Z53" i="15"/>
  <c r="AE53" i="15"/>
  <c r="W54" i="15"/>
  <c r="AG53" i="15"/>
  <c r="AP53" i="15" s="1"/>
  <c r="AF53" i="15"/>
  <c r="AO53" i="15" s="1"/>
  <c r="AE50" i="51"/>
  <c r="AF50" i="51"/>
  <c r="AO50" i="51" s="1"/>
  <c r="AG50" i="51"/>
  <c r="AP50" i="51" s="1"/>
  <c r="W51" i="51"/>
  <c r="AG55" i="32"/>
  <c r="AP55" i="32" s="1"/>
  <c r="AE55" i="32"/>
  <c r="AE47" i="16"/>
  <c r="W48" i="16"/>
  <c r="AF47" i="16"/>
  <c r="AO47" i="16" s="1"/>
  <c r="AG47" i="16"/>
  <c r="AP47" i="16" s="1"/>
  <c r="AF45" i="55"/>
  <c r="AO45" i="55" s="1"/>
  <c r="AG45" i="55"/>
  <c r="AP45" i="55" s="1"/>
  <c r="W46" i="55"/>
  <c r="AE45" i="55"/>
  <c r="AH42" i="35"/>
  <c r="AQ42" i="35" s="1"/>
  <c r="W51" i="84"/>
  <c r="AG50" i="84"/>
  <c r="AP50" i="84" s="1"/>
  <c r="AF50" i="84"/>
  <c r="AO50" i="84" s="1"/>
  <c r="AE50" i="84"/>
  <c r="AH49" i="95"/>
  <c r="AQ49" i="95" s="1"/>
  <c r="Y50" i="100"/>
  <c r="Z50" i="100" s="1"/>
  <c r="X50" i="100"/>
  <c r="AR53" i="47"/>
  <c r="AI46" i="41"/>
  <c r="AN46" i="41"/>
  <c r="Y46" i="18"/>
  <c r="X46" i="18"/>
  <c r="AR46" i="91"/>
  <c r="W46" i="103"/>
  <c r="AG45" i="103"/>
  <c r="AP45" i="103" s="1"/>
  <c r="AF45" i="103"/>
  <c r="AO45" i="103" s="1"/>
  <c r="AE45" i="103"/>
  <c r="Y45" i="87"/>
  <c r="Z45" i="87" s="1"/>
  <c r="X45" i="87"/>
  <c r="AH47" i="91"/>
  <c r="AQ47" i="91" s="1"/>
  <c r="X43" i="98"/>
  <c r="Y43" i="98"/>
  <c r="Y46" i="10"/>
  <c r="Z46" i="10" s="1"/>
  <c r="X46" i="10"/>
  <c r="AF50" i="86"/>
  <c r="AO50" i="86" s="1"/>
  <c r="W51" i="86"/>
  <c r="AE50" i="86"/>
  <c r="AG50" i="86"/>
  <c r="AP50" i="86" s="1"/>
  <c r="AH50" i="45"/>
  <c r="AQ50" i="45" s="1"/>
  <c r="AI53" i="93"/>
  <c r="AN53" i="93"/>
  <c r="AR55" i="89"/>
  <c r="AI41" i="50"/>
  <c r="AR41" i="50" s="1"/>
  <c r="AN41" i="50"/>
  <c r="AR49" i="20"/>
  <c r="AR43" i="43"/>
  <c r="Y42" i="50"/>
  <c r="X42" i="50"/>
  <c r="W47" i="49"/>
  <c r="AE46" i="49"/>
  <c r="AF46" i="49"/>
  <c r="AO46" i="49" s="1"/>
  <c r="AG46" i="49"/>
  <c r="AP46" i="49" s="1"/>
  <c r="AR44" i="55"/>
  <c r="Z49" i="95"/>
  <c r="AI49" i="100"/>
  <c r="AN49" i="100"/>
  <c r="Y52" i="53"/>
  <c r="Z52" i="53" s="1"/>
  <c r="X52" i="53"/>
  <c r="AR52" i="15"/>
  <c r="W42" i="90"/>
  <c r="AG41" i="90"/>
  <c r="AP41" i="90" s="1"/>
  <c r="AF41" i="90"/>
  <c r="AO41" i="90" s="1"/>
  <c r="AE41" i="90"/>
  <c r="AI44" i="87"/>
  <c r="AN44" i="87"/>
  <c r="AH54" i="47"/>
  <c r="AQ54" i="47" s="1"/>
  <c r="Y50" i="13"/>
  <c r="X50" i="13"/>
  <c r="Z47" i="91"/>
  <c r="AI41" i="85"/>
  <c r="AN41" i="85"/>
  <c r="Y42" i="102"/>
  <c r="X42" i="102"/>
  <c r="AR41" i="35"/>
  <c r="Y45" i="42"/>
  <c r="X45" i="42"/>
  <c r="AI46" i="11"/>
  <c r="AN46" i="11"/>
  <c r="AI48" i="88"/>
  <c r="AN48" i="88"/>
  <c r="AI40" i="94"/>
  <c r="AN40" i="94"/>
  <c r="AG43" i="82"/>
  <c r="AP43" i="82" s="1"/>
  <c r="AE43" i="82"/>
  <c r="AF43" i="82"/>
  <c r="AO43" i="82" s="1"/>
  <c r="W44" i="82"/>
  <c r="W55" i="46"/>
  <c r="AE54" i="46"/>
  <c r="AF54" i="46"/>
  <c r="AO54" i="46" s="1"/>
  <c r="AG54" i="46"/>
  <c r="AP54" i="46" s="1"/>
  <c r="AH56" i="89"/>
  <c r="AQ56" i="89" s="1"/>
  <c r="AI51" i="53"/>
  <c r="AN51" i="53"/>
  <c r="Y47" i="41"/>
  <c r="X47" i="41"/>
  <c r="Z47" i="41" s="1"/>
  <c r="Y48" i="54"/>
  <c r="Z48" i="54" s="1"/>
  <c r="X48" i="54"/>
  <c r="AI45" i="10"/>
  <c r="AN45" i="10"/>
  <c r="AR46" i="16"/>
  <c r="AH44" i="43"/>
  <c r="AQ44" i="43" s="1"/>
  <c r="AI49" i="44"/>
  <c r="AN49" i="44"/>
  <c r="AF55" i="105"/>
  <c r="AO55" i="105" s="1"/>
  <c r="W56" i="105"/>
  <c r="AE55" i="105"/>
  <c r="AG55" i="105"/>
  <c r="AP55" i="105" s="1"/>
  <c r="AF56" i="89"/>
  <c r="AO56" i="89" s="1"/>
  <c r="AE56" i="89"/>
  <c r="AG56" i="89"/>
  <c r="AP56" i="89" s="1"/>
  <c r="W57" i="89"/>
  <c r="W44" i="99"/>
  <c r="AG43" i="99"/>
  <c r="AP43" i="99" s="1"/>
  <c r="AF43" i="99"/>
  <c r="AO43" i="99" s="1"/>
  <c r="AE43" i="99"/>
  <c r="AG52" i="104"/>
  <c r="AP52" i="104" s="1"/>
  <c r="W53" i="104"/>
  <c r="AE52" i="104"/>
  <c r="AF52" i="104"/>
  <c r="AO52" i="104" s="1"/>
  <c r="AH50" i="20"/>
  <c r="AQ50" i="20" s="1"/>
  <c r="AH45" i="55"/>
  <c r="AQ45" i="55" s="1"/>
  <c r="AI54" i="101"/>
  <c r="AN54" i="101"/>
  <c r="AH50" i="51"/>
  <c r="AQ50" i="51" s="1"/>
  <c r="AI46" i="83"/>
  <c r="AP46" i="83"/>
  <c r="Y42" i="85"/>
  <c r="Z42" i="85" s="1"/>
  <c r="X42" i="85"/>
  <c r="AH53" i="15"/>
  <c r="AQ53" i="15" s="1"/>
  <c r="Z44" i="43"/>
  <c r="Y49" i="88"/>
  <c r="X49" i="88"/>
  <c r="AI51" i="52"/>
  <c r="AN51" i="52"/>
  <c r="AR49" i="45"/>
  <c r="AG41" i="48"/>
  <c r="AP41" i="48" s="1"/>
  <c r="W42" i="48"/>
  <c r="AE41" i="48"/>
  <c r="AF41" i="48"/>
  <c r="AO41" i="48" s="1"/>
  <c r="Z42" i="35"/>
  <c r="AR49" i="51"/>
  <c r="AR48" i="95"/>
  <c r="Y54" i="93"/>
  <c r="X54" i="93"/>
  <c r="AH47" i="16"/>
  <c r="AQ47" i="16" s="1"/>
  <c r="W51" i="20"/>
  <c r="AF50" i="20"/>
  <c r="AO50" i="20" s="1"/>
  <c r="AG50" i="20"/>
  <c r="AP50" i="20" s="1"/>
  <c r="AE50" i="20"/>
  <c r="AI50" i="96"/>
  <c r="AN50" i="96"/>
  <c r="AI45" i="18"/>
  <c r="AN45" i="18"/>
  <c r="AI57" i="97"/>
  <c r="AN57" i="97"/>
  <c r="Y55" i="101"/>
  <c r="X55" i="101"/>
  <c r="AI49" i="13"/>
  <c r="AN49" i="13"/>
  <c r="Y47" i="83"/>
  <c r="X47" i="83"/>
  <c r="AI42" i="98"/>
  <c r="AN42" i="98"/>
  <c r="AI41" i="102"/>
  <c r="AN41" i="102"/>
  <c r="AH55" i="32"/>
  <c r="AQ55" i="32" s="1"/>
  <c r="Y47" i="11"/>
  <c r="X47" i="11"/>
  <c r="Y53" i="92"/>
  <c r="X53" i="92"/>
  <c r="Z53" i="92" s="1"/>
  <c r="AR54" i="32"/>
  <c r="Z50" i="45"/>
  <c r="Y51" i="96"/>
  <c r="X51" i="96"/>
  <c r="Y58" i="97"/>
  <c r="X58" i="97"/>
  <c r="AF54" i="47"/>
  <c r="AO54" i="47" s="1"/>
  <c r="AE54" i="47"/>
  <c r="AG54" i="47"/>
  <c r="AP54" i="47" s="1"/>
  <c r="W55" i="47"/>
  <c r="AI47" i="54"/>
  <c r="AN47" i="54"/>
  <c r="AI44" i="42"/>
  <c r="AN44" i="42"/>
  <c r="Y50" i="44"/>
  <c r="X50" i="44"/>
  <c r="Y41" i="94"/>
  <c r="X41" i="94"/>
  <c r="Y52" i="52"/>
  <c r="X52" i="52"/>
  <c r="AI52" i="92"/>
  <c r="AN52" i="92"/>
  <c r="Z55" i="101" l="1"/>
  <c r="Z47" i="83"/>
  <c r="AE47" i="83" s="1"/>
  <c r="W56" i="32"/>
  <c r="AF47" i="83"/>
  <c r="AO47" i="83" s="1"/>
  <c r="AG47" i="83"/>
  <c r="AP47" i="83" s="1"/>
  <c r="W48" i="83"/>
  <c r="W56" i="101"/>
  <c r="AG55" i="101"/>
  <c r="AP55" i="101" s="1"/>
  <c r="AE55" i="101"/>
  <c r="AF55" i="101"/>
  <c r="AO55" i="101" s="1"/>
  <c r="AE42" i="85"/>
  <c r="W43" i="85"/>
  <c r="AG42" i="85"/>
  <c r="AP42" i="85" s="1"/>
  <c r="AF42" i="85"/>
  <c r="AO42" i="85" s="1"/>
  <c r="W46" i="87"/>
  <c r="AG45" i="87"/>
  <c r="AP45" i="87" s="1"/>
  <c r="AE45" i="87"/>
  <c r="AF45" i="87"/>
  <c r="AO45" i="87" s="1"/>
  <c r="AG50" i="100"/>
  <c r="AP50" i="100" s="1"/>
  <c r="AE50" i="100"/>
  <c r="W51" i="100"/>
  <c r="AF50" i="100"/>
  <c r="AO50" i="100" s="1"/>
  <c r="AE48" i="54"/>
  <c r="AF48" i="54"/>
  <c r="AO48" i="54" s="1"/>
  <c r="AG48" i="54"/>
  <c r="AP48" i="54" s="1"/>
  <c r="W49" i="54"/>
  <c r="AE53" i="92"/>
  <c r="W54" i="92"/>
  <c r="AG53" i="92"/>
  <c r="AP53" i="92" s="1"/>
  <c r="AF53" i="92"/>
  <c r="AO53" i="92" s="1"/>
  <c r="AH41" i="94"/>
  <c r="AQ41" i="94" s="1"/>
  <c r="AH51" i="96"/>
  <c r="AQ51" i="96" s="1"/>
  <c r="AR41" i="102"/>
  <c r="AI50" i="20"/>
  <c r="AN50" i="20"/>
  <c r="Z41" i="94"/>
  <c r="AR49" i="13"/>
  <c r="AI41" i="48"/>
  <c r="AN41" i="48"/>
  <c r="AR52" i="92"/>
  <c r="Y55" i="47"/>
  <c r="X55" i="47"/>
  <c r="AF44" i="43"/>
  <c r="AO44" i="43" s="1"/>
  <c r="AE44" i="43"/>
  <c r="AG44" i="43"/>
  <c r="AP44" i="43" s="1"/>
  <c r="W45" i="43"/>
  <c r="AH42" i="85"/>
  <c r="AQ42" i="85" s="1"/>
  <c r="AI52" i="104"/>
  <c r="AN52" i="104"/>
  <c r="AR51" i="53"/>
  <c r="X44" i="82"/>
  <c r="Y44" i="82"/>
  <c r="AR44" i="87"/>
  <c r="AR49" i="100"/>
  <c r="Y51" i="86"/>
  <c r="X51" i="86"/>
  <c r="AH43" i="98"/>
  <c r="AQ43" i="98" s="1"/>
  <c r="AH45" i="87"/>
  <c r="AQ45" i="87" s="1"/>
  <c r="AI45" i="55"/>
  <c r="AN45" i="55"/>
  <c r="AI55" i="32"/>
  <c r="AN55" i="32"/>
  <c r="AI50" i="51"/>
  <c r="AN50" i="51"/>
  <c r="Y53" i="104"/>
  <c r="X53" i="104"/>
  <c r="Z53" i="104" s="1"/>
  <c r="Y44" i="99"/>
  <c r="X44" i="99"/>
  <c r="Z44" i="99" s="1"/>
  <c r="AR49" i="44"/>
  <c r="AR48" i="88"/>
  <c r="AR41" i="85"/>
  <c r="AF49" i="95"/>
  <c r="AO49" i="95" s="1"/>
  <c r="W50" i="95"/>
  <c r="AE49" i="95"/>
  <c r="AG49" i="95"/>
  <c r="AP49" i="95" s="1"/>
  <c r="AI46" i="49"/>
  <c r="AN46" i="49"/>
  <c r="Y46" i="103"/>
  <c r="Z46" i="103" s="1"/>
  <c r="X46" i="103"/>
  <c r="Y46" i="55"/>
  <c r="Z46" i="55" s="1"/>
  <c r="X46" i="55"/>
  <c r="Y48" i="16"/>
  <c r="X48" i="16"/>
  <c r="AH47" i="41"/>
  <c r="AQ47" i="41" s="1"/>
  <c r="AI43" i="82"/>
  <c r="AN43" i="82"/>
  <c r="W48" i="91"/>
  <c r="AE47" i="91"/>
  <c r="AG47" i="91"/>
  <c r="AP47" i="91" s="1"/>
  <c r="AF47" i="91"/>
  <c r="AO47" i="91" s="1"/>
  <c r="AI41" i="90"/>
  <c r="AN41" i="90"/>
  <c r="AH52" i="53"/>
  <c r="AQ52" i="53" s="1"/>
  <c r="Y47" i="49"/>
  <c r="X47" i="49"/>
  <c r="Z47" i="49" s="1"/>
  <c r="AH46" i="10"/>
  <c r="AQ46" i="10" s="1"/>
  <c r="AR46" i="41"/>
  <c r="AI50" i="84"/>
  <c r="AN50" i="84"/>
  <c r="AI47" i="16"/>
  <c r="AN47" i="16"/>
  <c r="AI54" i="47"/>
  <c r="AN54" i="47"/>
  <c r="AH49" i="88"/>
  <c r="AQ49" i="88" s="1"/>
  <c r="Y57" i="89"/>
  <c r="X57" i="89"/>
  <c r="AI55" i="105"/>
  <c r="AN55" i="105"/>
  <c r="AG47" i="41"/>
  <c r="AP47" i="41" s="1"/>
  <c r="AE47" i="41"/>
  <c r="W48" i="41"/>
  <c r="AF47" i="41"/>
  <c r="AO47" i="41" s="1"/>
  <c r="AI54" i="46"/>
  <c r="AN54" i="46"/>
  <c r="AR46" i="11"/>
  <c r="AH42" i="102"/>
  <c r="AQ42" i="102" s="1"/>
  <c r="AH50" i="13"/>
  <c r="AQ50" i="13" s="1"/>
  <c r="AF52" i="53"/>
  <c r="AO52" i="53" s="1"/>
  <c r="W53" i="53"/>
  <c r="AG52" i="53"/>
  <c r="AP52" i="53" s="1"/>
  <c r="AE52" i="53"/>
  <c r="AH42" i="50"/>
  <c r="AQ42" i="50" s="1"/>
  <c r="AR53" i="93"/>
  <c r="AE46" i="10"/>
  <c r="W47" i="10"/>
  <c r="AG46" i="10"/>
  <c r="AP46" i="10" s="1"/>
  <c r="AF46" i="10"/>
  <c r="AO46" i="10" s="1"/>
  <c r="Y51" i="51"/>
  <c r="Z51" i="51" s="1"/>
  <c r="X51" i="51"/>
  <c r="AH53" i="92"/>
  <c r="AQ53" i="92" s="1"/>
  <c r="AR42" i="98"/>
  <c r="AR45" i="18"/>
  <c r="Y42" i="48"/>
  <c r="X42" i="48"/>
  <c r="AH52" i="52"/>
  <c r="AQ52" i="52" s="1"/>
  <c r="AH50" i="44"/>
  <c r="AQ50" i="44" s="1"/>
  <c r="AR47" i="54"/>
  <c r="AH58" i="97"/>
  <c r="AQ58" i="97" s="1"/>
  <c r="W51" i="45"/>
  <c r="AG50" i="45"/>
  <c r="AP50" i="45" s="1"/>
  <c r="AE50" i="45"/>
  <c r="AF50" i="45"/>
  <c r="AO50" i="45" s="1"/>
  <c r="AH47" i="11"/>
  <c r="AQ47" i="11" s="1"/>
  <c r="AH47" i="83"/>
  <c r="AQ47" i="83" s="1"/>
  <c r="Y51" i="20"/>
  <c r="X51" i="20"/>
  <c r="Z51" i="20" s="1"/>
  <c r="AH54" i="93"/>
  <c r="AQ54" i="93" s="1"/>
  <c r="Z49" i="88"/>
  <c r="AR46" i="83"/>
  <c r="AI43" i="99"/>
  <c r="AN43" i="99"/>
  <c r="Y56" i="105"/>
  <c r="X56" i="105"/>
  <c r="AR45" i="10"/>
  <c r="Y55" i="46"/>
  <c r="X55" i="46"/>
  <c r="AH45" i="42"/>
  <c r="AQ45" i="42" s="1"/>
  <c r="Z42" i="102"/>
  <c r="Z50" i="13"/>
  <c r="Z42" i="50"/>
  <c r="AI45" i="103"/>
  <c r="AN45" i="103"/>
  <c r="AH46" i="18"/>
  <c r="AQ46" i="18" s="1"/>
  <c r="Y56" i="32"/>
  <c r="X56" i="32"/>
  <c r="Y54" i="15"/>
  <c r="X54" i="15"/>
  <c r="AR57" i="97"/>
  <c r="AR44" i="42"/>
  <c r="Z51" i="96"/>
  <c r="AR51" i="52"/>
  <c r="AH55" i="101"/>
  <c r="AQ55" i="101" s="1"/>
  <c r="Z52" i="52"/>
  <c r="Z50" i="44"/>
  <c r="Z58" i="97"/>
  <c r="Z47" i="11"/>
  <c r="AR50" i="96"/>
  <c r="Z54" i="93"/>
  <c r="AE42" i="35"/>
  <c r="AG42" i="35"/>
  <c r="AP42" i="35" s="1"/>
  <c r="AF42" i="35"/>
  <c r="AO42" i="35" s="1"/>
  <c r="W43" i="35"/>
  <c r="AR54" i="101"/>
  <c r="AI56" i="89"/>
  <c r="AN56" i="89"/>
  <c r="AH48" i="54"/>
  <c r="AQ48" i="54" s="1"/>
  <c r="AR40" i="94"/>
  <c r="Z45" i="42"/>
  <c r="Y42" i="90"/>
  <c r="X42" i="90"/>
  <c r="Z42" i="90" s="1"/>
  <c r="AI50" i="86"/>
  <c r="AN50" i="86"/>
  <c r="Z43" i="98"/>
  <c r="Z46" i="18"/>
  <c r="AH50" i="100"/>
  <c r="AQ50" i="100" s="1"/>
  <c r="Y51" i="84"/>
  <c r="X51" i="84"/>
  <c r="AI53" i="15"/>
  <c r="AN53" i="15"/>
  <c r="Z55" i="46" l="1"/>
  <c r="Z42" i="48"/>
  <c r="Z44" i="82"/>
  <c r="Z56" i="32"/>
  <c r="AF56" i="32" s="1"/>
  <c r="AO56" i="32" s="1"/>
  <c r="Z48" i="16"/>
  <c r="W49" i="16" s="1"/>
  <c r="AG46" i="103"/>
  <c r="AP46" i="103" s="1"/>
  <c r="AE46" i="103"/>
  <c r="W47" i="103"/>
  <c r="AF46" i="103"/>
  <c r="AO46" i="103" s="1"/>
  <c r="AG42" i="90"/>
  <c r="AP42" i="90" s="1"/>
  <c r="AF42" i="90"/>
  <c r="AO42" i="90" s="1"/>
  <c r="AE42" i="90"/>
  <c r="W43" i="90"/>
  <c r="W57" i="32"/>
  <c r="AG56" i="32"/>
  <c r="AP56" i="32" s="1"/>
  <c r="AE56" i="32"/>
  <c r="AF48" i="16"/>
  <c r="AO48" i="16" s="1"/>
  <c r="AG47" i="49"/>
  <c r="AP47" i="49" s="1"/>
  <c r="AE47" i="49"/>
  <c r="W48" i="49"/>
  <c r="AF47" i="49"/>
  <c r="AO47" i="49" s="1"/>
  <c r="W47" i="55"/>
  <c r="AE46" i="55"/>
  <c r="AF46" i="55"/>
  <c r="AO46" i="55" s="1"/>
  <c r="AG46" i="55"/>
  <c r="AP46" i="55" s="1"/>
  <c r="AE51" i="51"/>
  <c r="AF51" i="51"/>
  <c r="AO51" i="51" s="1"/>
  <c r="AG51" i="51"/>
  <c r="AP51" i="51" s="1"/>
  <c r="W52" i="51"/>
  <c r="AG55" i="46"/>
  <c r="AP55" i="46" s="1"/>
  <c r="W56" i="46"/>
  <c r="AE55" i="46"/>
  <c r="AF55" i="46"/>
  <c r="AO55" i="46" s="1"/>
  <c r="W43" i="48"/>
  <c r="AE42" i="48"/>
  <c r="AF42" i="48"/>
  <c r="AO42" i="48" s="1"/>
  <c r="AG42" i="48"/>
  <c r="AP42" i="48" s="1"/>
  <c r="AE44" i="82"/>
  <c r="W45" i="82"/>
  <c r="AG44" i="82"/>
  <c r="AP44" i="82" s="1"/>
  <c r="AF44" i="82"/>
  <c r="AO44" i="82" s="1"/>
  <c r="AH51" i="84"/>
  <c r="AQ51" i="84" s="1"/>
  <c r="W43" i="102"/>
  <c r="AE42" i="102"/>
  <c r="AF42" i="102"/>
  <c r="AO42" i="102" s="1"/>
  <c r="AG42" i="102"/>
  <c r="AP42" i="102" s="1"/>
  <c r="AR53" i="15"/>
  <c r="AR50" i="86"/>
  <c r="AF47" i="11"/>
  <c r="AO47" i="11" s="1"/>
  <c r="AG47" i="11"/>
  <c r="AP47" i="11" s="1"/>
  <c r="AE47" i="11"/>
  <c r="W48" i="11"/>
  <c r="AE50" i="13"/>
  <c r="AF50" i="13"/>
  <c r="AO50" i="13" s="1"/>
  <c r="W51" i="13"/>
  <c r="AG50" i="13"/>
  <c r="AP50" i="13" s="1"/>
  <c r="Z56" i="105"/>
  <c r="AH56" i="105"/>
  <c r="AQ56" i="105" s="1"/>
  <c r="AE49" i="88"/>
  <c r="W50" i="88"/>
  <c r="AG49" i="88"/>
  <c r="AP49" i="88" s="1"/>
  <c r="AF49" i="88"/>
  <c r="AO49" i="88" s="1"/>
  <c r="AH51" i="20"/>
  <c r="AQ51" i="20" s="1"/>
  <c r="AI46" i="10"/>
  <c r="AN46" i="10"/>
  <c r="AI47" i="41"/>
  <c r="AN47" i="41"/>
  <c r="AI49" i="95"/>
  <c r="AN49" i="95"/>
  <c r="AH53" i="104"/>
  <c r="AQ53" i="104" s="1"/>
  <c r="AR55" i="32"/>
  <c r="AR50" i="20"/>
  <c r="AI45" i="87"/>
  <c r="AN45" i="87"/>
  <c r="Y43" i="85"/>
  <c r="X43" i="85"/>
  <c r="Y56" i="101"/>
  <c r="X56" i="101"/>
  <c r="AG58" i="97"/>
  <c r="AP58" i="97" s="1"/>
  <c r="AF58" i="97"/>
  <c r="AO58" i="97" s="1"/>
  <c r="W59" i="97"/>
  <c r="AE58" i="97"/>
  <c r="Y50" i="95"/>
  <c r="X50" i="95"/>
  <c r="Z50" i="95" s="1"/>
  <c r="W54" i="104"/>
  <c r="AF53" i="104"/>
  <c r="AO53" i="104" s="1"/>
  <c r="AE53" i="104"/>
  <c r="AG53" i="104"/>
  <c r="AP53" i="104" s="1"/>
  <c r="AH51" i="86"/>
  <c r="AQ51" i="86" s="1"/>
  <c r="AH55" i="47"/>
  <c r="AQ55" i="47" s="1"/>
  <c r="Y49" i="54"/>
  <c r="Z49" i="54" s="1"/>
  <c r="X49" i="54"/>
  <c r="Y51" i="100"/>
  <c r="X51" i="100"/>
  <c r="Z51" i="100" s="1"/>
  <c r="AI42" i="85"/>
  <c r="AN42" i="85"/>
  <c r="Z51" i="84"/>
  <c r="AI42" i="35"/>
  <c r="AN42" i="35"/>
  <c r="AF50" i="44"/>
  <c r="AO50" i="44" s="1"/>
  <c r="AG50" i="44"/>
  <c r="AP50" i="44" s="1"/>
  <c r="AE50" i="44"/>
  <c r="W51" i="44"/>
  <c r="AR54" i="46"/>
  <c r="AI47" i="91"/>
  <c r="AN47" i="91"/>
  <c r="AH46" i="55"/>
  <c r="AQ46" i="55" s="1"/>
  <c r="AR45" i="55"/>
  <c r="Z51" i="86"/>
  <c r="AR52" i="104"/>
  <c r="Z55" i="47"/>
  <c r="AI50" i="100"/>
  <c r="AN50" i="100"/>
  <c r="Y46" i="87"/>
  <c r="X46" i="87"/>
  <c r="Z46" i="87" s="1"/>
  <c r="AI47" i="83"/>
  <c r="AN47" i="83"/>
  <c r="AH42" i="90"/>
  <c r="AQ42" i="90" s="1"/>
  <c r="AR56" i="89"/>
  <c r="AH47" i="49"/>
  <c r="AQ47" i="49" s="1"/>
  <c r="AF54" i="93"/>
  <c r="AO54" i="93" s="1"/>
  <c r="AG54" i="93"/>
  <c r="AE54" i="93"/>
  <c r="AN54" i="93" s="1"/>
  <c r="W55" i="93"/>
  <c r="AE52" i="52"/>
  <c r="W53" i="52"/>
  <c r="AF52" i="52"/>
  <c r="AO52" i="52" s="1"/>
  <c r="AG52" i="52"/>
  <c r="AP52" i="52" s="1"/>
  <c r="AR43" i="99"/>
  <c r="AI50" i="45"/>
  <c r="AN50" i="45"/>
  <c r="AI52" i="53"/>
  <c r="AN52" i="53"/>
  <c r="AR55" i="105"/>
  <c r="AR47" i="16"/>
  <c r="Y48" i="91"/>
  <c r="X48" i="91"/>
  <c r="AR46" i="49"/>
  <c r="AH44" i="99"/>
  <c r="AQ44" i="99" s="1"/>
  <c r="Y45" i="43"/>
  <c r="X45" i="43"/>
  <c r="X48" i="83"/>
  <c r="Z48" i="83" s="1"/>
  <c r="Y48" i="83"/>
  <c r="AH56" i="32"/>
  <c r="AQ56" i="32" s="1"/>
  <c r="W52" i="20"/>
  <c r="AG51" i="20"/>
  <c r="AP51" i="20" s="1"/>
  <c r="AF51" i="20"/>
  <c r="AO51" i="20" s="1"/>
  <c r="AE51" i="20"/>
  <c r="AR54" i="47"/>
  <c r="AR41" i="48"/>
  <c r="W47" i="18"/>
  <c r="AF46" i="18"/>
  <c r="AO46" i="18" s="1"/>
  <c r="AG46" i="18"/>
  <c r="AP46" i="18" s="1"/>
  <c r="AE46" i="18"/>
  <c r="W46" i="42"/>
  <c r="AE45" i="42"/>
  <c r="AG45" i="42"/>
  <c r="AP45" i="42" s="1"/>
  <c r="AF45" i="42"/>
  <c r="AO45" i="42" s="1"/>
  <c r="AR45" i="103"/>
  <c r="AH57" i="89"/>
  <c r="AQ57" i="89" s="1"/>
  <c r="AR41" i="90"/>
  <c r="W45" i="99"/>
  <c r="AE44" i="99"/>
  <c r="AF44" i="99"/>
  <c r="AO44" i="99" s="1"/>
  <c r="AG44" i="99"/>
  <c r="AP44" i="99" s="1"/>
  <c r="AR50" i="51"/>
  <c r="AH44" i="82"/>
  <c r="AQ44" i="82" s="1"/>
  <c r="AG41" i="94"/>
  <c r="AP41" i="94" s="1"/>
  <c r="W42" i="94"/>
  <c r="AF41" i="94"/>
  <c r="AO41" i="94" s="1"/>
  <c r="AE41" i="94"/>
  <c r="Y54" i="92"/>
  <c r="Z54" i="92" s="1"/>
  <c r="X54" i="92"/>
  <c r="AI48" i="54"/>
  <c r="AN48" i="54"/>
  <c r="AI55" i="101"/>
  <c r="AN55" i="101"/>
  <c r="AH55" i="46"/>
  <c r="AQ55" i="46" s="1"/>
  <c r="AF43" i="98"/>
  <c r="AO43" i="98" s="1"/>
  <c r="W44" i="98"/>
  <c r="AG43" i="98"/>
  <c r="AP43" i="98" s="1"/>
  <c r="AE43" i="98"/>
  <c r="AH54" i="15"/>
  <c r="AQ54" i="15" s="1"/>
  <c r="Y43" i="35"/>
  <c r="X43" i="35"/>
  <c r="AE51" i="96"/>
  <c r="W52" i="96"/>
  <c r="AG51" i="96"/>
  <c r="AP51" i="96" s="1"/>
  <c r="AF51" i="96"/>
  <c r="AO51" i="96" s="1"/>
  <c r="Z54" i="15"/>
  <c r="AF42" i="50"/>
  <c r="AO42" i="50" s="1"/>
  <c r="AG42" i="50"/>
  <c r="AP42" i="50" s="1"/>
  <c r="W43" i="50"/>
  <c r="AE42" i="50"/>
  <c r="Y51" i="45"/>
  <c r="Z51" i="45"/>
  <c r="X51" i="45"/>
  <c r="AH42" i="48"/>
  <c r="AQ42" i="48" s="1"/>
  <c r="AH51" i="51"/>
  <c r="AQ51" i="51" s="1"/>
  <c r="Y47" i="10"/>
  <c r="X47" i="10"/>
  <c r="Y53" i="53"/>
  <c r="X53" i="53"/>
  <c r="Y48" i="41"/>
  <c r="X48" i="41"/>
  <c r="Z57" i="89"/>
  <c r="AR50" i="84"/>
  <c r="AR43" i="82"/>
  <c r="AH48" i="16"/>
  <c r="AQ48" i="16" s="1"/>
  <c r="AH46" i="103"/>
  <c r="AQ46" i="103" s="1"/>
  <c r="AI44" i="43"/>
  <c r="AN44" i="43"/>
  <c r="AI53" i="92"/>
  <c r="AN53" i="92"/>
  <c r="Z47" i="10" l="1"/>
  <c r="Z48" i="41"/>
  <c r="W49" i="41" s="1"/>
  <c r="AE48" i="16"/>
  <c r="AG48" i="16"/>
  <c r="AP48" i="16" s="1"/>
  <c r="AE47" i="10"/>
  <c r="AG47" i="10"/>
  <c r="AP47" i="10" s="1"/>
  <c r="AF47" i="10"/>
  <c r="AO47" i="10" s="1"/>
  <c r="W48" i="10"/>
  <c r="AG48" i="41"/>
  <c r="AP48" i="41" s="1"/>
  <c r="AF48" i="41"/>
  <c r="AO48" i="41" s="1"/>
  <c r="AE48" i="41"/>
  <c r="AE48" i="83"/>
  <c r="AF48" i="83"/>
  <c r="AO48" i="83" s="1"/>
  <c r="AG48" i="83"/>
  <c r="AP48" i="83" s="1"/>
  <c r="W49" i="83"/>
  <c r="AH53" i="53"/>
  <c r="AQ53" i="53" s="1"/>
  <c r="AR53" i="92"/>
  <c r="AH48" i="41"/>
  <c r="AQ48" i="41" s="1"/>
  <c r="AH47" i="10"/>
  <c r="AQ47" i="10" s="1"/>
  <c r="Y43" i="50"/>
  <c r="X43" i="50"/>
  <c r="AI43" i="98"/>
  <c r="AN43" i="98"/>
  <c r="AR48" i="54"/>
  <c r="AI46" i="18"/>
  <c r="AN46" i="18"/>
  <c r="Y52" i="20"/>
  <c r="X52" i="20"/>
  <c r="AI52" i="52"/>
  <c r="AN52" i="52"/>
  <c r="AR50" i="100"/>
  <c r="AI50" i="44"/>
  <c r="AN50" i="44"/>
  <c r="AF49" i="54"/>
  <c r="AO49" i="54" s="1"/>
  <c r="W50" i="54"/>
  <c r="AG49" i="54"/>
  <c r="AP49" i="54" s="1"/>
  <c r="AE49" i="54"/>
  <c r="AF50" i="95"/>
  <c r="AO50" i="95" s="1"/>
  <c r="AE50" i="95"/>
  <c r="W51" i="95"/>
  <c r="AG50" i="95"/>
  <c r="AP50" i="95" s="1"/>
  <c r="X51" i="13"/>
  <c r="Y51" i="13"/>
  <c r="AI42" i="48"/>
  <c r="AN42" i="48"/>
  <c r="Y57" i="32"/>
  <c r="Z57" i="32" s="1"/>
  <c r="X57" i="32"/>
  <c r="AH51" i="45"/>
  <c r="AQ51" i="45" s="1"/>
  <c r="Y52" i="96"/>
  <c r="X52" i="96"/>
  <c r="Z52" i="96" s="1"/>
  <c r="AH54" i="92"/>
  <c r="AQ54" i="92" s="1"/>
  <c r="Y42" i="94"/>
  <c r="X42" i="94"/>
  <c r="AI44" i="99"/>
  <c r="AN44" i="99"/>
  <c r="AH48" i="91"/>
  <c r="AQ48" i="91" s="1"/>
  <c r="AR47" i="83"/>
  <c r="AF55" i="47"/>
  <c r="AO55" i="47" s="1"/>
  <c r="AE55" i="47"/>
  <c r="AG55" i="47"/>
  <c r="AP55" i="47" s="1"/>
  <c r="W56" i="47"/>
  <c r="AR47" i="91"/>
  <c r="AR42" i="85"/>
  <c r="AH56" i="101"/>
  <c r="AQ56" i="101" s="1"/>
  <c r="AR49" i="95"/>
  <c r="Y45" i="82"/>
  <c r="Z45" i="82" s="1"/>
  <c r="X45" i="82"/>
  <c r="Y43" i="48"/>
  <c r="Z43" i="48"/>
  <c r="X43" i="48"/>
  <c r="Y48" i="49"/>
  <c r="Z48" i="49" s="1"/>
  <c r="X48" i="49"/>
  <c r="Y49" i="16"/>
  <c r="Z49" i="16"/>
  <c r="X49" i="16"/>
  <c r="AR44" i="43"/>
  <c r="AG51" i="45"/>
  <c r="AP51" i="45" s="1"/>
  <c r="AE51" i="45"/>
  <c r="W52" i="45"/>
  <c r="AF51" i="45"/>
  <c r="AO51" i="45" s="1"/>
  <c r="AI51" i="96"/>
  <c r="AN51" i="96"/>
  <c r="Y44" i="98"/>
  <c r="X44" i="98"/>
  <c r="AF54" i="92"/>
  <c r="AO54" i="92" s="1"/>
  <c r="AE54" i="92"/>
  <c r="AG54" i="92"/>
  <c r="AP54" i="92" s="1"/>
  <c r="W55" i="92"/>
  <c r="Y45" i="99"/>
  <c r="Z45" i="99" s="1"/>
  <c r="X45" i="99"/>
  <c r="AH48" i="83"/>
  <c r="AQ48" i="83" s="1"/>
  <c r="Z48" i="91"/>
  <c r="Y55" i="93"/>
  <c r="X55" i="93"/>
  <c r="AH46" i="87"/>
  <c r="AQ46" i="87" s="1"/>
  <c r="AH51" i="100"/>
  <c r="AQ51" i="100" s="1"/>
  <c r="AI53" i="104"/>
  <c r="AN53" i="104"/>
  <c r="Z56" i="101"/>
  <c r="AR45" i="87"/>
  <c r="Y50" i="88"/>
  <c r="X50" i="88"/>
  <c r="AI50" i="13"/>
  <c r="AN50" i="13"/>
  <c r="AI44" i="82"/>
  <c r="AN44" i="82"/>
  <c r="Y52" i="51"/>
  <c r="X52" i="51"/>
  <c r="AI47" i="49"/>
  <c r="AR47" i="49" s="1"/>
  <c r="AN47" i="49"/>
  <c r="AG54" i="15"/>
  <c r="AP54" i="15" s="1"/>
  <c r="W55" i="15"/>
  <c r="AF54" i="15"/>
  <c r="AO54" i="15" s="1"/>
  <c r="AE54" i="15"/>
  <c r="AH43" i="35"/>
  <c r="AQ43" i="35" s="1"/>
  <c r="AI45" i="42"/>
  <c r="AN45" i="42"/>
  <c r="Y47" i="18"/>
  <c r="X47" i="18"/>
  <c r="AI51" i="20"/>
  <c r="AN51" i="20"/>
  <c r="AH45" i="43"/>
  <c r="AQ45" i="43" s="1"/>
  <c r="AR52" i="53"/>
  <c r="AE46" i="87"/>
  <c r="W47" i="87"/>
  <c r="AG46" i="87"/>
  <c r="AP46" i="87" s="1"/>
  <c r="AF46" i="87"/>
  <c r="AO46" i="87" s="1"/>
  <c r="AE51" i="100"/>
  <c r="AF51" i="100"/>
  <c r="AO51" i="100" s="1"/>
  <c r="AG51" i="100"/>
  <c r="AP51" i="100" s="1"/>
  <c r="W52" i="100"/>
  <c r="AI58" i="97"/>
  <c r="AN58" i="97"/>
  <c r="AR47" i="41"/>
  <c r="AI49" i="88"/>
  <c r="AN49" i="88"/>
  <c r="W57" i="105"/>
  <c r="AE56" i="105"/>
  <c r="AG56" i="105"/>
  <c r="AP56" i="105" s="1"/>
  <c r="AF56" i="105"/>
  <c r="AO56" i="105" s="1"/>
  <c r="AI42" i="102"/>
  <c r="AN42" i="102"/>
  <c r="AI46" i="55"/>
  <c r="AR46" i="55" s="1"/>
  <c r="AN46" i="55"/>
  <c r="Y43" i="90"/>
  <c r="X43" i="90"/>
  <c r="Y47" i="103"/>
  <c r="X47" i="103"/>
  <c r="Z43" i="35"/>
  <c r="AR55" i="101"/>
  <c r="Y46" i="42"/>
  <c r="X46" i="42"/>
  <c r="Z45" i="43"/>
  <c r="AI54" i="93"/>
  <c r="AP54" i="93"/>
  <c r="AF51" i="86"/>
  <c r="AO51" i="86" s="1"/>
  <c r="AE51" i="86"/>
  <c r="AG51" i="86"/>
  <c r="AP51" i="86" s="1"/>
  <c r="W52" i="86"/>
  <c r="AR42" i="35"/>
  <c r="Y54" i="104"/>
  <c r="X54" i="104"/>
  <c r="Z54" i="104" s="1"/>
  <c r="Y59" i="97"/>
  <c r="X59" i="97"/>
  <c r="Z59" i="97" s="1"/>
  <c r="AH43" i="85"/>
  <c r="AQ43" i="85" s="1"/>
  <c r="Y48" i="11"/>
  <c r="X48" i="11"/>
  <c r="Y43" i="102"/>
  <c r="X43" i="102"/>
  <c r="AI55" i="46"/>
  <c r="AN55" i="46"/>
  <c r="Y47" i="55"/>
  <c r="X47" i="55"/>
  <c r="Z47" i="55" s="1"/>
  <c r="AI56" i="32"/>
  <c r="AN56" i="32"/>
  <c r="AI42" i="90"/>
  <c r="AN42" i="90"/>
  <c r="AI46" i="103"/>
  <c r="AN46" i="103"/>
  <c r="Z53" i="53"/>
  <c r="W58" i="89"/>
  <c r="AE57" i="89"/>
  <c r="AF57" i="89"/>
  <c r="AO57" i="89" s="1"/>
  <c r="AG57" i="89"/>
  <c r="AP57" i="89" s="1"/>
  <c r="AI42" i="50"/>
  <c r="AN42" i="50"/>
  <c r="AI41" i="94"/>
  <c r="AN41" i="94"/>
  <c r="AR50" i="45"/>
  <c r="Y53" i="52"/>
  <c r="X53" i="52"/>
  <c r="Y51" i="44"/>
  <c r="X51" i="44"/>
  <c r="AG51" i="84"/>
  <c r="AP51" i="84" s="1"/>
  <c r="W52" i="84"/>
  <c r="AF51" i="84"/>
  <c r="AO51" i="84" s="1"/>
  <c r="AE51" i="84"/>
  <c r="AH49" i="54"/>
  <c r="AQ49" i="54" s="1"/>
  <c r="AH50" i="95"/>
  <c r="AQ50" i="95" s="1"/>
  <c r="Z43" i="85"/>
  <c r="AR46" i="10"/>
  <c r="AI47" i="11"/>
  <c r="AN47" i="11"/>
  <c r="Y56" i="46"/>
  <c r="X56" i="46"/>
  <c r="Z56" i="46" s="1"/>
  <c r="AI51" i="51"/>
  <c r="AN51" i="51"/>
  <c r="AI48" i="16"/>
  <c r="AN48" i="16"/>
  <c r="Z53" i="52" l="1"/>
  <c r="Z43" i="102"/>
  <c r="Z51" i="13"/>
  <c r="AE51" i="13" s="1"/>
  <c r="AG53" i="52"/>
  <c r="AP53" i="52" s="1"/>
  <c r="AF53" i="52"/>
  <c r="AO53" i="52" s="1"/>
  <c r="W54" i="52"/>
  <c r="AE53" i="52"/>
  <c r="AE43" i="102"/>
  <c r="AF43" i="102"/>
  <c r="AO43" i="102" s="1"/>
  <c r="AG43" i="102"/>
  <c r="AP43" i="102" s="1"/>
  <c r="W44" i="102"/>
  <c r="AF51" i="13"/>
  <c r="AO51" i="13" s="1"/>
  <c r="W52" i="13"/>
  <c r="AE45" i="99"/>
  <c r="AF45" i="99"/>
  <c r="AO45" i="99" s="1"/>
  <c r="W46" i="99"/>
  <c r="AG45" i="99"/>
  <c r="AP45" i="99" s="1"/>
  <c r="AE47" i="55"/>
  <c r="AN47" i="55" s="1"/>
  <c r="AG47" i="55"/>
  <c r="AP47" i="55" s="1"/>
  <c r="W48" i="55"/>
  <c r="AF47" i="55"/>
  <c r="AF57" i="32"/>
  <c r="AO57" i="32" s="1"/>
  <c r="AG57" i="32"/>
  <c r="AP57" i="32" s="1"/>
  <c r="W58" i="32"/>
  <c r="AE57" i="32"/>
  <c r="AE59" i="97"/>
  <c r="AF59" i="97"/>
  <c r="AO59" i="97" s="1"/>
  <c r="W60" i="97"/>
  <c r="AG59" i="97"/>
  <c r="AP59" i="97" s="1"/>
  <c r="AH43" i="90"/>
  <c r="AQ43" i="90" s="1"/>
  <c r="AR42" i="102"/>
  <c r="AR51" i="20"/>
  <c r="AI54" i="15"/>
  <c r="AN54" i="15"/>
  <c r="AH52" i="51"/>
  <c r="AQ52" i="51" s="1"/>
  <c r="AR50" i="13"/>
  <c r="AF56" i="101"/>
  <c r="AO56" i="101" s="1"/>
  <c r="AE56" i="101"/>
  <c r="AG56" i="101"/>
  <c r="AP56" i="101" s="1"/>
  <c r="W57" i="101"/>
  <c r="Z44" i="98"/>
  <c r="AH44" i="98"/>
  <c r="AQ44" i="98" s="1"/>
  <c r="Y52" i="45"/>
  <c r="X52" i="45"/>
  <c r="Z52" i="45" s="1"/>
  <c r="W50" i="16"/>
  <c r="AE49" i="16"/>
  <c r="AF49" i="16"/>
  <c r="AO49" i="16" s="1"/>
  <c r="AG49" i="16"/>
  <c r="AP49" i="16" s="1"/>
  <c r="AE43" i="48"/>
  <c r="AF43" i="48"/>
  <c r="AO43" i="48" s="1"/>
  <c r="AG43" i="48"/>
  <c r="AP43" i="48" s="1"/>
  <c r="W44" i="48"/>
  <c r="AH42" i="94"/>
  <c r="AQ42" i="94" s="1"/>
  <c r="AI49" i="54"/>
  <c r="AN49" i="54"/>
  <c r="AR43" i="98"/>
  <c r="Y49" i="41"/>
  <c r="X49" i="41"/>
  <c r="AR54" i="93"/>
  <c r="Z43" i="90"/>
  <c r="AR49" i="88"/>
  <c r="Y52" i="100"/>
  <c r="X52" i="100"/>
  <c r="Z52" i="100" s="1"/>
  <c r="AH47" i="18"/>
  <c r="AQ47" i="18" s="1"/>
  <c r="Z52" i="51"/>
  <c r="AH50" i="88"/>
  <c r="AQ50" i="88" s="1"/>
  <c r="AH55" i="93"/>
  <c r="AQ55" i="93" s="1"/>
  <c r="AI51" i="45"/>
  <c r="AN51" i="45"/>
  <c r="AI55" i="47"/>
  <c r="AN55" i="47"/>
  <c r="Z42" i="94"/>
  <c r="AH43" i="50"/>
  <c r="AQ43" i="50" s="1"/>
  <c r="AI48" i="83"/>
  <c r="AN48" i="83"/>
  <c r="AR42" i="50"/>
  <c r="AR56" i="32"/>
  <c r="AR51" i="51"/>
  <c r="AH51" i="44"/>
  <c r="AQ51" i="44" s="1"/>
  <c r="AH56" i="46"/>
  <c r="AQ56" i="46" s="1"/>
  <c r="Z51" i="44"/>
  <c r="AR46" i="103"/>
  <c r="AH54" i="104"/>
  <c r="AQ54" i="104" s="1"/>
  <c r="Y52" i="86"/>
  <c r="X52" i="86"/>
  <c r="W46" i="43"/>
  <c r="AF45" i="43"/>
  <c r="AO45" i="43" s="1"/>
  <c r="AG45" i="43"/>
  <c r="AP45" i="43" s="1"/>
  <c r="AE45" i="43"/>
  <c r="AE43" i="35"/>
  <c r="AF43" i="35"/>
  <c r="AO43" i="35" s="1"/>
  <c r="AG43" i="35"/>
  <c r="AP43" i="35" s="1"/>
  <c r="W44" i="35"/>
  <c r="Y47" i="87"/>
  <c r="X47" i="87"/>
  <c r="Z47" i="18"/>
  <c r="Y55" i="15"/>
  <c r="X55" i="15"/>
  <c r="Z55" i="15" s="1"/>
  <c r="Z50" i="88"/>
  <c r="AR53" i="104"/>
  <c r="Z55" i="93"/>
  <c r="Y55" i="92"/>
  <c r="X55" i="92"/>
  <c r="AH48" i="49"/>
  <c r="AQ48" i="49" s="1"/>
  <c r="AH45" i="82"/>
  <c r="AQ45" i="82" s="1"/>
  <c r="AH52" i="96"/>
  <c r="AQ52" i="96" s="1"/>
  <c r="AR42" i="48"/>
  <c r="Y51" i="95"/>
  <c r="X51" i="95"/>
  <c r="Z51" i="95" s="1"/>
  <c r="Y50" i="54"/>
  <c r="Z50" i="54" s="1"/>
  <c r="X50" i="54"/>
  <c r="AR46" i="18"/>
  <c r="Z43" i="50"/>
  <c r="Y48" i="10"/>
  <c r="X48" i="10"/>
  <c r="AI51" i="84"/>
  <c r="AN51" i="84"/>
  <c r="AH48" i="11"/>
  <c r="AQ48" i="11" s="1"/>
  <c r="AF54" i="104"/>
  <c r="AO54" i="104" s="1"/>
  <c r="AE54" i="104"/>
  <c r="AG54" i="104"/>
  <c r="AP54" i="104" s="1"/>
  <c r="W55" i="104"/>
  <c r="AH46" i="42"/>
  <c r="AQ46" i="42" s="1"/>
  <c r="AH47" i="103"/>
  <c r="AQ47" i="103" s="1"/>
  <c r="AI46" i="87"/>
  <c r="AN46" i="87"/>
  <c r="AR51" i="96"/>
  <c r="AF48" i="49"/>
  <c r="AO48" i="49" s="1"/>
  <c r="AG48" i="49"/>
  <c r="AP48" i="49" s="1"/>
  <c r="W49" i="49"/>
  <c r="AE48" i="49"/>
  <c r="W46" i="82"/>
  <c r="AE45" i="82"/>
  <c r="AG45" i="82"/>
  <c r="AP45" i="82" s="1"/>
  <c r="AF45" i="82"/>
  <c r="AO45" i="82" s="1"/>
  <c r="AG52" i="96"/>
  <c r="AP52" i="96" s="1"/>
  <c r="AF52" i="96"/>
  <c r="AO52" i="96" s="1"/>
  <c r="W53" i="96"/>
  <c r="AE52" i="96"/>
  <c r="AI50" i="95"/>
  <c r="AN50" i="95"/>
  <c r="AR52" i="52"/>
  <c r="AI48" i="41"/>
  <c r="AN48" i="41"/>
  <c r="W57" i="46"/>
  <c r="AG56" i="46"/>
  <c r="AP56" i="46" s="1"/>
  <c r="AE56" i="46"/>
  <c r="AF56" i="46"/>
  <c r="AO56" i="46" s="1"/>
  <c r="W44" i="85"/>
  <c r="AG43" i="85"/>
  <c r="AP43" i="85" s="1"/>
  <c r="AF43" i="85"/>
  <c r="AO43" i="85" s="1"/>
  <c r="AE43" i="85"/>
  <c r="AH53" i="52"/>
  <c r="AQ53" i="52" s="1"/>
  <c r="AR41" i="94"/>
  <c r="AI57" i="89"/>
  <c r="AN57" i="89"/>
  <c r="AR42" i="90"/>
  <c r="Z48" i="11"/>
  <c r="AI51" i="86"/>
  <c r="AN51" i="86"/>
  <c r="Z46" i="42"/>
  <c r="Z47" i="103"/>
  <c r="AI56" i="105"/>
  <c r="AN56" i="105"/>
  <c r="AI51" i="100"/>
  <c r="AN51" i="100"/>
  <c r="AR44" i="82"/>
  <c r="AF48" i="91"/>
  <c r="AO48" i="91" s="1"/>
  <c r="AG48" i="91"/>
  <c r="AP48" i="91" s="1"/>
  <c r="W49" i="91"/>
  <c r="AE48" i="91"/>
  <c r="AH45" i="99"/>
  <c r="AQ45" i="99" s="1"/>
  <c r="AI54" i="92"/>
  <c r="AN54" i="92"/>
  <c r="AH57" i="32"/>
  <c r="AQ57" i="32" s="1"/>
  <c r="AH52" i="20"/>
  <c r="AQ52" i="20" s="1"/>
  <c r="Y49" i="83"/>
  <c r="X49" i="83"/>
  <c r="AR47" i="11"/>
  <c r="W54" i="53"/>
  <c r="AE53" i="53"/>
  <c r="AF53" i="53"/>
  <c r="AO53" i="53" s="1"/>
  <c r="AG53" i="53"/>
  <c r="AP53" i="53" s="1"/>
  <c r="AH43" i="102"/>
  <c r="AQ43" i="102" s="1"/>
  <c r="AH47" i="55"/>
  <c r="AQ47" i="55" s="1"/>
  <c r="AR48" i="16"/>
  <c r="Y52" i="84"/>
  <c r="X52" i="84"/>
  <c r="Z52" i="84" s="1"/>
  <c r="Y58" i="89"/>
  <c r="X58" i="89"/>
  <c r="AR55" i="46"/>
  <c r="AH59" i="97"/>
  <c r="AQ59" i="97" s="1"/>
  <c r="Y57" i="105"/>
  <c r="X57" i="105"/>
  <c r="Z57" i="105" s="1"/>
  <c r="AR58" i="97"/>
  <c r="AR45" i="42"/>
  <c r="AH49" i="16"/>
  <c r="AQ49" i="16" s="1"/>
  <c r="AH43" i="48"/>
  <c r="AQ43" i="48" s="1"/>
  <c r="Y56" i="47"/>
  <c r="X56" i="47"/>
  <c r="AR44" i="99"/>
  <c r="AH51" i="13"/>
  <c r="AQ51" i="13" s="1"/>
  <c r="AR50" i="44"/>
  <c r="Z52" i="20"/>
  <c r="AI47" i="10"/>
  <c r="AN47" i="10"/>
  <c r="Z49" i="41" l="1"/>
  <c r="Z48" i="10"/>
  <c r="W49" i="10" s="1"/>
  <c r="AG51" i="13"/>
  <c r="AP51" i="13" s="1"/>
  <c r="AE48" i="10"/>
  <c r="AF48" i="10"/>
  <c r="AO48" i="10" s="1"/>
  <c r="AG48" i="10"/>
  <c r="AP48" i="10" s="1"/>
  <c r="AG49" i="41"/>
  <c r="AP49" i="41" s="1"/>
  <c r="AF49" i="41"/>
  <c r="AO49" i="41" s="1"/>
  <c r="W50" i="41"/>
  <c r="AE49" i="41"/>
  <c r="W53" i="100"/>
  <c r="AG52" i="100"/>
  <c r="AP52" i="100" s="1"/>
  <c r="AF52" i="100"/>
  <c r="AO52" i="100" s="1"/>
  <c r="AE52" i="100"/>
  <c r="AG52" i="84"/>
  <c r="AP52" i="84" s="1"/>
  <c r="W53" i="84"/>
  <c r="AE52" i="84"/>
  <c r="AN52" i="84" s="1"/>
  <c r="AF52" i="84"/>
  <c r="AF50" i="54"/>
  <c r="AO50" i="54" s="1"/>
  <c r="W51" i="54"/>
  <c r="AG50" i="54"/>
  <c r="AP50" i="54" s="1"/>
  <c r="AE50" i="54"/>
  <c r="W56" i="15"/>
  <c r="AG55" i="15"/>
  <c r="AP55" i="15" s="1"/>
  <c r="AF55" i="15"/>
  <c r="AO55" i="15" s="1"/>
  <c r="AE55" i="15"/>
  <c r="W53" i="45"/>
  <c r="AE52" i="45"/>
  <c r="AF52" i="45"/>
  <c r="AO52" i="45" s="1"/>
  <c r="AG52" i="45"/>
  <c r="AP52" i="45" s="1"/>
  <c r="AI52" i="96"/>
  <c r="AN52" i="96"/>
  <c r="AH56" i="47"/>
  <c r="AQ56" i="47" s="1"/>
  <c r="AR47" i="10"/>
  <c r="Z56" i="47"/>
  <c r="Y54" i="53"/>
  <c r="X54" i="53"/>
  <c r="AI48" i="91"/>
  <c r="AN48" i="91"/>
  <c r="AR57" i="89"/>
  <c r="Y44" i="85"/>
  <c r="X44" i="85"/>
  <c r="Z44" i="85" s="1"/>
  <c r="Y49" i="49"/>
  <c r="X49" i="49"/>
  <c r="AR46" i="87"/>
  <c r="Y55" i="104"/>
  <c r="X55" i="104"/>
  <c r="AI45" i="43"/>
  <c r="AN45" i="43"/>
  <c r="AR51" i="45"/>
  <c r="AI47" i="55"/>
  <c r="AO47" i="55"/>
  <c r="Y46" i="99"/>
  <c r="X46" i="99"/>
  <c r="AI51" i="13"/>
  <c r="AN51" i="13"/>
  <c r="AI43" i="102"/>
  <c r="AN43" i="102"/>
  <c r="AG52" i="20"/>
  <c r="AP52" i="20" s="1"/>
  <c r="AE52" i="20"/>
  <c r="AF52" i="20"/>
  <c r="AO52" i="20" s="1"/>
  <c r="W53" i="20"/>
  <c r="AR51" i="86"/>
  <c r="W56" i="93"/>
  <c r="AG55" i="93"/>
  <c r="AP55" i="93" s="1"/>
  <c r="AF55" i="93"/>
  <c r="AO55" i="93" s="1"/>
  <c r="AE55" i="93"/>
  <c r="Y44" i="35"/>
  <c r="Z44" i="35"/>
  <c r="X44" i="35"/>
  <c r="AF44" i="98"/>
  <c r="AO44" i="98" s="1"/>
  <c r="AE44" i="98"/>
  <c r="AN44" i="98" s="1"/>
  <c r="W45" i="98"/>
  <c r="AG44" i="98"/>
  <c r="AI57" i="32"/>
  <c r="AN57" i="32"/>
  <c r="Y48" i="55"/>
  <c r="Z48" i="55"/>
  <c r="X48" i="55"/>
  <c r="AH58" i="89"/>
  <c r="AQ58" i="89" s="1"/>
  <c r="W49" i="11"/>
  <c r="AG48" i="11"/>
  <c r="AP48" i="11" s="1"/>
  <c r="AE48" i="11"/>
  <c r="AF48" i="11"/>
  <c r="AO48" i="11" s="1"/>
  <c r="Y53" i="96"/>
  <c r="X53" i="96"/>
  <c r="AI45" i="82"/>
  <c r="AR45" i="82" s="1"/>
  <c r="AN45" i="82"/>
  <c r="AI54" i="104"/>
  <c r="AN54" i="104"/>
  <c r="W44" i="50"/>
  <c r="AG43" i="50"/>
  <c r="AP43" i="50" s="1"/>
  <c r="AF43" i="50"/>
  <c r="AO43" i="50" s="1"/>
  <c r="AE43" i="50"/>
  <c r="AH51" i="95"/>
  <c r="AQ51" i="95" s="1"/>
  <c r="W48" i="18"/>
  <c r="AE47" i="18"/>
  <c r="AF47" i="18"/>
  <c r="AO47" i="18" s="1"/>
  <c r="AG47" i="18"/>
  <c r="AP47" i="18" s="1"/>
  <c r="AG51" i="44"/>
  <c r="AP51" i="44" s="1"/>
  <c r="AE51" i="44"/>
  <c r="W52" i="44"/>
  <c r="AF51" i="44"/>
  <c r="AO51" i="44" s="1"/>
  <c r="AR48" i="83"/>
  <c r="AG42" i="94"/>
  <c r="AP42" i="94" s="1"/>
  <c r="AE42" i="94"/>
  <c r="AF42" i="94"/>
  <c r="AO42" i="94" s="1"/>
  <c r="W43" i="94"/>
  <c r="Y44" i="48"/>
  <c r="X44" i="48"/>
  <c r="Z44" i="48" s="1"/>
  <c r="Y58" i="32"/>
  <c r="X58" i="32"/>
  <c r="Z58" i="32" s="1"/>
  <c r="AI45" i="99"/>
  <c r="AN45" i="99"/>
  <c r="AI53" i="52"/>
  <c r="AN53" i="52"/>
  <c r="AH49" i="41"/>
  <c r="AQ49" i="41" s="1"/>
  <c r="AR49" i="54"/>
  <c r="Z58" i="89"/>
  <c r="AH49" i="83"/>
  <c r="AQ49" i="83" s="1"/>
  <c r="AR56" i="105"/>
  <c r="AI43" i="85"/>
  <c r="AN43" i="85"/>
  <c r="AI56" i="46"/>
  <c r="AN56" i="46"/>
  <c r="Y46" i="82"/>
  <c r="X46" i="82"/>
  <c r="AF51" i="95"/>
  <c r="AO51" i="95" s="1"/>
  <c r="W52" i="95"/>
  <c r="AG51" i="95"/>
  <c r="AP51" i="95" s="1"/>
  <c r="AE51" i="95"/>
  <c r="AH47" i="87"/>
  <c r="AQ47" i="87" s="1"/>
  <c r="Y46" i="43"/>
  <c r="Z46" i="43" s="1"/>
  <c r="X46" i="43"/>
  <c r="AI49" i="16"/>
  <c r="AN49" i="16"/>
  <c r="Y57" i="101"/>
  <c r="X57" i="101"/>
  <c r="AR54" i="15"/>
  <c r="Y60" i="97"/>
  <c r="X60" i="97"/>
  <c r="Y44" i="102"/>
  <c r="X44" i="102"/>
  <c r="X54" i="52"/>
  <c r="Y54" i="52"/>
  <c r="Y49" i="91"/>
  <c r="X49" i="91"/>
  <c r="AR51" i="100"/>
  <c r="AR48" i="41"/>
  <c r="AH57" i="105"/>
  <c r="AQ57" i="105" s="1"/>
  <c r="Z49" i="83"/>
  <c r="AE47" i="103"/>
  <c r="AF47" i="103"/>
  <c r="AO47" i="103" s="1"/>
  <c r="W48" i="103"/>
  <c r="AG47" i="103"/>
  <c r="AP47" i="103" s="1"/>
  <c r="AR51" i="84"/>
  <c r="AH55" i="92"/>
  <c r="AQ55" i="92" s="1"/>
  <c r="W51" i="88"/>
  <c r="AG50" i="88"/>
  <c r="AP50" i="88" s="1"/>
  <c r="AE50" i="88"/>
  <c r="AF50" i="88"/>
  <c r="AO50" i="88" s="1"/>
  <c r="Z47" i="87"/>
  <c r="AI43" i="35"/>
  <c r="AN43" i="35"/>
  <c r="AH52" i="86"/>
  <c r="AQ52" i="86" s="1"/>
  <c r="AR55" i="47"/>
  <c r="W44" i="90"/>
  <c r="AG43" i="90"/>
  <c r="AP43" i="90" s="1"/>
  <c r="AF43" i="90"/>
  <c r="AO43" i="90" s="1"/>
  <c r="AE43" i="90"/>
  <c r="Y50" i="16"/>
  <c r="Z50" i="16" s="1"/>
  <c r="X50" i="16"/>
  <c r="Y52" i="13"/>
  <c r="X52" i="13"/>
  <c r="W58" i="105"/>
  <c r="AE57" i="105"/>
  <c r="AF57" i="105"/>
  <c r="AO57" i="105" s="1"/>
  <c r="AG57" i="105"/>
  <c r="AP57" i="105" s="1"/>
  <c r="AH52" i="84"/>
  <c r="AQ52" i="84" s="1"/>
  <c r="AI53" i="53"/>
  <c r="AN53" i="53"/>
  <c r="AR54" i="92"/>
  <c r="AF46" i="42"/>
  <c r="AO46" i="42" s="1"/>
  <c r="W47" i="42"/>
  <c r="AG46" i="42"/>
  <c r="AP46" i="42" s="1"/>
  <c r="AE46" i="42"/>
  <c r="Y57" i="46"/>
  <c r="X57" i="46"/>
  <c r="Z57" i="46" s="1"/>
  <c r="AR50" i="95"/>
  <c r="AI48" i="49"/>
  <c r="AN48" i="49"/>
  <c r="AH48" i="10"/>
  <c r="AQ48" i="10" s="1"/>
  <c r="AH50" i="54"/>
  <c r="AQ50" i="54" s="1"/>
  <c r="Z55" i="92"/>
  <c r="AH55" i="15"/>
  <c r="AQ55" i="15" s="1"/>
  <c r="Z52" i="86"/>
  <c r="AF52" i="51"/>
  <c r="AO52" i="51" s="1"/>
  <c r="AG52" i="51"/>
  <c r="AP52" i="51" s="1"/>
  <c r="W53" i="51"/>
  <c r="AE52" i="51"/>
  <c r="AH52" i="100"/>
  <c r="AQ52" i="100" s="1"/>
  <c r="AI43" i="48"/>
  <c r="AN43" i="48"/>
  <c r="AH52" i="45"/>
  <c r="AQ52" i="45" s="1"/>
  <c r="AI56" i="101"/>
  <c r="AN56" i="101"/>
  <c r="AI59" i="97"/>
  <c r="AN59" i="97"/>
  <c r="Z60" i="97" l="1"/>
  <c r="AF50" i="16"/>
  <c r="AO50" i="16" s="1"/>
  <c r="AE50" i="16"/>
  <c r="AG50" i="16"/>
  <c r="AP50" i="16" s="1"/>
  <c r="W51" i="16"/>
  <c r="AF60" i="97"/>
  <c r="AO60" i="97" s="1"/>
  <c r="AG60" i="97"/>
  <c r="AP60" i="97" s="1"/>
  <c r="W61" i="97"/>
  <c r="AE60" i="97"/>
  <c r="AR48" i="49"/>
  <c r="Y58" i="105"/>
  <c r="X58" i="105"/>
  <c r="AI50" i="88"/>
  <c r="AN50" i="88"/>
  <c r="Y48" i="103"/>
  <c r="Z48" i="103" s="1"/>
  <c r="X48" i="103"/>
  <c r="AH54" i="52"/>
  <c r="AQ54" i="52" s="1"/>
  <c r="AE58" i="32"/>
  <c r="AF58" i="32"/>
  <c r="AO58" i="32" s="1"/>
  <c r="AG58" i="32"/>
  <c r="AP58" i="32" s="1"/>
  <c r="W59" i="32"/>
  <c r="Y43" i="94"/>
  <c r="X43" i="94"/>
  <c r="AH53" i="96"/>
  <c r="AQ53" i="96" s="1"/>
  <c r="AG44" i="35"/>
  <c r="AP44" i="35" s="1"/>
  <c r="W45" i="35"/>
  <c r="AE44" i="35"/>
  <c r="AF44" i="35"/>
  <c r="AO44" i="35" s="1"/>
  <c r="Y56" i="93"/>
  <c r="X56" i="93"/>
  <c r="AI52" i="20"/>
  <c r="AN52" i="20"/>
  <c r="AH46" i="99"/>
  <c r="AQ46" i="99" s="1"/>
  <c r="AF44" i="85"/>
  <c r="AO44" i="85" s="1"/>
  <c r="W45" i="85"/>
  <c r="AG44" i="85"/>
  <c r="AP44" i="85" s="1"/>
  <c r="AE44" i="85"/>
  <c r="AH54" i="53"/>
  <c r="AQ54" i="53" s="1"/>
  <c r="AR52" i="96"/>
  <c r="AI50" i="54"/>
  <c r="AN50" i="54"/>
  <c r="AR59" i="97"/>
  <c r="AF52" i="86"/>
  <c r="AO52" i="86" s="1"/>
  <c r="AE52" i="86"/>
  <c r="AG52" i="86"/>
  <c r="AP52" i="86" s="1"/>
  <c r="W53" i="86"/>
  <c r="AF55" i="92"/>
  <c r="AO55" i="92" s="1"/>
  <c r="W56" i="92"/>
  <c r="AG55" i="92"/>
  <c r="AP55" i="92" s="1"/>
  <c r="AE55" i="92"/>
  <c r="AR43" i="48"/>
  <c r="AI46" i="42"/>
  <c r="AN46" i="42"/>
  <c r="AH52" i="13"/>
  <c r="AQ52" i="13" s="1"/>
  <c r="AH49" i="91"/>
  <c r="AQ49" i="91" s="1"/>
  <c r="AH44" i="102"/>
  <c r="AQ44" i="102" s="1"/>
  <c r="AR49" i="16"/>
  <c r="X52" i="95"/>
  <c r="Y52" i="95"/>
  <c r="AR56" i="46"/>
  <c r="Y44" i="50"/>
  <c r="X44" i="50"/>
  <c r="Z53" i="96"/>
  <c r="Y49" i="11"/>
  <c r="X49" i="11"/>
  <c r="AH48" i="55"/>
  <c r="AQ48" i="55" s="1"/>
  <c r="AI44" i="98"/>
  <c r="AP44" i="98"/>
  <c r="Z46" i="99"/>
  <c r="Z54" i="53"/>
  <c r="AI55" i="15"/>
  <c r="AN55" i="15"/>
  <c r="Y53" i="84"/>
  <c r="X53" i="84"/>
  <c r="Y53" i="100"/>
  <c r="X53" i="100"/>
  <c r="AR56" i="101"/>
  <c r="AI52" i="51"/>
  <c r="AN52" i="51"/>
  <c r="AR53" i="53"/>
  <c r="Z52" i="13"/>
  <c r="AI43" i="90"/>
  <c r="AN43" i="90"/>
  <c r="AR43" i="35"/>
  <c r="Y51" i="88"/>
  <c r="X51" i="88"/>
  <c r="AI47" i="103"/>
  <c r="AN47" i="103"/>
  <c r="Z49" i="91"/>
  <c r="Z44" i="102"/>
  <c r="AH46" i="43"/>
  <c r="AQ46" i="43" s="1"/>
  <c r="AR53" i="52"/>
  <c r="AH44" i="48"/>
  <c r="AQ44" i="48" s="1"/>
  <c r="AI42" i="94"/>
  <c r="AN42" i="94"/>
  <c r="Y52" i="44"/>
  <c r="X52" i="44"/>
  <c r="AI47" i="18"/>
  <c r="AN47" i="18"/>
  <c r="AF48" i="55"/>
  <c r="AO48" i="55" s="1"/>
  <c r="W49" i="55"/>
  <c r="AE48" i="55"/>
  <c r="AG48" i="55"/>
  <c r="AP48" i="55" s="1"/>
  <c r="Y45" i="98"/>
  <c r="X45" i="98"/>
  <c r="AR45" i="43"/>
  <c r="AH49" i="49"/>
  <c r="AQ49" i="49" s="1"/>
  <c r="Y51" i="54"/>
  <c r="Z51" i="54" s="1"/>
  <c r="X51" i="54"/>
  <c r="Y49" i="10"/>
  <c r="X49" i="10"/>
  <c r="Z49" i="10" s="1"/>
  <c r="Y53" i="51"/>
  <c r="Z53" i="51" s="1"/>
  <c r="X53" i="51"/>
  <c r="AH57" i="46"/>
  <c r="AQ57" i="46" s="1"/>
  <c r="Y47" i="42"/>
  <c r="X47" i="42"/>
  <c r="Z47" i="42" s="1"/>
  <c r="W48" i="87"/>
  <c r="AG47" i="87"/>
  <c r="AP47" i="87" s="1"/>
  <c r="AF47" i="87"/>
  <c r="AO47" i="87" s="1"/>
  <c r="AE47" i="87"/>
  <c r="AF49" i="83"/>
  <c r="AO49" i="83" s="1"/>
  <c r="W50" i="83"/>
  <c r="AG49" i="83"/>
  <c r="AP49" i="83" s="1"/>
  <c r="AE49" i="83"/>
  <c r="AH57" i="101"/>
  <c r="AQ57" i="101" s="1"/>
  <c r="AE46" i="43"/>
  <c r="AG46" i="43"/>
  <c r="AP46" i="43" s="1"/>
  <c r="AF46" i="43"/>
  <c r="AO46" i="43" s="1"/>
  <c r="W47" i="43"/>
  <c r="AH46" i="82"/>
  <c r="AQ46" i="82" s="1"/>
  <c r="AR43" i="85"/>
  <c r="AE44" i="48"/>
  <c r="AG44" i="48"/>
  <c r="AP44" i="48" s="1"/>
  <c r="W45" i="48"/>
  <c r="AF44" i="48"/>
  <c r="AO44" i="48" s="1"/>
  <c r="AI51" i="44"/>
  <c r="AN51" i="44"/>
  <c r="Y48" i="18"/>
  <c r="X48" i="18"/>
  <c r="Z48" i="18" s="1"/>
  <c r="AR54" i="104"/>
  <c r="AI55" i="93"/>
  <c r="AN55" i="93"/>
  <c r="AR43" i="102"/>
  <c r="AH55" i="104"/>
  <c r="AQ55" i="104" s="1"/>
  <c r="Z49" i="49"/>
  <c r="W57" i="47"/>
  <c r="AF56" i="47"/>
  <c r="AO56" i="47" s="1"/>
  <c r="AE56" i="47"/>
  <c r="AG56" i="47"/>
  <c r="AP56" i="47" s="1"/>
  <c r="AI49" i="41"/>
  <c r="AN49" i="41"/>
  <c r="AG57" i="46"/>
  <c r="AP57" i="46" s="1"/>
  <c r="AE57" i="46"/>
  <c r="W58" i="46"/>
  <c r="AF57" i="46"/>
  <c r="AO57" i="46" s="1"/>
  <c r="AH50" i="16"/>
  <c r="AQ50" i="16" s="1"/>
  <c r="Z54" i="52"/>
  <c r="AH60" i="97"/>
  <c r="AQ60" i="97" s="1"/>
  <c r="Z57" i="101"/>
  <c r="Z46" i="82"/>
  <c r="AR45" i="99"/>
  <c r="AI43" i="50"/>
  <c r="AN43" i="50"/>
  <c r="Y53" i="20"/>
  <c r="Z53" i="20"/>
  <c r="X53" i="20"/>
  <c r="AR47" i="55"/>
  <c r="Z55" i="104"/>
  <c r="AI52" i="45"/>
  <c r="AN52" i="45"/>
  <c r="Y56" i="15"/>
  <c r="X56" i="15"/>
  <c r="AI52" i="100"/>
  <c r="AN52" i="100"/>
  <c r="Y50" i="41"/>
  <c r="Z50" i="41" s="1"/>
  <c r="X50" i="41"/>
  <c r="AI57" i="105"/>
  <c r="AN57" i="105"/>
  <c r="Y44" i="90"/>
  <c r="X44" i="90"/>
  <c r="Z44" i="90" s="1"/>
  <c r="AI51" i="95"/>
  <c r="AN51" i="95"/>
  <c r="AG58" i="89"/>
  <c r="AP58" i="89" s="1"/>
  <c r="W59" i="89"/>
  <c r="AF58" i="89"/>
  <c r="AO58" i="89" s="1"/>
  <c r="AE58" i="89"/>
  <c r="AH58" i="32"/>
  <c r="AQ58" i="32" s="1"/>
  <c r="AI48" i="11"/>
  <c r="AN48" i="11"/>
  <c r="AR57" i="32"/>
  <c r="AH44" i="35"/>
  <c r="AQ44" i="35" s="1"/>
  <c r="AR51" i="13"/>
  <c r="AH44" i="85"/>
  <c r="AQ44" i="85" s="1"/>
  <c r="AR48" i="91"/>
  <c r="Y53" i="45"/>
  <c r="X53" i="45"/>
  <c r="AI52" i="84"/>
  <c r="AO52" i="84"/>
  <c r="AI48" i="10"/>
  <c r="AN48" i="10"/>
  <c r="Z49" i="11" l="1"/>
  <c r="Z53" i="100"/>
  <c r="Z53" i="84"/>
  <c r="Z44" i="50"/>
  <c r="Z52" i="44"/>
  <c r="W53" i="44" s="1"/>
  <c r="AF52" i="44"/>
  <c r="AO52" i="44" s="1"/>
  <c r="AG51" i="54"/>
  <c r="AP51" i="54" s="1"/>
  <c r="W52" i="54"/>
  <c r="AE51" i="54"/>
  <c r="AF51" i="54"/>
  <c r="AO51" i="54" s="1"/>
  <c r="AE53" i="51"/>
  <c r="AN53" i="51" s="1"/>
  <c r="AG53" i="51"/>
  <c r="AP53" i="51" s="1"/>
  <c r="W54" i="51"/>
  <c r="AF53" i="51"/>
  <c r="AE49" i="11"/>
  <c r="AG49" i="11"/>
  <c r="AP49" i="11" s="1"/>
  <c r="W50" i="11"/>
  <c r="AF49" i="11"/>
  <c r="AO49" i="11" s="1"/>
  <c r="W49" i="103"/>
  <c r="AG48" i="103"/>
  <c r="AP48" i="103" s="1"/>
  <c r="AE48" i="103"/>
  <c r="AF48" i="103"/>
  <c r="AO48" i="103" s="1"/>
  <c r="AE50" i="41"/>
  <c r="AG50" i="41"/>
  <c r="AP50" i="41" s="1"/>
  <c r="AF50" i="41"/>
  <c r="AO50" i="41" s="1"/>
  <c r="W51" i="41"/>
  <c r="AG47" i="42"/>
  <c r="AP47" i="42" s="1"/>
  <c r="W48" i="42"/>
  <c r="AF47" i="42"/>
  <c r="AO47" i="42" s="1"/>
  <c r="AE47" i="42"/>
  <c r="W54" i="100"/>
  <c r="AG53" i="100"/>
  <c r="AP53" i="100" s="1"/>
  <c r="AF53" i="100"/>
  <c r="AO53" i="100" s="1"/>
  <c r="AE53" i="100"/>
  <c r="W54" i="84"/>
  <c r="AG53" i="84"/>
  <c r="AP53" i="84" s="1"/>
  <c r="AF53" i="84"/>
  <c r="AO53" i="84" s="1"/>
  <c r="AE53" i="84"/>
  <c r="AG44" i="50"/>
  <c r="AP44" i="50" s="1"/>
  <c r="AF44" i="50"/>
  <c r="AO44" i="50" s="1"/>
  <c r="W45" i="50"/>
  <c r="AE44" i="50"/>
  <c r="AH53" i="45"/>
  <c r="AQ53" i="45" s="1"/>
  <c r="AR52" i="84"/>
  <c r="Y59" i="89"/>
  <c r="Z59" i="89" s="1"/>
  <c r="X59" i="89"/>
  <c r="AR52" i="45"/>
  <c r="W58" i="101"/>
  <c r="AF57" i="101"/>
  <c r="AO57" i="101" s="1"/>
  <c r="AE57" i="101"/>
  <c r="AG57" i="101"/>
  <c r="AP57" i="101" s="1"/>
  <c r="AE54" i="52"/>
  <c r="W55" i="52"/>
  <c r="AF54" i="52"/>
  <c r="AO54" i="52" s="1"/>
  <c r="AG54" i="52"/>
  <c r="AP54" i="52" s="1"/>
  <c r="AR49" i="41"/>
  <c r="AF49" i="49"/>
  <c r="AO49" i="49" s="1"/>
  <c r="W50" i="49"/>
  <c r="AE49" i="49"/>
  <c r="AG49" i="49"/>
  <c r="AP49" i="49" s="1"/>
  <c r="AH48" i="18"/>
  <c r="AQ48" i="18" s="1"/>
  <c r="Y47" i="43"/>
  <c r="X47" i="43"/>
  <c r="Y50" i="83"/>
  <c r="X50" i="83"/>
  <c r="Y48" i="87"/>
  <c r="X48" i="87"/>
  <c r="AH49" i="10"/>
  <c r="AQ49" i="10" s="1"/>
  <c r="AI48" i="55"/>
  <c r="AN48" i="55"/>
  <c r="AE54" i="53"/>
  <c r="W55" i="53"/>
  <c r="AF54" i="53"/>
  <c r="AO54" i="53" s="1"/>
  <c r="AG54" i="53"/>
  <c r="AP54" i="53" s="1"/>
  <c r="W54" i="96"/>
  <c r="AG53" i="96"/>
  <c r="AP53" i="96" s="1"/>
  <c r="AF53" i="96"/>
  <c r="AO53" i="96" s="1"/>
  <c r="AE53" i="96"/>
  <c r="Z52" i="95"/>
  <c r="AI55" i="92"/>
  <c r="AN55" i="92"/>
  <c r="AR50" i="54"/>
  <c r="AR52" i="100"/>
  <c r="W50" i="10"/>
  <c r="AG49" i="10"/>
  <c r="AP49" i="10" s="1"/>
  <c r="AF49" i="10"/>
  <c r="AO49" i="10" s="1"/>
  <c r="AE49" i="10"/>
  <c r="AH45" i="98"/>
  <c r="AQ45" i="98" s="1"/>
  <c r="X49" i="55"/>
  <c r="Y49" i="55"/>
  <c r="Z49" i="55"/>
  <c r="AR52" i="20"/>
  <c r="AI44" i="35"/>
  <c r="AN44" i="35"/>
  <c r="Y59" i="32"/>
  <c r="X59" i="32"/>
  <c r="AR57" i="105"/>
  <c r="AH56" i="15"/>
  <c r="AQ56" i="15" s="1"/>
  <c r="AR43" i="50"/>
  <c r="Y58" i="46"/>
  <c r="X58" i="46"/>
  <c r="Z45" i="98"/>
  <c r="AH51" i="88"/>
  <c r="AQ51" i="88" s="1"/>
  <c r="AR43" i="90"/>
  <c r="AR46" i="42"/>
  <c r="Y56" i="92"/>
  <c r="X56" i="92"/>
  <c r="AH56" i="93"/>
  <c r="AQ56" i="93" s="1"/>
  <c r="Y45" i="35"/>
  <c r="X45" i="35"/>
  <c r="AR50" i="88"/>
  <c r="Y51" i="16"/>
  <c r="X51" i="16"/>
  <c r="AF55" i="104"/>
  <c r="AO55" i="104" s="1"/>
  <c r="AE55" i="104"/>
  <c r="AG55" i="104"/>
  <c r="AP55" i="104" s="1"/>
  <c r="W56" i="104"/>
  <c r="Y45" i="48"/>
  <c r="X45" i="48"/>
  <c r="AH47" i="42"/>
  <c r="AQ47" i="42" s="1"/>
  <c r="AR47" i="103"/>
  <c r="AR52" i="51"/>
  <c r="AE46" i="99"/>
  <c r="W47" i="99"/>
  <c r="AG46" i="99"/>
  <c r="AP46" i="99" s="1"/>
  <c r="AF46" i="99"/>
  <c r="AO46" i="99" s="1"/>
  <c r="AH44" i="50"/>
  <c r="AQ44" i="50" s="1"/>
  <c r="AH52" i="95"/>
  <c r="AQ52" i="95" s="1"/>
  <c r="AI52" i="86"/>
  <c r="AN52" i="86"/>
  <c r="Z53" i="45"/>
  <c r="AR48" i="11"/>
  <c r="AR51" i="95"/>
  <c r="AH50" i="41"/>
  <c r="AQ50" i="41" s="1"/>
  <c r="Z56" i="15"/>
  <c r="AI57" i="46"/>
  <c r="AN57" i="46"/>
  <c r="AI56" i="47"/>
  <c r="AN56" i="47"/>
  <c r="AR55" i="93"/>
  <c r="AI44" i="48"/>
  <c r="AN44" i="48"/>
  <c r="AI46" i="43"/>
  <c r="AN46" i="43"/>
  <c r="AI47" i="87"/>
  <c r="AN47" i="87"/>
  <c r="AH53" i="51"/>
  <c r="AQ53" i="51" s="1"/>
  <c r="AH51" i="54"/>
  <c r="AQ51" i="54" s="1"/>
  <c r="AR42" i="94"/>
  <c r="Z51" i="88"/>
  <c r="AE52" i="13"/>
  <c r="W53" i="13"/>
  <c r="AG52" i="13"/>
  <c r="AP52" i="13" s="1"/>
  <c r="AF52" i="13"/>
  <c r="AO52" i="13" s="1"/>
  <c r="AR44" i="98"/>
  <c r="AH49" i="11"/>
  <c r="AQ49" i="11" s="1"/>
  <c r="AI44" i="85"/>
  <c r="AN44" i="85"/>
  <c r="Z56" i="93"/>
  <c r="AH43" i="94"/>
  <c r="AQ43" i="94" s="1"/>
  <c r="AH58" i="105"/>
  <c r="AQ58" i="105" s="1"/>
  <c r="AI60" i="97"/>
  <c r="AN60" i="97"/>
  <c r="AH53" i="84"/>
  <c r="AQ53" i="84" s="1"/>
  <c r="AI58" i="89"/>
  <c r="AN58" i="89"/>
  <c r="AH44" i="90"/>
  <c r="AQ44" i="90" s="1"/>
  <c r="AH53" i="20"/>
  <c r="AQ53" i="20" s="1"/>
  <c r="AR51" i="44"/>
  <c r="AI49" i="83"/>
  <c r="AN49" i="83"/>
  <c r="AR47" i="18"/>
  <c r="W45" i="102"/>
  <c r="AG44" i="102"/>
  <c r="AP44" i="102" s="1"/>
  <c r="AF44" i="102"/>
  <c r="AO44" i="102" s="1"/>
  <c r="AE44" i="102"/>
  <c r="AH53" i="100"/>
  <c r="AQ53" i="100" s="1"/>
  <c r="Z43" i="94"/>
  <c r="AI58" i="32"/>
  <c r="AR58" i="32" s="1"/>
  <c r="AN58" i="32"/>
  <c r="AH48" i="103"/>
  <c r="AQ48" i="103" s="1"/>
  <c r="Z58" i="105"/>
  <c r="Y61" i="97"/>
  <c r="X61" i="97"/>
  <c r="AI50" i="16"/>
  <c r="AN50" i="16"/>
  <c r="AE48" i="18"/>
  <c r="W49" i="18"/>
  <c r="AF48" i="18"/>
  <c r="AO48" i="18" s="1"/>
  <c r="AG48" i="18"/>
  <c r="AP48" i="18" s="1"/>
  <c r="AR48" i="10"/>
  <c r="AG44" i="90"/>
  <c r="AP44" i="90" s="1"/>
  <c r="AF44" i="90"/>
  <c r="AO44" i="90" s="1"/>
  <c r="AE44" i="90"/>
  <c r="W45" i="90"/>
  <c r="W54" i="20"/>
  <c r="AF53" i="20"/>
  <c r="AO53" i="20" s="1"/>
  <c r="AG53" i="20"/>
  <c r="AP53" i="20" s="1"/>
  <c r="AE53" i="20"/>
  <c r="AG46" i="82"/>
  <c r="AP46" i="82" s="1"/>
  <c r="W47" i="82"/>
  <c r="AF46" i="82"/>
  <c r="AO46" i="82" s="1"/>
  <c r="AE46" i="82"/>
  <c r="Y57" i="47"/>
  <c r="X57" i="47"/>
  <c r="AH52" i="44"/>
  <c r="AQ52" i="44" s="1"/>
  <c r="W50" i="91"/>
  <c r="AF49" i="91"/>
  <c r="AO49" i="91" s="1"/>
  <c r="AE49" i="91"/>
  <c r="AG49" i="91"/>
  <c r="AP49" i="91" s="1"/>
  <c r="AR55" i="15"/>
  <c r="Y53" i="86"/>
  <c r="X53" i="86"/>
  <c r="Y45" i="85"/>
  <c r="Z45" i="85" s="1"/>
  <c r="X45" i="85"/>
  <c r="Z57" i="47" l="1"/>
  <c r="AG52" i="44"/>
  <c r="AP52" i="44" s="1"/>
  <c r="Z61" i="97"/>
  <c r="Z51" i="16"/>
  <c r="AF51" i="16" s="1"/>
  <c r="AO51" i="16" s="1"/>
  <c r="AE52" i="44"/>
  <c r="AE57" i="47"/>
  <c r="AF57" i="47"/>
  <c r="AO57" i="47" s="1"/>
  <c r="W58" i="47"/>
  <c r="AG57" i="47"/>
  <c r="AP57" i="47" s="1"/>
  <c r="W46" i="85"/>
  <c r="AF45" i="85"/>
  <c r="AO45" i="85" s="1"/>
  <c r="AG45" i="85"/>
  <c r="AP45" i="85" s="1"/>
  <c r="AE45" i="85"/>
  <c r="W62" i="97"/>
  <c r="AG61" i="97"/>
  <c r="AP61" i="97" s="1"/>
  <c r="AF61" i="97"/>
  <c r="AO61" i="97" s="1"/>
  <c r="AE61" i="97"/>
  <c r="AE51" i="16"/>
  <c r="W52" i="16"/>
  <c r="AG51" i="16"/>
  <c r="AP51" i="16" s="1"/>
  <c r="AR44" i="85"/>
  <c r="AI52" i="13"/>
  <c r="AN52" i="13"/>
  <c r="AE53" i="45"/>
  <c r="AG53" i="45"/>
  <c r="AP53" i="45" s="1"/>
  <c r="AF53" i="45"/>
  <c r="AO53" i="45" s="1"/>
  <c r="W54" i="45"/>
  <c r="AH56" i="92"/>
  <c r="AQ56" i="92" s="1"/>
  <c r="AG45" i="98"/>
  <c r="AP45" i="98" s="1"/>
  <c r="AE45" i="98"/>
  <c r="AF45" i="98"/>
  <c r="AO45" i="98" s="1"/>
  <c r="W46" i="98"/>
  <c r="Y55" i="53"/>
  <c r="X55" i="53"/>
  <c r="Z55" i="53" s="1"/>
  <c r="AH50" i="83"/>
  <c r="AQ50" i="83" s="1"/>
  <c r="AH59" i="89"/>
  <c r="AQ59" i="89" s="1"/>
  <c r="Y45" i="50"/>
  <c r="X45" i="50"/>
  <c r="Z45" i="50" s="1"/>
  <c r="Y54" i="100"/>
  <c r="X54" i="100"/>
  <c r="Y50" i="11"/>
  <c r="X50" i="11"/>
  <c r="Z50" i="11" s="1"/>
  <c r="AH53" i="86"/>
  <c r="AQ53" i="86" s="1"/>
  <c r="AI53" i="20"/>
  <c r="AN53" i="20"/>
  <c r="W52" i="88"/>
  <c r="AF51" i="88"/>
  <c r="AO51" i="88" s="1"/>
  <c r="AE51" i="88"/>
  <c r="AG51" i="88"/>
  <c r="AP51" i="88" s="1"/>
  <c r="AR44" i="48"/>
  <c r="AR57" i="46"/>
  <c r="Y56" i="104"/>
  <c r="X56" i="104"/>
  <c r="Z56" i="92"/>
  <c r="AH58" i="46"/>
  <c r="AQ58" i="46" s="1"/>
  <c r="AH59" i="32"/>
  <c r="AQ59" i="32" s="1"/>
  <c r="AI54" i="53"/>
  <c r="AN54" i="53"/>
  <c r="Z50" i="83"/>
  <c r="AI49" i="49"/>
  <c r="AN49" i="49"/>
  <c r="AI57" i="101"/>
  <c r="AN57" i="101"/>
  <c r="AF59" i="89"/>
  <c r="AO59" i="89" s="1"/>
  <c r="AE59" i="89"/>
  <c r="AN59" i="89" s="1"/>
  <c r="W60" i="89"/>
  <c r="AG59" i="89"/>
  <c r="Y54" i="84"/>
  <c r="X54" i="84"/>
  <c r="Y51" i="41"/>
  <c r="X51" i="41"/>
  <c r="AI48" i="103"/>
  <c r="AN48" i="103"/>
  <c r="AR50" i="16"/>
  <c r="Z53" i="86"/>
  <c r="AI46" i="82"/>
  <c r="AN46" i="82"/>
  <c r="AR49" i="83"/>
  <c r="AG56" i="15"/>
  <c r="AP56" i="15" s="1"/>
  <c r="AE56" i="15"/>
  <c r="AF56" i="15"/>
  <c r="AO56" i="15" s="1"/>
  <c r="W57" i="15"/>
  <c r="AR52" i="86"/>
  <c r="Z58" i="46"/>
  <c r="Z59" i="32"/>
  <c r="AE49" i="55"/>
  <c r="W50" i="55"/>
  <c r="AF49" i="55"/>
  <c r="AO49" i="55" s="1"/>
  <c r="AG49" i="55"/>
  <c r="AP49" i="55" s="1"/>
  <c r="Y50" i="10"/>
  <c r="X50" i="10"/>
  <c r="AR55" i="92"/>
  <c r="Y54" i="96"/>
  <c r="Z54" i="96"/>
  <c r="X54" i="96"/>
  <c r="Y50" i="49"/>
  <c r="X50" i="49"/>
  <c r="AI47" i="42"/>
  <c r="AN47" i="42"/>
  <c r="AI49" i="11"/>
  <c r="AN49" i="11"/>
  <c r="Y45" i="90"/>
  <c r="Z45" i="90" s="1"/>
  <c r="X45" i="90"/>
  <c r="AI44" i="90"/>
  <c r="AN44" i="90"/>
  <c r="Y49" i="18"/>
  <c r="X49" i="18"/>
  <c r="Z49" i="18" s="1"/>
  <c r="AR47" i="87"/>
  <c r="AH45" i="48"/>
  <c r="AQ45" i="48" s="1"/>
  <c r="AI55" i="104"/>
  <c r="AN55" i="104"/>
  <c r="W53" i="95"/>
  <c r="AE52" i="95"/>
  <c r="AF52" i="95"/>
  <c r="AO52" i="95" s="1"/>
  <c r="AG52" i="95"/>
  <c r="AP52" i="95" s="1"/>
  <c r="AR48" i="55"/>
  <c r="AH48" i="87"/>
  <c r="AQ48" i="87" s="1"/>
  <c r="AH47" i="43"/>
  <c r="AQ47" i="43" s="1"/>
  <c r="Y55" i="52"/>
  <c r="X55" i="52"/>
  <c r="Y58" i="101"/>
  <c r="X58" i="101"/>
  <c r="Z58" i="101" s="1"/>
  <c r="AI53" i="100"/>
  <c r="AN53" i="100"/>
  <c r="Y49" i="103"/>
  <c r="X49" i="103"/>
  <c r="Z49" i="103" s="1"/>
  <c r="AI52" i="44"/>
  <c r="AN52" i="44"/>
  <c r="AH61" i="97"/>
  <c r="AQ61" i="97" s="1"/>
  <c r="AI44" i="102"/>
  <c r="AN44" i="102"/>
  <c r="AI49" i="91"/>
  <c r="AN49" i="91"/>
  <c r="AH45" i="85"/>
  <c r="AQ45" i="85" s="1"/>
  <c r="Y50" i="91"/>
  <c r="X50" i="91"/>
  <c r="Z50" i="91" s="1"/>
  <c r="AH57" i="47"/>
  <c r="AQ57" i="47" s="1"/>
  <c r="Y47" i="82"/>
  <c r="X47" i="82"/>
  <c r="Y54" i="20"/>
  <c r="X54" i="20"/>
  <c r="Z54" i="20" s="1"/>
  <c r="AI48" i="18"/>
  <c r="AN48" i="18"/>
  <c r="W59" i="105"/>
  <c r="AE58" i="105"/>
  <c r="AG58" i="105"/>
  <c r="AP58" i="105" s="1"/>
  <c r="AF58" i="105"/>
  <c r="AO58" i="105" s="1"/>
  <c r="Y45" i="102"/>
  <c r="X45" i="102"/>
  <c r="AR58" i="89"/>
  <c r="AG56" i="93"/>
  <c r="AP56" i="93" s="1"/>
  <c r="AF56" i="93"/>
  <c r="AO56" i="93" s="1"/>
  <c r="AE56" i="93"/>
  <c r="W57" i="93"/>
  <c r="Y47" i="99"/>
  <c r="X47" i="99"/>
  <c r="Z47" i="99" s="1"/>
  <c r="Z45" i="48"/>
  <c r="AH45" i="35"/>
  <c r="AQ45" i="35" s="1"/>
  <c r="AH49" i="55"/>
  <c r="AQ49" i="55" s="1"/>
  <c r="Z48" i="87"/>
  <c r="Z47" i="43"/>
  <c r="AI54" i="52"/>
  <c r="AN54" i="52"/>
  <c r="AI53" i="84"/>
  <c r="AN53" i="84"/>
  <c r="Y48" i="42"/>
  <c r="X48" i="42"/>
  <c r="AI50" i="41"/>
  <c r="AN50" i="41"/>
  <c r="AI53" i="51"/>
  <c r="AO53" i="51"/>
  <c r="AI51" i="54"/>
  <c r="AN51" i="54"/>
  <c r="X53" i="44"/>
  <c r="Y53" i="44"/>
  <c r="Z53" i="44" s="1"/>
  <c r="AF43" i="94"/>
  <c r="AO43" i="94" s="1"/>
  <c r="AE43" i="94"/>
  <c r="W44" i="94"/>
  <c r="AG43" i="94"/>
  <c r="AP43" i="94" s="1"/>
  <c r="AR60" i="97"/>
  <c r="Y53" i="13"/>
  <c r="X53" i="13"/>
  <c r="AR46" i="43"/>
  <c r="AR56" i="47"/>
  <c r="AI46" i="99"/>
  <c r="AN46" i="99"/>
  <c r="AH51" i="16"/>
  <c r="AQ51" i="16" s="1"/>
  <c r="Z45" i="35"/>
  <c r="AR44" i="35"/>
  <c r="AI49" i="10"/>
  <c r="AN49" i="10"/>
  <c r="AI53" i="96"/>
  <c r="AN53" i="96"/>
  <c r="AI44" i="50"/>
  <c r="AN44" i="50"/>
  <c r="Y54" i="51"/>
  <c r="X54" i="51"/>
  <c r="Z54" i="51" s="1"/>
  <c r="Y52" i="54"/>
  <c r="X52" i="54"/>
  <c r="Z50" i="49" l="1"/>
  <c r="Z52" i="54"/>
  <c r="Z51" i="41"/>
  <c r="AF47" i="99"/>
  <c r="AO47" i="99" s="1"/>
  <c r="W48" i="99"/>
  <c r="AG47" i="99"/>
  <c r="AP47" i="99" s="1"/>
  <c r="AE47" i="99"/>
  <c r="AG58" i="101"/>
  <c r="AP58" i="101" s="1"/>
  <c r="AF58" i="101"/>
  <c r="AO58" i="101" s="1"/>
  <c r="W59" i="101"/>
  <c r="AE58" i="101"/>
  <c r="AE45" i="50"/>
  <c r="AG45" i="50"/>
  <c r="AP45" i="50" s="1"/>
  <c r="W46" i="50"/>
  <c r="AF45" i="50"/>
  <c r="AO45" i="50" s="1"/>
  <c r="AG50" i="49"/>
  <c r="AP50" i="49" s="1"/>
  <c r="AE50" i="49"/>
  <c r="AF50" i="49"/>
  <c r="AO50" i="49" s="1"/>
  <c r="W51" i="49"/>
  <c r="AE50" i="91"/>
  <c r="AG50" i="91"/>
  <c r="AP50" i="91" s="1"/>
  <c r="AF50" i="91"/>
  <c r="AO50" i="91" s="1"/>
  <c r="W51" i="91"/>
  <c r="AG49" i="18"/>
  <c r="AP49" i="18" s="1"/>
  <c r="AF49" i="18"/>
  <c r="AO49" i="18" s="1"/>
  <c r="AE49" i="18"/>
  <c r="W50" i="18"/>
  <c r="AF50" i="11"/>
  <c r="AO50" i="11" s="1"/>
  <c r="AE50" i="11"/>
  <c r="W51" i="11"/>
  <c r="AG50" i="11"/>
  <c r="AP50" i="11" s="1"/>
  <c r="W53" i="54"/>
  <c r="AE52" i="54"/>
  <c r="AG52" i="54"/>
  <c r="AP52" i="54" s="1"/>
  <c r="AF52" i="54"/>
  <c r="AO52" i="54" s="1"/>
  <c r="AG51" i="41"/>
  <c r="AP51" i="41" s="1"/>
  <c r="AF51" i="41"/>
  <c r="AO51" i="41" s="1"/>
  <c r="W52" i="41"/>
  <c r="AE51" i="41"/>
  <c r="AE54" i="51"/>
  <c r="W55" i="51"/>
  <c r="AF54" i="51"/>
  <c r="AO54" i="51" s="1"/>
  <c r="AG54" i="51"/>
  <c r="AP54" i="51" s="1"/>
  <c r="AI43" i="94"/>
  <c r="AN43" i="94"/>
  <c r="AR49" i="10"/>
  <c r="AR53" i="51"/>
  <c r="AH54" i="20"/>
  <c r="AQ54" i="20" s="1"/>
  <c r="AH49" i="103"/>
  <c r="AQ49" i="103" s="1"/>
  <c r="AH45" i="90"/>
  <c r="AQ45" i="90" s="1"/>
  <c r="AR47" i="42"/>
  <c r="AE58" i="46"/>
  <c r="AG58" i="46"/>
  <c r="AP58" i="46" s="1"/>
  <c r="W59" i="46"/>
  <c r="AF58" i="46"/>
  <c r="AO58" i="46" s="1"/>
  <c r="AI56" i="15"/>
  <c r="AN56" i="15"/>
  <c r="AF53" i="86"/>
  <c r="AO53" i="86" s="1"/>
  <c r="AE53" i="86"/>
  <c r="AG53" i="86"/>
  <c r="AP53" i="86" s="1"/>
  <c r="W54" i="86"/>
  <c r="AI59" i="89"/>
  <c r="AP59" i="89"/>
  <c r="AH55" i="53"/>
  <c r="AQ55" i="53" s="1"/>
  <c r="AI45" i="98"/>
  <c r="AN45" i="98"/>
  <c r="Y52" i="16"/>
  <c r="Z52" i="16" s="1"/>
  <c r="X52" i="16"/>
  <c r="Y46" i="85"/>
  <c r="X46" i="85"/>
  <c r="AF53" i="44"/>
  <c r="AO53" i="44" s="1"/>
  <c r="W54" i="44"/>
  <c r="AG53" i="44"/>
  <c r="AP53" i="44" s="1"/>
  <c r="AE53" i="44"/>
  <c r="W46" i="90"/>
  <c r="AG45" i="90"/>
  <c r="AP45" i="90" s="1"/>
  <c r="AF45" i="90"/>
  <c r="AO45" i="90" s="1"/>
  <c r="AE45" i="90"/>
  <c r="AI51" i="88"/>
  <c r="AN51" i="88"/>
  <c r="W56" i="53"/>
  <c r="AE55" i="53"/>
  <c r="AG55" i="53"/>
  <c r="AP55" i="53" s="1"/>
  <c r="AF55" i="53"/>
  <c r="AO55" i="53" s="1"/>
  <c r="AR52" i="13"/>
  <c r="Y62" i="97"/>
  <c r="X62" i="97"/>
  <c r="AH53" i="44"/>
  <c r="AQ53" i="44" s="1"/>
  <c r="AI58" i="105"/>
  <c r="AN58" i="105"/>
  <c r="AR49" i="91"/>
  <c r="AH55" i="52"/>
  <c r="AQ55" i="52" s="1"/>
  <c r="AI52" i="95"/>
  <c r="AN52" i="95"/>
  <c r="AH54" i="84"/>
  <c r="AQ54" i="84" s="1"/>
  <c r="W51" i="83"/>
  <c r="AG50" i="83"/>
  <c r="AP50" i="83" s="1"/>
  <c r="AE50" i="83"/>
  <c r="AF50" i="83"/>
  <c r="AO50" i="83" s="1"/>
  <c r="AH54" i="100"/>
  <c r="AQ54" i="100" s="1"/>
  <c r="Y54" i="45"/>
  <c r="X54" i="45"/>
  <c r="AI51" i="16"/>
  <c r="AN51" i="16"/>
  <c r="AH52" i="54"/>
  <c r="AQ52" i="54" s="1"/>
  <c r="AF49" i="103"/>
  <c r="AO49" i="103" s="1"/>
  <c r="AE49" i="103"/>
  <c r="W50" i="103"/>
  <c r="AG49" i="103"/>
  <c r="AP49" i="103" s="1"/>
  <c r="AH49" i="18"/>
  <c r="AQ49" i="18" s="1"/>
  <c r="AH50" i="49"/>
  <c r="AQ50" i="49" s="1"/>
  <c r="Y60" i="89"/>
  <c r="X60" i="89"/>
  <c r="AR49" i="49"/>
  <c r="AR44" i="50"/>
  <c r="AR50" i="41"/>
  <c r="Y57" i="93"/>
  <c r="X57" i="93"/>
  <c r="Z57" i="93" s="1"/>
  <c r="Z45" i="102"/>
  <c r="AH45" i="102"/>
  <c r="AQ45" i="102" s="1"/>
  <c r="Y59" i="105"/>
  <c r="Z59" i="105" s="1"/>
  <c r="X59" i="105"/>
  <c r="AH47" i="82"/>
  <c r="AQ47" i="82" s="1"/>
  <c r="Z55" i="52"/>
  <c r="Y53" i="95"/>
  <c r="Z53" i="95" s="1"/>
  <c r="X53" i="95"/>
  <c r="AH50" i="10"/>
  <c r="AQ50" i="10" s="1"/>
  <c r="Y50" i="55"/>
  <c r="X50" i="55"/>
  <c r="Z54" i="84"/>
  <c r="AF56" i="92"/>
  <c r="AO56" i="92" s="1"/>
  <c r="AE56" i="92"/>
  <c r="W57" i="92"/>
  <c r="AG56" i="92"/>
  <c r="AP56" i="92" s="1"/>
  <c r="Y52" i="88"/>
  <c r="X52" i="88"/>
  <c r="Z54" i="100"/>
  <c r="AI45" i="85"/>
  <c r="AN45" i="85"/>
  <c r="Y58" i="47"/>
  <c r="X58" i="47"/>
  <c r="W46" i="35"/>
  <c r="AE45" i="35"/>
  <c r="AG45" i="35"/>
  <c r="AP45" i="35" s="1"/>
  <c r="AF45" i="35"/>
  <c r="AO45" i="35" s="1"/>
  <c r="AH53" i="13"/>
  <c r="AQ53" i="13" s="1"/>
  <c r="AH48" i="42"/>
  <c r="AQ48" i="42" s="1"/>
  <c r="AR54" i="52"/>
  <c r="AH54" i="51"/>
  <c r="AQ54" i="51" s="1"/>
  <c r="AR53" i="96"/>
  <c r="AR46" i="99"/>
  <c r="Z53" i="13"/>
  <c r="Y44" i="94"/>
  <c r="X44" i="94"/>
  <c r="Z44" i="94" s="1"/>
  <c r="AR51" i="54"/>
  <c r="Z48" i="42"/>
  <c r="W48" i="43"/>
  <c r="AE47" i="43"/>
  <c r="AF47" i="43"/>
  <c r="AO47" i="43" s="1"/>
  <c r="AG47" i="43"/>
  <c r="AP47" i="43" s="1"/>
  <c r="AG45" i="48"/>
  <c r="AP45" i="48" s="1"/>
  <c r="AF45" i="48"/>
  <c r="AO45" i="48" s="1"/>
  <c r="AE45" i="48"/>
  <c r="W46" i="48"/>
  <c r="AI56" i="93"/>
  <c r="AR56" i="93" s="1"/>
  <c r="AN56" i="93"/>
  <c r="Z47" i="82"/>
  <c r="AR44" i="102"/>
  <c r="AR53" i="100"/>
  <c r="AR49" i="11"/>
  <c r="AH54" i="96"/>
  <c r="AQ54" i="96" s="1"/>
  <c r="Z50" i="10"/>
  <c r="AI49" i="55"/>
  <c r="AN49" i="55"/>
  <c r="X57" i="15"/>
  <c r="Y57" i="15"/>
  <c r="AR48" i="103"/>
  <c r="AR54" i="53"/>
  <c r="AH56" i="104"/>
  <c r="AQ56" i="104" s="1"/>
  <c r="Y46" i="98"/>
  <c r="Z46" i="98" s="1"/>
  <c r="X46" i="98"/>
  <c r="AI61" i="97"/>
  <c r="AN61" i="97"/>
  <c r="AR53" i="84"/>
  <c r="W55" i="20"/>
  <c r="AG54" i="20"/>
  <c r="AP54" i="20" s="1"/>
  <c r="AF54" i="20"/>
  <c r="AO54" i="20" s="1"/>
  <c r="AE54" i="20"/>
  <c r="W49" i="87"/>
  <c r="AG48" i="87"/>
  <c r="AP48" i="87" s="1"/>
  <c r="AF48" i="87"/>
  <c r="AO48" i="87" s="1"/>
  <c r="AE48" i="87"/>
  <c r="AH47" i="99"/>
  <c r="AQ47" i="99" s="1"/>
  <c r="AR48" i="18"/>
  <c r="AH50" i="91"/>
  <c r="AQ50" i="91" s="1"/>
  <c r="AR52" i="44"/>
  <c r="AH58" i="101"/>
  <c r="AQ58" i="101" s="1"/>
  <c r="AR55" i="104"/>
  <c r="AR44" i="90"/>
  <c r="AE54" i="96"/>
  <c r="AG54" i="96"/>
  <c r="AP54" i="96" s="1"/>
  <c r="AF54" i="96"/>
  <c r="AO54" i="96" s="1"/>
  <c r="W55" i="96"/>
  <c r="W60" i="32"/>
  <c r="AG59" i="32"/>
  <c r="AP59" i="32" s="1"/>
  <c r="AE59" i="32"/>
  <c r="AN59" i="32" s="1"/>
  <c r="AF59" i="32"/>
  <c r="AR46" i="82"/>
  <c r="AH51" i="41"/>
  <c r="AQ51" i="41" s="1"/>
  <c r="AR57" i="101"/>
  <c r="Z56" i="104"/>
  <c r="AR53" i="20"/>
  <c r="AH50" i="11"/>
  <c r="AQ50" i="11" s="1"/>
  <c r="AH45" i="50"/>
  <c r="AQ45" i="50" s="1"/>
  <c r="AI53" i="45"/>
  <c r="AN53" i="45"/>
  <c r="AI57" i="47"/>
  <c r="AN57" i="47"/>
  <c r="Z54" i="45" l="1"/>
  <c r="Z50" i="55"/>
  <c r="Z60" i="89"/>
  <c r="Z57" i="15"/>
  <c r="AG57" i="15" s="1"/>
  <c r="AP57" i="15" s="1"/>
  <c r="AF46" i="98"/>
  <c r="AO46" i="98" s="1"/>
  <c r="W47" i="98"/>
  <c r="AG46" i="98"/>
  <c r="AP46" i="98" s="1"/>
  <c r="AE46" i="98"/>
  <c r="AE50" i="55"/>
  <c r="AF50" i="55"/>
  <c r="AO50" i="55" s="1"/>
  <c r="AG50" i="55"/>
  <c r="AP50" i="55" s="1"/>
  <c r="W51" i="55"/>
  <c r="AE57" i="15"/>
  <c r="W58" i="15"/>
  <c r="W60" i="105"/>
  <c r="AG59" i="105"/>
  <c r="AP59" i="105" s="1"/>
  <c r="AE59" i="105"/>
  <c r="AF59" i="105"/>
  <c r="AO59" i="105" s="1"/>
  <c r="AF52" i="16"/>
  <c r="AO52" i="16" s="1"/>
  <c r="AG52" i="16"/>
  <c r="AP52" i="16" s="1"/>
  <c r="AE52" i="16"/>
  <c r="W53" i="16"/>
  <c r="AG44" i="94"/>
  <c r="AP44" i="94" s="1"/>
  <c r="AE44" i="94"/>
  <c r="W45" i="94"/>
  <c r="AF44" i="94"/>
  <c r="AO44" i="94" s="1"/>
  <c r="AG54" i="45"/>
  <c r="AP54" i="45" s="1"/>
  <c r="AE54" i="45"/>
  <c r="W55" i="45"/>
  <c r="AF54" i="45"/>
  <c r="AO54" i="45" s="1"/>
  <c r="AF60" i="89"/>
  <c r="AO60" i="89" s="1"/>
  <c r="AG60" i="89"/>
  <c r="AP60" i="89" s="1"/>
  <c r="AE60" i="89"/>
  <c r="W61" i="89"/>
  <c r="AE56" i="104"/>
  <c r="AG56" i="104"/>
  <c r="AP56" i="104" s="1"/>
  <c r="AF56" i="104"/>
  <c r="AO56" i="104" s="1"/>
  <c r="W57" i="104"/>
  <c r="AH58" i="47"/>
  <c r="AQ58" i="47" s="1"/>
  <c r="AH52" i="88"/>
  <c r="AQ52" i="88" s="1"/>
  <c r="AF53" i="95"/>
  <c r="AO53" i="95" s="1"/>
  <c r="AE53" i="95"/>
  <c r="AG53" i="95"/>
  <c r="AP53" i="95" s="1"/>
  <c r="W54" i="95"/>
  <c r="AR57" i="47"/>
  <c r="AH46" i="98"/>
  <c r="AQ46" i="98" s="1"/>
  <c r="W49" i="42"/>
  <c r="AE48" i="42"/>
  <c r="AF48" i="42"/>
  <c r="AO48" i="42" s="1"/>
  <c r="AG48" i="42"/>
  <c r="AP48" i="42" s="1"/>
  <c r="AG53" i="13"/>
  <c r="AP53" i="13" s="1"/>
  <c r="W54" i="13"/>
  <c r="AE53" i="13"/>
  <c r="AF53" i="13"/>
  <c r="AO53" i="13" s="1"/>
  <c r="AH50" i="55"/>
  <c r="AQ50" i="55" s="1"/>
  <c r="AH54" i="45"/>
  <c r="AQ54" i="45" s="1"/>
  <c r="Y51" i="83"/>
  <c r="X51" i="83"/>
  <c r="AI55" i="53"/>
  <c r="AN55" i="53"/>
  <c r="X54" i="44"/>
  <c r="Y54" i="44"/>
  <c r="Y54" i="86"/>
  <c r="Z54" i="86" s="1"/>
  <c r="X54" i="86"/>
  <c r="Y53" i="54"/>
  <c r="X53" i="54"/>
  <c r="X51" i="91"/>
  <c r="Z51" i="91"/>
  <c r="Y51" i="91"/>
  <c r="Y55" i="96"/>
  <c r="X55" i="96"/>
  <c r="Y55" i="20"/>
  <c r="X55" i="20"/>
  <c r="Z55" i="20" s="1"/>
  <c r="AI45" i="35"/>
  <c r="AN45" i="35"/>
  <c r="AR45" i="85"/>
  <c r="AF45" i="102"/>
  <c r="AO45" i="102" s="1"/>
  <c r="AE45" i="102"/>
  <c r="W46" i="102"/>
  <c r="AG45" i="102"/>
  <c r="AP45" i="102" s="1"/>
  <c r="AR52" i="95"/>
  <c r="Y56" i="53"/>
  <c r="X56" i="53"/>
  <c r="Y55" i="51"/>
  <c r="X55" i="51"/>
  <c r="Y50" i="18"/>
  <c r="X50" i="18"/>
  <c r="AI50" i="49"/>
  <c r="AN50" i="49"/>
  <c r="AI45" i="50"/>
  <c r="AN45" i="50"/>
  <c r="AI59" i="32"/>
  <c r="AO59" i="32"/>
  <c r="Y49" i="87"/>
  <c r="X49" i="87"/>
  <c r="AH57" i="15"/>
  <c r="AQ57" i="15" s="1"/>
  <c r="Y46" i="35"/>
  <c r="Z46" i="35" s="1"/>
  <c r="X46" i="35"/>
  <c r="W55" i="100"/>
  <c r="AE54" i="100"/>
  <c r="AF54" i="100"/>
  <c r="AO54" i="100" s="1"/>
  <c r="AG54" i="100"/>
  <c r="AP54" i="100" s="1"/>
  <c r="Y57" i="92"/>
  <c r="X57" i="92"/>
  <c r="AH53" i="95"/>
  <c r="AQ53" i="95" s="1"/>
  <c r="AH57" i="93"/>
  <c r="AQ57" i="93" s="1"/>
  <c r="Y50" i="103"/>
  <c r="X50" i="103"/>
  <c r="Y46" i="90"/>
  <c r="X46" i="90"/>
  <c r="Z46" i="90" s="1"/>
  <c r="AH46" i="85"/>
  <c r="AQ46" i="85" s="1"/>
  <c r="AI53" i="86"/>
  <c r="AN53" i="86"/>
  <c r="Y59" i="46"/>
  <c r="X59" i="46"/>
  <c r="Z59" i="46" s="1"/>
  <c r="AI54" i="51"/>
  <c r="AN54" i="51"/>
  <c r="AI49" i="18"/>
  <c r="AN49" i="18"/>
  <c r="AI47" i="99"/>
  <c r="AN47" i="99"/>
  <c r="AR51" i="88"/>
  <c r="Z46" i="85"/>
  <c r="AR45" i="98"/>
  <c r="AR43" i="94"/>
  <c r="Y51" i="11"/>
  <c r="X51" i="11"/>
  <c r="AI50" i="91"/>
  <c r="AN50" i="91"/>
  <c r="AI58" i="101"/>
  <c r="AN58" i="101"/>
  <c r="X46" i="48"/>
  <c r="Y46" i="48"/>
  <c r="Z46" i="48"/>
  <c r="AI49" i="103"/>
  <c r="AN49" i="103"/>
  <c r="AI54" i="96"/>
  <c r="AN54" i="96"/>
  <c r="AI54" i="20"/>
  <c r="AN54" i="20"/>
  <c r="AR49" i="55"/>
  <c r="AI45" i="48"/>
  <c r="AN45" i="48"/>
  <c r="AI47" i="43"/>
  <c r="AN47" i="43"/>
  <c r="Z58" i="47"/>
  <c r="Z52" i="88"/>
  <c r="AI50" i="83"/>
  <c r="AN50" i="83"/>
  <c r="AR58" i="105"/>
  <c r="AH62" i="97"/>
  <c r="AQ62" i="97" s="1"/>
  <c r="AI53" i="44"/>
  <c r="AN53" i="44"/>
  <c r="AR59" i="89"/>
  <c r="AI58" i="46"/>
  <c r="AR58" i="46" s="1"/>
  <c r="AN58" i="46"/>
  <c r="AI51" i="41"/>
  <c r="AN51" i="41"/>
  <c r="AI50" i="11"/>
  <c r="AN50" i="11"/>
  <c r="Y59" i="101"/>
  <c r="X59" i="101"/>
  <c r="Y48" i="99"/>
  <c r="Z48" i="99"/>
  <c r="X48" i="99"/>
  <c r="AR53" i="45"/>
  <c r="AH44" i="94"/>
  <c r="AQ44" i="94" s="1"/>
  <c r="AI56" i="92"/>
  <c r="AN56" i="92"/>
  <c r="W58" i="93"/>
  <c r="AG57" i="93"/>
  <c r="AP57" i="93" s="1"/>
  <c r="AF57" i="93"/>
  <c r="AO57" i="93" s="1"/>
  <c r="AE57" i="93"/>
  <c r="Y60" i="32"/>
  <c r="X60" i="32"/>
  <c r="AI48" i="87"/>
  <c r="AN48" i="87"/>
  <c r="AR61" i="97"/>
  <c r="AF50" i="10"/>
  <c r="AO50" i="10" s="1"/>
  <c r="AE50" i="10"/>
  <c r="W51" i="10"/>
  <c r="AG50" i="10"/>
  <c r="AP50" i="10" s="1"/>
  <c r="AF47" i="82"/>
  <c r="AO47" i="82" s="1"/>
  <c r="AG47" i="82"/>
  <c r="AP47" i="82" s="1"/>
  <c r="W48" i="82"/>
  <c r="AE47" i="82"/>
  <c r="Y48" i="43"/>
  <c r="Z48" i="43"/>
  <c r="X48" i="43"/>
  <c r="AG54" i="84"/>
  <c r="AP54" i="84" s="1"/>
  <c r="AF54" i="84"/>
  <c r="AO54" i="84" s="1"/>
  <c r="AE54" i="84"/>
  <c r="W55" i="84"/>
  <c r="AE55" i="52"/>
  <c r="AF55" i="52"/>
  <c r="AO55" i="52" s="1"/>
  <c r="AG55" i="52"/>
  <c r="AP55" i="52" s="1"/>
  <c r="W56" i="52"/>
  <c r="AH59" i="105"/>
  <c r="AQ59" i="105" s="1"/>
  <c r="AH60" i="89"/>
  <c r="AQ60" i="89" s="1"/>
  <c r="AR51" i="16"/>
  <c r="Z62" i="97"/>
  <c r="AI45" i="90"/>
  <c r="AN45" i="90"/>
  <c r="AH52" i="16"/>
  <c r="AQ52" i="16" s="1"/>
  <c r="AR56" i="15"/>
  <c r="Y52" i="41"/>
  <c r="X52" i="41"/>
  <c r="AI52" i="54"/>
  <c r="AN52" i="54"/>
  <c r="Y51" i="49"/>
  <c r="X51" i="49"/>
  <c r="Y46" i="50"/>
  <c r="X46" i="50"/>
  <c r="Z54" i="44" l="1"/>
  <c r="AF57" i="15"/>
  <c r="AO57" i="15" s="1"/>
  <c r="AI50" i="10"/>
  <c r="AN50" i="10"/>
  <c r="AH60" i="32"/>
  <c r="AQ60" i="32" s="1"/>
  <c r="AE48" i="99"/>
  <c r="W49" i="99"/>
  <c r="AG48" i="99"/>
  <c r="AP48" i="99" s="1"/>
  <c r="AF48" i="99"/>
  <c r="AO48" i="99" s="1"/>
  <c r="AR50" i="11"/>
  <c r="AE52" i="88"/>
  <c r="AG52" i="88"/>
  <c r="AP52" i="88" s="1"/>
  <c r="AF52" i="88"/>
  <c r="AO52" i="88" s="1"/>
  <c r="W53" i="88"/>
  <c r="AR58" i="101"/>
  <c r="AR54" i="51"/>
  <c r="AG46" i="90"/>
  <c r="AP46" i="90" s="1"/>
  <c r="AF46" i="90"/>
  <c r="AO46" i="90" s="1"/>
  <c r="AE46" i="90"/>
  <c r="W47" i="90"/>
  <c r="W47" i="35"/>
  <c r="AE46" i="35"/>
  <c r="AF46" i="35"/>
  <c r="AO46" i="35" s="1"/>
  <c r="AG46" i="35"/>
  <c r="AP46" i="35" s="1"/>
  <c r="AH55" i="51"/>
  <c r="AQ55" i="51" s="1"/>
  <c r="AE55" i="20"/>
  <c r="AF55" i="20"/>
  <c r="AO55" i="20" s="1"/>
  <c r="W56" i="20"/>
  <c r="AG55" i="20"/>
  <c r="AP55" i="20" s="1"/>
  <c r="W52" i="91"/>
  <c r="AG51" i="91"/>
  <c r="AP51" i="91" s="1"/>
  <c r="AE51" i="91"/>
  <c r="AF51" i="91"/>
  <c r="AO51" i="91" s="1"/>
  <c r="AE54" i="86"/>
  <c r="AN54" i="86" s="1"/>
  <c r="AF54" i="86"/>
  <c r="AO54" i="86" s="1"/>
  <c r="W55" i="86"/>
  <c r="AG54" i="86"/>
  <c r="AH51" i="83"/>
  <c r="AQ51" i="83" s="1"/>
  <c r="Y53" i="16"/>
  <c r="X53" i="16"/>
  <c r="Z53" i="16" s="1"/>
  <c r="AI59" i="105"/>
  <c r="AN59" i="105"/>
  <c r="AI50" i="55"/>
  <c r="AN50" i="55"/>
  <c r="AR45" i="90"/>
  <c r="AI55" i="52"/>
  <c r="AN55" i="52"/>
  <c r="AH48" i="43"/>
  <c r="AQ48" i="43" s="1"/>
  <c r="Z60" i="32"/>
  <c r="Y58" i="93"/>
  <c r="X58" i="93"/>
  <c r="W59" i="47"/>
  <c r="AF58" i="47"/>
  <c r="AO58" i="47" s="1"/>
  <c r="AG58" i="47"/>
  <c r="AP58" i="47" s="1"/>
  <c r="AE58" i="47"/>
  <c r="AR49" i="103"/>
  <c r="AH59" i="46"/>
  <c r="AQ59" i="46" s="1"/>
  <c r="AH49" i="87"/>
  <c r="AQ49" i="87" s="1"/>
  <c r="AR45" i="50"/>
  <c r="Z55" i="51"/>
  <c r="AH51" i="91"/>
  <c r="AQ51" i="91" s="1"/>
  <c r="Z51" i="83"/>
  <c r="Y54" i="95"/>
  <c r="X54" i="95"/>
  <c r="AI56" i="104"/>
  <c r="AN56" i="104"/>
  <c r="AI52" i="16"/>
  <c r="AN52" i="16"/>
  <c r="AE48" i="43"/>
  <c r="AF48" i="43"/>
  <c r="AO48" i="43" s="1"/>
  <c r="AG48" i="43"/>
  <c r="AP48" i="43" s="1"/>
  <c r="W49" i="43"/>
  <c r="AH59" i="101"/>
  <c r="AQ59" i="101" s="1"/>
  <c r="AR51" i="41"/>
  <c r="AR53" i="44"/>
  <c r="W47" i="48"/>
  <c r="AE46" i="48"/>
  <c r="AF46" i="48"/>
  <c r="AO46" i="48" s="1"/>
  <c r="AG46" i="48"/>
  <c r="AP46" i="48" s="1"/>
  <c r="AR50" i="91"/>
  <c r="AR47" i="99"/>
  <c r="AG59" i="46"/>
  <c r="AP59" i="46" s="1"/>
  <c r="AE59" i="46"/>
  <c r="AF59" i="46"/>
  <c r="AO59" i="46" s="1"/>
  <c r="W60" i="46"/>
  <c r="AH50" i="103"/>
  <c r="AQ50" i="103" s="1"/>
  <c r="Z49" i="87"/>
  <c r="AH55" i="96"/>
  <c r="AQ55" i="96" s="1"/>
  <c r="AH53" i="54"/>
  <c r="AQ53" i="54" s="1"/>
  <c r="W55" i="44"/>
  <c r="AF54" i="44"/>
  <c r="AO54" i="44" s="1"/>
  <c r="AG54" i="44"/>
  <c r="AP54" i="44" s="1"/>
  <c r="AE54" i="44"/>
  <c r="Y45" i="94"/>
  <c r="Z45" i="94" s="1"/>
  <c r="X45" i="94"/>
  <c r="Y60" i="105"/>
  <c r="X60" i="105"/>
  <c r="AI46" i="98"/>
  <c r="AN46" i="98"/>
  <c r="Y48" i="82"/>
  <c r="X48" i="82"/>
  <c r="Z46" i="50"/>
  <c r="AH46" i="50"/>
  <c r="AQ46" i="50" s="1"/>
  <c r="AF62" i="97"/>
  <c r="AO62" i="97" s="1"/>
  <c r="AE62" i="97"/>
  <c r="W63" i="97"/>
  <c r="AG62" i="97"/>
  <c r="AP62" i="97" s="1"/>
  <c r="Y55" i="84"/>
  <c r="X55" i="84"/>
  <c r="Z55" i="84" s="1"/>
  <c r="AR56" i="92"/>
  <c r="Z59" i="101"/>
  <c r="AR47" i="43"/>
  <c r="AR54" i="20"/>
  <c r="AH51" i="11"/>
  <c r="AQ51" i="11" s="1"/>
  <c r="Z50" i="103"/>
  <c r="AH57" i="92"/>
  <c r="AQ57" i="92" s="1"/>
  <c r="AI54" i="100"/>
  <c r="AN54" i="100"/>
  <c r="AR50" i="49"/>
  <c r="AH56" i="53"/>
  <c r="AQ56" i="53" s="1"/>
  <c r="Z55" i="96"/>
  <c r="Z53" i="54"/>
  <c r="AH54" i="44"/>
  <c r="AQ54" i="44" s="1"/>
  <c r="AI53" i="13"/>
  <c r="AN53" i="13"/>
  <c r="AI48" i="42"/>
  <c r="AN48" i="42"/>
  <c r="AI53" i="95"/>
  <c r="AN53" i="95"/>
  <c r="Y61" i="89"/>
  <c r="Z61" i="89"/>
  <c r="X61" i="89"/>
  <c r="X55" i="45"/>
  <c r="Z55" i="45" s="1"/>
  <c r="Y55" i="45"/>
  <c r="AI44" i="94"/>
  <c r="AN44" i="94"/>
  <c r="Y51" i="55"/>
  <c r="X51" i="55"/>
  <c r="AR52" i="54"/>
  <c r="AH52" i="41"/>
  <c r="AQ52" i="41" s="1"/>
  <c r="AH51" i="49"/>
  <c r="AQ51" i="49" s="1"/>
  <c r="Z52" i="41"/>
  <c r="Z51" i="49"/>
  <c r="Y56" i="52"/>
  <c r="X56" i="52"/>
  <c r="Z56" i="52" s="1"/>
  <c r="AI54" i="84"/>
  <c r="AN54" i="84"/>
  <c r="AI57" i="93"/>
  <c r="AN57" i="93"/>
  <c r="AH46" i="48"/>
  <c r="AQ46" i="48" s="1"/>
  <c r="Z51" i="11"/>
  <c r="W47" i="85"/>
  <c r="AE46" i="85"/>
  <c r="AG46" i="85"/>
  <c r="AP46" i="85" s="1"/>
  <c r="AF46" i="85"/>
  <c r="AO46" i="85" s="1"/>
  <c r="AR49" i="18"/>
  <c r="Z57" i="92"/>
  <c r="Y55" i="100"/>
  <c r="X55" i="100"/>
  <c r="Z50" i="18"/>
  <c r="AH50" i="18"/>
  <c r="AQ50" i="18" s="1"/>
  <c r="Z56" i="53"/>
  <c r="Y46" i="102"/>
  <c r="X46" i="102"/>
  <c r="AR45" i="35"/>
  <c r="Y54" i="13"/>
  <c r="Z54" i="13" s="1"/>
  <c r="X54" i="13"/>
  <c r="Y49" i="42"/>
  <c r="X49" i="42"/>
  <c r="Y57" i="104"/>
  <c r="X57" i="104"/>
  <c r="AI60" i="89"/>
  <c r="AN60" i="89"/>
  <c r="AI54" i="45"/>
  <c r="AN54" i="45"/>
  <c r="Y58" i="15"/>
  <c r="Z58" i="15"/>
  <c r="X58" i="15"/>
  <c r="Y47" i="98"/>
  <c r="X47" i="98"/>
  <c r="AI47" i="82"/>
  <c r="AN47" i="82"/>
  <c r="Y51" i="10"/>
  <c r="Z51" i="10" s="1"/>
  <c r="X51" i="10"/>
  <c r="AR48" i="87"/>
  <c r="AH48" i="99"/>
  <c r="AQ48" i="99" s="1"/>
  <c r="AR50" i="83"/>
  <c r="AR45" i="48"/>
  <c r="AR54" i="96"/>
  <c r="AR53" i="86"/>
  <c r="AH46" i="90"/>
  <c r="AQ46" i="90" s="1"/>
  <c r="AH46" i="35"/>
  <c r="AQ46" i="35" s="1"/>
  <c r="AR59" i="32"/>
  <c r="AI45" i="102"/>
  <c r="AN45" i="102"/>
  <c r="AH55" i="20"/>
  <c r="AQ55" i="20" s="1"/>
  <c r="AH54" i="86"/>
  <c r="AQ54" i="86" s="1"/>
  <c r="AR55" i="53"/>
  <c r="AI57" i="15"/>
  <c r="AN57" i="15"/>
  <c r="W46" i="94" l="1"/>
  <c r="AE45" i="94"/>
  <c r="AF45" i="94"/>
  <c r="AO45" i="94" s="1"/>
  <c r="AG45" i="94"/>
  <c r="AP45" i="94" s="1"/>
  <c r="AG54" i="13"/>
  <c r="AP54" i="13" s="1"/>
  <c r="AE54" i="13"/>
  <c r="AF54" i="13"/>
  <c r="AO54" i="13" s="1"/>
  <c r="W55" i="13"/>
  <c r="W59" i="15"/>
  <c r="AG58" i="15"/>
  <c r="AP58" i="15" s="1"/>
  <c r="AF58" i="15"/>
  <c r="AO58" i="15" s="1"/>
  <c r="AE58" i="15"/>
  <c r="Z57" i="104"/>
  <c r="AH57" i="104"/>
  <c r="AQ57" i="104" s="1"/>
  <c r="Y47" i="85"/>
  <c r="X47" i="85"/>
  <c r="AF56" i="52"/>
  <c r="AO56" i="52" s="1"/>
  <c r="AG56" i="52"/>
  <c r="AP56" i="52" s="1"/>
  <c r="AE56" i="52"/>
  <c r="W57" i="52"/>
  <c r="AH61" i="89"/>
  <c r="AQ61" i="89" s="1"/>
  <c r="AR48" i="42"/>
  <c r="AR54" i="100"/>
  <c r="AG50" i="103"/>
  <c r="AP50" i="103" s="1"/>
  <c r="W51" i="103"/>
  <c r="AE50" i="103"/>
  <c r="AF50" i="103"/>
  <c r="AO50" i="103" s="1"/>
  <c r="Y63" i="97"/>
  <c r="X63" i="97"/>
  <c r="Y55" i="44"/>
  <c r="X55" i="44"/>
  <c r="Z55" i="44" s="1"/>
  <c r="Y60" i="46"/>
  <c r="X60" i="46"/>
  <c r="Y47" i="48"/>
  <c r="Z47" i="48" s="1"/>
  <c r="X47" i="48"/>
  <c r="AR56" i="104"/>
  <c r="AH58" i="93"/>
  <c r="AQ58" i="93" s="1"/>
  <c r="AF53" i="16"/>
  <c r="AO53" i="16" s="1"/>
  <c r="W54" i="16"/>
  <c r="AG53" i="16"/>
  <c r="AP53" i="16" s="1"/>
  <c r="AE53" i="16"/>
  <c r="AI46" i="35"/>
  <c r="AN46" i="35"/>
  <c r="Y53" i="88"/>
  <c r="X53" i="88"/>
  <c r="AR47" i="82"/>
  <c r="AF56" i="53"/>
  <c r="AO56" i="53" s="1"/>
  <c r="AE56" i="53"/>
  <c r="AN56" i="53" s="1"/>
  <c r="AG56" i="53"/>
  <c r="W57" i="53"/>
  <c r="AE50" i="18"/>
  <c r="AG50" i="18"/>
  <c r="AP50" i="18" s="1"/>
  <c r="AF50" i="18"/>
  <c r="AO50" i="18" s="1"/>
  <c r="W51" i="18"/>
  <c r="W52" i="11"/>
  <c r="AE51" i="11"/>
  <c r="AF51" i="11"/>
  <c r="AO51" i="11" s="1"/>
  <c r="AG51" i="11"/>
  <c r="AP51" i="11" s="1"/>
  <c r="AG61" i="89"/>
  <c r="AP61" i="89" s="1"/>
  <c r="AF61" i="89"/>
  <c r="AO61" i="89" s="1"/>
  <c r="AE61" i="89"/>
  <c r="W62" i="89"/>
  <c r="AH55" i="84"/>
  <c r="AQ55" i="84" s="1"/>
  <c r="AI62" i="97"/>
  <c r="AN62" i="97"/>
  <c r="AR46" i="98"/>
  <c r="AH54" i="95"/>
  <c r="AQ54" i="95" s="1"/>
  <c r="Z58" i="93"/>
  <c r="Y56" i="20"/>
  <c r="X56" i="20"/>
  <c r="Y47" i="35"/>
  <c r="X47" i="35"/>
  <c r="Z47" i="35" s="1"/>
  <c r="AH47" i="98"/>
  <c r="AQ47" i="98" s="1"/>
  <c r="AH49" i="42"/>
  <c r="AQ49" i="42" s="1"/>
  <c r="AH55" i="100"/>
  <c r="AQ55" i="100" s="1"/>
  <c r="AR57" i="93"/>
  <c r="AF51" i="49"/>
  <c r="AO51" i="49" s="1"/>
  <c r="AG51" i="49"/>
  <c r="AP51" i="49" s="1"/>
  <c r="W52" i="49"/>
  <c r="AE51" i="49"/>
  <c r="AR44" i="94"/>
  <c r="AR53" i="13"/>
  <c r="AE53" i="54"/>
  <c r="W54" i="54"/>
  <c r="AF53" i="54"/>
  <c r="AO53" i="54" s="1"/>
  <c r="AG53" i="54"/>
  <c r="AP53" i="54" s="1"/>
  <c r="W56" i="84"/>
  <c r="AF55" i="84"/>
  <c r="AO55" i="84" s="1"/>
  <c r="AE55" i="84"/>
  <c r="AG55" i="84"/>
  <c r="AP55" i="84" s="1"/>
  <c r="AE46" i="50"/>
  <c r="AG46" i="50"/>
  <c r="AP46" i="50" s="1"/>
  <c r="AF46" i="50"/>
  <c r="AO46" i="50" s="1"/>
  <c r="W47" i="50"/>
  <c r="AH60" i="105"/>
  <c r="AQ60" i="105" s="1"/>
  <c r="AI59" i="46"/>
  <c r="AN59" i="46"/>
  <c r="AI48" i="43"/>
  <c r="AN48" i="43"/>
  <c r="Z54" i="95"/>
  <c r="AI58" i="47"/>
  <c r="AN58" i="47"/>
  <c r="AR50" i="55"/>
  <c r="AI54" i="86"/>
  <c r="AP54" i="86"/>
  <c r="AI51" i="91"/>
  <c r="AN51" i="91"/>
  <c r="AR57" i="15"/>
  <c r="AH51" i="10"/>
  <c r="AQ51" i="10" s="1"/>
  <c r="Z47" i="98"/>
  <c r="AR54" i="45"/>
  <c r="Z49" i="42"/>
  <c r="Z55" i="100"/>
  <c r="AG52" i="41"/>
  <c r="AP52" i="41" s="1"/>
  <c r="AF52" i="41"/>
  <c r="AO52" i="41" s="1"/>
  <c r="AE52" i="41"/>
  <c r="W53" i="41"/>
  <c r="W56" i="96"/>
  <c r="AE55" i="96"/>
  <c r="AF55" i="96"/>
  <c r="AO55" i="96" s="1"/>
  <c r="AG55" i="96"/>
  <c r="AP55" i="96" s="1"/>
  <c r="AH48" i="82"/>
  <c r="AQ48" i="82" s="1"/>
  <c r="Z60" i="105"/>
  <c r="AI54" i="44"/>
  <c r="AN54" i="44"/>
  <c r="W61" i="32"/>
  <c r="AG60" i="32"/>
  <c r="AP60" i="32" s="1"/>
  <c r="AF60" i="32"/>
  <c r="AO60" i="32" s="1"/>
  <c r="AE60" i="32"/>
  <c r="Y55" i="86"/>
  <c r="X55" i="86"/>
  <c r="AI55" i="20"/>
  <c r="AN55" i="20"/>
  <c r="Y47" i="90"/>
  <c r="Z47" i="90" s="1"/>
  <c r="X47" i="90"/>
  <c r="AI52" i="88"/>
  <c r="AN52" i="88"/>
  <c r="Y49" i="99"/>
  <c r="X49" i="99"/>
  <c r="Z49" i="99" s="1"/>
  <c r="AF51" i="10"/>
  <c r="AO51" i="10" s="1"/>
  <c r="AE51" i="10"/>
  <c r="W52" i="10"/>
  <c r="AG51" i="10"/>
  <c r="AP51" i="10" s="1"/>
  <c r="AH46" i="102"/>
  <c r="AQ46" i="102" s="1"/>
  <c r="AR54" i="84"/>
  <c r="AH51" i="55"/>
  <c r="AQ51" i="55" s="1"/>
  <c r="AG55" i="45"/>
  <c r="AP55" i="45" s="1"/>
  <c r="AF55" i="45"/>
  <c r="AO55" i="45" s="1"/>
  <c r="W56" i="45"/>
  <c r="AE55" i="45"/>
  <c r="AR53" i="95"/>
  <c r="AE59" i="101"/>
  <c r="AG59" i="101"/>
  <c r="AP59" i="101" s="1"/>
  <c r="W60" i="101"/>
  <c r="AF59" i="101"/>
  <c r="AO59" i="101" s="1"/>
  <c r="Z48" i="82"/>
  <c r="AR52" i="16"/>
  <c r="W52" i="83"/>
  <c r="AF51" i="83"/>
  <c r="AO51" i="83" s="1"/>
  <c r="AE51" i="83"/>
  <c r="AG51" i="83"/>
  <c r="AP51" i="83" s="1"/>
  <c r="AE55" i="51"/>
  <c r="AF55" i="51"/>
  <c r="AO55" i="51" s="1"/>
  <c r="AG55" i="51"/>
  <c r="AP55" i="51" s="1"/>
  <c r="W56" i="51"/>
  <c r="AR55" i="52"/>
  <c r="AR59" i="105"/>
  <c r="Y52" i="91"/>
  <c r="X52" i="91"/>
  <c r="AI46" i="90"/>
  <c r="AN46" i="90"/>
  <c r="AI48" i="99"/>
  <c r="AN48" i="99"/>
  <c r="AR45" i="102"/>
  <c r="AH58" i="15"/>
  <c r="AQ58" i="15" s="1"/>
  <c r="AR60" i="89"/>
  <c r="AH54" i="13"/>
  <c r="AQ54" i="13" s="1"/>
  <c r="Z46" i="102"/>
  <c r="AG57" i="92"/>
  <c r="AP57" i="92" s="1"/>
  <c r="W58" i="92"/>
  <c r="AF57" i="92"/>
  <c r="AO57" i="92" s="1"/>
  <c r="AE57" i="92"/>
  <c r="AI46" i="85"/>
  <c r="AN46" i="85"/>
  <c r="AH56" i="52"/>
  <c r="AQ56" i="52" s="1"/>
  <c r="Z51" i="55"/>
  <c r="AH55" i="45"/>
  <c r="AQ55" i="45" s="1"/>
  <c r="AH45" i="94"/>
  <c r="AQ45" i="94" s="1"/>
  <c r="W50" i="87"/>
  <c r="AG49" i="87"/>
  <c r="AP49" i="87" s="1"/>
  <c r="AF49" i="87"/>
  <c r="AO49" i="87" s="1"/>
  <c r="AE49" i="87"/>
  <c r="AI46" i="48"/>
  <c r="AN46" i="48"/>
  <c r="Y49" i="43"/>
  <c r="X49" i="43"/>
  <c r="Y59" i="47"/>
  <c r="Z59" i="47" s="1"/>
  <c r="X59" i="47"/>
  <c r="AH53" i="16"/>
  <c r="AQ53" i="16" s="1"/>
  <c r="AR50" i="10"/>
  <c r="Z52" i="91" l="1"/>
  <c r="AE52" i="91" s="1"/>
  <c r="W48" i="90"/>
  <c r="AG47" i="90"/>
  <c r="AP47" i="90" s="1"/>
  <c r="AF47" i="90"/>
  <c r="AO47" i="90" s="1"/>
  <c r="AE47" i="90"/>
  <c r="AG52" i="91"/>
  <c r="AP52" i="91" s="1"/>
  <c r="AF52" i="91"/>
  <c r="AO52" i="91" s="1"/>
  <c r="W53" i="91"/>
  <c r="AG59" i="47"/>
  <c r="AP59" i="47" s="1"/>
  <c r="AE59" i="47"/>
  <c r="AF59" i="47"/>
  <c r="AO59" i="47" s="1"/>
  <c r="W60" i="47"/>
  <c r="AI57" i="92"/>
  <c r="AN57" i="92"/>
  <c r="AG48" i="82"/>
  <c r="AP48" i="82" s="1"/>
  <c r="AE48" i="82"/>
  <c r="W49" i="82"/>
  <c r="AF48" i="82"/>
  <c r="AO48" i="82" s="1"/>
  <c r="AH49" i="99"/>
  <c r="AQ49" i="99" s="1"/>
  <c r="Y56" i="96"/>
  <c r="X56" i="96"/>
  <c r="AG55" i="100"/>
  <c r="AP55" i="100" s="1"/>
  <c r="AF55" i="100"/>
  <c r="AO55" i="100" s="1"/>
  <c r="AE55" i="100"/>
  <c r="W56" i="100"/>
  <c r="AR59" i="46"/>
  <c r="AE47" i="35"/>
  <c r="W48" i="35"/>
  <c r="AF47" i="35"/>
  <c r="AO47" i="35" s="1"/>
  <c r="AG47" i="35"/>
  <c r="AP47" i="35" s="1"/>
  <c r="Y57" i="53"/>
  <c r="X57" i="53"/>
  <c r="AH53" i="88"/>
  <c r="AQ53" i="88" s="1"/>
  <c r="AI53" i="16"/>
  <c r="AN53" i="16"/>
  <c r="AG47" i="48"/>
  <c r="AP47" i="48" s="1"/>
  <c r="W48" i="48"/>
  <c r="AF47" i="48"/>
  <c r="AO47" i="48" s="1"/>
  <c r="AE47" i="48"/>
  <c r="AF55" i="44"/>
  <c r="AO55" i="44" s="1"/>
  <c r="AG55" i="44"/>
  <c r="AP55" i="44" s="1"/>
  <c r="AE55" i="44"/>
  <c r="W56" i="44"/>
  <c r="AH47" i="85"/>
  <c r="AQ47" i="85" s="1"/>
  <c r="AH49" i="43"/>
  <c r="AQ49" i="43" s="1"/>
  <c r="Y56" i="51"/>
  <c r="X56" i="51"/>
  <c r="AI51" i="83"/>
  <c r="AN51" i="83"/>
  <c r="W50" i="99"/>
  <c r="AG49" i="99"/>
  <c r="AP49" i="99" s="1"/>
  <c r="AF49" i="99"/>
  <c r="AO49" i="99" s="1"/>
  <c r="AE49" i="99"/>
  <c r="AR54" i="44"/>
  <c r="W50" i="42"/>
  <c r="AF49" i="42"/>
  <c r="AO49" i="42" s="1"/>
  <c r="AG49" i="42"/>
  <c r="AP49" i="42" s="1"/>
  <c r="AE49" i="42"/>
  <c r="AR51" i="91"/>
  <c r="AR58" i="47"/>
  <c r="Y47" i="50"/>
  <c r="X47" i="50"/>
  <c r="Z47" i="50" s="1"/>
  <c r="AI55" i="84"/>
  <c r="AN55" i="84"/>
  <c r="Y54" i="54"/>
  <c r="X54" i="54"/>
  <c r="X51" i="18"/>
  <c r="Y51" i="18"/>
  <c r="AI56" i="53"/>
  <c r="AP56" i="53"/>
  <c r="Z53" i="88"/>
  <c r="AI50" i="103"/>
  <c r="AN50" i="103"/>
  <c r="Z47" i="85"/>
  <c r="Y59" i="15"/>
  <c r="X59" i="15"/>
  <c r="AR48" i="99"/>
  <c r="AI60" i="32"/>
  <c r="AN60" i="32"/>
  <c r="W61" i="105"/>
  <c r="AF60" i="105"/>
  <c r="AO60" i="105" s="1"/>
  <c r="AG60" i="105"/>
  <c r="AP60" i="105" s="1"/>
  <c r="AE60" i="105"/>
  <c r="Y53" i="41"/>
  <c r="X53" i="41"/>
  <c r="W55" i="95"/>
  <c r="AG54" i="95"/>
  <c r="AP54" i="95" s="1"/>
  <c r="AF54" i="95"/>
  <c r="AO54" i="95" s="1"/>
  <c r="AE54" i="95"/>
  <c r="AI53" i="54"/>
  <c r="AN53" i="54"/>
  <c r="AI51" i="49"/>
  <c r="AN51" i="49"/>
  <c r="AH56" i="20"/>
  <c r="AQ56" i="20" s="1"/>
  <c r="AR62" i="97"/>
  <c r="Y54" i="16"/>
  <c r="X54" i="16"/>
  <c r="AH60" i="46"/>
  <c r="AQ60" i="46" s="1"/>
  <c r="AH63" i="97"/>
  <c r="AQ63" i="97" s="1"/>
  <c r="Y51" i="103"/>
  <c r="Z51" i="103"/>
  <c r="X51" i="103"/>
  <c r="Y57" i="52"/>
  <c r="X57" i="52"/>
  <c r="AG57" i="104"/>
  <c r="AP57" i="104" s="1"/>
  <c r="AF57" i="104"/>
  <c r="AO57" i="104" s="1"/>
  <c r="AE57" i="104"/>
  <c r="W58" i="104"/>
  <c r="Y58" i="92"/>
  <c r="X58" i="92"/>
  <c r="AG51" i="55"/>
  <c r="AP51" i="55" s="1"/>
  <c r="W52" i="55"/>
  <c r="AF51" i="55"/>
  <c r="AO51" i="55" s="1"/>
  <c r="AE51" i="55"/>
  <c r="Y52" i="83"/>
  <c r="X52" i="83"/>
  <c r="Y60" i="101"/>
  <c r="X60" i="101"/>
  <c r="AI55" i="45"/>
  <c r="AN55" i="45"/>
  <c r="Y52" i="10"/>
  <c r="X52" i="10"/>
  <c r="AR55" i="20"/>
  <c r="AI52" i="41"/>
  <c r="AN52" i="41"/>
  <c r="AR54" i="86"/>
  <c r="Y56" i="84"/>
  <c r="X56" i="84"/>
  <c r="Z56" i="84" s="1"/>
  <c r="Y52" i="49"/>
  <c r="X52" i="49"/>
  <c r="Z56" i="20"/>
  <c r="Y62" i="89"/>
  <c r="X62" i="89"/>
  <c r="Z62" i="89" s="1"/>
  <c r="Z60" i="46"/>
  <c r="Z63" i="97"/>
  <c r="AI56" i="52"/>
  <c r="AN56" i="52"/>
  <c r="Y55" i="13"/>
  <c r="X55" i="13"/>
  <c r="AI49" i="87"/>
  <c r="AN49" i="87"/>
  <c r="Z49" i="43"/>
  <c r="AH59" i="47"/>
  <c r="AQ59" i="47" s="1"/>
  <c r="Y50" i="87"/>
  <c r="Z50" i="87"/>
  <c r="X50" i="87"/>
  <c r="AR46" i="85"/>
  <c r="AG46" i="102"/>
  <c r="AP46" i="102" s="1"/>
  <c r="AF46" i="102"/>
  <c r="AO46" i="102" s="1"/>
  <c r="AE46" i="102"/>
  <c r="W47" i="102"/>
  <c r="AR46" i="90"/>
  <c r="AI55" i="51"/>
  <c r="AN55" i="51"/>
  <c r="Y56" i="45"/>
  <c r="X56" i="45"/>
  <c r="AI51" i="10"/>
  <c r="AN51" i="10"/>
  <c r="AR52" i="88"/>
  <c r="AH55" i="86"/>
  <c r="AQ55" i="86" s="1"/>
  <c r="AG47" i="98"/>
  <c r="AP47" i="98" s="1"/>
  <c r="W48" i="98"/>
  <c r="AF47" i="98"/>
  <c r="AO47" i="98" s="1"/>
  <c r="AE47" i="98"/>
  <c r="AR48" i="43"/>
  <c r="AI46" i="50"/>
  <c r="AN46" i="50"/>
  <c r="AI61" i="89"/>
  <c r="AN61" i="89"/>
  <c r="AI51" i="11"/>
  <c r="AN51" i="11"/>
  <c r="AI50" i="18"/>
  <c r="AN50" i="18"/>
  <c r="AR46" i="35"/>
  <c r="AI58" i="15"/>
  <c r="AN58" i="15"/>
  <c r="AI45" i="94"/>
  <c r="AN45" i="94"/>
  <c r="AR46" i="48"/>
  <c r="AH52" i="91"/>
  <c r="AQ52" i="91" s="1"/>
  <c r="AI59" i="101"/>
  <c r="AN59" i="101"/>
  <c r="AH47" i="90"/>
  <c r="AQ47" i="90" s="1"/>
  <c r="Z55" i="86"/>
  <c r="Y61" i="32"/>
  <c r="X61" i="32"/>
  <c r="AI55" i="96"/>
  <c r="AN55" i="96"/>
  <c r="AH47" i="35"/>
  <c r="AQ47" i="35" s="1"/>
  <c r="W59" i="93"/>
  <c r="AG58" i="93"/>
  <c r="AP58" i="93" s="1"/>
  <c r="AE58" i="93"/>
  <c r="AF58" i="93"/>
  <c r="AO58" i="93" s="1"/>
  <c r="Y52" i="11"/>
  <c r="X52" i="11"/>
  <c r="Z52" i="11" s="1"/>
  <c r="AH47" i="48"/>
  <c r="AQ47" i="48" s="1"/>
  <c r="AH55" i="44"/>
  <c r="AQ55" i="44" s="1"/>
  <c r="AI54" i="13"/>
  <c r="AN54" i="13"/>
  <c r="Y46" i="94"/>
  <c r="X46" i="94"/>
  <c r="Z54" i="16" l="1"/>
  <c r="AE47" i="50"/>
  <c r="AF47" i="50"/>
  <c r="AO47" i="50" s="1"/>
  <c r="AG47" i="50"/>
  <c r="AP47" i="50" s="1"/>
  <c r="W48" i="50"/>
  <c r="AG52" i="11"/>
  <c r="AP52" i="11" s="1"/>
  <c r="AF52" i="11"/>
  <c r="AO52" i="11" s="1"/>
  <c r="AE52" i="11"/>
  <c r="W53" i="11"/>
  <c r="AG54" i="16"/>
  <c r="AP54" i="16" s="1"/>
  <c r="AE54" i="16"/>
  <c r="W55" i="16"/>
  <c r="AF54" i="16"/>
  <c r="AO54" i="16" s="1"/>
  <c r="W56" i="86"/>
  <c r="AF55" i="86"/>
  <c r="AO55" i="86" s="1"/>
  <c r="AE55" i="86"/>
  <c r="AG55" i="86"/>
  <c r="AP55" i="86" s="1"/>
  <c r="AR51" i="11"/>
  <c r="AG62" i="89"/>
  <c r="AP62" i="89" s="1"/>
  <c r="AF62" i="89"/>
  <c r="AO62" i="89" s="1"/>
  <c r="AE62" i="89"/>
  <c r="W63" i="89"/>
  <c r="AH58" i="92"/>
  <c r="AQ58" i="92" s="1"/>
  <c r="AH51" i="18"/>
  <c r="AQ51" i="18" s="1"/>
  <c r="Y50" i="99"/>
  <c r="X50" i="99"/>
  <c r="AH56" i="96"/>
  <c r="AQ56" i="96" s="1"/>
  <c r="AR55" i="51"/>
  <c r="AF49" i="43"/>
  <c r="AO49" i="43" s="1"/>
  <c r="AG49" i="43"/>
  <c r="AP49" i="43" s="1"/>
  <c r="AE49" i="43"/>
  <c r="W50" i="43"/>
  <c r="AH60" i="101"/>
  <c r="AQ60" i="101" s="1"/>
  <c r="Z58" i="92"/>
  <c r="AR53" i="54"/>
  <c r="AH53" i="41"/>
  <c r="AQ53" i="41" s="1"/>
  <c r="AH59" i="15"/>
  <c r="AQ59" i="15" s="1"/>
  <c r="W54" i="88"/>
  <c r="AG53" i="88"/>
  <c r="AP53" i="88" s="1"/>
  <c r="AE53" i="88"/>
  <c r="AF53" i="88"/>
  <c r="AO53" i="88" s="1"/>
  <c r="AH54" i="54"/>
  <c r="AQ54" i="54" s="1"/>
  <c r="Z56" i="96"/>
  <c r="AI55" i="44"/>
  <c r="AN55" i="44"/>
  <c r="Y48" i="48"/>
  <c r="X48" i="48"/>
  <c r="AR61" i="89"/>
  <c r="AI47" i="98"/>
  <c r="AN47" i="98"/>
  <c r="AR51" i="10"/>
  <c r="AR56" i="52"/>
  <c r="AG56" i="20"/>
  <c r="AP56" i="20" s="1"/>
  <c r="AE56" i="20"/>
  <c r="AF56" i="20"/>
  <c r="AO56" i="20" s="1"/>
  <c r="W57" i="20"/>
  <c r="AH52" i="10"/>
  <c r="AQ52" i="10" s="1"/>
  <c r="Z60" i="101"/>
  <c r="AI51" i="55"/>
  <c r="AN51" i="55"/>
  <c r="AH57" i="52"/>
  <c r="AQ57" i="52" s="1"/>
  <c r="Z53" i="41"/>
  <c r="Y61" i="105"/>
  <c r="X61" i="105"/>
  <c r="Z59" i="15"/>
  <c r="Z54" i="54"/>
  <c r="AI49" i="42"/>
  <c r="AN49" i="42"/>
  <c r="AR51" i="83"/>
  <c r="Y56" i="100"/>
  <c r="X56" i="100"/>
  <c r="AR57" i="92"/>
  <c r="AI47" i="90"/>
  <c r="AN47" i="90"/>
  <c r="AR58" i="15"/>
  <c r="AI46" i="102"/>
  <c r="AN46" i="102"/>
  <c r="Y59" i="93"/>
  <c r="X59" i="93"/>
  <c r="AR59" i="101"/>
  <c r="AR55" i="96"/>
  <c r="AH46" i="94"/>
  <c r="AQ46" i="94" s="1"/>
  <c r="AH61" i="32"/>
  <c r="AQ61" i="32" s="1"/>
  <c r="AH56" i="45"/>
  <c r="AQ56" i="45" s="1"/>
  <c r="AR49" i="87"/>
  <c r="AF63" i="97"/>
  <c r="AO63" i="97" s="1"/>
  <c r="AE63" i="97"/>
  <c r="W64" i="97"/>
  <c r="AG63" i="97"/>
  <c r="AP63" i="97" s="1"/>
  <c r="Z52" i="49"/>
  <c r="AH52" i="49"/>
  <c r="AQ52" i="49" s="1"/>
  <c r="Z52" i="10"/>
  <c r="Z57" i="52"/>
  <c r="AI54" i="95"/>
  <c r="AN54" i="95"/>
  <c r="AR56" i="53"/>
  <c r="AI49" i="99"/>
  <c r="AN49" i="99"/>
  <c r="AH56" i="51"/>
  <c r="AQ56" i="51" s="1"/>
  <c r="AR53" i="16"/>
  <c r="AH57" i="53"/>
  <c r="AQ57" i="53" s="1"/>
  <c r="Y48" i="35"/>
  <c r="X48" i="35"/>
  <c r="AI55" i="100"/>
  <c r="AN55" i="100"/>
  <c r="Y53" i="91"/>
  <c r="X53" i="91"/>
  <c r="W57" i="84"/>
  <c r="AG56" i="84"/>
  <c r="AP56" i="84" s="1"/>
  <c r="AE56" i="84"/>
  <c r="AF56" i="84"/>
  <c r="AO56" i="84" s="1"/>
  <c r="AR55" i="45"/>
  <c r="AF51" i="103"/>
  <c r="AO51" i="103" s="1"/>
  <c r="AE51" i="103"/>
  <c r="W52" i="103"/>
  <c r="AG51" i="103"/>
  <c r="AP51" i="103" s="1"/>
  <c r="AH54" i="16"/>
  <c r="AQ54" i="16" s="1"/>
  <c r="Y55" i="95"/>
  <c r="X55" i="95"/>
  <c r="Z55" i="95" s="1"/>
  <c r="AR50" i="103"/>
  <c r="AH47" i="50"/>
  <c r="AQ47" i="50" s="1"/>
  <c r="Z61" i="32"/>
  <c r="AR45" i="94"/>
  <c r="AR50" i="18"/>
  <c r="AR46" i="50"/>
  <c r="Y48" i="98"/>
  <c r="X48" i="98"/>
  <c r="Z56" i="45"/>
  <c r="AH55" i="13"/>
  <c r="AQ55" i="13" s="1"/>
  <c r="W61" i="46"/>
  <c r="AG60" i="46"/>
  <c r="AP60" i="46" s="1"/>
  <c r="AE60" i="46"/>
  <c r="AF60" i="46"/>
  <c r="AO60" i="46" s="1"/>
  <c r="AH52" i="83"/>
  <c r="AQ52" i="83" s="1"/>
  <c r="Y52" i="55"/>
  <c r="X52" i="55"/>
  <c r="X58" i="104"/>
  <c r="Z58" i="104" s="1"/>
  <c r="Y58" i="104"/>
  <c r="AR60" i="32"/>
  <c r="AG47" i="85"/>
  <c r="AP47" i="85" s="1"/>
  <c r="W48" i="85"/>
  <c r="AF47" i="85"/>
  <c r="AO47" i="85" s="1"/>
  <c r="AE47" i="85"/>
  <c r="Z51" i="18"/>
  <c r="Z56" i="51"/>
  <c r="AI47" i="48"/>
  <c r="AN47" i="48"/>
  <c r="Z57" i="53"/>
  <c r="AI47" i="35"/>
  <c r="AN47" i="35"/>
  <c r="Y49" i="82"/>
  <c r="X49" i="82"/>
  <c r="Y60" i="47"/>
  <c r="X60" i="47"/>
  <c r="AI52" i="91"/>
  <c r="AN52" i="91"/>
  <c r="AH52" i="11"/>
  <c r="AQ52" i="11" s="1"/>
  <c r="AG50" i="87"/>
  <c r="AP50" i="87" s="1"/>
  <c r="AF50" i="87"/>
  <c r="AO50" i="87" s="1"/>
  <c r="AE50" i="87"/>
  <c r="W51" i="87"/>
  <c r="AI59" i="47"/>
  <c r="AN59" i="47"/>
  <c r="AR54" i="13"/>
  <c r="Z46" i="94"/>
  <c r="AI58" i="93"/>
  <c r="AN58" i="93"/>
  <c r="Y47" i="102"/>
  <c r="X47" i="102"/>
  <c r="AH50" i="87"/>
  <c r="AQ50" i="87" s="1"/>
  <c r="Z55" i="13"/>
  <c r="AH62" i="89"/>
  <c r="AQ62" i="89" s="1"/>
  <c r="AH56" i="84"/>
  <c r="AQ56" i="84" s="1"/>
  <c r="AR52" i="41"/>
  <c r="Z52" i="83"/>
  <c r="AI57" i="104"/>
  <c r="AN57" i="104"/>
  <c r="AH51" i="103"/>
  <c r="AQ51" i="103" s="1"/>
  <c r="AR51" i="49"/>
  <c r="AI60" i="105"/>
  <c r="AN60" i="105"/>
  <c r="AR55" i="84"/>
  <c r="Y50" i="42"/>
  <c r="X50" i="42"/>
  <c r="X56" i="44"/>
  <c r="Z56" i="44" s="1"/>
  <c r="Y56" i="44"/>
  <c r="AI48" i="82"/>
  <c r="AN48" i="82"/>
  <c r="Y48" i="90"/>
  <c r="X48" i="90"/>
  <c r="Z48" i="90" s="1"/>
  <c r="Z52" i="55" l="1"/>
  <c r="W56" i="95"/>
  <c r="AE55" i="95"/>
  <c r="AG55" i="95"/>
  <c r="AP55" i="95" s="1"/>
  <c r="AF55" i="95"/>
  <c r="AO55" i="95" s="1"/>
  <c r="AG58" i="104"/>
  <c r="AP58" i="104" s="1"/>
  <c r="W59" i="104"/>
  <c r="AE58" i="104"/>
  <c r="AF58" i="104"/>
  <c r="AO58" i="104" s="1"/>
  <c r="AF52" i="55"/>
  <c r="AO52" i="55" s="1"/>
  <c r="AG52" i="55"/>
  <c r="AP52" i="55" s="1"/>
  <c r="AE52" i="55"/>
  <c r="W53" i="55"/>
  <c r="AE48" i="90"/>
  <c r="W49" i="90"/>
  <c r="AF48" i="90"/>
  <c r="AO48" i="90" s="1"/>
  <c r="AG48" i="90"/>
  <c r="AP48" i="90" s="1"/>
  <c r="AH60" i="47"/>
  <c r="AQ60" i="47" s="1"/>
  <c r="AE51" i="18"/>
  <c r="W52" i="18"/>
  <c r="AG51" i="18"/>
  <c r="AP51" i="18" s="1"/>
  <c r="AF51" i="18"/>
  <c r="AO51" i="18" s="1"/>
  <c r="AH48" i="98"/>
  <c r="AQ48" i="98" s="1"/>
  <c r="Y57" i="84"/>
  <c r="X57" i="84"/>
  <c r="AH48" i="35"/>
  <c r="AQ48" i="35" s="1"/>
  <c r="AH56" i="100"/>
  <c r="AQ56" i="100" s="1"/>
  <c r="AR49" i="42"/>
  <c r="W54" i="41"/>
  <c r="AE53" i="41"/>
  <c r="AF53" i="41"/>
  <c r="AO53" i="41" s="1"/>
  <c r="AG53" i="41"/>
  <c r="AP53" i="41" s="1"/>
  <c r="AR47" i="98"/>
  <c r="Y54" i="88"/>
  <c r="X54" i="88"/>
  <c r="Z54" i="88" s="1"/>
  <c r="AR59" i="47"/>
  <c r="AR52" i="91"/>
  <c r="W57" i="45"/>
  <c r="AE56" i="45"/>
  <c r="AG56" i="45"/>
  <c r="AP56" i="45" s="1"/>
  <c r="AF56" i="45"/>
  <c r="AO56" i="45" s="1"/>
  <c r="AR46" i="102"/>
  <c r="AI54" i="16"/>
  <c r="AN54" i="16"/>
  <c r="AF56" i="44"/>
  <c r="AO56" i="44" s="1"/>
  <c r="W57" i="44"/>
  <c r="AE56" i="44"/>
  <c r="AG56" i="44"/>
  <c r="AP56" i="44" s="1"/>
  <c r="AR57" i="104"/>
  <c r="AG52" i="83"/>
  <c r="AP52" i="83" s="1"/>
  <c r="AF52" i="83"/>
  <c r="AO52" i="83" s="1"/>
  <c r="AE52" i="83"/>
  <c r="W53" i="83"/>
  <c r="AF46" i="94"/>
  <c r="AO46" i="94" s="1"/>
  <c r="AG46" i="94"/>
  <c r="AP46" i="94" s="1"/>
  <c r="AE46" i="94"/>
  <c r="W47" i="94"/>
  <c r="Z60" i="47"/>
  <c r="Z48" i="98"/>
  <c r="AH53" i="91"/>
  <c r="AQ53" i="91" s="1"/>
  <c r="Z48" i="35"/>
  <c r="Y64" i="97"/>
  <c r="X64" i="97"/>
  <c r="AH59" i="93"/>
  <c r="AQ59" i="93" s="1"/>
  <c r="Z56" i="100"/>
  <c r="AG54" i="54"/>
  <c r="AP54" i="54" s="1"/>
  <c r="W55" i="54"/>
  <c r="AE54" i="54"/>
  <c r="AF54" i="54"/>
  <c r="AO54" i="54" s="1"/>
  <c r="AR51" i="55"/>
  <c r="AR55" i="44"/>
  <c r="AG58" i="92"/>
  <c r="AP58" i="92" s="1"/>
  <c r="AF58" i="92"/>
  <c r="AO58" i="92" s="1"/>
  <c r="AE58" i="92"/>
  <c r="W59" i="92"/>
  <c r="AH50" i="99"/>
  <c r="AQ50" i="99" s="1"/>
  <c r="Y56" i="86"/>
  <c r="X56" i="86"/>
  <c r="Y48" i="50"/>
  <c r="Z48" i="50" s="1"/>
  <c r="X48" i="50"/>
  <c r="AR58" i="93"/>
  <c r="Y51" i="87"/>
  <c r="Z51" i="87"/>
  <c r="X51" i="87"/>
  <c r="AH56" i="44"/>
  <c r="AQ56" i="44" s="1"/>
  <c r="W56" i="13"/>
  <c r="AG55" i="13"/>
  <c r="AP55" i="13" s="1"/>
  <c r="AF55" i="13"/>
  <c r="AO55" i="13" s="1"/>
  <c r="AE55" i="13"/>
  <c r="AH47" i="102"/>
  <c r="AQ47" i="102" s="1"/>
  <c r="AI50" i="87"/>
  <c r="AN50" i="87"/>
  <c r="AF57" i="53"/>
  <c r="AO57" i="53" s="1"/>
  <c r="W58" i="53"/>
  <c r="AE57" i="53"/>
  <c r="AG57" i="53"/>
  <c r="AP57" i="53" s="1"/>
  <c r="AI47" i="85"/>
  <c r="AN47" i="85"/>
  <c r="Z53" i="91"/>
  <c r="AR54" i="95"/>
  <c r="AI63" i="97"/>
  <c r="AN63" i="97"/>
  <c r="Z59" i="93"/>
  <c r="W60" i="15"/>
  <c r="AF59" i="15"/>
  <c r="AO59" i="15" s="1"/>
  <c r="AE59" i="15"/>
  <c r="AG59" i="15"/>
  <c r="AP59" i="15" s="1"/>
  <c r="W61" i="101"/>
  <c r="AE60" i="101"/>
  <c r="AG60" i="101"/>
  <c r="AP60" i="101" s="1"/>
  <c r="AF60" i="101"/>
  <c r="AO60" i="101" s="1"/>
  <c r="AF56" i="96"/>
  <c r="AO56" i="96" s="1"/>
  <c r="W57" i="96"/>
  <c r="AG56" i="96"/>
  <c r="AP56" i="96" s="1"/>
  <c r="AE56" i="96"/>
  <c r="X50" i="43"/>
  <c r="Y50" i="43"/>
  <c r="Z50" i="43" s="1"/>
  <c r="Z50" i="99"/>
  <c r="Y53" i="11"/>
  <c r="X53" i="11"/>
  <c r="AR48" i="82"/>
  <c r="AR55" i="100"/>
  <c r="AI55" i="86"/>
  <c r="AN55" i="86"/>
  <c r="AR60" i="105"/>
  <c r="Z47" i="102"/>
  <c r="AH49" i="82"/>
  <c r="AQ49" i="82" s="1"/>
  <c r="AI60" i="46"/>
  <c r="AN60" i="46"/>
  <c r="AF61" i="32"/>
  <c r="AO61" i="32" s="1"/>
  <c r="AE61" i="32"/>
  <c r="W62" i="32"/>
  <c r="AG61" i="32"/>
  <c r="AP61" i="32" s="1"/>
  <c r="Y52" i="103"/>
  <c r="X52" i="103"/>
  <c r="AF57" i="52"/>
  <c r="AO57" i="52" s="1"/>
  <c r="W58" i="52"/>
  <c r="AG57" i="52"/>
  <c r="AP57" i="52" s="1"/>
  <c r="AE57" i="52"/>
  <c r="AR47" i="90"/>
  <c r="AH61" i="105"/>
  <c r="AQ61" i="105" s="1"/>
  <c r="Y57" i="20"/>
  <c r="X57" i="20"/>
  <c r="Z57" i="20" s="1"/>
  <c r="AH48" i="48"/>
  <c r="AQ48" i="48" s="1"/>
  <c r="AI49" i="43"/>
  <c r="AN49" i="43"/>
  <c r="Y63" i="89"/>
  <c r="X63" i="89"/>
  <c r="AI52" i="11"/>
  <c r="AN52" i="11"/>
  <c r="W57" i="51"/>
  <c r="AG56" i="51"/>
  <c r="AP56" i="51" s="1"/>
  <c r="AE56" i="51"/>
  <c r="AF56" i="51"/>
  <c r="AO56" i="51" s="1"/>
  <c r="AH52" i="55"/>
  <c r="AQ52" i="55" s="1"/>
  <c r="Y61" i="46"/>
  <c r="Z61" i="46"/>
  <c r="X61" i="46"/>
  <c r="AH55" i="95"/>
  <c r="AQ55" i="95" s="1"/>
  <c r="AI56" i="20"/>
  <c r="AN56" i="20"/>
  <c r="AH48" i="90"/>
  <c r="AQ48" i="90" s="1"/>
  <c r="AR47" i="35"/>
  <c r="AH50" i="42"/>
  <c r="AQ50" i="42" s="1"/>
  <c r="Z50" i="42"/>
  <c r="Z49" i="82"/>
  <c r="AR47" i="48"/>
  <c r="Y48" i="85"/>
  <c r="Z48" i="85"/>
  <c r="X48" i="85"/>
  <c r="AH58" i="104"/>
  <c r="AQ58" i="104" s="1"/>
  <c r="AI51" i="103"/>
  <c r="AR51" i="103" s="1"/>
  <c r="AN51" i="103"/>
  <c r="AI56" i="84"/>
  <c r="AN56" i="84"/>
  <c r="AR49" i="99"/>
  <c r="AG52" i="10"/>
  <c r="AP52" i="10" s="1"/>
  <c r="AE52" i="10"/>
  <c r="W53" i="10"/>
  <c r="AF52" i="10"/>
  <c r="AO52" i="10" s="1"/>
  <c r="AE52" i="49"/>
  <c r="AG52" i="49"/>
  <c r="AP52" i="49" s="1"/>
  <c r="W53" i="49"/>
  <c r="AF52" i="49"/>
  <c r="AO52" i="49" s="1"/>
  <c r="Z61" i="105"/>
  <c r="Z48" i="48"/>
  <c r="AI53" i="88"/>
  <c r="AN53" i="88"/>
  <c r="AI62" i="89"/>
  <c r="AN62" i="89"/>
  <c r="Y55" i="16"/>
  <c r="Z55" i="16" s="1"/>
  <c r="X55" i="16"/>
  <c r="AI47" i="50"/>
  <c r="AN47" i="50"/>
  <c r="Z63" i="89" l="1"/>
  <c r="AG63" i="89" s="1"/>
  <c r="AP63" i="89" s="1"/>
  <c r="AG57" i="20"/>
  <c r="AP57" i="20" s="1"/>
  <c r="AE57" i="20"/>
  <c r="AF57" i="20"/>
  <c r="AO57" i="20" s="1"/>
  <c r="W58" i="20"/>
  <c r="AF63" i="89"/>
  <c r="AO63" i="89" s="1"/>
  <c r="W64" i="89"/>
  <c r="AE63" i="89"/>
  <c r="AG50" i="43"/>
  <c r="AP50" i="43" s="1"/>
  <c r="W51" i="43"/>
  <c r="AE50" i="43"/>
  <c r="AF50" i="43"/>
  <c r="AO50" i="43" s="1"/>
  <c r="AG48" i="50"/>
  <c r="AP48" i="50" s="1"/>
  <c r="W49" i="50"/>
  <c r="AF48" i="50"/>
  <c r="AO48" i="50" s="1"/>
  <c r="AE48" i="50"/>
  <c r="W56" i="16"/>
  <c r="AG55" i="16"/>
  <c r="AP55" i="16" s="1"/>
  <c r="AE55" i="16"/>
  <c r="AF55" i="16"/>
  <c r="AO55" i="16" s="1"/>
  <c r="AI56" i="96"/>
  <c r="AN56" i="96"/>
  <c r="AI57" i="53"/>
  <c r="AN57" i="53"/>
  <c r="Y55" i="54"/>
  <c r="X55" i="54"/>
  <c r="Z55" i="54" s="1"/>
  <c r="W62" i="105"/>
  <c r="AG61" i="105"/>
  <c r="AP61" i="105" s="1"/>
  <c r="AF61" i="105"/>
  <c r="AO61" i="105" s="1"/>
  <c r="AE61" i="105"/>
  <c r="AR56" i="20"/>
  <c r="AH61" i="46"/>
  <c r="AQ61" i="46" s="1"/>
  <c r="Y57" i="51"/>
  <c r="X57" i="51"/>
  <c r="AI57" i="52"/>
  <c r="AN57" i="52"/>
  <c r="AR60" i="46"/>
  <c r="W48" i="102"/>
  <c r="AF47" i="102"/>
  <c r="AO47" i="102" s="1"/>
  <c r="AG47" i="102"/>
  <c r="AP47" i="102" s="1"/>
  <c r="AE47" i="102"/>
  <c r="W51" i="99"/>
  <c r="AG50" i="99"/>
  <c r="AP50" i="99" s="1"/>
  <c r="AF50" i="99"/>
  <c r="AO50" i="99" s="1"/>
  <c r="AE50" i="99"/>
  <c r="AI60" i="101"/>
  <c r="AN60" i="101"/>
  <c r="Y60" i="15"/>
  <c r="X60" i="15"/>
  <c r="AG53" i="91"/>
  <c r="AP53" i="91" s="1"/>
  <c r="W54" i="91"/>
  <c r="AF53" i="91"/>
  <c r="AO53" i="91" s="1"/>
  <c r="AE53" i="91"/>
  <c r="Y58" i="53"/>
  <c r="X58" i="53"/>
  <c r="Z58" i="53" s="1"/>
  <c r="AH48" i="50"/>
  <c r="AQ48" i="50" s="1"/>
  <c r="Y59" i="92"/>
  <c r="X59" i="92"/>
  <c r="Y53" i="83"/>
  <c r="X53" i="83"/>
  <c r="Z53" i="83" s="1"/>
  <c r="AR54" i="16"/>
  <c r="AI56" i="45"/>
  <c r="AN56" i="45"/>
  <c r="AH54" i="88"/>
  <c r="AQ54" i="88" s="1"/>
  <c r="Y57" i="96"/>
  <c r="X57" i="96"/>
  <c r="Z57" i="96" s="1"/>
  <c r="Y61" i="101"/>
  <c r="X61" i="101"/>
  <c r="W60" i="93"/>
  <c r="AG59" i="93"/>
  <c r="AP59" i="93" s="1"/>
  <c r="AF59" i="93"/>
  <c r="AO59" i="93" s="1"/>
  <c r="AE59" i="93"/>
  <c r="Y56" i="13"/>
  <c r="X56" i="13"/>
  <c r="Z56" i="13" s="1"/>
  <c r="AH51" i="87"/>
  <c r="AQ51" i="87" s="1"/>
  <c r="AI58" i="92"/>
  <c r="AN58" i="92"/>
  <c r="AE56" i="100"/>
  <c r="W57" i="100"/>
  <c r="AG56" i="100"/>
  <c r="AP56" i="100" s="1"/>
  <c r="AF56" i="100"/>
  <c r="AO56" i="100" s="1"/>
  <c r="AH64" i="97"/>
  <c r="AQ64" i="97" s="1"/>
  <c r="Y47" i="94"/>
  <c r="X47" i="94"/>
  <c r="Z47" i="94" s="1"/>
  <c r="AI52" i="83"/>
  <c r="AN52" i="83"/>
  <c r="Y57" i="45"/>
  <c r="X57" i="45"/>
  <c r="Z57" i="45" s="1"/>
  <c r="W55" i="88"/>
  <c r="AE54" i="88"/>
  <c r="AF54" i="88"/>
  <c r="AO54" i="88" s="1"/>
  <c r="AG54" i="88"/>
  <c r="AP54" i="88" s="1"/>
  <c r="Y49" i="90"/>
  <c r="X49" i="90"/>
  <c r="Y58" i="52"/>
  <c r="X58" i="52"/>
  <c r="Z58" i="52" s="1"/>
  <c r="Y62" i="32"/>
  <c r="Z62" i="32" s="1"/>
  <c r="X62" i="32"/>
  <c r="AR47" i="85"/>
  <c r="AF51" i="87"/>
  <c r="AO51" i="87" s="1"/>
  <c r="W52" i="87"/>
  <c r="AG51" i="87"/>
  <c r="AP51" i="87" s="1"/>
  <c r="AE51" i="87"/>
  <c r="Z64" i="97"/>
  <c r="AI46" i="94"/>
  <c r="AN46" i="94"/>
  <c r="AI56" i="44"/>
  <c r="AN56" i="44"/>
  <c r="AI53" i="41"/>
  <c r="AR53" i="41" s="1"/>
  <c r="AN53" i="41"/>
  <c r="AI48" i="90"/>
  <c r="AN48" i="90"/>
  <c r="AR47" i="50"/>
  <c r="AI52" i="10"/>
  <c r="AN52" i="10"/>
  <c r="AG49" i="82"/>
  <c r="AP49" i="82" s="1"/>
  <c r="AE49" i="82"/>
  <c r="AF49" i="82"/>
  <c r="AO49" i="82" s="1"/>
  <c r="W50" i="82"/>
  <c r="AH63" i="89"/>
  <c r="AQ63" i="89" s="1"/>
  <c r="AI61" i="32"/>
  <c r="AN61" i="32"/>
  <c r="AH53" i="11"/>
  <c r="AQ53" i="11" s="1"/>
  <c r="AH50" i="43"/>
  <c r="AQ50" i="43" s="1"/>
  <c r="AR63" i="97"/>
  <c r="AR50" i="87"/>
  <c r="AH56" i="86"/>
  <c r="AQ56" i="86" s="1"/>
  <c r="X57" i="44"/>
  <c r="Y57" i="44"/>
  <c r="Y54" i="41"/>
  <c r="X54" i="41"/>
  <c r="X52" i="18"/>
  <c r="Z52" i="18" s="1"/>
  <c r="Y52" i="18"/>
  <c r="AE48" i="48"/>
  <c r="AF48" i="48"/>
  <c r="AO48" i="48" s="1"/>
  <c r="AG48" i="48"/>
  <c r="AP48" i="48" s="1"/>
  <c r="W49" i="48"/>
  <c r="AI52" i="49"/>
  <c r="AN52" i="49"/>
  <c r="W49" i="85"/>
  <c r="AG48" i="85"/>
  <c r="AP48" i="85" s="1"/>
  <c r="AF48" i="85"/>
  <c r="AO48" i="85" s="1"/>
  <c r="AE48" i="85"/>
  <c r="W62" i="46"/>
  <c r="AE61" i="46"/>
  <c r="AF61" i="46"/>
  <c r="AO61" i="46" s="1"/>
  <c r="AG61" i="46"/>
  <c r="AP61" i="46" s="1"/>
  <c r="AR49" i="43"/>
  <c r="AH57" i="20"/>
  <c r="AQ57" i="20" s="1"/>
  <c r="AR62" i="89"/>
  <c r="Y53" i="10"/>
  <c r="X53" i="10"/>
  <c r="AR56" i="84"/>
  <c r="AR52" i="11"/>
  <c r="Y53" i="49"/>
  <c r="Z53" i="49"/>
  <c r="X53" i="49"/>
  <c r="AH55" i="16"/>
  <c r="AQ55" i="16" s="1"/>
  <c r="AR53" i="88"/>
  <c r="AH48" i="85"/>
  <c r="AQ48" i="85" s="1"/>
  <c r="AE50" i="42"/>
  <c r="AG50" i="42"/>
  <c r="AP50" i="42" s="1"/>
  <c r="W51" i="42"/>
  <c r="AF50" i="42"/>
  <c r="AO50" i="42" s="1"/>
  <c r="AI56" i="51"/>
  <c r="AN56" i="51"/>
  <c r="Z52" i="103"/>
  <c r="AH52" i="103"/>
  <c r="AQ52" i="103" s="1"/>
  <c r="AR55" i="86"/>
  <c r="Z53" i="11"/>
  <c r="AI59" i="15"/>
  <c r="AN59" i="15"/>
  <c r="AI55" i="13"/>
  <c r="AN55" i="13"/>
  <c r="Z56" i="86"/>
  <c r="AI54" i="54"/>
  <c r="AN54" i="54"/>
  <c r="AF48" i="35"/>
  <c r="AO48" i="35" s="1"/>
  <c r="W49" i="35"/>
  <c r="AE48" i="35"/>
  <c r="AG48" i="35"/>
  <c r="AP48" i="35" s="1"/>
  <c r="AE48" i="98"/>
  <c r="AF48" i="98"/>
  <c r="AO48" i="98" s="1"/>
  <c r="W49" i="98"/>
  <c r="AG48" i="98"/>
  <c r="AP48" i="98" s="1"/>
  <c r="AH57" i="84"/>
  <c r="AQ57" i="84" s="1"/>
  <c r="AI51" i="18"/>
  <c r="AN51" i="18"/>
  <c r="Y53" i="55"/>
  <c r="X53" i="55"/>
  <c r="AI58" i="104"/>
  <c r="AN58" i="104"/>
  <c r="AI55" i="95"/>
  <c r="AN55" i="95"/>
  <c r="W61" i="47"/>
  <c r="AE60" i="47"/>
  <c r="AF60" i="47"/>
  <c r="AO60" i="47" s="1"/>
  <c r="AG60" i="47"/>
  <c r="AP60" i="47" s="1"/>
  <c r="Z57" i="84"/>
  <c r="AI52" i="55"/>
  <c r="AR52" i="55" s="1"/>
  <c r="AN52" i="55"/>
  <c r="Y59" i="104"/>
  <c r="X59" i="104"/>
  <c r="Y56" i="95"/>
  <c r="Z56" i="95" s="1"/>
  <c r="X56" i="95"/>
  <c r="Z54" i="41" l="1"/>
  <c r="Z53" i="55"/>
  <c r="Z57" i="44"/>
  <c r="Z49" i="90"/>
  <c r="AF62" i="32"/>
  <c r="AO62" i="32" s="1"/>
  <c r="AG62" i="32"/>
  <c r="AP62" i="32" s="1"/>
  <c r="AE62" i="32"/>
  <c r="W63" i="32"/>
  <c r="W53" i="18"/>
  <c r="AE52" i="18"/>
  <c r="AN52" i="18" s="1"/>
  <c r="AF52" i="18"/>
  <c r="AO52" i="18" s="1"/>
  <c r="AG52" i="18"/>
  <c r="AE54" i="41"/>
  <c r="AN54" i="41" s="1"/>
  <c r="AF54" i="41"/>
  <c r="AO54" i="41" s="1"/>
  <c r="AG54" i="41"/>
  <c r="W55" i="41"/>
  <c r="AE53" i="55"/>
  <c r="AF53" i="55"/>
  <c r="AO53" i="55" s="1"/>
  <c r="W54" i="55"/>
  <c r="AG53" i="55"/>
  <c r="AP53" i="55" s="1"/>
  <c r="AF57" i="45"/>
  <c r="AO57" i="45" s="1"/>
  <c r="AG57" i="45"/>
  <c r="AP57" i="45" s="1"/>
  <c r="W58" i="45"/>
  <c r="AE57" i="45"/>
  <c r="AE57" i="96"/>
  <c r="AF57" i="96"/>
  <c r="AO57" i="96" s="1"/>
  <c r="W58" i="96"/>
  <c r="AG57" i="96"/>
  <c r="AP57" i="96" s="1"/>
  <c r="AE53" i="83"/>
  <c r="W54" i="83"/>
  <c r="AG53" i="83"/>
  <c r="AP53" i="83" s="1"/>
  <c r="AF53" i="83"/>
  <c r="AO53" i="83" s="1"/>
  <c r="AF57" i="44"/>
  <c r="AO57" i="44" s="1"/>
  <c r="AG57" i="44"/>
  <c r="AP57" i="44" s="1"/>
  <c r="W58" i="44"/>
  <c r="AE57" i="44"/>
  <c r="AE49" i="90"/>
  <c r="W50" i="90"/>
  <c r="AG49" i="90"/>
  <c r="AP49" i="90" s="1"/>
  <c r="AF49" i="90"/>
  <c r="AO49" i="90" s="1"/>
  <c r="AH59" i="104"/>
  <c r="AQ59" i="104" s="1"/>
  <c r="AR54" i="54"/>
  <c r="AG53" i="11"/>
  <c r="AP53" i="11" s="1"/>
  <c r="AE53" i="11"/>
  <c r="W54" i="11"/>
  <c r="AF53" i="11"/>
  <c r="AO53" i="11" s="1"/>
  <c r="AH54" i="41"/>
  <c r="AQ54" i="41" s="1"/>
  <c r="AR48" i="90"/>
  <c r="AR46" i="94"/>
  <c r="AH58" i="52"/>
  <c r="AQ58" i="52" s="1"/>
  <c r="AR58" i="92"/>
  <c r="AH56" i="13"/>
  <c r="AQ56" i="13" s="1"/>
  <c r="AH60" i="15"/>
  <c r="AQ60" i="15" s="1"/>
  <c r="AI50" i="99"/>
  <c r="AN50" i="99"/>
  <c r="AR57" i="52"/>
  <c r="AI61" i="105"/>
  <c r="AN61" i="105"/>
  <c r="Y51" i="43"/>
  <c r="X51" i="43"/>
  <c r="Y51" i="42"/>
  <c r="X51" i="42"/>
  <c r="Z51" i="42" s="1"/>
  <c r="AI61" i="46"/>
  <c r="AN61" i="46"/>
  <c r="Y49" i="85"/>
  <c r="Z49" i="85" s="1"/>
  <c r="X49" i="85"/>
  <c r="W65" i="97"/>
  <c r="AF64" i="97"/>
  <c r="AO64" i="97" s="1"/>
  <c r="AG64" i="97"/>
  <c r="AP64" i="97" s="1"/>
  <c r="AE64" i="97"/>
  <c r="AG58" i="52"/>
  <c r="AP58" i="52" s="1"/>
  <c r="AF58" i="52"/>
  <c r="AO58" i="52" s="1"/>
  <c r="AE58" i="52"/>
  <c r="W59" i="52"/>
  <c r="AF56" i="13"/>
  <c r="AO56" i="13" s="1"/>
  <c r="AE56" i="13"/>
  <c r="W57" i="13"/>
  <c r="AG56" i="13"/>
  <c r="AP56" i="13" s="1"/>
  <c r="Y60" i="93"/>
  <c r="X60" i="93"/>
  <c r="Z60" i="93" s="1"/>
  <c r="Z60" i="15"/>
  <c r="AH57" i="51"/>
  <c r="AQ57" i="51" s="1"/>
  <c r="AI55" i="16"/>
  <c r="AN55" i="16"/>
  <c r="Y49" i="50"/>
  <c r="X49" i="50"/>
  <c r="Z59" i="104"/>
  <c r="AR51" i="18"/>
  <c r="W57" i="86"/>
  <c r="AF56" i="86"/>
  <c r="AO56" i="86" s="1"/>
  <c r="AG56" i="86"/>
  <c r="AP56" i="86" s="1"/>
  <c r="AE56" i="86"/>
  <c r="AR58" i="104"/>
  <c r="W53" i="103"/>
  <c r="AG52" i="103"/>
  <c r="AP52" i="103" s="1"/>
  <c r="AE52" i="103"/>
  <c r="AF52" i="103"/>
  <c r="AO52" i="103" s="1"/>
  <c r="Y62" i="46"/>
  <c r="X62" i="46"/>
  <c r="AI48" i="48"/>
  <c r="AN48" i="48"/>
  <c r="AR61" i="32"/>
  <c r="AR52" i="10"/>
  <c r="AH61" i="101"/>
  <c r="AQ61" i="101" s="1"/>
  <c r="AR56" i="45"/>
  <c r="AH59" i="92"/>
  <c r="AQ59" i="92" s="1"/>
  <c r="AI53" i="91"/>
  <c r="AN53" i="91"/>
  <c r="Y48" i="102"/>
  <c r="X48" i="102"/>
  <c r="Z57" i="51"/>
  <c r="AR57" i="53"/>
  <c r="Y58" i="20"/>
  <c r="X58" i="20"/>
  <c r="AE56" i="95"/>
  <c r="W57" i="95"/>
  <c r="AG56" i="95"/>
  <c r="AP56" i="95" s="1"/>
  <c r="AF56" i="95"/>
  <c r="AO56" i="95" s="1"/>
  <c r="AI48" i="98"/>
  <c r="AN48" i="98"/>
  <c r="AR59" i="15"/>
  <c r="AR55" i="95"/>
  <c r="AI48" i="35"/>
  <c r="AN48" i="35"/>
  <c r="AH56" i="95"/>
  <c r="AQ56" i="95" s="1"/>
  <c r="AI60" i="47"/>
  <c r="AN60" i="47"/>
  <c r="AH53" i="55"/>
  <c r="AQ53" i="55" s="1"/>
  <c r="Y49" i="98"/>
  <c r="Z49" i="98" s="1"/>
  <c r="X49" i="98"/>
  <c r="Y49" i="35"/>
  <c r="X49" i="35"/>
  <c r="AR55" i="13"/>
  <c r="AI50" i="42"/>
  <c r="AN50" i="42"/>
  <c r="AR52" i="49"/>
  <c r="Y50" i="82"/>
  <c r="Z50" i="82"/>
  <c r="X50" i="82"/>
  <c r="AI51" i="87"/>
  <c r="AN51" i="87"/>
  <c r="AH62" i="32"/>
  <c r="AQ62" i="32" s="1"/>
  <c r="AH49" i="90"/>
  <c r="AQ49" i="90" s="1"/>
  <c r="AI54" i="88"/>
  <c r="AN54" i="88"/>
  <c r="AR52" i="83"/>
  <c r="Y57" i="100"/>
  <c r="Z57" i="100" s="1"/>
  <c r="X57" i="100"/>
  <c r="Z61" i="101"/>
  <c r="Z59" i="92"/>
  <c r="Y51" i="99"/>
  <c r="X51" i="99"/>
  <c r="Z51" i="99" s="1"/>
  <c r="Y62" i="105"/>
  <c r="X62" i="105"/>
  <c r="Y56" i="16"/>
  <c r="X56" i="16"/>
  <c r="Z56" i="16" s="1"/>
  <c r="AI63" i="89"/>
  <c r="AN63" i="89"/>
  <c r="Y61" i="47"/>
  <c r="X61" i="47"/>
  <c r="AR56" i="51"/>
  <c r="AH53" i="49"/>
  <c r="AQ53" i="49" s="1"/>
  <c r="AI48" i="85"/>
  <c r="AN48" i="85"/>
  <c r="AR56" i="44"/>
  <c r="Y55" i="88"/>
  <c r="X55" i="88"/>
  <c r="AH47" i="94"/>
  <c r="AQ47" i="94" s="1"/>
  <c r="AI56" i="100"/>
  <c r="AN56" i="100"/>
  <c r="AI59" i="93"/>
  <c r="AN59" i="93"/>
  <c r="AH58" i="53"/>
  <c r="AQ58" i="53" s="1"/>
  <c r="Y54" i="91"/>
  <c r="Z54" i="91" s="1"/>
  <c r="X54" i="91"/>
  <c r="AR60" i="101"/>
  <c r="AH55" i="54"/>
  <c r="AQ55" i="54" s="1"/>
  <c r="AR56" i="96"/>
  <c r="AI57" i="20"/>
  <c r="AN57" i="20"/>
  <c r="W58" i="84"/>
  <c r="AF57" i="84"/>
  <c r="AO57" i="84" s="1"/>
  <c r="AE57" i="84"/>
  <c r="AG57" i="84"/>
  <c r="AP57" i="84" s="1"/>
  <c r="AE53" i="49"/>
  <c r="AG53" i="49"/>
  <c r="AP53" i="49" s="1"/>
  <c r="AF53" i="49"/>
  <c r="AO53" i="49" s="1"/>
  <c r="W54" i="49"/>
  <c r="Z53" i="10"/>
  <c r="AH53" i="10"/>
  <c r="AQ53" i="10" s="1"/>
  <c r="Y49" i="48"/>
  <c r="Z49" i="48" s="1"/>
  <c r="X49" i="48"/>
  <c r="AH52" i="18"/>
  <c r="AQ52" i="18" s="1"/>
  <c r="AH57" i="44"/>
  <c r="AQ57" i="44" s="1"/>
  <c r="AI49" i="82"/>
  <c r="AN49" i="82"/>
  <c r="Y52" i="87"/>
  <c r="X52" i="87"/>
  <c r="AH57" i="45"/>
  <c r="AQ57" i="45" s="1"/>
  <c r="W48" i="94"/>
  <c r="AG47" i="94"/>
  <c r="AP47" i="94" s="1"/>
  <c r="AE47" i="94"/>
  <c r="AF47" i="94"/>
  <c r="AO47" i="94" s="1"/>
  <c r="AH57" i="96"/>
  <c r="AQ57" i="96" s="1"/>
  <c r="AH53" i="83"/>
  <c r="AQ53" i="83" s="1"/>
  <c r="W59" i="53"/>
  <c r="AG58" i="53"/>
  <c r="AP58" i="53" s="1"/>
  <c r="AF58" i="53"/>
  <c r="AO58" i="53" s="1"/>
  <c r="AE58" i="53"/>
  <c r="AI47" i="102"/>
  <c r="AN47" i="102"/>
  <c r="AE55" i="54"/>
  <c r="AF55" i="54"/>
  <c r="AO55" i="54" s="1"/>
  <c r="W56" i="54"/>
  <c r="AG55" i="54"/>
  <c r="AP55" i="54" s="1"/>
  <c r="AI48" i="50"/>
  <c r="AN48" i="50"/>
  <c r="AI50" i="43"/>
  <c r="AN50" i="43"/>
  <c r="X64" i="89"/>
  <c r="Y64" i="89"/>
  <c r="Z64" i="89" s="1"/>
  <c r="Z55" i="88" l="1"/>
  <c r="AG55" i="88" s="1"/>
  <c r="AP55" i="88" s="1"/>
  <c r="Z52" i="87"/>
  <c r="W52" i="42"/>
  <c r="AG51" i="42"/>
  <c r="AP51" i="42" s="1"/>
  <c r="AF51" i="42"/>
  <c r="AO51" i="42" s="1"/>
  <c r="AE51" i="42"/>
  <c r="W58" i="100"/>
  <c r="AG57" i="100"/>
  <c r="AP57" i="100" s="1"/>
  <c r="AE57" i="100"/>
  <c r="AF57" i="100"/>
  <c r="AO57" i="100" s="1"/>
  <c r="W56" i="88"/>
  <c r="AF55" i="88"/>
  <c r="AO55" i="88" s="1"/>
  <c r="AE55" i="88"/>
  <c r="W53" i="87"/>
  <c r="AF52" i="87"/>
  <c r="AO52" i="87" s="1"/>
  <c r="AE52" i="87"/>
  <c r="AG52" i="87"/>
  <c r="AP52" i="87" s="1"/>
  <c r="W65" i="89"/>
  <c r="AF64" i="89"/>
  <c r="AO64" i="89" s="1"/>
  <c r="AE64" i="89"/>
  <c r="AG64" i="89"/>
  <c r="AP64" i="89" s="1"/>
  <c r="AR47" i="102"/>
  <c r="AH61" i="47"/>
  <c r="AQ61" i="47" s="1"/>
  <c r="AE50" i="82"/>
  <c r="W51" i="82"/>
  <c r="AG50" i="82"/>
  <c r="AP50" i="82" s="1"/>
  <c r="AF50" i="82"/>
  <c r="AO50" i="82" s="1"/>
  <c r="AR48" i="50"/>
  <c r="Y59" i="53"/>
  <c r="X59" i="53"/>
  <c r="AH49" i="48"/>
  <c r="AQ49" i="48" s="1"/>
  <c r="Y58" i="84"/>
  <c r="X58" i="84"/>
  <c r="AH54" i="91"/>
  <c r="AQ54" i="91" s="1"/>
  <c r="AH56" i="16"/>
  <c r="AQ56" i="16" s="1"/>
  <c r="AH51" i="99"/>
  <c r="AQ51" i="99" s="1"/>
  <c r="AH50" i="82"/>
  <c r="AQ50" i="82" s="1"/>
  <c r="AR50" i="42"/>
  <c r="AH49" i="98"/>
  <c r="AQ49" i="98" s="1"/>
  <c r="AI58" i="52"/>
  <c r="AN58" i="52"/>
  <c r="AR61" i="46"/>
  <c r="AR50" i="99"/>
  <c r="AI53" i="11"/>
  <c r="AN53" i="11"/>
  <c r="Y50" i="90"/>
  <c r="X50" i="90"/>
  <c r="AI57" i="45"/>
  <c r="AN57" i="45"/>
  <c r="Y54" i="55"/>
  <c r="X54" i="55"/>
  <c r="Y53" i="18"/>
  <c r="Z53" i="18" s="1"/>
  <c r="X53" i="18"/>
  <c r="AR49" i="82"/>
  <c r="W57" i="16"/>
  <c r="AE56" i="16"/>
  <c r="AG56" i="16"/>
  <c r="AP56" i="16" s="1"/>
  <c r="AF56" i="16"/>
  <c r="AO56" i="16" s="1"/>
  <c r="W52" i="99"/>
  <c r="AG51" i="99"/>
  <c r="AP51" i="99" s="1"/>
  <c r="AF51" i="99"/>
  <c r="AO51" i="99" s="1"/>
  <c r="AE51" i="99"/>
  <c r="AF49" i="98"/>
  <c r="AO49" i="98" s="1"/>
  <c r="AG49" i="98"/>
  <c r="AP49" i="98" s="1"/>
  <c r="AE49" i="98"/>
  <c r="W50" i="98"/>
  <c r="AF60" i="15"/>
  <c r="AO60" i="15" s="1"/>
  <c r="AG60" i="15"/>
  <c r="AE60" i="15"/>
  <c r="AN60" i="15" s="1"/>
  <c r="W61" i="15"/>
  <c r="Y65" i="97"/>
  <c r="Z65" i="97" s="1"/>
  <c r="X65" i="97"/>
  <c r="AH64" i="89"/>
  <c r="AQ64" i="89" s="1"/>
  <c r="AF53" i="10"/>
  <c r="AO53" i="10" s="1"/>
  <c r="AE53" i="10"/>
  <c r="W54" i="10"/>
  <c r="AG53" i="10"/>
  <c r="AP53" i="10" s="1"/>
  <c r="AR57" i="20"/>
  <c r="Z61" i="47"/>
  <c r="Y57" i="95"/>
  <c r="X57" i="95"/>
  <c r="AR53" i="91"/>
  <c r="AR48" i="48"/>
  <c r="AI52" i="103"/>
  <c r="AN52" i="103"/>
  <c r="AI56" i="86"/>
  <c r="AN56" i="86"/>
  <c r="AF59" i="104"/>
  <c r="AO59" i="104" s="1"/>
  <c r="AE59" i="104"/>
  <c r="AG59" i="104"/>
  <c r="AP59" i="104" s="1"/>
  <c r="W60" i="104"/>
  <c r="AH60" i="93"/>
  <c r="AQ60" i="93" s="1"/>
  <c r="AI56" i="13"/>
  <c r="AN56" i="13"/>
  <c r="AH49" i="85"/>
  <c r="AQ49" i="85" s="1"/>
  <c r="AR61" i="105"/>
  <c r="Y58" i="96"/>
  <c r="X58" i="96"/>
  <c r="AI53" i="55"/>
  <c r="AR53" i="55" s="1"/>
  <c r="AN53" i="55"/>
  <c r="Y63" i="32"/>
  <c r="X63" i="32"/>
  <c r="AI47" i="94"/>
  <c r="AN47" i="94"/>
  <c r="AF49" i="48"/>
  <c r="AO49" i="48" s="1"/>
  <c r="AG49" i="48"/>
  <c r="AP49" i="48" s="1"/>
  <c r="AE49" i="48"/>
  <c r="W50" i="48"/>
  <c r="Y58" i="45"/>
  <c r="X58" i="45"/>
  <c r="AI58" i="53"/>
  <c r="AN58" i="53"/>
  <c r="AR59" i="93"/>
  <c r="AH62" i="105"/>
  <c r="AQ62" i="105" s="1"/>
  <c r="AF59" i="92"/>
  <c r="AO59" i="92" s="1"/>
  <c r="AE59" i="92"/>
  <c r="AG59" i="92"/>
  <c r="AP59" i="92" s="1"/>
  <c r="W60" i="92"/>
  <c r="AH49" i="35"/>
  <c r="AQ49" i="35" s="1"/>
  <c r="AR60" i="47"/>
  <c r="AI56" i="95"/>
  <c r="AN56" i="95"/>
  <c r="W58" i="51"/>
  <c r="AE57" i="51"/>
  <c r="AF57" i="51"/>
  <c r="AO57" i="51" s="1"/>
  <c r="AG57" i="51"/>
  <c r="AP57" i="51" s="1"/>
  <c r="AH62" i="46"/>
  <c r="AQ62" i="46" s="1"/>
  <c r="AH49" i="50"/>
  <c r="AQ49" i="50" s="1"/>
  <c r="AF60" i="93"/>
  <c r="AO60" i="93" s="1"/>
  <c r="AG60" i="93"/>
  <c r="AP60" i="93" s="1"/>
  <c r="W61" i="93"/>
  <c r="AE60" i="93"/>
  <c r="AF49" i="85"/>
  <c r="AO49" i="85" s="1"/>
  <c r="AE49" i="85"/>
  <c r="W50" i="85"/>
  <c r="AG49" i="85"/>
  <c r="AP49" i="85" s="1"/>
  <c r="AI57" i="44"/>
  <c r="AN57" i="44"/>
  <c r="AI52" i="18"/>
  <c r="AP52" i="18"/>
  <c r="AI62" i="32"/>
  <c r="AN62" i="32"/>
  <c r="Y56" i="54"/>
  <c r="X56" i="54"/>
  <c r="Z56" i="54" s="1"/>
  <c r="Y48" i="94"/>
  <c r="X48" i="94"/>
  <c r="Y54" i="49"/>
  <c r="X54" i="49"/>
  <c r="Z54" i="49" s="1"/>
  <c r="AI57" i="84"/>
  <c r="AN57" i="84"/>
  <c r="Z62" i="105"/>
  <c r="W62" i="101"/>
  <c r="AF61" i="101"/>
  <c r="AO61" i="101" s="1"/>
  <c r="AE61" i="101"/>
  <c r="AG61" i="101"/>
  <c r="AP61" i="101" s="1"/>
  <c r="Z49" i="35"/>
  <c r="AR48" i="35"/>
  <c r="AR48" i="98"/>
  <c r="AH58" i="20"/>
  <c r="AQ58" i="20" s="1"/>
  <c r="AH48" i="102"/>
  <c r="AQ48" i="102" s="1"/>
  <c r="Z62" i="46"/>
  <c r="Y53" i="103"/>
  <c r="X53" i="103"/>
  <c r="Z49" i="50"/>
  <c r="AI64" i="97"/>
  <c r="AN64" i="97"/>
  <c r="AH51" i="43"/>
  <c r="AQ51" i="43" s="1"/>
  <c r="Y58" i="44"/>
  <c r="X58" i="44"/>
  <c r="Y54" i="83"/>
  <c r="X54" i="83"/>
  <c r="AI57" i="96"/>
  <c r="AN57" i="96"/>
  <c r="Y55" i="41"/>
  <c r="X55" i="41"/>
  <c r="AI53" i="49"/>
  <c r="AN53" i="49"/>
  <c r="AF54" i="91"/>
  <c r="AO54" i="91" s="1"/>
  <c r="W55" i="91"/>
  <c r="AG54" i="91"/>
  <c r="AP54" i="91" s="1"/>
  <c r="AE54" i="91"/>
  <c r="AR55" i="16"/>
  <c r="Y57" i="13"/>
  <c r="X57" i="13"/>
  <c r="AH51" i="42"/>
  <c r="AQ51" i="42" s="1"/>
  <c r="AI49" i="90"/>
  <c r="AN49" i="90"/>
  <c r="AH52" i="87"/>
  <c r="AQ52" i="87" s="1"/>
  <c r="AR50" i="43"/>
  <c r="AI55" i="54"/>
  <c r="AN55" i="54"/>
  <c r="AR56" i="100"/>
  <c r="AH55" i="88"/>
  <c r="AQ55" i="88" s="1"/>
  <c r="AR48" i="85"/>
  <c r="AR63" i="89"/>
  <c r="AH57" i="100"/>
  <c r="AQ57" i="100" s="1"/>
  <c r="AR54" i="88"/>
  <c r="AR51" i="87"/>
  <c r="Z58" i="20"/>
  <c r="Z48" i="102"/>
  <c r="Y57" i="86"/>
  <c r="Z57" i="86"/>
  <c r="X57" i="86"/>
  <c r="Y59" i="52"/>
  <c r="X59" i="52"/>
  <c r="Z51" i="43"/>
  <c r="Y54" i="11"/>
  <c r="X54" i="11"/>
  <c r="AI53" i="83"/>
  <c r="AN53" i="83"/>
  <c r="AI54" i="41"/>
  <c r="AP54" i="41"/>
  <c r="Z53" i="103" l="1"/>
  <c r="W66" i="97"/>
  <c r="AG65" i="97"/>
  <c r="AP65" i="97" s="1"/>
  <c r="AE65" i="97"/>
  <c r="AF65" i="97"/>
  <c r="AO65" i="97" s="1"/>
  <c r="AG53" i="18"/>
  <c r="AP53" i="18" s="1"/>
  <c r="AE53" i="18"/>
  <c r="W54" i="18"/>
  <c r="AF53" i="18"/>
  <c r="AO53" i="18" s="1"/>
  <c r="AG53" i="103"/>
  <c r="AP53" i="103" s="1"/>
  <c r="AE53" i="103"/>
  <c r="AF53" i="103"/>
  <c r="AO53" i="103" s="1"/>
  <c r="W54" i="103"/>
  <c r="AF57" i="86"/>
  <c r="AO57" i="86" s="1"/>
  <c r="AG57" i="86"/>
  <c r="AP57" i="86" s="1"/>
  <c r="AE57" i="86"/>
  <c r="W58" i="86"/>
  <c r="Y55" i="91"/>
  <c r="X55" i="91"/>
  <c r="AH58" i="44"/>
  <c r="AQ58" i="44" s="1"/>
  <c r="AR57" i="84"/>
  <c r="Y50" i="85"/>
  <c r="X50" i="85"/>
  <c r="Z50" i="85" s="1"/>
  <c r="AR56" i="95"/>
  <c r="AR56" i="13"/>
  <c r="AR56" i="86"/>
  <c r="AH53" i="18"/>
  <c r="AQ53" i="18" s="1"/>
  <c r="AR53" i="11"/>
  <c r="AR58" i="52"/>
  <c r="AH59" i="53"/>
  <c r="AQ59" i="53" s="1"/>
  <c r="AI52" i="87"/>
  <c r="AN52" i="87"/>
  <c r="Y58" i="100"/>
  <c r="X58" i="100"/>
  <c r="AR55" i="54"/>
  <c r="Z58" i="44"/>
  <c r="AI61" i="101"/>
  <c r="AN61" i="101"/>
  <c r="AH54" i="49"/>
  <c r="AQ54" i="49" s="1"/>
  <c r="AH56" i="54"/>
  <c r="AQ56" i="54" s="1"/>
  <c r="AR52" i="18"/>
  <c r="AI49" i="85"/>
  <c r="AN49" i="85"/>
  <c r="AR47" i="94"/>
  <c r="AH58" i="96"/>
  <c r="AQ58" i="96" s="1"/>
  <c r="Y60" i="104"/>
  <c r="Z60" i="104"/>
  <c r="X60" i="104"/>
  <c r="AH57" i="95"/>
  <c r="AQ57" i="95" s="1"/>
  <c r="AI51" i="99"/>
  <c r="AN51" i="99"/>
  <c r="AR57" i="45"/>
  <c r="Z59" i="53"/>
  <c r="AI64" i="89"/>
  <c r="AN64" i="89"/>
  <c r="Y56" i="88"/>
  <c r="X56" i="88"/>
  <c r="AR54" i="41"/>
  <c r="AH59" i="52"/>
  <c r="AQ59" i="52" s="1"/>
  <c r="AR57" i="96"/>
  <c r="AE62" i="46"/>
  <c r="AF62" i="46"/>
  <c r="AO62" i="46" s="1"/>
  <c r="W63" i="46"/>
  <c r="AG62" i="46"/>
  <c r="AP62" i="46" s="1"/>
  <c r="AE54" i="49"/>
  <c r="W55" i="49"/>
  <c r="AF54" i="49"/>
  <c r="AO54" i="49" s="1"/>
  <c r="AG54" i="49"/>
  <c r="AP54" i="49" s="1"/>
  <c r="AE56" i="54"/>
  <c r="AG56" i="54"/>
  <c r="AP56" i="54" s="1"/>
  <c r="AF56" i="54"/>
  <c r="AO56" i="54" s="1"/>
  <c r="W57" i="54"/>
  <c r="Y50" i="48"/>
  <c r="Z50" i="48"/>
  <c r="X50" i="48"/>
  <c r="AH63" i="32"/>
  <c r="AQ63" i="32" s="1"/>
  <c r="Z58" i="96"/>
  <c r="AR52" i="103"/>
  <c r="Z57" i="95"/>
  <c r="Y50" i="98"/>
  <c r="X50" i="98"/>
  <c r="Z50" i="98" s="1"/>
  <c r="AI56" i="16"/>
  <c r="AN56" i="16"/>
  <c r="AH50" i="90"/>
  <c r="AQ50" i="90" s="1"/>
  <c r="Y51" i="82"/>
  <c r="X51" i="82"/>
  <c r="Z51" i="82" s="1"/>
  <c r="Y53" i="87"/>
  <c r="X53" i="87"/>
  <c r="AI51" i="42"/>
  <c r="AN51" i="42"/>
  <c r="W52" i="43"/>
  <c r="AE51" i="43"/>
  <c r="AF51" i="43"/>
  <c r="AO51" i="43" s="1"/>
  <c r="AG51" i="43"/>
  <c r="AP51" i="43" s="1"/>
  <c r="AF48" i="102"/>
  <c r="AO48" i="102" s="1"/>
  <c r="AE48" i="102"/>
  <c r="W49" i="102"/>
  <c r="AG48" i="102"/>
  <c r="AP48" i="102" s="1"/>
  <c r="W59" i="20"/>
  <c r="AG58" i="20"/>
  <c r="AP58" i="20" s="1"/>
  <c r="AE58" i="20"/>
  <c r="AF58" i="20"/>
  <c r="AO58" i="20" s="1"/>
  <c r="AR53" i="49"/>
  <c r="AH54" i="83"/>
  <c r="AQ54" i="83" s="1"/>
  <c r="AR64" i="97"/>
  <c r="Y62" i="101"/>
  <c r="X62" i="101"/>
  <c r="Z62" i="101" s="1"/>
  <c r="AR57" i="44"/>
  <c r="AI57" i="51"/>
  <c r="AN57" i="51"/>
  <c r="Y60" i="92"/>
  <c r="X60" i="92"/>
  <c r="AR58" i="53"/>
  <c r="AI49" i="48"/>
  <c r="AN49" i="48"/>
  <c r="Z63" i="32"/>
  <c r="AI59" i="104"/>
  <c r="AN59" i="104"/>
  <c r="Y54" i="10"/>
  <c r="X54" i="10"/>
  <c r="X61" i="15"/>
  <c r="Y61" i="15"/>
  <c r="Z61" i="15" s="1"/>
  <c r="AI49" i="98"/>
  <c r="AN49" i="98"/>
  <c r="Y57" i="16"/>
  <c r="X57" i="16"/>
  <c r="AH54" i="55"/>
  <c r="AQ54" i="55" s="1"/>
  <c r="Z50" i="90"/>
  <c r="AI50" i="82"/>
  <c r="AN50" i="82"/>
  <c r="Y65" i="89"/>
  <c r="X65" i="89"/>
  <c r="Z65" i="89" s="1"/>
  <c r="AH54" i="11"/>
  <c r="AQ54" i="11" s="1"/>
  <c r="AR49" i="90"/>
  <c r="AE49" i="50"/>
  <c r="W50" i="50"/>
  <c r="AF49" i="50"/>
  <c r="AO49" i="50" s="1"/>
  <c r="AG49" i="50"/>
  <c r="AP49" i="50" s="1"/>
  <c r="W63" i="105"/>
  <c r="AF62" i="105"/>
  <c r="AO62" i="105" s="1"/>
  <c r="AG62" i="105"/>
  <c r="AP62" i="105" s="1"/>
  <c r="AE62" i="105"/>
  <c r="AH48" i="94"/>
  <c r="AQ48" i="94" s="1"/>
  <c r="AI60" i="93"/>
  <c r="AN60" i="93"/>
  <c r="Y58" i="51"/>
  <c r="X58" i="51"/>
  <c r="Z58" i="51" s="1"/>
  <c r="AH58" i="45"/>
  <c r="AQ58" i="45" s="1"/>
  <c r="AG61" i="47"/>
  <c r="AP61" i="47" s="1"/>
  <c r="AE61" i="47"/>
  <c r="W62" i="47"/>
  <c r="AF61" i="47"/>
  <c r="AO61" i="47" s="1"/>
  <c r="AI53" i="10"/>
  <c r="AN53" i="10"/>
  <c r="Y52" i="99"/>
  <c r="X52" i="99"/>
  <c r="Z52" i="99" s="1"/>
  <c r="Z54" i="55"/>
  <c r="AH58" i="84"/>
  <c r="AQ58" i="84" s="1"/>
  <c r="AI57" i="100"/>
  <c r="AN57" i="100"/>
  <c r="AR53" i="83"/>
  <c r="Z59" i="52"/>
  <c r="AH57" i="13"/>
  <c r="AQ57" i="13" s="1"/>
  <c r="AI54" i="91"/>
  <c r="AN54" i="91"/>
  <c r="AH55" i="41"/>
  <c r="AQ55" i="41" s="1"/>
  <c r="Z54" i="83"/>
  <c r="Z54" i="11"/>
  <c r="AH57" i="86"/>
  <c r="AQ57" i="86" s="1"/>
  <c r="Z57" i="13"/>
  <c r="Z55" i="41"/>
  <c r="AH53" i="103"/>
  <c r="AQ53" i="103" s="1"/>
  <c r="AF49" i="35"/>
  <c r="AO49" i="35" s="1"/>
  <c r="AG49" i="35"/>
  <c r="AP49" i="35" s="1"/>
  <c r="W50" i="35"/>
  <c r="AE49" i="35"/>
  <c r="Z48" i="94"/>
  <c r="AR62" i="32"/>
  <c r="Y61" i="93"/>
  <c r="Z61" i="93"/>
  <c r="X61" i="93"/>
  <c r="AI59" i="92"/>
  <c r="AN59" i="92"/>
  <c r="Z58" i="45"/>
  <c r="AH65" i="97"/>
  <c r="AQ65" i="97" s="1"/>
  <c r="AI60" i="15"/>
  <c r="AP60" i="15"/>
  <c r="Z58" i="84"/>
  <c r="AI55" i="88"/>
  <c r="AN55" i="88"/>
  <c r="Y52" i="42"/>
  <c r="Z52" i="42"/>
  <c r="X52" i="42"/>
  <c r="Z56" i="88" l="1"/>
  <c r="AG61" i="15"/>
  <c r="AP61" i="15" s="1"/>
  <c r="W62" i="15"/>
  <c r="AF61" i="15"/>
  <c r="AO61" i="15" s="1"/>
  <c r="AE61" i="15"/>
  <c r="W57" i="88"/>
  <c r="AG56" i="88"/>
  <c r="AP56" i="88" s="1"/>
  <c r="AF56" i="88"/>
  <c r="AO56" i="88" s="1"/>
  <c r="AE56" i="88"/>
  <c r="AE58" i="51"/>
  <c r="AF58" i="51"/>
  <c r="AO58" i="51" s="1"/>
  <c r="AG58" i="51"/>
  <c r="AP58" i="51" s="1"/>
  <c r="W59" i="51"/>
  <c r="AR57" i="51"/>
  <c r="AG51" i="82"/>
  <c r="AP51" i="82" s="1"/>
  <c r="AE51" i="82"/>
  <c r="AF51" i="82"/>
  <c r="AO51" i="82" s="1"/>
  <c r="W52" i="82"/>
  <c r="AR53" i="10"/>
  <c r="AI49" i="50"/>
  <c r="AN49" i="50"/>
  <c r="AR50" i="82"/>
  <c r="Y59" i="20"/>
  <c r="Z59" i="20" s="1"/>
  <c r="X59" i="20"/>
  <c r="AR51" i="42"/>
  <c r="Y57" i="54"/>
  <c r="X57" i="54"/>
  <c r="AH55" i="91"/>
  <c r="AQ55" i="91" s="1"/>
  <c r="AR60" i="15"/>
  <c r="AH58" i="51"/>
  <c r="AQ58" i="51" s="1"/>
  <c r="Y50" i="50"/>
  <c r="X50" i="50"/>
  <c r="AR49" i="98"/>
  <c r="AF57" i="95"/>
  <c r="AO57" i="95" s="1"/>
  <c r="AG57" i="95"/>
  <c r="AP57" i="95" s="1"/>
  <c r="AE57" i="95"/>
  <c r="W58" i="95"/>
  <c r="Y63" i="46"/>
  <c r="Z63" i="46" s="1"/>
  <c r="X63" i="46"/>
  <c r="AH56" i="88"/>
  <c r="AQ56" i="88" s="1"/>
  <c r="AR52" i="87"/>
  <c r="AI57" i="86"/>
  <c r="AN57" i="86"/>
  <c r="W49" i="94"/>
  <c r="AG48" i="94"/>
  <c r="AP48" i="94" s="1"/>
  <c r="AF48" i="94"/>
  <c r="AO48" i="94" s="1"/>
  <c r="AE48" i="94"/>
  <c r="W58" i="13"/>
  <c r="AG57" i="13"/>
  <c r="AP57" i="13" s="1"/>
  <c r="AE57" i="13"/>
  <c r="AF57" i="13"/>
  <c r="AO57" i="13" s="1"/>
  <c r="AR57" i="100"/>
  <c r="W55" i="55"/>
  <c r="AE54" i="55"/>
  <c r="AF54" i="55"/>
  <c r="AO54" i="55" s="1"/>
  <c r="AG54" i="55"/>
  <c r="AP54" i="55" s="1"/>
  <c r="Y63" i="105"/>
  <c r="Z63" i="105" s="1"/>
  <c r="X63" i="105"/>
  <c r="AG50" i="90"/>
  <c r="AP50" i="90" s="1"/>
  <c r="AE50" i="90"/>
  <c r="AF50" i="90"/>
  <c r="AO50" i="90" s="1"/>
  <c r="W51" i="90"/>
  <c r="AH57" i="16"/>
  <c r="AQ57" i="16" s="1"/>
  <c r="AR59" i="104"/>
  <c r="AH60" i="92"/>
  <c r="AQ60" i="92" s="1"/>
  <c r="AH53" i="87"/>
  <c r="AQ53" i="87" s="1"/>
  <c r="AR56" i="16"/>
  <c r="Y55" i="49"/>
  <c r="X55" i="49"/>
  <c r="AI62" i="46"/>
  <c r="AN62" i="46"/>
  <c r="AR49" i="85"/>
  <c r="AH58" i="100"/>
  <c r="AQ58" i="100" s="1"/>
  <c r="Z55" i="91"/>
  <c r="AI53" i="103"/>
  <c r="AN53" i="103"/>
  <c r="W56" i="41"/>
  <c r="AF55" i="41"/>
  <c r="AO55" i="41" s="1"/>
  <c r="AG55" i="41"/>
  <c r="AP55" i="41" s="1"/>
  <c r="AE55" i="41"/>
  <c r="AR59" i="92"/>
  <c r="AF54" i="11"/>
  <c r="AO54" i="11" s="1"/>
  <c r="AG54" i="11"/>
  <c r="AP54" i="11" s="1"/>
  <c r="AE54" i="11"/>
  <c r="W55" i="11"/>
  <c r="AR55" i="88"/>
  <c r="AH61" i="93"/>
  <c r="AQ61" i="93" s="1"/>
  <c r="AF54" i="83"/>
  <c r="AO54" i="83" s="1"/>
  <c r="AG54" i="83"/>
  <c r="AP54" i="83" s="1"/>
  <c r="AE54" i="83"/>
  <c r="W55" i="83"/>
  <c r="AH52" i="99"/>
  <c r="AQ52" i="99" s="1"/>
  <c r="AH65" i="89"/>
  <c r="AQ65" i="89" s="1"/>
  <c r="Z57" i="16"/>
  <c r="AH61" i="15"/>
  <c r="AQ61" i="15" s="1"/>
  <c r="W64" i="32"/>
  <c r="AG63" i="32"/>
  <c r="AP63" i="32" s="1"/>
  <c r="AE63" i="32"/>
  <c r="AF63" i="32"/>
  <c r="AO63" i="32" s="1"/>
  <c r="Z60" i="92"/>
  <c r="AH62" i="101"/>
  <c r="AQ62" i="101" s="1"/>
  <c r="Z53" i="87"/>
  <c r="AH50" i="98"/>
  <c r="AQ50" i="98" s="1"/>
  <c r="AF58" i="96"/>
  <c r="AO58" i="96" s="1"/>
  <c r="AE58" i="96"/>
  <c r="W59" i="96"/>
  <c r="AG58" i="96"/>
  <c r="AP58" i="96" s="1"/>
  <c r="AH50" i="48"/>
  <c r="AQ50" i="48" s="1"/>
  <c r="AI54" i="49"/>
  <c r="AN54" i="49"/>
  <c r="AR51" i="99"/>
  <c r="AH60" i="104"/>
  <c r="AQ60" i="104" s="1"/>
  <c r="Z58" i="100"/>
  <c r="AH50" i="85"/>
  <c r="AQ50" i="85" s="1"/>
  <c r="AI65" i="97"/>
  <c r="AN65" i="97"/>
  <c r="AE52" i="42"/>
  <c r="AG52" i="42"/>
  <c r="AP52" i="42" s="1"/>
  <c r="AF52" i="42"/>
  <c r="AO52" i="42" s="1"/>
  <c r="W53" i="42"/>
  <c r="W59" i="84"/>
  <c r="AG58" i="84"/>
  <c r="AP58" i="84" s="1"/>
  <c r="AF58" i="84"/>
  <c r="AO58" i="84" s="1"/>
  <c r="AE58" i="84"/>
  <c r="AE59" i="52"/>
  <c r="AN59" i="52" s="1"/>
  <c r="AF59" i="52"/>
  <c r="AO59" i="52" s="1"/>
  <c r="W60" i="52"/>
  <c r="AG59" i="52"/>
  <c r="AG52" i="99"/>
  <c r="AP52" i="99" s="1"/>
  <c r="AE52" i="99"/>
  <c r="W53" i="99"/>
  <c r="AF52" i="99"/>
  <c r="AO52" i="99" s="1"/>
  <c r="Y62" i="47"/>
  <c r="X62" i="47"/>
  <c r="AR60" i="93"/>
  <c r="AF65" i="89"/>
  <c r="AO65" i="89" s="1"/>
  <c r="AG65" i="89"/>
  <c r="AP65" i="89" s="1"/>
  <c r="AE65" i="89"/>
  <c r="W66" i="89"/>
  <c r="AH54" i="10"/>
  <c r="AQ54" i="10" s="1"/>
  <c r="W63" i="101"/>
  <c r="AG62" i="101"/>
  <c r="AP62" i="101" s="1"/>
  <c r="AE62" i="101"/>
  <c r="AF62" i="101"/>
  <c r="AO62" i="101" s="1"/>
  <c r="Y49" i="102"/>
  <c r="X49" i="102"/>
  <c r="AI51" i="43"/>
  <c r="AN51" i="43"/>
  <c r="AG50" i="98"/>
  <c r="AP50" i="98" s="1"/>
  <c r="AF50" i="98"/>
  <c r="AO50" i="98" s="1"/>
  <c r="AE50" i="98"/>
  <c r="W51" i="98"/>
  <c r="W51" i="48"/>
  <c r="AE50" i="48"/>
  <c r="AG50" i="48"/>
  <c r="AP50" i="48" s="1"/>
  <c r="AF50" i="48"/>
  <c r="AO50" i="48" s="1"/>
  <c r="AI56" i="54"/>
  <c r="AN56" i="54"/>
  <c r="AR64" i="89"/>
  <c r="W61" i="104"/>
  <c r="AF60" i="104"/>
  <c r="AO60" i="104" s="1"/>
  <c r="AG60" i="104"/>
  <c r="AP60" i="104" s="1"/>
  <c r="AE60" i="104"/>
  <c r="AR61" i="101"/>
  <c r="W51" i="85"/>
  <c r="AG50" i="85"/>
  <c r="AP50" i="85" s="1"/>
  <c r="AF50" i="85"/>
  <c r="AO50" i="85" s="1"/>
  <c r="AE50" i="85"/>
  <c r="Y54" i="103"/>
  <c r="X54" i="103"/>
  <c r="Y54" i="18"/>
  <c r="Z54" i="18" s="1"/>
  <c r="X54" i="18"/>
  <c r="AG58" i="45"/>
  <c r="AP58" i="45" s="1"/>
  <c r="W59" i="45"/>
  <c r="AE58" i="45"/>
  <c r="AF58" i="45"/>
  <c r="AO58" i="45" s="1"/>
  <c r="W62" i="93"/>
  <c r="AE61" i="93"/>
  <c r="AG61" i="93"/>
  <c r="AP61" i="93" s="1"/>
  <c r="AF61" i="93"/>
  <c r="AO61" i="93" s="1"/>
  <c r="AI49" i="35"/>
  <c r="AN49" i="35"/>
  <c r="AR54" i="91"/>
  <c r="AH52" i="42"/>
  <c r="AQ52" i="42" s="1"/>
  <c r="X50" i="35"/>
  <c r="Z50" i="35" s="1"/>
  <c r="Y50" i="35"/>
  <c r="AI61" i="47"/>
  <c r="AN61" i="47"/>
  <c r="AI62" i="105"/>
  <c r="AN62" i="105"/>
  <c r="Z54" i="10"/>
  <c r="AR49" i="48"/>
  <c r="AI58" i="20"/>
  <c r="AN58" i="20"/>
  <c r="AI48" i="102"/>
  <c r="AN48" i="102"/>
  <c r="Y52" i="43"/>
  <c r="Z52" i="43" s="1"/>
  <c r="X52" i="43"/>
  <c r="AH51" i="82"/>
  <c r="AQ51" i="82" s="1"/>
  <c r="AE59" i="53"/>
  <c r="AF59" i="53"/>
  <c r="AO59" i="53" s="1"/>
  <c r="AG59" i="53"/>
  <c r="AP59" i="53" s="1"/>
  <c r="W60" i="53"/>
  <c r="W59" i="44"/>
  <c r="AG58" i="44"/>
  <c r="AP58" i="44" s="1"/>
  <c r="AE58" i="44"/>
  <c r="AF58" i="44"/>
  <c r="AO58" i="44" s="1"/>
  <c r="Y58" i="86"/>
  <c r="Z58" i="86" s="1"/>
  <c r="X58" i="86"/>
  <c r="AI53" i="18"/>
  <c r="AN53" i="18"/>
  <c r="Y66" i="97"/>
  <c r="X66" i="97"/>
  <c r="Z62" i="47" l="1"/>
  <c r="AF62" i="47"/>
  <c r="AO62" i="47" s="1"/>
  <c r="W63" i="47"/>
  <c r="AE62" i="47"/>
  <c r="AG62" i="47"/>
  <c r="AP62" i="47" s="1"/>
  <c r="AE52" i="43"/>
  <c r="AG52" i="43"/>
  <c r="AP52" i="43" s="1"/>
  <c r="W53" i="43"/>
  <c r="AF52" i="43"/>
  <c r="AO52" i="43" s="1"/>
  <c r="W60" i="20"/>
  <c r="AG59" i="20"/>
  <c r="AP59" i="20" s="1"/>
  <c r="AF59" i="20"/>
  <c r="AO59" i="20" s="1"/>
  <c r="AE59" i="20"/>
  <c r="W64" i="105"/>
  <c r="AG63" i="105"/>
  <c r="AP63" i="105" s="1"/>
  <c r="AF63" i="105"/>
  <c r="AO63" i="105" s="1"/>
  <c r="AE63" i="105"/>
  <c r="AE54" i="18"/>
  <c r="AG54" i="18"/>
  <c r="AP54" i="18" s="1"/>
  <c r="W55" i="18"/>
  <c r="AF54" i="18"/>
  <c r="AO54" i="18" s="1"/>
  <c r="AF63" i="46"/>
  <c r="AO63" i="46" s="1"/>
  <c r="AE63" i="46"/>
  <c r="AN63" i="46" s="1"/>
  <c r="AG63" i="46"/>
  <c r="W64" i="46"/>
  <c r="Y59" i="44"/>
  <c r="X59" i="44"/>
  <c r="AR61" i="47"/>
  <c r="AR49" i="35"/>
  <c r="AI50" i="85"/>
  <c r="AN50" i="85"/>
  <c r="AI50" i="48"/>
  <c r="AN50" i="48"/>
  <c r="AI65" i="89"/>
  <c r="AN65" i="89"/>
  <c r="Y53" i="42"/>
  <c r="X53" i="42"/>
  <c r="W54" i="87"/>
  <c r="AE53" i="87"/>
  <c r="AF53" i="87"/>
  <c r="AO53" i="87" s="1"/>
  <c r="AG53" i="87"/>
  <c r="AP53" i="87" s="1"/>
  <c r="AH63" i="105"/>
  <c r="AQ63" i="105" s="1"/>
  <c r="AI54" i="55"/>
  <c r="AN54" i="55"/>
  <c r="AI57" i="13"/>
  <c r="AN57" i="13"/>
  <c r="AH57" i="54"/>
  <c r="AQ57" i="54" s="1"/>
  <c r="Y57" i="88"/>
  <c r="Z57" i="88" s="1"/>
  <c r="X57" i="88"/>
  <c r="AE50" i="35"/>
  <c r="AF50" i="35"/>
  <c r="AO50" i="35" s="1"/>
  <c r="AG50" i="35"/>
  <c r="AP50" i="35" s="1"/>
  <c r="W51" i="35"/>
  <c r="AI60" i="104"/>
  <c r="AN60" i="104"/>
  <c r="Y51" i="48"/>
  <c r="X51" i="48"/>
  <c r="Z51" i="48" s="1"/>
  <c r="AI58" i="84"/>
  <c r="AN58" i="84"/>
  <c r="Y55" i="55"/>
  <c r="X55" i="55"/>
  <c r="Y49" i="94"/>
  <c r="X49" i="94"/>
  <c r="Z57" i="54"/>
  <c r="AI58" i="51"/>
  <c r="AN58" i="51"/>
  <c r="AE54" i="10"/>
  <c r="AF54" i="10"/>
  <c r="AO54" i="10" s="1"/>
  <c r="AG54" i="10"/>
  <c r="AP54" i="10" s="1"/>
  <c r="W55" i="10"/>
  <c r="AH54" i="103"/>
  <c r="AQ54" i="103" s="1"/>
  <c r="AR51" i="43"/>
  <c r="AI62" i="101"/>
  <c r="AN62" i="101"/>
  <c r="AI59" i="52"/>
  <c r="AP59" i="52"/>
  <c r="AR54" i="49"/>
  <c r="AI63" i="32"/>
  <c r="AN63" i="32"/>
  <c r="Y56" i="41"/>
  <c r="X56" i="41"/>
  <c r="AR62" i="46"/>
  <c r="Y51" i="90"/>
  <c r="Z51" i="90" s="1"/>
  <c r="X51" i="90"/>
  <c r="Y58" i="13"/>
  <c r="X58" i="13"/>
  <c r="Z58" i="13" s="1"/>
  <c r="AI61" i="15"/>
  <c r="AN61" i="15"/>
  <c r="AE58" i="86"/>
  <c r="W59" i="86"/>
  <c r="AF58" i="86"/>
  <c r="AO58" i="86" s="1"/>
  <c r="AG58" i="86"/>
  <c r="AP58" i="86" s="1"/>
  <c r="Z54" i="103"/>
  <c r="Y51" i="98"/>
  <c r="Z51" i="98"/>
  <c r="X51" i="98"/>
  <c r="AH49" i="102"/>
  <c r="AQ49" i="102" s="1"/>
  <c r="Y60" i="52"/>
  <c r="Z60" i="52" s="1"/>
  <c r="X60" i="52"/>
  <c r="AI52" i="42"/>
  <c r="AN52" i="42"/>
  <c r="AH55" i="49"/>
  <c r="AQ55" i="49" s="1"/>
  <c r="AR57" i="86"/>
  <c r="Y58" i="95"/>
  <c r="X58" i="95"/>
  <c r="Z58" i="95" s="1"/>
  <c r="AH50" i="50"/>
  <c r="AQ50" i="50" s="1"/>
  <c r="Y52" i="82"/>
  <c r="X52" i="82"/>
  <c r="AI56" i="88"/>
  <c r="AN56" i="88"/>
  <c r="Y60" i="53"/>
  <c r="Z60" i="53" s="1"/>
  <c r="X60" i="53"/>
  <c r="AI58" i="45"/>
  <c r="AN58" i="45"/>
  <c r="AR56" i="54"/>
  <c r="AR48" i="102"/>
  <c r="Y59" i="45"/>
  <c r="X59" i="45"/>
  <c r="AI61" i="93"/>
  <c r="AN61" i="93"/>
  <c r="Y61" i="104"/>
  <c r="X61" i="104"/>
  <c r="AI50" i="98"/>
  <c r="AN50" i="98"/>
  <c r="Z49" i="102"/>
  <c r="Y63" i="101"/>
  <c r="X63" i="101"/>
  <c r="Y53" i="99"/>
  <c r="Z53" i="99"/>
  <c r="X53" i="99"/>
  <c r="Y59" i="84"/>
  <c r="X59" i="84"/>
  <c r="Y59" i="96"/>
  <c r="X59" i="96"/>
  <c r="Z59" i="96" s="1"/>
  <c r="Y64" i="32"/>
  <c r="X64" i="32"/>
  <c r="AE57" i="16"/>
  <c r="AN57" i="16" s="1"/>
  <c r="AG57" i="16"/>
  <c r="W58" i="16"/>
  <c r="AF57" i="16"/>
  <c r="AO57" i="16" s="1"/>
  <c r="Y55" i="83"/>
  <c r="X55" i="83"/>
  <c r="Y55" i="11"/>
  <c r="X55" i="11"/>
  <c r="AR53" i="103"/>
  <c r="Z55" i="49"/>
  <c r="AI50" i="90"/>
  <c r="AN50" i="90"/>
  <c r="AI48" i="94"/>
  <c r="AN48" i="94"/>
  <c r="AI57" i="95"/>
  <c r="AN57" i="95"/>
  <c r="Z50" i="50"/>
  <c r="Y59" i="51"/>
  <c r="X59" i="51"/>
  <c r="Y62" i="15"/>
  <c r="X62" i="15"/>
  <c r="Z62" i="15" s="1"/>
  <c r="AH66" i="97"/>
  <c r="AQ66" i="97" s="1"/>
  <c r="Z66" i="97"/>
  <c r="AH50" i="35"/>
  <c r="AQ50" i="35" s="1"/>
  <c r="Y51" i="85"/>
  <c r="X51" i="85"/>
  <c r="AR53" i="18"/>
  <c r="AI58" i="44"/>
  <c r="AN58" i="44"/>
  <c r="AR62" i="105"/>
  <c r="AH58" i="86"/>
  <c r="AQ58" i="86" s="1"/>
  <c r="AI59" i="53"/>
  <c r="AN59" i="53"/>
  <c r="AH52" i="43"/>
  <c r="AQ52" i="43" s="1"/>
  <c r="AR58" i="20"/>
  <c r="Y62" i="93"/>
  <c r="X62" i="93"/>
  <c r="AH54" i="18"/>
  <c r="AQ54" i="18" s="1"/>
  <c r="Y66" i="89"/>
  <c r="X66" i="89"/>
  <c r="AH62" i="47"/>
  <c r="AQ62" i="47" s="1"/>
  <c r="AI52" i="99"/>
  <c r="AN52" i="99"/>
  <c r="AR65" i="97"/>
  <c r="AF58" i="100"/>
  <c r="AO58" i="100" s="1"/>
  <c r="AE58" i="100"/>
  <c r="W59" i="100"/>
  <c r="AG58" i="100"/>
  <c r="AP58" i="100" s="1"/>
  <c r="AI58" i="96"/>
  <c r="AN58" i="96"/>
  <c r="AG60" i="92"/>
  <c r="AP60" i="92" s="1"/>
  <c r="W61" i="92"/>
  <c r="AF60" i="92"/>
  <c r="AO60" i="92" s="1"/>
  <c r="AE60" i="92"/>
  <c r="AI54" i="83"/>
  <c r="AN54" i="83"/>
  <c r="AI54" i="11"/>
  <c r="AN54" i="11"/>
  <c r="AI55" i="41"/>
  <c r="AN55" i="41"/>
  <c r="AF55" i="91"/>
  <c r="AO55" i="91" s="1"/>
  <c r="W56" i="91"/>
  <c r="AG55" i="91"/>
  <c r="AP55" i="91" s="1"/>
  <c r="AE55" i="91"/>
  <c r="AH63" i="46"/>
  <c r="AQ63" i="46" s="1"/>
  <c r="AH59" i="20"/>
  <c r="AQ59" i="20" s="1"/>
  <c r="AR49" i="50"/>
  <c r="AI51" i="82"/>
  <c r="AN51" i="82"/>
  <c r="Z62" i="93" l="1"/>
  <c r="W63" i="93" s="1"/>
  <c r="Z49" i="94"/>
  <c r="Z55" i="83"/>
  <c r="AF55" i="83" s="1"/>
  <c r="AO55" i="83" s="1"/>
  <c r="AG62" i="93"/>
  <c r="AP62" i="93" s="1"/>
  <c r="AF62" i="93"/>
  <c r="AO62" i="93" s="1"/>
  <c r="AE62" i="93"/>
  <c r="W56" i="83"/>
  <c r="AE55" i="83"/>
  <c r="AG55" i="83"/>
  <c r="AP55" i="83" s="1"/>
  <c r="W52" i="90"/>
  <c r="AF51" i="90"/>
  <c r="AO51" i="90" s="1"/>
  <c r="AG51" i="90"/>
  <c r="AP51" i="90" s="1"/>
  <c r="AE51" i="90"/>
  <c r="AE58" i="13"/>
  <c r="AF58" i="13"/>
  <c r="AO58" i="13" s="1"/>
  <c r="AG58" i="13"/>
  <c r="AP58" i="13" s="1"/>
  <c r="W59" i="13"/>
  <c r="AF57" i="88"/>
  <c r="AO57" i="88" s="1"/>
  <c r="AE57" i="88"/>
  <c r="W58" i="88"/>
  <c r="AG57" i="88"/>
  <c r="AP57" i="88" s="1"/>
  <c r="AE60" i="53"/>
  <c r="AF60" i="53"/>
  <c r="AO60" i="53" s="1"/>
  <c r="AG60" i="53"/>
  <c r="AP60" i="53" s="1"/>
  <c r="W61" i="53"/>
  <c r="AG51" i="48"/>
  <c r="AP51" i="48" s="1"/>
  <c r="AE51" i="48"/>
  <c r="AF51" i="48"/>
  <c r="AO51" i="48" s="1"/>
  <c r="W52" i="48"/>
  <c r="AF49" i="94"/>
  <c r="AO49" i="94" s="1"/>
  <c r="W50" i="94"/>
  <c r="AE49" i="94"/>
  <c r="AG49" i="94"/>
  <c r="AP49" i="94" s="1"/>
  <c r="AR62" i="101"/>
  <c r="AR57" i="95"/>
  <c r="AR50" i="98"/>
  <c r="AH59" i="45"/>
  <c r="AQ59" i="45" s="1"/>
  <c r="AH51" i="98"/>
  <c r="AQ51" i="98" s="1"/>
  <c r="AH55" i="55"/>
  <c r="AQ55" i="55" s="1"/>
  <c r="AR57" i="13"/>
  <c r="Y54" i="87"/>
  <c r="Z54" i="87" s="1"/>
  <c r="X54" i="87"/>
  <c r="Y64" i="46"/>
  <c r="X64" i="46"/>
  <c r="Y55" i="18"/>
  <c r="Z55" i="18" s="1"/>
  <c r="X55" i="18"/>
  <c r="Y60" i="20"/>
  <c r="X60" i="20"/>
  <c r="AH59" i="51"/>
  <c r="AQ59" i="51" s="1"/>
  <c r="AH64" i="32"/>
  <c r="AQ64" i="32" s="1"/>
  <c r="AH59" i="84"/>
  <c r="AQ59" i="84" s="1"/>
  <c r="AH63" i="101"/>
  <c r="AQ63" i="101" s="1"/>
  <c r="AH61" i="104"/>
  <c r="AQ61" i="104" s="1"/>
  <c r="Z59" i="45"/>
  <c r="AR56" i="88"/>
  <c r="AE51" i="98"/>
  <c r="AN51" i="98" s="1"/>
  <c r="AF51" i="98"/>
  <c r="AO51" i="98" s="1"/>
  <c r="W52" i="98"/>
  <c r="AG51" i="98"/>
  <c r="Y59" i="86"/>
  <c r="X59" i="86"/>
  <c r="AH56" i="41"/>
  <c r="AQ56" i="41" s="1"/>
  <c r="AR58" i="51"/>
  <c r="Z55" i="55"/>
  <c r="AH53" i="42"/>
  <c r="AQ53" i="42" s="1"/>
  <c r="AR50" i="48"/>
  <c r="AI63" i="46"/>
  <c r="AP63" i="46"/>
  <c r="Y64" i="105"/>
  <c r="Z64" i="105" s="1"/>
  <c r="X64" i="105"/>
  <c r="AR58" i="44"/>
  <c r="AH51" i="48"/>
  <c r="AQ51" i="48" s="1"/>
  <c r="AI53" i="87"/>
  <c r="AN53" i="87"/>
  <c r="AR54" i="11"/>
  <c r="Y61" i="92"/>
  <c r="X61" i="92"/>
  <c r="Z61" i="92" s="1"/>
  <c r="Y59" i="100"/>
  <c r="X59" i="100"/>
  <c r="AH66" i="89"/>
  <c r="AQ66" i="89" s="1"/>
  <c r="Y56" i="91"/>
  <c r="X56" i="91"/>
  <c r="AI58" i="100"/>
  <c r="AN58" i="100"/>
  <c r="Z66" i="89"/>
  <c r="AR59" i="53"/>
  <c r="AH51" i="85"/>
  <c r="AQ51" i="85" s="1"/>
  <c r="Z59" i="51"/>
  <c r="AR48" i="94"/>
  <c r="AH55" i="11"/>
  <c r="AQ55" i="11" s="1"/>
  <c r="Z64" i="32"/>
  <c r="Z59" i="84"/>
  <c r="Z63" i="101"/>
  <c r="Z61" i="104"/>
  <c r="AR58" i="45"/>
  <c r="AH52" i="82"/>
  <c r="AQ52" i="82" s="1"/>
  <c r="AI58" i="86"/>
  <c r="AN58" i="86"/>
  <c r="AH51" i="90"/>
  <c r="AQ51" i="90" s="1"/>
  <c r="Z56" i="41"/>
  <c r="X55" i="10"/>
  <c r="Y55" i="10"/>
  <c r="Z55" i="10" s="1"/>
  <c r="AG57" i="54"/>
  <c r="AP57" i="54" s="1"/>
  <c r="W58" i="54"/>
  <c r="AE57" i="54"/>
  <c r="AF57" i="54"/>
  <c r="AO57" i="54" s="1"/>
  <c r="AI50" i="35"/>
  <c r="AN50" i="35"/>
  <c r="AR54" i="55"/>
  <c r="Z53" i="42"/>
  <c r="AH59" i="44"/>
  <c r="AQ59" i="44" s="1"/>
  <c r="AI54" i="18"/>
  <c r="AN54" i="18"/>
  <c r="AI62" i="47"/>
  <c r="AN62" i="47"/>
  <c r="AR55" i="41"/>
  <c r="AI60" i="92"/>
  <c r="AN60" i="92"/>
  <c r="AG55" i="49"/>
  <c r="AP55" i="49" s="1"/>
  <c r="W56" i="49"/>
  <c r="AE55" i="49"/>
  <c r="AF55" i="49"/>
  <c r="AO55" i="49" s="1"/>
  <c r="AI57" i="16"/>
  <c r="AP57" i="16"/>
  <c r="AI52" i="43"/>
  <c r="AN52" i="43"/>
  <c r="AI55" i="91"/>
  <c r="AN55" i="91"/>
  <c r="AR52" i="99"/>
  <c r="AR54" i="83"/>
  <c r="AH62" i="93"/>
  <c r="AQ62" i="93" s="1"/>
  <c r="Z51" i="85"/>
  <c r="Z55" i="11"/>
  <c r="AH60" i="53"/>
  <c r="AQ60" i="53" s="1"/>
  <c r="Z52" i="82"/>
  <c r="AR52" i="42"/>
  <c r="AG54" i="103"/>
  <c r="AP54" i="103" s="1"/>
  <c r="AF54" i="103"/>
  <c r="AE54" i="103"/>
  <c r="AN54" i="103" s="1"/>
  <c r="W55" i="103"/>
  <c r="AR59" i="52"/>
  <c r="AH49" i="94"/>
  <c r="AQ49" i="94" s="1"/>
  <c r="AR60" i="104"/>
  <c r="AH57" i="88"/>
  <c r="AQ57" i="88" s="1"/>
  <c r="AR50" i="85"/>
  <c r="Z59" i="44"/>
  <c r="AI59" i="20"/>
  <c r="AN59" i="20"/>
  <c r="Y53" i="43"/>
  <c r="X53" i="43"/>
  <c r="Y63" i="47"/>
  <c r="X63" i="47"/>
  <c r="AG62" i="15"/>
  <c r="AP62" i="15" s="1"/>
  <c r="AE62" i="15"/>
  <c r="W63" i="15"/>
  <c r="AF62" i="15"/>
  <c r="AO62" i="15" s="1"/>
  <c r="AH55" i="83"/>
  <c r="AQ55" i="83" s="1"/>
  <c r="AG59" i="96"/>
  <c r="AP59" i="96" s="1"/>
  <c r="AF59" i="96"/>
  <c r="AO59" i="96" s="1"/>
  <c r="AE59" i="96"/>
  <c r="W60" i="96"/>
  <c r="AG53" i="99"/>
  <c r="AP53" i="99" s="1"/>
  <c r="AF53" i="99"/>
  <c r="AO53" i="99" s="1"/>
  <c r="AE53" i="99"/>
  <c r="W54" i="99"/>
  <c r="AR61" i="93"/>
  <c r="AF58" i="95"/>
  <c r="AO58" i="95" s="1"/>
  <c r="AE58" i="95"/>
  <c r="AG58" i="95"/>
  <c r="AP58" i="95" s="1"/>
  <c r="W59" i="95"/>
  <c r="AG60" i="52"/>
  <c r="AP60" i="52" s="1"/>
  <c r="AE60" i="52"/>
  <c r="W61" i="52"/>
  <c r="AF60" i="52"/>
  <c r="AO60" i="52" s="1"/>
  <c r="AH58" i="13"/>
  <c r="AQ58" i="13" s="1"/>
  <c r="AR63" i="32"/>
  <c r="AI54" i="10"/>
  <c r="AN54" i="10"/>
  <c r="Y51" i="35"/>
  <c r="Z51" i="35"/>
  <c r="X51" i="35"/>
  <c r="AR65" i="89"/>
  <c r="AR51" i="82"/>
  <c r="AR58" i="96"/>
  <c r="W67" i="97"/>
  <c r="AG66" i="97"/>
  <c r="AP66" i="97" s="1"/>
  <c r="AE66" i="97"/>
  <c r="AF66" i="97"/>
  <c r="AO66" i="97" s="1"/>
  <c r="AH62" i="15"/>
  <c r="AQ62" i="15" s="1"/>
  <c r="AF50" i="50"/>
  <c r="AO50" i="50" s="1"/>
  <c r="AE50" i="50"/>
  <c r="AN50" i="50" s="1"/>
  <c r="AG50" i="50"/>
  <c r="W51" i="50"/>
  <c r="AR50" i="90"/>
  <c r="Y58" i="16"/>
  <c r="X58" i="16"/>
  <c r="Z58" i="16" s="1"/>
  <c r="AH59" i="96"/>
  <c r="AQ59" i="96" s="1"/>
  <c r="AH53" i="99"/>
  <c r="AQ53" i="99" s="1"/>
  <c r="AF49" i="102"/>
  <c r="AO49" i="102" s="1"/>
  <c r="W50" i="102"/>
  <c r="AE49" i="102"/>
  <c r="AG49" i="102"/>
  <c r="AP49" i="102" s="1"/>
  <c r="AH58" i="95"/>
  <c r="AQ58" i="95" s="1"/>
  <c r="AH60" i="52"/>
  <c r="AQ60" i="52" s="1"/>
  <c r="AR61" i="15"/>
  <c r="AR58" i="84"/>
  <c r="AI63" i="105"/>
  <c r="AN63" i="105"/>
  <c r="W59" i="16" l="1"/>
  <c r="AF58" i="16"/>
  <c r="AO58" i="16" s="1"/>
  <c r="AE58" i="16"/>
  <c r="AG58" i="16"/>
  <c r="AP58" i="16" s="1"/>
  <c r="AH53" i="43"/>
  <c r="AQ53" i="43" s="1"/>
  <c r="Y58" i="54"/>
  <c r="Z58" i="54" s="1"/>
  <c r="X58" i="54"/>
  <c r="AE54" i="87"/>
  <c r="W55" i="87"/>
  <c r="AF54" i="87"/>
  <c r="AO54" i="87" s="1"/>
  <c r="AG54" i="87"/>
  <c r="AP54" i="87" s="1"/>
  <c r="AR63" i="105"/>
  <c r="X50" i="102"/>
  <c r="Y50" i="102"/>
  <c r="AH58" i="16"/>
  <c r="AQ58" i="16" s="1"/>
  <c r="Y51" i="50"/>
  <c r="Z51" i="50"/>
  <c r="X51" i="50"/>
  <c r="AR54" i="10"/>
  <c r="W60" i="44"/>
  <c r="AE59" i="44"/>
  <c r="AF59" i="44"/>
  <c r="AO59" i="44" s="1"/>
  <c r="AG59" i="44"/>
  <c r="AP59" i="44" s="1"/>
  <c r="Y55" i="103"/>
  <c r="Z55" i="103" s="1"/>
  <c r="X55" i="103"/>
  <c r="W53" i="82"/>
  <c r="AG52" i="82"/>
  <c r="AP52" i="82" s="1"/>
  <c r="AF52" i="82"/>
  <c r="AO52" i="82" s="1"/>
  <c r="AE52" i="82"/>
  <c r="W56" i="11"/>
  <c r="AE55" i="11"/>
  <c r="AF55" i="11"/>
  <c r="AO55" i="11" s="1"/>
  <c r="AG55" i="11"/>
  <c r="AP55" i="11" s="1"/>
  <c r="AR55" i="91"/>
  <c r="AI57" i="54"/>
  <c r="AN57" i="54"/>
  <c r="AE56" i="41"/>
  <c r="W57" i="41"/>
  <c r="AF56" i="41"/>
  <c r="AO56" i="41" s="1"/>
  <c r="AG56" i="41"/>
  <c r="AP56" i="41" s="1"/>
  <c r="W65" i="32"/>
  <c r="AG64" i="32"/>
  <c r="AP64" i="32" s="1"/>
  <c r="AE64" i="32"/>
  <c r="AF64" i="32"/>
  <c r="AO64" i="32" s="1"/>
  <c r="AR58" i="100"/>
  <c r="AH61" i="92"/>
  <c r="AQ61" i="92" s="1"/>
  <c r="AR53" i="87"/>
  <c r="AR63" i="46"/>
  <c r="AH55" i="18"/>
  <c r="AQ55" i="18" s="1"/>
  <c r="AH54" i="87"/>
  <c r="AQ54" i="87" s="1"/>
  <c r="AI50" i="50"/>
  <c r="AP50" i="50"/>
  <c r="AG51" i="85"/>
  <c r="AP51" i="85" s="1"/>
  <c r="AF51" i="85"/>
  <c r="AO51" i="85" s="1"/>
  <c r="W52" i="85"/>
  <c r="AE51" i="85"/>
  <c r="AH56" i="91"/>
  <c r="AQ56" i="91" s="1"/>
  <c r="AH51" i="35"/>
  <c r="AQ51" i="35" s="1"/>
  <c r="Y59" i="95"/>
  <c r="Z59" i="95" s="1"/>
  <c r="X59" i="95"/>
  <c r="Y60" i="96"/>
  <c r="Z60" i="96"/>
  <c r="X60" i="96"/>
  <c r="AI62" i="15"/>
  <c r="AN62" i="15"/>
  <c r="Z53" i="43"/>
  <c r="AI54" i="103"/>
  <c r="AO54" i="103"/>
  <c r="AR52" i="43"/>
  <c r="Y56" i="49"/>
  <c r="Z56" i="49" s="1"/>
  <c r="X56" i="49"/>
  <c r="AF59" i="51"/>
  <c r="AO59" i="51" s="1"/>
  <c r="W60" i="51"/>
  <c r="AG59" i="51"/>
  <c r="AP59" i="51" s="1"/>
  <c r="AE59" i="51"/>
  <c r="Z56" i="91"/>
  <c r="AH64" i="105"/>
  <c r="AQ64" i="105" s="1"/>
  <c r="W56" i="55"/>
  <c r="AE55" i="55"/>
  <c r="AF55" i="55"/>
  <c r="AO55" i="55" s="1"/>
  <c r="AG55" i="55"/>
  <c r="AP55" i="55" s="1"/>
  <c r="AI51" i="98"/>
  <c r="AP51" i="98"/>
  <c r="AF59" i="45"/>
  <c r="AO59" i="45" s="1"/>
  <c r="W60" i="45"/>
  <c r="AE59" i="45"/>
  <c r="AG59" i="45"/>
  <c r="AP59" i="45" s="1"/>
  <c r="Y52" i="48"/>
  <c r="Z52" i="48" s="1"/>
  <c r="X52" i="48"/>
  <c r="AI57" i="88"/>
  <c r="AN57" i="88"/>
  <c r="AI58" i="13"/>
  <c r="AN58" i="13"/>
  <c r="AI62" i="93"/>
  <c r="AN62" i="93"/>
  <c r="AI55" i="49"/>
  <c r="AN55" i="49"/>
  <c r="AR58" i="86"/>
  <c r="AE55" i="18"/>
  <c r="AG55" i="18"/>
  <c r="AP55" i="18" s="1"/>
  <c r="W56" i="18"/>
  <c r="AF55" i="18"/>
  <c r="AO55" i="18" s="1"/>
  <c r="Y58" i="88"/>
  <c r="X58" i="88"/>
  <c r="Z58" i="88" s="1"/>
  <c r="AF51" i="35"/>
  <c r="AO51" i="35" s="1"/>
  <c r="W52" i="35"/>
  <c r="AE51" i="35"/>
  <c r="AG51" i="35"/>
  <c r="AP51" i="35" s="1"/>
  <c r="Y54" i="99"/>
  <c r="X54" i="99"/>
  <c r="AI59" i="96"/>
  <c r="AN59" i="96"/>
  <c r="AR62" i="47"/>
  <c r="AR50" i="35"/>
  <c r="AE55" i="10"/>
  <c r="AF55" i="10"/>
  <c r="AO55" i="10" s="1"/>
  <c r="AG55" i="10"/>
  <c r="AP55" i="10" s="1"/>
  <c r="W56" i="10"/>
  <c r="AE61" i="104"/>
  <c r="W62" i="104"/>
  <c r="AF61" i="104"/>
  <c r="AO61" i="104" s="1"/>
  <c r="AG61" i="104"/>
  <c r="AP61" i="104" s="1"/>
  <c r="AH59" i="100"/>
  <c r="AQ59" i="100" s="1"/>
  <c r="W65" i="105"/>
  <c r="AG64" i="105"/>
  <c r="AP64" i="105" s="1"/>
  <c r="AF64" i="105"/>
  <c r="AO64" i="105" s="1"/>
  <c r="AE64" i="105"/>
  <c r="X52" i="98"/>
  <c r="Y52" i="98"/>
  <c r="AH60" i="20"/>
  <c r="AQ60" i="20" s="1"/>
  <c r="AH64" i="46"/>
  <c r="AQ64" i="46" s="1"/>
  <c r="Y67" i="97"/>
  <c r="X67" i="97"/>
  <c r="W62" i="92"/>
  <c r="AG61" i="92"/>
  <c r="AP61" i="92" s="1"/>
  <c r="AF61" i="92"/>
  <c r="AO61" i="92" s="1"/>
  <c r="AE61" i="92"/>
  <c r="Y61" i="53"/>
  <c r="X61" i="53"/>
  <c r="Z61" i="53" s="1"/>
  <c r="Y61" i="52"/>
  <c r="X61" i="52"/>
  <c r="AI58" i="95"/>
  <c r="AN58" i="95"/>
  <c r="AI53" i="99"/>
  <c r="AN53" i="99"/>
  <c r="AH63" i="47"/>
  <c r="AQ63" i="47" s="1"/>
  <c r="AR57" i="16"/>
  <c r="AG63" i="101"/>
  <c r="AP63" i="101" s="1"/>
  <c r="AF63" i="101"/>
  <c r="AO63" i="101" s="1"/>
  <c r="W64" i="101"/>
  <c r="AE63" i="101"/>
  <c r="AE66" i="89"/>
  <c r="W67" i="89"/>
  <c r="AG66" i="89"/>
  <c r="AP66" i="89" s="1"/>
  <c r="AF66" i="89"/>
  <c r="AO66" i="89" s="1"/>
  <c r="Z59" i="100"/>
  <c r="AH59" i="86"/>
  <c r="AQ59" i="86" s="1"/>
  <c r="Z60" i="20"/>
  <c r="Z64" i="46"/>
  <c r="AI49" i="94"/>
  <c r="AN49" i="94"/>
  <c r="AI51" i="48"/>
  <c r="AN51" i="48"/>
  <c r="AI60" i="53"/>
  <c r="AN60" i="53"/>
  <c r="AI51" i="90"/>
  <c r="AN51" i="90"/>
  <c r="AI55" i="83"/>
  <c r="AN55" i="83"/>
  <c r="Y63" i="15"/>
  <c r="X63" i="15"/>
  <c r="Y52" i="90"/>
  <c r="X52" i="90"/>
  <c r="Z52" i="90" s="1"/>
  <c r="AI49" i="102"/>
  <c r="AN49" i="102"/>
  <c r="AI66" i="97"/>
  <c r="AN66" i="97"/>
  <c r="AI60" i="52"/>
  <c r="AR60" i="52" s="1"/>
  <c r="AN60" i="52"/>
  <c r="Z63" i="47"/>
  <c r="AR59" i="20"/>
  <c r="AR60" i="92"/>
  <c r="AR54" i="18"/>
  <c r="AG53" i="42"/>
  <c r="AP53" i="42" s="1"/>
  <c r="AF53" i="42"/>
  <c r="W54" i="42"/>
  <c r="AE53" i="42"/>
  <c r="AN53" i="42" s="1"/>
  <c r="AH55" i="10"/>
  <c r="AQ55" i="10" s="1"/>
  <c r="AG59" i="84"/>
  <c r="AP59" i="84" s="1"/>
  <c r="AF59" i="84"/>
  <c r="AO59" i="84" s="1"/>
  <c r="AE59" i="84"/>
  <c r="W60" i="84"/>
  <c r="Z59" i="86"/>
  <c r="Y50" i="94"/>
  <c r="X50" i="94"/>
  <c r="Z50" i="94" s="1"/>
  <c r="Y59" i="13"/>
  <c r="X59" i="13"/>
  <c r="Y56" i="83"/>
  <c r="X56" i="83"/>
  <c r="Z56" i="83" s="1"/>
  <c r="Y63" i="93"/>
  <c r="X63" i="93"/>
  <c r="Z50" i="102" l="1"/>
  <c r="W59" i="54"/>
  <c r="AG58" i="54"/>
  <c r="AP58" i="54" s="1"/>
  <c r="AE58" i="54"/>
  <c r="AF58" i="54"/>
  <c r="AO58" i="54" s="1"/>
  <c r="W57" i="49"/>
  <c r="AE56" i="49"/>
  <c r="AF56" i="49"/>
  <c r="AO56" i="49" s="1"/>
  <c r="AG56" i="49"/>
  <c r="AP56" i="49" s="1"/>
  <c r="W56" i="103"/>
  <c r="AG55" i="103"/>
  <c r="AP55" i="103" s="1"/>
  <c r="AF55" i="103"/>
  <c r="AO55" i="103" s="1"/>
  <c r="AE55" i="103"/>
  <c r="W51" i="102"/>
  <c r="AG50" i="102"/>
  <c r="AP50" i="102" s="1"/>
  <c r="AF50" i="102"/>
  <c r="AO50" i="102" s="1"/>
  <c r="AE50" i="102"/>
  <c r="AE50" i="94"/>
  <c r="W51" i="94"/>
  <c r="AG50" i="94"/>
  <c r="AP50" i="94" s="1"/>
  <c r="AF50" i="94"/>
  <c r="AO50" i="94" s="1"/>
  <c r="AR60" i="53"/>
  <c r="AH52" i="98"/>
  <c r="AQ52" i="98" s="1"/>
  <c r="AE58" i="88"/>
  <c r="AG58" i="88"/>
  <c r="AP58" i="88" s="1"/>
  <c r="AF58" i="88"/>
  <c r="AO58" i="88" s="1"/>
  <c r="W59" i="88"/>
  <c r="AI55" i="18"/>
  <c r="AN55" i="18"/>
  <c r="AR62" i="93"/>
  <c r="AF52" i="48"/>
  <c r="AO52" i="48" s="1"/>
  <c r="AG52" i="48"/>
  <c r="AP52" i="48" s="1"/>
  <c r="W53" i="48"/>
  <c r="AE52" i="48"/>
  <c r="AI55" i="55"/>
  <c r="AN55" i="55"/>
  <c r="W61" i="96"/>
  <c r="AF60" i="96"/>
  <c r="AO60" i="96" s="1"/>
  <c r="AG60" i="96"/>
  <c r="AP60" i="96" s="1"/>
  <c r="AE60" i="96"/>
  <c r="AR57" i="54"/>
  <c r="AI55" i="11"/>
  <c r="AN55" i="11"/>
  <c r="Y53" i="82"/>
  <c r="X53" i="82"/>
  <c r="Z53" i="82" s="1"/>
  <c r="AE51" i="50"/>
  <c r="AF51" i="50"/>
  <c r="AO51" i="50" s="1"/>
  <c r="AG51" i="50"/>
  <c r="AP51" i="50" s="1"/>
  <c r="W52" i="50"/>
  <c r="AH59" i="13"/>
  <c r="AQ59" i="13" s="1"/>
  <c r="AE56" i="83"/>
  <c r="W57" i="83"/>
  <c r="AF56" i="83"/>
  <c r="AO56" i="83" s="1"/>
  <c r="AG56" i="83"/>
  <c r="AP56" i="83" s="1"/>
  <c r="AE63" i="47"/>
  <c r="AF63" i="47"/>
  <c r="AO63" i="47" s="1"/>
  <c r="AG63" i="47"/>
  <c r="AP63" i="47" s="1"/>
  <c r="W64" i="47"/>
  <c r="AR49" i="102"/>
  <c r="AG60" i="20"/>
  <c r="AP60" i="20" s="1"/>
  <c r="AE60" i="20"/>
  <c r="AF60" i="20"/>
  <c r="AO60" i="20" s="1"/>
  <c r="W61" i="20"/>
  <c r="W60" i="100"/>
  <c r="AE59" i="100"/>
  <c r="AG59" i="100"/>
  <c r="AP59" i="100" s="1"/>
  <c r="AF59" i="100"/>
  <c r="AO59" i="100" s="1"/>
  <c r="AH52" i="90"/>
  <c r="AQ52" i="90" s="1"/>
  <c r="AI63" i="101"/>
  <c r="AN63" i="101"/>
  <c r="AR53" i="99"/>
  <c r="AH61" i="53"/>
  <c r="AQ61" i="53" s="1"/>
  <c r="Y56" i="55"/>
  <c r="X56" i="55"/>
  <c r="Z56" i="55" s="1"/>
  <c r="AF56" i="91"/>
  <c r="AO56" i="91" s="1"/>
  <c r="AE56" i="91"/>
  <c r="AG56" i="91"/>
  <c r="AP56" i="91" s="1"/>
  <c r="W57" i="91"/>
  <c r="AH56" i="49"/>
  <c r="AQ56" i="49" s="1"/>
  <c r="AR54" i="103"/>
  <c r="Y56" i="11"/>
  <c r="X56" i="11"/>
  <c r="AH55" i="103"/>
  <c r="AQ55" i="103" s="1"/>
  <c r="AI59" i="44"/>
  <c r="AN59" i="44"/>
  <c r="AF59" i="86"/>
  <c r="AO59" i="86" s="1"/>
  <c r="AE59" i="86"/>
  <c r="AG59" i="86"/>
  <c r="AP59" i="86" s="1"/>
  <c r="W60" i="86"/>
  <c r="AG52" i="90"/>
  <c r="AP52" i="90" s="1"/>
  <c r="AE52" i="90"/>
  <c r="AF52" i="90"/>
  <c r="AO52" i="90" s="1"/>
  <c r="W53" i="90"/>
  <c r="AR55" i="83"/>
  <c r="AR51" i="48"/>
  <c r="Y64" i="101"/>
  <c r="X64" i="101"/>
  <c r="AG61" i="53"/>
  <c r="AP61" i="53" s="1"/>
  <c r="AE61" i="53"/>
  <c r="AF61" i="53"/>
  <c r="AO61" i="53" s="1"/>
  <c r="W62" i="53"/>
  <c r="Y62" i="92"/>
  <c r="X62" i="92"/>
  <c r="Z62" i="92" s="1"/>
  <c r="AI64" i="105"/>
  <c r="AN64" i="105"/>
  <c r="Y62" i="104"/>
  <c r="X62" i="104"/>
  <c r="AI55" i="10"/>
  <c r="AN55" i="10"/>
  <c r="AR59" i="96"/>
  <c r="AI51" i="35"/>
  <c r="AN51" i="35"/>
  <c r="AR58" i="13"/>
  <c r="AR51" i="98"/>
  <c r="AE53" i="43"/>
  <c r="AG53" i="43"/>
  <c r="AP53" i="43" s="1"/>
  <c r="W54" i="43"/>
  <c r="AF53" i="43"/>
  <c r="AO53" i="43" s="1"/>
  <c r="AH59" i="95"/>
  <c r="AQ59" i="95" s="1"/>
  <c r="Y60" i="44"/>
  <c r="X60" i="44"/>
  <c r="AH63" i="93"/>
  <c r="AQ63" i="93" s="1"/>
  <c r="X54" i="42"/>
  <c r="Y54" i="42"/>
  <c r="Z54" i="42" s="1"/>
  <c r="AR58" i="95"/>
  <c r="AH67" i="97"/>
  <c r="AQ67" i="97" s="1"/>
  <c r="AI61" i="104"/>
  <c r="AN61" i="104"/>
  <c r="AH54" i="99"/>
  <c r="AQ54" i="99" s="1"/>
  <c r="Y52" i="35"/>
  <c r="X52" i="35"/>
  <c r="AI59" i="51"/>
  <c r="AN59" i="51"/>
  <c r="AF59" i="95"/>
  <c r="AO59" i="95" s="1"/>
  <c r="AE59" i="95"/>
  <c r="AG59" i="95"/>
  <c r="AP59" i="95" s="1"/>
  <c r="W60" i="95"/>
  <c r="AR50" i="50"/>
  <c r="AI64" i="32"/>
  <c r="AN64" i="32"/>
  <c r="Y57" i="41"/>
  <c r="X57" i="41"/>
  <c r="Z57" i="41" s="1"/>
  <c r="AI52" i="82"/>
  <c r="AN52" i="82"/>
  <c r="AH50" i="102"/>
  <c r="AQ50" i="102" s="1"/>
  <c r="Y55" i="87"/>
  <c r="X55" i="87"/>
  <c r="AI58" i="16"/>
  <c r="AN58" i="16"/>
  <c r="Y60" i="84"/>
  <c r="X60" i="84"/>
  <c r="AI53" i="42"/>
  <c r="AO53" i="42"/>
  <c r="AR66" i="97"/>
  <c r="AR51" i="90"/>
  <c r="AR49" i="94"/>
  <c r="Z52" i="98"/>
  <c r="Z54" i="99"/>
  <c r="Y56" i="18"/>
  <c r="X56" i="18"/>
  <c r="AR55" i="49"/>
  <c r="AR57" i="88"/>
  <c r="AI59" i="45"/>
  <c r="AN59" i="45"/>
  <c r="AR62" i="15"/>
  <c r="AI51" i="85"/>
  <c r="AN51" i="85"/>
  <c r="AI56" i="41"/>
  <c r="AN56" i="41"/>
  <c r="AI54" i="87"/>
  <c r="AN54" i="87"/>
  <c r="Z63" i="93"/>
  <c r="Z59" i="13"/>
  <c r="AH63" i="15"/>
  <c r="AQ63" i="15" s="1"/>
  <c r="Y67" i="89"/>
  <c r="X67" i="89"/>
  <c r="AH61" i="52"/>
  <c r="AQ61" i="52" s="1"/>
  <c r="Z67" i="97"/>
  <c r="AH56" i="83"/>
  <c r="AQ56" i="83" s="1"/>
  <c r="AH50" i="94"/>
  <c r="AQ50" i="94" s="1"/>
  <c r="AI59" i="84"/>
  <c r="AN59" i="84"/>
  <c r="Z63" i="15"/>
  <c r="AG64" i="46"/>
  <c r="AP64" i="46" s="1"/>
  <c r="AE64" i="46"/>
  <c r="AF64" i="46"/>
  <c r="AO64" i="46" s="1"/>
  <c r="W65" i="46"/>
  <c r="AI66" i="89"/>
  <c r="AN66" i="89"/>
  <c r="Z61" i="52"/>
  <c r="AI61" i="92"/>
  <c r="AN61" i="92"/>
  <c r="Y65" i="105"/>
  <c r="X65" i="105"/>
  <c r="Z65" i="105" s="1"/>
  <c r="Y56" i="10"/>
  <c r="X56" i="10"/>
  <c r="AH58" i="88"/>
  <c r="AQ58" i="88" s="1"/>
  <c r="AH52" i="48"/>
  <c r="AQ52" i="48" s="1"/>
  <c r="Y60" i="45"/>
  <c r="X60" i="45"/>
  <c r="Y60" i="51"/>
  <c r="X60" i="51"/>
  <c r="Z60" i="51" s="1"/>
  <c r="AH60" i="96"/>
  <c r="AQ60" i="96" s="1"/>
  <c r="Y52" i="85"/>
  <c r="X52" i="85"/>
  <c r="Y65" i="32"/>
  <c r="X65" i="32"/>
  <c r="Z65" i="32" s="1"/>
  <c r="AH51" i="50"/>
  <c r="AQ51" i="50" s="1"/>
  <c r="AH58" i="54"/>
  <c r="AQ58" i="54" s="1"/>
  <c r="Y59" i="16"/>
  <c r="X59" i="16"/>
  <c r="Z52" i="85" l="1"/>
  <c r="W61" i="51"/>
  <c r="AF60" i="51"/>
  <c r="AO60" i="51" s="1"/>
  <c r="AG60" i="51"/>
  <c r="AP60" i="51" s="1"/>
  <c r="AE60" i="51"/>
  <c r="AE57" i="41"/>
  <c r="AN57" i="41" s="1"/>
  <c r="AF57" i="41"/>
  <c r="AO57" i="41" s="1"/>
  <c r="AG57" i="41"/>
  <c r="W58" i="41"/>
  <c r="AE65" i="32"/>
  <c r="AF65" i="32"/>
  <c r="AO65" i="32" s="1"/>
  <c r="AG65" i="32"/>
  <c r="AP65" i="32" s="1"/>
  <c r="W66" i="32"/>
  <c r="W54" i="82"/>
  <c r="AF53" i="82"/>
  <c r="AO53" i="82" s="1"/>
  <c r="AE53" i="82"/>
  <c r="AG53" i="82"/>
  <c r="AP53" i="82" s="1"/>
  <c r="AG65" i="105"/>
  <c r="AP65" i="105" s="1"/>
  <c r="AE65" i="105"/>
  <c r="W66" i="105"/>
  <c r="AF65" i="105"/>
  <c r="AO65" i="105" s="1"/>
  <c r="AE52" i="85"/>
  <c r="AF52" i="85"/>
  <c r="AO52" i="85" s="1"/>
  <c r="W53" i="85"/>
  <c r="AG52" i="85"/>
  <c r="AP52" i="85" s="1"/>
  <c r="AE62" i="92"/>
  <c r="AG62" i="92"/>
  <c r="AP62" i="92" s="1"/>
  <c r="W63" i="92"/>
  <c r="AF62" i="92"/>
  <c r="AO62" i="92" s="1"/>
  <c r="AE52" i="98"/>
  <c r="AF52" i="98"/>
  <c r="AO52" i="98" s="1"/>
  <c r="AG52" i="98"/>
  <c r="AP52" i="98" s="1"/>
  <c r="W53" i="98"/>
  <c r="AI60" i="20"/>
  <c r="AN60" i="20"/>
  <c r="AR66" i="89"/>
  <c r="AE63" i="15"/>
  <c r="W64" i="15"/>
  <c r="AF63" i="15"/>
  <c r="AO63" i="15" s="1"/>
  <c r="AG63" i="15"/>
  <c r="AP63" i="15" s="1"/>
  <c r="AR54" i="87"/>
  <c r="AR58" i="16"/>
  <c r="AR59" i="51"/>
  <c r="AF54" i="42"/>
  <c r="AO54" i="42" s="1"/>
  <c r="AE54" i="42"/>
  <c r="AG54" i="42"/>
  <c r="AP54" i="42" s="1"/>
  <c r="W55" i="42"/>
  <c r="Y54" i="43"/>
  <c r="Z54" i="43" s="1"/>
  <c r="X54" i="43"/>
  <c r="AR55" i="10"/>
  <c r="Y57" i="91"/>
  <c r="X57" i="91"/>
  <c r="AI59" i="100"/>
  <c r="AN59" i="100"/>
  <c r="AI56" i="83"/>
  <c r="AN56" i="83"/>
  <c r="AR55" i="55"/>
  <c r="Y56" i="103"/>
  <c r="X56" i="103"/>
  <c r="AH65" i="105"/>
  <c r="AQ65" i="105" s="1"/>
  <c r="AH62" i="92"/>
  <c r="AQ62" i="92" s="1"/>
  <c r="AG56" i="55"/>
  <c r="AP56" i="55" s="1"/>
  <c r="AE56" i="55"/>
  <c r="AF56" i="55"/>
  <c r="AO56" i="55" s="1"/>
  <c r="W57" i="55"/>
  <c r="Y57" i="83"/>
  <c r="X57" i="83"/>
  <c r="Z57" i="83" s="1"/>
  <c r="AH53" i="82"/>
  <c r="AQ53" i="82" s="1"/>
  <c r="Y59" i="88"/>
  <c r="Z59" i="88" s="1"/>
  <c r="X59" i="88"/>
  <c r="AF67" i="97"/>
  <c r="AO67" i="97" s="1"/>
  <c r="AG67" i="97"/>
  <c r="AP67" i="97" s="1"/>
  <c r="AE67" i="97"/>
  <c r="W68" i="97"/>
  <c r="AH67" i="89"/>
  <c r="AQ67" i="89" s="1"/>
  <c r="AH56" i="18"/>
  <c r="AQ56" i="18" s="1"/>
  <c r="AR53" i="42"/>
  <c r="AH55" i="87"/>
  <c r="AQ55" i="87" s="1"/>
  <c r="Y60" i="95"/>
  <c r="X60" i="95"/>
  <c r="AH52" i="35"/>
  <c r="AQ52" i="35" s="1"/>
  <c r="Z62" i="104"/>
  <c r="AH62" i="104"/>
  <c r="AQ62" i="104" s="1"/>
  <c r="AH64" i="101"/>
  <c r="AQ64" i="101" s="1"/>
  <c r="AR59" i="44"/>
  <c r="AH56" i="11"/>
  <c r="AQ56" i="11" s="1"/>
  <c r="Y60" i="100"/>
  <c r="Z60" i="100" s="1"/>
  <c r="X60" i="100"/>
  <c r="AI63" i="47"/>
  <c r="AN63" i="47"/>
  <c r="Y52" i="50"/>
  <c r="X52" i="50"/>
  <c r="AI60" i="96"/>
  <c r="AN60" i="96"/>
  <c r="Y51" i="94"/>
  <c r="X51" i="94"/>
  <c r="Z51" i="94" s="1"/>
  <c r="Y51" i="102"/>
  <c r="X51" i="102"/>
  <c r="AH59" i="16"/>
  <c r="AQ59" i="16" s="1"/>
  <c r="AH60" i="45"/>
  <c r="AQ60" i="45" s="1"/>
  <c r="Y65" i="46"/>
  <c r="X65" i="46"/>
  <c r="AR59" i="84"/>
  <c r="Z67" i="89"/>
  <c r="AR56" i="41"/>
  <c r="AR59" i="45"/>
  <c r="Z56" i="18"/>
  <c r="AH60" i="84"/>
  <c r="AQ60" i="84" s="1"/>
  <c r="Z55" i="87"/>
  <c r="Z52" i="35"/>
  <c r="AH54" i="42"/>
  <c r="AQ54" i="42" s="1"/>
  <c r="AH60" i="44"/>
  <c r="AQ60" i="44" s="1"/>
  <c r="AI53" i="43"/>
  <c r="AN53" i="43"/>
  <c r="AR51" i="35"/>
  <c r="Z64" i="101"/>
  <c r="Y60" i="86"/>
  <c r="X60" i="86"/>
  <c r="Z56" i="11"/>
  <c r="AI56" i="91"/>
  <c r="AN56" i="91"/>
  <c r="AI52" i="48"/>
  <c r="AR52" i="48" s="1"/>
  <c r="AN52" i="48"/>
  <c r="AI58" i="88"/>
  <c r="AN58" i="88"/>
  <c r="AI50" i="94"/>
  <c r="AN50" i="94"/>
  <c r="AI58" i="54"/>
  <c r="AN58" i="54"/>
  <c r="AH60" i="51"/>
  <c r="AQ60" i="51" s="1"/>
  <c r="AI61" i="53"/>
  <c r="AN61" i="53"/>
  <c r="Z59" i="16"/>
  <c r="AH52" i="85"/>
  <c r="AQ52" i="85" s="1"/>
  <c r="Z60" i="45"/>
  <c r="Z56" i="10"/>
  <c r="AH56" i="10"/>
  <c r="AQ56" i="10" s="1"/>
  <c r="AR61" i="92"/>
  <c r="AG59" i="13"/>
  <c r="AP59" i="13" s="1"/>
  <c r="W60" i="13"/>
  <c r="AE59" i="13"/>
  <c r="AF59" i="13"/>
  <c r="AO59" i="13" s="1"/>
  <c r="Z60" i="84"/>
  <c r="AR64" i="32"/>
  <c r="AI59" i="95"/>
  <c r="AN59" i="95"/>
  <c r="Z60" i="44"/>
  <c r="Y62" i="53"/>
  <c r="X62" i="53"/>
  <c r="Z62" i="53" s="1"/>
  <c r="Y53" i="90"/>
  <c r="X53" i="90"/>
  <c r="AR63" i="101"/>
  <c r="Y61" i="20"/>
  <c r="X61" i="20"/>
  <c r="Z61" i="20" s="1"/>
  <c r="AR55" i="11"/>
  <c r="Y53" i="48"/>
  <c r="X53" i="48"/>
  <c r="AR55" i="18"/>
  <c r="AI55" i="103"/>
  <c r="AN55" i="103"/>
  <c r="AH57" i="41"/>
  <c r="AQ57" i="41" s="1"/>
  <c r="AI52" i="90"/>
  <c r="AN52" i="90"/>
  <c r="Y57" i="49"/>
  <c r="X57" i="49"/>
  <c r="Z57" i="49" s="1"/>
  <c r="AH65" i="32"/>
  <c r="AQ65" i="32" s="1"/>
  <c r="W62" i="52"/>
  <c r="AG61" i="52"/>
  <c r="AP61" i="52" s="1"/>
  <c r="AE61" i="52"/>
  <c r="AN61" i="52" s="1"/>
  <c r="AF61" i="52"/>
  <c r="AI64" i="46"/>
  <c r="AN64" i="46"/>
  <c r="W64" i="93"/>
  <c r="AG63" i="93"/>
  <c r="AP63" i="93" s="1"/>
  <c r="AF63" i="93"/>
  <c r="AO63" i="93" s="1"/>
  <c r="AE63" i="93"/>
  <c r="AR51" i="85"/>
  <c r="W55" i="99"/>
  <c r="AG54" i="99"/>
  <c r="AP54" i="99" s="1"/>
  <c r="AF54" i="99"/>
  <c r="AO54" i="99" s="1"/>
  <c r="AE54" i="99"/>
  <c r="AR52" i="82"/>
  <c r="AR61" i="104"/>
  <c r="AR64" i="105"/>
  <c r="AI59" i="86"/>
  <c r="AR59" i="86" s="1"/>
  <c r="AN59" i="86"/>
  <c r="AH56" i="55"/>
  <c r="AQ56" i="55" s="1"/>
  <c r="Y64" i="47"/>
  <c r="X64" i="47"/>
  <c r="AI51" i="50"/>
  <c r="AN51" i="50"/>
  <c r="Y61" i="96"/>
  <c r="X61" i="96"/>
  <c r="Z61" i="96" s="1"/>
  <c r="AI50" i="102"/>
  <c r="AR50" i="102" s="1"/>
  <c r="AN50" i="102"/>
  <c r="AI56" i="49"/>
  <c r="AN56" i="49"/>
  <c r="Y59" i="54"/>
  <c r="X59" i="54"/>
  <c r="Z53" i="90" l="1"/>
  <c r="AE57" i="49"/>
  <c r="AF57" i="49"/>
  <c r="AO57" i="49" s="1"/>
  <c r="AG57" i="49"/>
  <c r="AP57" i="49" s="1"/>
  <c r="W58" i="49"/>
  <c r="AE53" i="90"/>
  <c r="W54" i="90"/>
  <c r="AG53" i="90"/>
  <c r="AP53" i="90" s="1"/>
  <c r="AF53" i="90"/>
  <c r="AO53" i="90" s="1"/>
  <c r="W52" i="94"/>
  <c r="AE51" i="94"/>
  <c r="AG51" i="94"/>
  <c r="AP51" i="94" s="1"/>
  <c r="AF51" i="94"/>
  <c r="AO51" i="94" s="1"/>
  <c r="AI52" i="98"/>
  <c r="AN52" i="98"/>
  <c r="AI53" i="82"/>
  <c r="AN53" i="82"/>
  <c r="AR55" i="103"/>
  <c r="AE60" i="84"/>
  <c r="W61" i="84"/>
  <c r="AF60" i="84"/>
  <c r="AO60" i="84" s="1"/>
  <c r="AG60" i="84"/>
  <c r="AP60" i="84" s="1"/>
  <c r="AF64" i="101"/>
  <c r="AO64" i="101" s="1"/>
  <c r="AE64" i="101"/>
  <c r="AG64" i="101"/>
  <c r="AP64" i="101" s="1"/>
  <c r="W65" i="101"/>
  <c r="AH65" i="46"/>
  <c r="AQ65" i="46" s="1"/>
  <c r="Y68" i="97"/>
  <c r="X68" i="97"/>
  <c r="AH57" i="83"/>
  <c r="AQ57" i="83" s="1"/>
  <c r="AI56" i="55"/>
  <c r="AR56" i="55" s="1"/>
  <c r="AN56" i="55"/>
  <c r="AH56" i="103"/>
  <c r="AQ56" i="103" s="1"/>
  <c r="AR56" i="83"/>
  <c r="Y55" i="42"/>
  <c r="X55" i="42"/>
  <c r="AR60" i="20"/>
  <c r="Y66" i="105"/>
  <c r="X66" i="105"/>
  <c r="Z66" i="105" s="1"/>
  <c r="AI65" i="32"/>
  <c r="AN65" i="32"/>
  <c r="W62" i="96"/>
  <c r="AG61" i="96"/>
  <c r="AP61" i="96" s="1"/>
  <c r="AF61" i="96"/>
  <c r="AO61" i="96" s="1"/>
  <c r="AE61" i="96"/>
  <c r="Y55" i="99"/>
  <c r="X55" i="99"/>
  <c r="AR52" i="90"/>
  <c r="W57" i="10"/>
  <c r="AG56" i="10"/>
  <c r="AP56" i="10" s="1"/>
  <c r="AE56" i="10"/>
  <c r="AF56" i="10"/>
  <c r="AO56" i="10" s="1"/>
  <c r="AR50" i="94"/>
  <c r="AR56" i="91"/>
  <c r="Z65" i="46"/>
  <c r="AH51" i="102"/>
  <c r="AQ51" i="102" s="1"/>
  <c r="AR63" i="47"/>
  <c r="AI67" i="97"/>
  <c r="AN67" i="97"/>
  <c r="AF57" i="83"/>
  <c r="AO57" i="83" s="1"/>
  <c r="AG57" i="83"/>
  <c r="AP57" i="83" s="1"/>
  <c r="W58" i="83"/>
  <c r="AE57" i="83"/>
  <c r="Z56" i="103"/>
  <c r="Y64" i="15"/>
  <c r="Z64" i="15" s="1"/>
  <c r="X64" i="15"/>
  <c r="Y53" i="85"/>
  <c r="X53" i="85"/>
  <c r="AI65" i="105"/>
  <c r="AN65" i="105"/>
  <c r="Y54" i="82"/>
  <c r="X54" i="82"/>
  <c r="Z54" i="82" s="1"/>
  <c r="AI60" i="51"/>
  <c r="AN60" i="51"/>
  <c r="W60" i="88"/>
  <c r="AG59" i="88"/>
  <c r="AP59" i="88" s="1"/>
  <c r="AE59" i="88"/>
  <c r="AF59" i="88"/>
  <c r="AO59" i="88" s="1"/>
  <c r="AR51" i="50"/>
  <c r="AI54" i="99"/>
  <c r="AN54" i="99"/>
  <c r="AR64" i="46"/>
  <c r="AH61" i="20"/>
  <c r="AQ61" i="20" s="1"/>
  <c r="AE60" i="45"/>
  <c r="AF60" i="45"/>
  <c r="AO60" i="45" s="1"/>
  <c r="AG60" i="45"/>
  <c r="AP60" i="45" s="1"/>
  <c r="W61" i="45"/>
  <c r="AE59" i="16"/>
  <c r="AF59" i="16"/>
  <c r="AO59" i="16" s="1"/>
  <c r="AG59" i="16"/>
  <c r="AP59" i="16" s="1"/>
  <c r="W60" i="16"/>
  <c r="AF56" i="11"/>
  <c r="AO56" i="11" s="1"/>
  <c r="AE56" i="11"/>
  <c r="W57" i="11"/>
  <c r="AG56" i="11"/>
  <c r="AP56" i="11" s="1"/>
  <c r="Z51" i="102"/>
  <c r="AR60" i="96"/>
  <c r="AH60" i="100"/>
  <c r="AQ60" i="100" s="1"/>
  <c r="AR59" i="100"/>
  <c r="AH54" i="43"/>
  <c r="AQ54" i="43" s="1"/>
  <c r="AI54" i="42"/>
  <c r="AN54" i="42"/>
  <c r="AI63" i="15"/>
  <c r="AN63" i="15"/>
  <c r="Y53" i="98"/>
  <c r="Z53" i="98" s="1"/>
  <c r="X53" i="98"/>
  <c r="Y63" i="92"/>
  <c r="X63" i="92"/>
  <c r="X58" i="41"/>
  <c r="Y58" i="41"/>
  <c r="AR56" i="49"/>
  <c r="AH57" i="49"/>
  <c r="AQ57" i="49" s="1"/>
  <c r="AE60" i="44"/>
  <c r="AF60" i="44"/>
  <c r="AO60" i="44" s="1"/>
  <c r="W61" i="44"/>
  <c r="AG60" i="44"/>
  <c r="AP60" i="44" s="1"/>
  <c r="AH59" i="54"/>
  <c r="AQ59" i="54" s="1"/>
  <c r="AH64" i="47"/>
  <c r="AQ64" i="47" s="1"/>
  <c r="AH53" i="48"/>
  <c r="AQ53" i="48" s="1"/>
  <c r="W62" i="20"/>
  <c r="AF61" i="20"/>
  <c r="AO61" i="20" s="1"/>
  <c r="AG61" i="20"/>
  <c r="AP61" i="20" s="1"/>
  <c r="AE61" i="20"/>
  <c r="AR59" i="95"/>
  <c r="AI59" i="13"/>
  <c r="AN59" i="13"/>
  <c r="AR58" i="88"/>
  <c r="AH60" i="86"/>
  <c r="AQ60" i="86" s="1"/>
  <c r="W53" i="35"/>
  <c r="AF52" i="35"/>
  <c r="AO52" i="35" s="1"/>
  <c r="AE52" i="35"/>
  <c r="AG52" i="35"/>
  <c r="AP52" i="35" s="1"/>
  <c r="W68" i="89"/>
  <c r="AF67" i="89"/>
  <c r="AO67" i="89" s="1"/>
  <c r="AE67" i="89"/>
  <c r="AG67" i="89"/>
  <c r="AP67" i="89" s="1"/>
  <c r="AH52" i="50"/>
  <c r="AQ52" i="50" s="1"/>
  <c r="AG60" i="100"/>
  <c r="AP60" i="100" s="1"/>
  <c r="AF60" i="100"/>
  <c r="AO60" i="100" s="1"/>
  <c r="W61" i="100"/>
  <c r="AE60" i="100"/>
  <c r="AG62" i="104"/>
  <c r="AP62" i="104" s="1"/>
  <c r="AE62" i="104"/>
  <c r="AF62" i="104"/>
  <c r="AO62" i="104" s="1"/>
  <c r="W63" i="104"/>
  <c r="AH60" i="95"/>
  <c r="AQ60" i="95" s="1"/>
  <c r="AH57" i="91"/>
  <c r="AQ57" i="91" s="1"/>
  <c r="AE54" i="43"/>
  <c r="AF54" i="43"/>
  <c r="AO54" i="43" s="1"/>
  <c r="W55" i="43"/>
  <c r="AG54" i="43"/>
  <c r="AP54" i="43" s="1"/>
  <c r="AI52" i="85"/>
  <c r="AN52" i="85"/>
  <c r="Y66" i="32"/>
  <c r="X66" i="32"/>
  <c r="AI57" i="41"/>
  <c r="AP57" i="41"/>
  <c r="AF62" i="53"/>
  <c r="AO62" i="53" s="1"/>
  <c r="W63" i="53"/>
  <c r="AE62" i="53"/>
  <c r="AG62" i="53"/>
  <c r="AP62" i="53" s="1"/>
  <c r="AR58" i="54"/>
  <c r="Y64" i="93"/>
  <c r="X64" i="93"/>
  <c r="Y62" i="52"/>
  <c r="Z62" i="52" s="1"/>
  <c r="X62" i="52"/>
  <c r="AH53" i="90"/>
  <c r="AQ53" i="90" s="1"/>
  <c r="AI63" i="93"/>
  <c r="AN63" i="93"/>
  <c r="Z59" i="54"/>
  <c r="AH61" i="96"/>
  <c r="AQ61" i="96" s="1"/>
  <c r="Z64" i="47"/>
  <c r="AI61" i="52"/>
  <c r="AO61" i="52"/>
  <c r="Z53" i="48"/>
  <c r="AH62" i="53"/>
  <c r="AQ62" i="53" s="1"/>
  <c r="Y60" i="13"/>
  <c r="X60" i="13"/>
  <c r="AR61" i="53"/>
  <c r="Z60" i="86"/>
  <c r="AR53" i="43"/>
  <c r="W56" i="87"/>
  <c r="AE55" i="87"/>
  <c r="AF55" i="87"/>
  <c r="AO55" i="87" s="1"/>
  <c r="AG55" i="87"/>
  <c r="AP55" i="87" s="1"/>
  <c r="AF56" i="18"/>
  <c r="AO56" i="18" s="1"/>
  <c r="W57" i="18"/>
  <c r="AG56" i="18"/>
  <c r="AP56" i="18" s="1"/>
  <c r="AE56" i="18"/>
  <c r="AH51" i="94"/>
  <c r="AQ51" i="94" s="1"/>
  <c r="Z52" i="50"/>
  <c r="Z60" i="95"/>
  <c r="AH59" i="88"/>
  <c r="AQ59" i="88" s="1"/>
  <c r="Y57" i="55"/>
  <c r="X57" i="55"/>
  <c r="Z57" i="91"/>
  <c r="AI62" i="92"/>
  <c r="AN62" i="92"/>
  <c r="Y61" i="51"/>
  <c r="X61" i="51"/>
  <c r="Z60" i="13" l="1"/>
  <c r="Z61" i="51"/>
  <c r="Z57" i="55"/>
  <c r="AE57" i="55" s="1"/>
  <c r="AF60" i="13"/>
  <c r="AO60" i="13" s="1"/>
  <c r="AE60" i="13"/>
  <c r="W61" i="13"/>
  <c r="AG60" i="13"/>
  <c r="AP60" i="13" s="1"/>
  <c r="AE53" i="98"/>
  <c r="AF53" i="98"/>
  <c r="AO53" i="98" s="1"/>
  <c r="AG53" i="98"/>
  <c r="AP53" i="98" s="1"/>
  <c r="W54" i="98"/>
  <c r="W58" i="55"/>
  <c r="AF57" i="55"/>
  <c r="AO57" i="55" s="1"/>
  <c r="AG57" i="55"/>
  <c r="AP57" i="55" s="1"/>
  <c r="AE62" i="52"/>
  <c r="AF62" i="52"/>
  <c r="AO62" i="52" s="1"/>
  <c r="AG62" i="52"/>
  <c r="AP62" i="52" s="1"/>
  <c r="W63" i="52"/>
  <c r="W62" i="51"/>
  <c r="AG61" i="51"/>
  <c r="AP61" i="51" s="1"/>
  <c r="AF61" i="51"/>
  <c r="AO61" i="51" s="1"/>
  <c r="AE61" i="51"/>
  <c r="AR57" i="41"/>
  <c r="AI62" i="104"/>
  <c r="AN62" i="104"/>
  <c r="AR59" i="13"/>
  <c r="AH58" i="41"/>
  <c r="AQ58" i="41" s="1"/>
  <c r="AI59" i="88"/>
  <c r="AN59" i="88"/>
  <c r="W55" i="82"/>
  <c r="AG54" i="82"/>
  <c r="AP54" i="82" s="1"/>
  <c r="AE54" i="82"/>
  <c r="AF54" i="82"/>
  <c r="AO54" i="82" s="1"/>
  <c r="AI57" i="83"/>
  <c r="AN57" i="83"/>
  <c r="W67" i="105"/>
  <c r="AF66" i="105"/>
  <c r="AO66" i="105" s="1"/>
  <c r="AE66" i="105"/>
  <c r="AG66" i="105"/>
  <c r="AP66" i="105" s="1"/>
  <c r="Y65" i="101"/>
  <c r="Z65" i="101" s="1"/>
  <c r="X65" i="101"/>
  <c r="AR53" i="82"/>
  <c r="AI51" i="94"/>
  <c r="AN51" i="94"/>
  <c r="AI53" i="90"/>
  <c r="AN53" i="90"/>
  <c r="AR62" i="92"/>
  <c r="AR61" i="52"/>
  <c r="AH64" i="93"/>
  <c r="AQ64" i="93" s="1"/>
  <c r="AH66" i="32"/>
  <c r="AQ66" i="32" s="1"/>
  <c r="AI52" i="35"/>
  <c r="AN52" i="35"/>
  <c r="Y62" i="20"/>
  <c r="X62" i="20"/>
  <c r="Z62" i="20" s="1"/>
  <c r="Y61" i="44"/>
  <c r="X61" i="44"/>
  <c r="AH63" i="92"/>
  <c r="AQ63" i="92" s="1"/>
  <c r="AG51" i="102"/>
  <c r="AP51" i="102" s="1"/>
  <c r="AE51" i="102"/>
  <c r="AF51" i="102"/>
  <c r="AO51" i="102" s="1"/>
  <c r="W52" i="102"/>
  <c r="Y61" i="45"/>
  <c r="X61" i="45"/>
  <c r="AR54" i="99"/>
  <c r="AH64" i="15"/>
  <c r="AQ64" i="15" s="1"/>
  <c r="Y58" i="83"/>
  <c r="Z58" i="83" s="1"/>
  <c r="X58" i="83"/>
  <c r="AG65" i="46"/>
  <c r="AP65" i="46" s="1"/>
  <c r="W66" i="46"/>
  <c r="AF65" i="46"/>
  <c r="AO65" i="46" s="1"/>
  <c r="AE65" i="46"/>
  <c r="AH55" i="99"/>
  <c r="AQ55" i="99" s="1"/>
  <c r="Y61" i="84"/>
  <c r="X61" i="84"/>
  <c r="Y52" i="94"/>
  <c r="X52" i="94"/>
  <c r="AF64" i="47"/>
  <c r="AO64" i="47" s="1"/>
  <c r="AG64" i="47"/>
  <c r="AP64" i="47" s="1"/>
  <c r="AE64" i="47"/>
  <c r="W65" i="47"/>
  <c r="AE59" i="54"/>
  <c r="W60" i="54"/>
  <c r="AG59" i="54"/>
  <c r="AP59" i="54" s="1"/>
  <c r="AF59" i="54"/>
  <c r="AO59" i="54" s="1"/>
  <c r="Z64" i="93"/>
  <c r="AI62" i="53"/>
  <c r="AN62" i="53"/>
  <c r="Z66" i="32"/>
  <c r="Y55" i="43"/>
  <c r="Z55" i="43"/>
  <c r="X55" i="43"/>
  <c r="AI67" i="89"/>
  <c r="AN67" i="89"/>
  <c r="Z63" i="92"/>
  <c r="AR63" i="15"/>
  <c r="Y60" i="16"/>
  <c r="X60" i="16"/>
  <c r="Z60" i="16" s="1"/>
  <c r="Y60" i="88"/>
  <c r="X60" i="88"/>
  <c r="AF64" i="15"/>
  <c r="AO64" i="15" s="1"/>
  <c r="AG64" i="15"/>
  <c r="AP64" i="15" s="1"/>
  <c r="W65" i="15"/>
  <c r="AE64" i="15"/>
  <c r="AI56" i="10"/>
  <c r="AN56" i="10"/>
  <c r="Z55" i="99"/>
  <c r="Y62" i="96"/>
  <c r="X62" i="96"/>
  <c r="AI64" i="101"/>
  <c r="AN64" i="101"/>
  <c r="AI60" i="84"/>
  <c r="AN60" i="84"/>
  <c r="AR52" i="98"/>
  <c r="Y58" i="49"/>
  <c r="X58" i="49"/>
  <c r="W61" i="86"/>
  <c r="AE60" i="86"/>
  <c r="AG60" i="86"/>
  <c r="AP60" i="86" s="1"/>
  <c r="AF60" i="86"/>
  <c r="AO60" i="86" s="1"/>
  <c r="AI56" i="18"/>
  <c r="AN56" i="18"/>
  <c r="AI55" i="87"/>
  <c r="AN55" i="87"/>
  <c r="AH61" i="51"/>
  <c r="AQ61" i="51" s="1"/>
  <c r="AH57" i="55"/>
  <c r="AQ57" i="55" s="1"/>
  <c r="Y57" i="18"/>
  <c r="X57" i="18"/>
  <c r="Y56" i="87"/>
  <c r="Z56" i="87" s="1"/>
  <c r="X56" i="87"/>
  <c r="AH60" i="13"/>
  <c r="AQ60" i="13" s="1"/>
  <c r="Y63" i="53"/>
  <c r="X63" i="53"/>
  <c r="AI60" i="100"/>
  <c r="AN60" i="100"/>
  <c r="Y53" i="35"/>
  <c r="Z53" i="35"/>
  <c r="X53" i="35"/>
  <c r="AI60" i="44"/>
  <c r="AN60" i="44"/>
  <c r="AR65" i="105"/>
  <c r="AH68" i="97"/>
  <c r="AQ68" i="97" s="1"/>
  <c r="AE52" i="50"/>
  <c r="AG52" i="50"/>
  <c r="AP52" i="50" s="1"/>
  <c r="AF52" i="50"/>
  <c r="AO52" i="50" s="1"/>
  <c r="W53" i="50"/>
  <c r="AG57" i="91"/>
  <c r="AP57" i="91" s="1"/>
  <c r="AF57" i="91"/>
  <c r="AO57" i="91" s="1"/>
  <c r="AE57" i="91"/>
  <c r="W58" i="91"/>
  <c r="AR63" i="93"/>
  <c r="AH62" i="52"/>
  <c r="AQ62" i="52" s="1"/>
  <c r="AI54" i="43"/>
  <c r="AN54" i="43"/>
  <c r="Y63" i="104"/>
  <c r="Z63" i="104" s="1"/>
  <c r="X63" i="104"/>
  <c r="Y61" i="100"/>
  <c r="Z61" i="100"/>
  <c r="X61" i="100"/>
  <c r="Y68" i="89"/>
  <c r="X68" i="89"/>
  <c r="AI61" i="20"/>
  <c r="AN61" i="20"/>
  <c r="AH53" i="98"/>
  <c r="AQ53" i="98" s="1"/>
  <c r="AR54" i="42"/>
  <c r="Y57" i="11"/>
  <c r="X57" i="11"/>
  <c r="AI60" i="45"/>
  <c r="AN60" i="45"/>
  <c r="AR60" i="51"/>
  <c r="AH53" i="85"/>
  <c r="AQ53" i="85" s="1"/>
  <c r="W57" i="103"/>
  <c r="AG56" i="103"/>
  <c r="AP56" i="103" s="1"/>
  <c r="AE56" i="103"/>
  <c r="AF56" i="103"/>
  <c r="AO56" i="103" s="1"/>
  <c r="Y57" i="10"/>
  <c r="X57" i="10"/>
  <c r="AR65" i="32"/>
  <c r="AH55" i="42"/>
  <c r="AQ55" i="42" s="1"/>
  <c r="Z68" i="97"/>
  <c r="AE60" i="95"/>
  <c r="AG60" i="95"/>
  <c r="AP60" i="95" s="1"/>
  <c r="W61" i="95"/>
  <c r="AF60" i="95"/>
  <c r="AO60" i="95" s="1"/>
  <c r="AG53" i="48"/>
  <c r="AP53" i="48" s="1"/>
  <c r="AE53" i="48"/>
  <c r="W54" i="48"/>
  <c r="AF53" i="48"/>
  <c r="AO53" i="48" s="1"/>
  <c r="AR52" i="85"/>
  <c r="Z58" i="41"/>
  <c r="AI56" i="11"/>
  <c r="AN56" i="11"/>
  <c r="AI59" i="16"/>
  <c r="AN59" i="16"/>
  <c r="AH54" i="82"/>
  <c r="AQ54" i="82" s="1"/>
  <c r="Z53" i="85"/>
  <c r="AR67" i="97"/>
  <c r="AI61" i="96"/>
  <c r="AN61" i="96"/>
  <c r="AH66" i="105"/>
  <c r="AQ66" i="105" s="1"/>
  <c r="Z55" i="42"/>
  <c r="Y54" i="90"/>
  <c r="X54" i="90"/>
  <c r="AI57" i="49"/>
  <c r="AN57" i="49"/>
  <c r="Z52" i="94" l="1"/>
  <c r="Z61" i="44"/>
  <c r="Z54" i="90"/>
  <c r="Z57" i="11"/>
  <c r="Z68" i="89"/>
  <c r="AF68" i="89" s="1"/>
  <c r="AO68" i="89" s="1"/>
  <c r="W64" i="104"/>
  <c r="AF63" i="104"/>
  <c r="AO63" i="104" s="1"/>
  <c r="AE63" i="104"/>
  <c r="AG63" i="104"/>
  <c r="AP63" i="104" s="1"/>
  <c r="AG58" i="83"/>
  <c r="AP58" i="83" s="1"/>
  <c r="AF58" i="83"/>
  <c r="AO58" i="83" s="1"/>
  <c r="AE58" i="83"/>
  <c r="W59" i="83"/>
  <c r="W63" i="20"/>
  <c r="AF62" i="20"/>
  <c r="AO62" i="20" s="1"/>
  <c r="AG62" i="20"/>
  <c r="AP62" i="20" s="1"/>
  <c r="AE62" i="20"/>
  <c r="AG68" i="89"/>
  <c r="AP68" i="89" s="1"/>
  <c r="W69" i="89"/>
  <c r="AE68" i="89"/>
  <c r="W62" i="44"/>
  <c r="AG61" i="44"/>
  <c r="AP61" i="44" s="1"/>
  <c r="AE61" i="44"/>
  <c r="AF61" i="44"/>
  <c r="AO61" i="44" s="1"/>
  <c r="AE57" i="11"/>
  <c r="AG57" i="11"/>
  <c r="AP57" i="11" s="1"/>
  <c r="W58" i="11"/>
  <c r="AF57" i="11"/>
  <c r="AO57" i="11" s="1"/>
  <c r="AG52" i="94"/>
  <c r="AP52" i="94" s="1"/>
  <c r="W53" i="94"/>
  <c r="AE52" i="94"/>
  <c r="AN52" i="94" s="1"/>
  <c r="AF52" i="94"/>
  <c r="W55" i="90"/>
  <c r="AE54" i="90"/>
  <c r="AF54" i="90"/>
  <c r="AO54" i="90" s="1"/>
  <c r="AG54" i="90"/>
  <c r="AP54" i="90" s="1"/>
  <c r="AH58" i="49"/>
  <c r="AQ58" i="49" s="1"/>
  <c r="AG60" i="16"/>
  <c r="AP60" i="16" s="1"/>
  <c r="AE60" i="16"/>
  <c r="AF60" i="16"/>
  <c r="AO60" i="16" s="1"/>
  <c r="W61" i="16"/>
  <c r="AI65" i="46"/>
  <c r="AN65" i="46"/>
  <c r="AI66" i="105"/>
  <c r="AN66" i="105"/>
  <c r="AI61" i="51"/>
  <c r="AN61" i="51"/>
  <c r="AH61" i="100"/>
  <c r="AQ61" i="100" s="1"/>
  <c r="AI52" i="50"/>
  <c r="AN52" i="50"/>
  <c r="Z58" i="49"/>
  <c r="AH55" i="43"/>
  <c r="AQ55" i="43" s="1"/>
  <c r="AE64" i="93"/>
  <c r="AG64" i="93"/>
  <c r="AP64" i="93" s="1"/>
  <c r="AF64" i="93"/>
  <c r="AO64" i="93" s="1"/>
  <c r="W65" i="93"/>
  <c r="AH65" i="101"/>
  <c r="AQ65" i="101" s="1"/>
  <c r="AI54" i="82"/>
  <c r="AN54" i="82"/>
  <c r="Y58" i="55"/>
  <c r="X58" i="55"/>
  <c r="AR60" i="84"/>
  <c r="AR67" i="89"/>
  <c r="AH52" i="94"/>
  <c r="AQ52" i="94" s="1"/>
  <c r="Y52" i="102"/>
  <c r="X52" i="102"/>
  <c r="AH62" i="20"/>
  <c r="AQ62" i="20" s="1"/>
  <c r="AH57" i="18"/>
  <c r="AQ57" i="18" s="1"/>
  <c r="W56" i="43"/>
  <c r="AE55" i="43"/>
  <c r="AG55" i="43"/>
  <c r="AP55" i="43" s="1"/>
  <c r="AF55" i="43"/>
  <c r="AO55" i="43" s="1"/>
  <c r="AH61" i="45"/>
  <c r="AQ61" i="45" s="1"/>
  <c r="AR53" i="90"/>
  <c r="AF65" i="101"/>
  <c r="AO65" i="101" s="1"/>
  <c r="AG65" i="101"/>
  <c r="AP65" i="101" s="1"/>
  <c r="AE65" i="101"/>
  <c r="W66" i="101"/>
  <c r="Y67" i="105"/>
  <c r="X67" i="105"/>
  <c r="AR62" i="104"/>
  <c r="AI62" i="52"/>
  <c r="AN62" i="52"/>
  <c r="AI57" i="91"/>
  <c r="AN57" i="91"/>
  <c r="AE56" i="87"/>
  <c r="W57" i="87"/>
  <c r="AG56" i="87"/>
  <c r="AP56" i="87" s="1"/>
  <c r="AF56" i="87"/>
  <c r="AO56" i="87" s="1"/>
  <c r="AR56" i="18"/>
  <c r="AI59" i="54"/>
  <c r="AN59" i="54"/>
  <c r="AI53" i="98"/>
  <c r="AN53" i="98"/>
  <c r="AF55" i="42"/>
  <c r="AO55" i="42" s="1"/>
  <c r="AG55" i="42"/>
  <c r="AP55" i="42" s="1"/>
  <c r="AE55" i="42"/>
  <c r="W56" i="42"/>
  <c r="Y61" i="95"/>
  <c r="X61" i="95"/>
  <c r="Z61" i="95" s="1"/>
  <c r="AR61" i="96"/>
  <c r="Y54" i="48"/>
  <c r="X54" i="48"/>
  <c r="Z54" i="48" s="1"/>
  <c r="AR64" i="101"/>
  <c r="AR56" i="10"/>
  <c r="AH60" i="88"/>
  <c r="AQ60" i="88" s="1"/>
  <c r="AR57" i="49"/>
  <c r="W59" i="41"/>
  <c r="AF58" i="41"/>
  <c r="AO58" i="41" s="1"/>
  <c r="AG58" i="41"/>
  <c r="AP58" i="41" s="1"/>
  <c r="AE58" i="41"/>
  <c r="AI53" i="48"/>
  <c r="AN53" i="48"/>
  <c r="AI60" i="95"/>
  <c r="AN60" i="95"/>
  <c r="AR60" i="45"/>
  <c r="AR61" i="20"/>
  <c r="AR60" i="100"/>
  <c r="Z57" i="18"/>
  <c r="AH62" i="96"/>
  <c r="AQ62" i="96" s="1"/>
  <c r="Z60" i="88"/>
  <c r="AI64" i="47"/>
  <c r="AN64" i="47"/>
  <c r="AH61" i="84"/>
  <c r="AQ61" i="84" s="1"/>
  <c r="Z61" i="45"/>
  <c r="AH61" i="44"/>
  <c r="AQ61" i="44" s="1"/>
  <c r="Y55" i="82"/>
  <c r="X55" i="82"/>
  <c r="Z55" i="82" s="1"/>
  <c r="Y62" i="51"/>
  <c r="X62" i="51"/>
  <c r="Z62" i="51" s="1"/>
  <c r="Y54" i="98"/>
  <c r="X54" i="98"/>
  <c r="Z54" i="98" s="1"/>
  <c r="Y61" i="13"/>
  <c r="X61" i="13"/>
  <c r="Z61" i="13" s="1"/>
  <c r="AR59" i="16"/>
  <c r="W54" i="35"/>
  <c r="AE53" i="35"/>
  <c r="AG53" i="35"/>
  <c r="AP53" i="35" s="1"/>
  <c r="AF53" i="35"/>
  <c r="AO53" i="35" s="1"/>
  <c r="AI57" i="55"/>
  <c r="AN57" i="55"/>
  <c r="AR54" i="43"/>
  <c r="Y65" i="47"/>
  <c r="X65" i="47"/>
  <c r="Z65" i="47" s="1"/>
  <c r="Y66" i="46"/>
  <c r="X66" i="46"/>
  <c r="AH54" i="90"/>
  <c r="AQ54" i="90" s="1"/>
  <c r="AF68" i="97"/>
  <c r="AO68" i="97" s="1"/>
  <c r="AG68" i="97"/>
  <c r="AP68" i="97" s="1"/>
  <c r="AE68" i="97"/>
  <c r="W69" i="97"/>
  <c r="AI56" i="103"/>
  <c r="AN56" i="103"/>
  <c r="AH57" i="11"/>
  <c r="AQ57" i="11" s="1"/>
  <c r="AH68" i="89"/>
  <c r="AQ68" i="89" s="1"/>
  <c r="AH63" i="104"/>
  <c r="AQ63" i="104" s="1"/>
  <c r="Y53" i="50"/>
  <c r="X53" i="50"/>
  <c r="AR60" i="44"/>
  <c r="Z63" i="53"/>
  <c r="AH63" i="53"/>
  <c r="AQ63" i="53" s="1"/>
  <c r="AR55" i="87"/>
  <c r="AI60" i="86"/>
  <c r="AN60" i="86"/>
  <c r="Z62" i="96"/>
  <c r="AI64" i="15"/>
  <c r="AN64" i="15"/>
  <c r="AG63" i="92"/>
  <c r="AP63" i="92" s="1"/>
  <c r="AE63" i="92"/>
  <c r="W64" i="92"/>
  <c r="AF63" i="92"/>
  <c r="AO63" i="92" s="1"/>
  <c r="AG66" i="32"/>
  <c r="AP66" i="32" s="1"/>
  <c r="W67" i="32"/>
  <c r="AF66" i="32"/>
  <c r="AO66" i="32" s="1"/>
  <c r="AE66" i="32"/>
  <c r="Z61" i="84"/>
  <c r="AH58" i="83"/>
  <c r="AQ58" i="83" s="1"/>
  <c r="AR52" i="35"/>
  <c r="AR51" i="94"/>
  <c r="AR57" i="83"/>
  <c r="AI60" i="13"/>
  <c r="AN60" i="13"/>
  <c r="Z57" i="10"/>
  <c r="AH57" i="10"/>
  <c r="AQ57" i="10" s="1"/>
  <c r="Y57" i="103"/>
  <c r="X57" i="103"/>
  <c r="W56" i="99"/>
  <c r="AG55" i="99"/>
  <c r="AP55" i="99" s="1"/>
  <c r="AF55" i="99"/>
  <c r="AO55" i="99" s="1"/>
  <c r="AE55" i="99"/>
  <c r="AR62" i="53"/>
  <c r="AR56" i="11"/>
  <c r="AE61" i="100"/>
  <c r="W62" i="100"/>
  <c r="AG61" i="100"/>
  <c r="AP61" i="100" s="1"/>
  <c r="AF61" i="100"/>
  <c r="AO61" i="100" s="1"/>
  <c r="AI51" i="102"/>
  <c r="AN51" i="102"/>
  <c r="AE53" i="85"/>
  <c r="AG53" i="85"/>
  <c r="AP53" i="85" s="1"/>
  <c r="AF53" i="85"/>
  <c r="AO53" i="85" s="1"/>
  <c r="W54" i="85"/>
  <c r="Y58" i="91"/>
  <c r="X58" i="91"/>
  <c r="AH53" i="35"/>
  <c r="AQ53" i="35" s="1"/>
  <c r="AH56" i="87"/>
  <c r="AQ56" i="87" s="1"/>
  <c r="Y61" i="86"/>
  <c r="X61" i="86"/>
  <c r="Y65" i="15"/>
  <c r="X65" i="15"/>
  <c r="Z65" i="15" s="1"/>
  <c r="AH60" i="16"/>
  <c r="AQ60" i="16" s="1"/>
  <c r="Y60" i="54"/>
  <c r="X60" i="54"/>
  <c r="AR59" i="88"/>
  <c r="Y63" i="52"/>
  <c r="X63" i="52"/>
  <c r="Z63" i="52" s="1"/>
  <c r="W56" i="82" l="1"/>
  <c r="AG55" i="82"/>
  <c r="AP55" i="82" s="1"/>
  <c r="AE55" i="82"/>
  <c r="AF55" i="82"/>
  <c r="AO55" i="82" s="1"/>
  <c r="AE54" i="98"/>
  <c r="AF54" i="98"/>
  <c r="AO54" i="98" s="1"/>
  <c r="AG54" i="98"/>
  <c r="AP54" i="98" s="1"/>
  <c r="W55" i="98"/>
  <c r="W66" i="15"/>
  <c r="AG65" i="15"/>
  <c r="AF65" i="15"/>
  <c r="AO65" i="15" s="1"/>
  <c r="AE65" i="15"/>
  <c r="AN65" i="15" s="1"/>
  <c r="AG61" i="95"/>
  <c r="AP61" i="95" s="1"/>
  <c r="AF61" i="95"/>
  <c r="AO61" i="95" s="1"/>
  <c r="W62" i="95"/>
  <c r="AE61" i="95"/>
  <c r="AI61" i="100"/>
  <c r="AN61" i="100"/>
  <c r="Y67" i="32"/>
  <c r="X67" i="32"/>
  <c r="AE63" i="53"/>
  <c r="AF63" i="53"/>
  <c r="AO63" i="53" s="1"/>
  <c r="AG63" i="53"/>
  <c r="AP63" i="53" s="1"/>
  <c r="W64" i="53"/>
  <c r="Y69" i="97"/>
  <c r="Z69" i="97"/>
  <c r="X69" i="97"/>
  <c r="AH65" i="47"/>
  <c r="AQ65" i="47" s="1"/>
  <c r="AR57" i="55"/>
  <c r="Y59" i="41"/>
  <c r="X59" i="41"/>
  <c r="Z59" i="41" s="1"/>
  <c r="AH54" i="48"/>
  <c r="AQ54" i="48" s="1"/>
  <c r="AH67" i="105"/>
  <c r="AQ67" i="105" s="1"/>
  <c r="AI55" i="43"/>
  <c r="AN55" i="43"/>
  <c r="AH52" i="102"/>
  <c r="AQ52" i="102" s="1"/>
  <c r="AH58" i="55"/>
  <c r="AQ58" i="55" s="1"/>
  <c r="AR66" i="105"/>
  <c r="AI60" i="16"/>
  <c r="AN60" i="16"/>
  <c r="AI61" i="44"/>
  <c r="AN61" i="44"/>
  <c r="Y69" i="89"/>
  <c r="X69" i="89"/>
  <c r="Y63" i="20"/>
  <c r="X63" i="20"/>
  <c r="AE63" i="52"/>
  <c r="AF63" i="52"/>
  <c r="AO63" i="52" s="1"/>
  <c r="AG63" i="52"/>
  <c r="AP63" i="52" s="1"/>
  <c r="W64" i="52"/>
  <c r="Y55" i="90"/>
  <c r="X55" i="90"/>
  <c r="Y54" i="85"/>
  <c r="X54" i="85"/>
  <c r="AR60" i="13"/>
  <c r="AE61" i="84"/>
  <c r="W62" i="84"/>
  <c r="AG61" i="84"/>
  <c r="AP61" i="84" s="1"/>
  <c r="AF61" i="84"/>
  <c r="AO61" i="84" s="1"/>
  <c r="AR64" i="15"/>
  <c r="AI68" i="97"/>
  <c r="AN68" i="97"/>
  <c r="AE65" i="47"/>
  <c r="AG65" i="47"/>
  <c r="AP65" i="47" s="1"/>
  <c r="AF65" i="47"/>
  <c r="AO65" i="47" s="1"/>
  <c r="W66" i="47"/>
  <c r="W62" i="45"/>
  <c r="AF61" i="45"/>
  <c r="AO61" i="45" s="1"/>
  <c r="AG61" i="45"/>
  <c r="AP61" i="45" s="1"/>
  <c r="AE61" i="45"/>
  <c r="AR53" i="48"/>
  <c r="W55" i="48"/>
  <c r="AF54" i="48"/>
  <c r="AO54" i="48" s="1"/>
  <c r="AG54" i="48"/>
  <c r="AP54" i="48" s="1"/>
  <c r="AE54" i="48"/>
  <c r="AR57" i="91"/>
  <c r="Z67" i="105"/>
  <c r="Y56" i="43"/>
  <c r="X56" i="43"/>
  <c r="Z52" i="102"/>
  <c r="Z58" i="55"/>
  <c r="AI64" i="93"/>
  <c r="AN64" i="93"/>
  <c r="AG58" i="49"/>
  <c r="AP58" i="49" s="1"/>
  <c r="AF58" i="49"/>
  <c r="AE58" i="49"/>
  <c r="AN58" i="49" s="1"/>
  <c r="W59" i="49"/>
  <c r="AI52" i="94"/>
  <c r="AO52" i="94"/>
  <c r="Y58" i="11"/>
  <c r="X58" i="11"/>
  <c r="AH61" i="95"/>
  <c r="AQ61" i="95" s="1"/>
  <c r="AI56" i="87"/>
  <c r="AN56" i="87"/>
  <c r="AI65" i="101"/>
  <c r="AN65" i="101"/>
  <c r="AH61" i="86"/>
  <c r="AQ61" i="86" s="1"/>
  <c r="Y56" i="99"/>
  <c r="X56" i="99"/>
  <c r="AG62" i="96"/>
  <c r="AP62" i="96" s="1"/>
  <c r="AF62" i="96"/>
  <c r="AO62" i="96" s="1"/>
  <c r="AE62" i="96"/>
  <c r="W63" i="96"/>
  <c r="AH61" i="13"/>
  <c r="AQ61" i="13" s="1"/>
  <c r="AH62" i="51"/>
  <c r="AQ62" i="51" s="1"/>
  <c r="AR64" i="47"/>
  <c r="AR53" i="98"/>
  <c r="AR65" i="46"/>
  <c r="Y62" i="44"/>
  <c r="X62" i="44"/>
  <c r="Y59" i="83"/>
  <c r="Z59" i="83"/>
  <c r="X59" i="83"/>
  <c r="AI63" i="104"/>
  <c r="AN63" i="104"/>
  <c r="AI55" i="99"/>
  <c r="AN55" i="99"/>
  <c r="AH60" i="54"/>
  <c r="AQ60" i="54" s="1"/>
  <c r="Z61" i="86"/>
  <c r="AH58" i="91"/>
  <c r="AQ58" i="91" s="1"/>
  <c r="AH57" i="103"/>
  <c r="AQ57" i="103" s="1"/>
  <c r="AI66" i="32"/>
  <c r="AN66" i="32"/>
  <c r="Y64" i="92"/>
  <c r="Z64" i="92" s="1"/>
  <c r="X64" i="92"/>
  <c r="AH53" i="50"/>
  <c r="AQ53" i="50" s="1"/>
  <c r="AH66" i="46"/>
  <c r="AQ66" i="46" s="1"/>
  <c r="AG61" i="13"/>
  <c r="AP61" i="13" s="1"/>
  <c r="W62" i="13"/>
  <c r="AF61" i="13"/>
  <c r="AO61" i="13" s="1"/>
  <c r="AE61" i="13"/>
  <c r="W63" i="51"/>
  <c r="AE62" i="51"/>
  <c r="AG62" i="51"/>
  <c r="AP62" i="51" s="1"/>
  <c r="AF62" i="51"/>
  <c r="AO62" i="51" s="1"/>
  <c r="AG60" i="88"/>
  <c r="AP60" i="88" s="1"/>
  <c r="AE60" i="88"/>
  <c r="AF60" i="88"/>
  <c r="AO60" i="88" s="1"/>
  <c r="W61" i="88"/>
  <c r="AE57" i="18"/>
  <c r="W58" i="18"/>
  <c r="AF57" i="18"/>
  <c r="AO57" i="18" s="1"/>
  <c r="AG57" i="18"/>
  <c r="AP57" i="18" s="1"/>
  <c r="AI58" i="41"/>
  <c r="AN58" i="41"/>
  <c r="Y56" i="42"/>
  <c r="X56" i="42"/>
  <c r="Z56" i="42" s="1"/>
  <c r="AR62" i="52"/>
  <c r="AR52" i="50"/>
  <c r="X53" i="94"/>
  <c r="Y53" i="94"/>
  <c r="AI57" i="11"/>
  <c r="AN57" i="11"/>
  <c r="AI62" i="20"/>
  <c r="AN62" i="20"/>
  <c r="AI58" i="83"/>
  <c r="AN58" i="83"/>
  <c r="AH65" i="15"/>
  <c r="AQ65" i="15" s="1"/>
  <c r="AF57" i="10"/>
  <c r="AO57" i="10" s="1"/>
  <c r="AE57" i="10"/>
  <c r="AG57" i="10"/>
  <c r="AP57" i="10" s="1"/>
  <c r="W58" i="10"/>
  <c r="Y54" i="35"/>
  <c r="X54" i="35"/>
  <c r="AH54" i="98"/>
  <c r="AQ54" i="98" s="1"/>
  <c r="AH55" i="82"/>
  <c r="AQ55" i="82" s="1"/>
  <c r="AR60" i="95"/>
  <c r="AR51" i="102"/>
  <c r="AH63" i="52"/>
  <c r="AQ63" i="52" s="1"/>
  <c r="Z60" i="54"/>
  <c r="Z58" i="91"/>
  <c r="AI53" i="85"/>
  <c r="AN53" i="85"/>
  <c r="Y62" i="100"/>
  <c r="X62" i="100"/>
  <c r="Z57" i="103"/>
  <c r="AI63" i="92"/>
  <c r="AN63" i="92"/>
  <c r="AR60" i="86"/>
  <c r="Z53" i="50"/>
  <c r="AR56" i="103"/>
  <c r="Z66" i="46"/>
  <c r="AI53" i="35"/>
  <c r="AN53" i="35"/>
  <c r="AI55" i="42"/>
  <c r="AN55" i="42"/>
  <c r="AR59" i="54"/>
  <c r="Y57" i="87"/>
  <c r="X57" i="87"/>
  <c r="Y66" i="101"/>
  <c r="X66" i="101"/>
  <c r="Z66" i="101" s="1"/>
  <c r="AR54" i="82"/>
  <c r="X65" i="93"/>
  <c r="Y65" i="93"/>
  <c r="Z65" i="93" s="1"/>
  <c r="AR61" i="51"/>
  <c r="X61" i="16"/>
  <c r="Y61" i="16"/>
  <c r="Z61" i="16" s="1"/>
  <c r="AI54" i="90"/>
  <c r="AN54" i="90"/>
  <c r="AI68" i="89"/>
  <c r="AN68" i="89"/>
  <c r="Y64" i="104"/>
  <c r="X64" i="104"/>
  <c r="Z64" i="104" s="1"/>
  <c r="Z55" i="90" l="1"/>
  <c r="Z67" i="32"/>
  <c r="AF67" i="32" s="1"/>
  <c r="AO67" i="32" s="1"/>
  <c r="AG55" i="90"/>
  <c r="AP55" i="90" s="1"/>
  <c r="AF55" i="90"/>
  <c r="AO55" i="90" s="1"/>
  <c r="AE55" i="90"/>
  <c r="W56" i="90"/>
  <c r="AE64" i="92"/>
  <c r="AF64" i="92"/>
  <c r="AO64" i="92" s="1"/>
  <c r="AG64" i="92"/>
  <c r="AP64" i="92" s="1"/>
  <c r="W65" i="92"/>
  <c r="AF64" i="104"/>
  <c r="AO64" i="104" s="1"/>
  <c r="AE64" i="104"/>
  <c r="AG64" i="104"/>
  <c r="AP64" i="104" s="1"/>
  <c r="W65" i="104"/>
  <c r="AF61" i="16"/>
  <c r="AO61" i="16" s="1"/>
  <c r="W62" i="16"/>
  <c r="AE61" i="16"/>
  <c r="AG61" i="16"/>
  <c r="AP61" i="16" s="1"/>
  <c r="W68" i="32"/>
  <c r="AG67" i="32"/>
  <c r="AP67" i="32" s="1"/>
  <c r="AE67" i="32"/>
  <c r="AR58" i="83"/>
  <c r="AH56" i="42"/>
  <c r="AQ56" i="42" s="1"/>
  <c r="AI62" i="51"/>
  <c r="AN62" i="51"/>
  <c r="AH59" i="83"/>
  <c r="AQ59" i="83" s="1"/>
  <c r="AI62" i="96"/>
  <c r="AN62" i="96"/>
  <c r="AR65" i="101"/>
  <c r="AR52" i="94"/>
  <c r="AI61" i="45"/>
  <c r="AN61" i="45"/>
  <c r="AI63" i="52"/>
  <c r="AN63" i="52"/>
  <c r="AR55" i="43"/>
  <c r="AE59" i="41"/>
  <c r="AG59" i="41"/>
  <c r="AP59" i="41" s="1"/>
  <c r="AF59" i="41"/>
  <c r="AO59" i="41" s="1"/>
  <c r="W60" i="41"/>
  <c r="X62" i="95"/>
  <c r="Z62" i="95" s="1"/>
  <c r="Y62" i="95"/>
  <c r="AI65" i="15"/>
  <c r="AP65" i="15"/>
  <c r="AI54" i="98"/>
  <c r="AN54" i="98"/>
  <c r="AR54" i="90"/>
  <c r="AH53" i="94"/>
  <c r="AQ53" i="94" s="1"/>
  <c r="W57" i="42"/>
  <c r="AF56" i="42"/>
  <c r="AO56" i="42" s="1"/>
  <c r="AE56" i="42"/>
  <c r="AN56" i="42" s="1"/>
  <c r="AG56" i="42"/>
  <c r="AI60" i="88"/>
  <c r="AN60" i="88"/>
  <c r="Y63" i="51"/>
  <c r="X63" i="51"/>
  <c r="AE59" i="83"/>
  <c r="AF59" i="83"/>
  <c r="AO59" i="83" s="1"/>
  <c r="AG59" i="83"/>
  <c r="AP59" i="83" s="1"/>
  <c r="W60" i="83"/>
  <c r="AR64" i="93"/>
  <c r="AF67" i="105"/>
  <c r="AO67" i="105" s="1"/>
  <c r="AE67" i="105"/>
  <c r="AG67" i="105"/>
  <c r="AP67" i="105" s="1"/>
  <c r="W68" i="105"/>
  <c r="AH63" i="20"/>
  <c r="AQ63" i="20" s="1"/>
  <c r="Y64" i="53"/>
  <c r="X64" i="53"/>
  <c r="Y66" i="15"/>
  <c r="X66" i="15"/>
  <c r="Z66" i="15" s="1"/>
  <c r="AG66" i="101"/>
  <c r="AP66" i="101" s="1"/>
  <c r="W67" i="101"/>
  <c r="AF66" i="101"/>
  <c r="AO66" i="101" s="1"/>
  <c r="AE66" i="101"/>
  <c r="AE65" i="93"/>
  <c r="W66" i="93"/>
  <c r="AG65" i="93"/>
  <c r="AP65" i="93" s="1"/>
  <c r="AF65" i="93"/>
  <c r="AO65" i="93" s="1"/>
  <c r="Y58" i="10"/>
  <c r="Z58" i="10" s="1"/>
  <c r="X58" i="10"/>
  <c r="AR62" i="20"/>
  <c r="Y58" i="18"/>
  <c r="X58" i="18"/>
  <c r="AF61" i="86"/>
  <c r="AO61" i="86" s="1"/>
  <c r="AG61" i="86"/>
  <c r="AP61" i="86" s="1"/>
  <c r="AE61" i="86"/>
  <c r="W62" i="86"/>
  <c r="AR56" i="87"/>
  <c r="AH58" i="11"/>
  <c r="AQ58" i="11" s="1"/>
  <c r="Y59" i="49"/>
  <c r="X59" i="49"/>
  <c r="W59" i="55"/>
  <c r="AF58" i="55"/>
  <c r="AO58" i="55" s="1"/>
  <c r="AE58" i="55"/>
  <c r="AG58" i="55"/>
  <c r="AP58" i="55" s="1"/>
  <c r="Y55" i="48"/>
  <c r="X55" i="48"/>
  <c r="Z55" i="48" s="1"/>
  <c r="AI65" i="47"/>
  <c r="AN65" i="47"/>
  <c r="AH54" i="85"/>
  <c r="AQ54" i="85" s="1"/>
  <c r="Z63" i="20"/>
  <c r="AR61" i="44"/>
  <c r="AG57" i="103"/>
  <c r="AP57" i="103" s="1"/>
  <c r="AE57" i="103"/>
  <c r="AF57" i="103"/>
  <c r="AO57" i="103" s="1"/>
  <c r="W58" i="103"/>
  <c r="W59" i="91"/>
  <c r="AG58" i="91"/>
  <c r="AP58" i="91" s="1"/>
  <c r="AF58" i="91"/>
  <c r="AO58" i="91" s="1"/>
  <c r="AE58" i="91"/>
  <c r="AI57" i="18"/>
  <c r="AN57" i="18"/>
  <c r="AI61" i="13"/>
  <c r="AN61" i="13"/>
  <c r="AR66" i="32"/>
  <c r="AR55" i="99"/>
  <c r="AH62" i="44"/>
  <c r="AQ62" i="44" s="1"/>
  <c r="AH56" i="99"/>
  <c r="AQ56" i="99" s="1"/>
  <c r="Z58" i="11"/>
  <c r="AF52" i="102"/>
  <c r="AO52" i="102" s="1"/>
  <c r="AG52" i="102"/>
  <c r="AP52" i="102" s="1"/>
  <c r="W53" i="102"/>
  <c r="AE52" i="102"/>
  <c r="Y62" i="45"/>
  <c r="X62" i="45"/>
  <c r="Z54" i="85"/>
  <c r="Y64" i="52"/>
  <c r="Z64" i="52" s="1"/>
  <c r="X64" i="52"/>
  <c r="AH69" i="97"/>
  <c r="AQ69" i="97" s="1"/>
  <c r="AQ71" i="97" s="1"/>
  <c r="AX3" i="97"/>
  <c r="S3" i="97" s="1"/>
  <c r="AC3" i="97" s="1"/>
  <c r="AZ3" i="97"/>
  <c r="AX7" i="97" s="1"/>
  <c r="S7" i="97" s="1"/>
  <c r="AC7" i="97" s="1"/>
  <c r="AB8" i="97" s="1"/>
  <c r="AX12" i="97"/>
  <c r="S12" i="97" s="1"/>
  <c r="AC12" i="97" s="1"/>
  <c r="AB13" i="97" s="1"/>
  <c r="AX15" i="97"/>
  <c r="S15" i="97" s="1"/>
  <c r="AC15" i="97" s="1"/>
  <c r="AB16" i="97" s="1"/>
  <c r="AX17" i="97"/>
  <c r="S17" i="97" s="1"/>
  <c r="AC17" i="97" s="1"/>
  <c r="AB18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7" i="97"/>
  <c r="S67" i="97" s="1"/>
  <c r="AC67" i="97" s="1"/>
  <c r="AB68" i="97" s="1"/>
  <c r="AX65" i="97"/>
  <c r="S65" i="97" s="1"/>
  <c r="AC65" i="97" s="1"/>
  <c r="AB66" i="97" s="1"/>
  <c r="AX66" i="97"/>
  <c r="S66" i="97" s="1"/>
  <c r="AC66" i="97" s="1"/>
  <c r="AB67" i="97" s="1"/>
  <c r="AX68" i="97"/>
  <c r="S68" i="97" s="1"/>
  <c r="AC68" i="97" s="1"/>
  <c r="AB69" i="97" s="1"/>
  <c r="AR61" i="100"/>
  <c r="Y55" i="98"/>
  <c r="X55" i="98"/>
  <c r="AI55" i="82"/>
  <c r="AN55" i="82"/>
  <c r="AR63" i="92"/>
  <c r="AH65" i="93"/>
  <c r="AQ65" i="93" s="1"/>
  <c r="AH57" i="87"/>
  <c r="AQ57" i="87" s="1"/>
  <c r="AR55" i="42"/>
  <c r="AH62" i="100"/>
  <c r="AQ62" i="100" s="1"/>
  <c r="Z57" i="87"/>
  <c r="Z62" i="100"/>
  <c r="AH61" i="16"/>
  <c r="AQ61" i="16" s="1"/>
  <c r="AR53" i="35"/>
  <c r="Z62" i="44"/>
  <c r="Z56" i="99"/>
  <c r="AI58" i="49"/>
  <c r="AO58" i="49"/>
  <c r="AH56" i="43"/>
  <c r="AQ56" i="43" s="1"/>
  <c r="AR68" i="97"/>
  <c r="Y62" i="84"/>
  <c r="Z62" i="84" s="1"/>
  <c r="X62" i="84"/>
  <c r="AH69" i="89"/>
  <c r="AQ69" i="89" s="1"/>
  <c r="AQ71" i="89" s="1"/>
  <c r="AZ3" i="89"/>
  <c r="AX10" i="89" s="1"/>
  <c r="S10" i="89" s="1"/>
  <c r="AC10" i="89" s="1"/>
  <c r="AB11" i="89" s="1"/>
  <c r="AX12" i="89"/>
  <c r="S12" i="89" s="1"/>
  <c r="AC12" i="89" s="1"/>
  <c r="AB13" i="89" s="1"/>
  <c r="AX14" i="89"/>
  <c r="S14" i="89" s="1"/>
  <c r="AC14" i="89" s="1"/>
  <c r="AB15" i="89" s="1"/>
  <c r="AX17" i="89"/>
  <c r="S17" i="89" s="1"/>
  <c r="AC17" i="89" s="1"/>
  <c r="AB18" i="89" s="1"/>
  <c r="AX18" i="89"/>
  <c r="S18" i="89" s="1"/>
  <c r="AC18" i="89" s="1"/>
  <c r="AB19" i="89" s="1"/>
  <c r="AX20" i="89"/>
  <c r="S20" i="89" s="1"/>
  <c r="AC20" i="89" s="1"/>
  <c r="AB21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7" i="89"/>
  <c r="S67" i="89" s="1"/>
  <c r="AC67" i="89" s="1"/>
  <c r="AB68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R60" i="16"/>
  <c r="AX69" i="97"/>
  <c r="S69" i="97" s="1"/>
  <c r="AC69" i="97" s="1"/>
  <c r="AF69" i="97"/>
  <c r="AO69" i="97" s="1"/>
  <c r="AO71" i="97" s="1"/>
  <c r="AE69" i="97"/>
  <c r="AG69" i="97"/>
  <c r="AP69" i="97" s="1"/>
  <c r="AP71" i="97" s="1"/>
  <c r="AI63" i="53"/>
  <c r="AN63" i="53"/>
  <c r="AR53" i="85"/>
  <c r="AH64" i="104"/>
  <c r="AQ64" i="104" s="1"/>
  <c r="AF53" i="50"/>
  <c r="AO53" i="50" s="1"/>
  <c r="AE53" i="50"/>
  <c r="AN53" i="50" s="1"/>
  <c r="W54" i="50"/>
  <c r="AG53" i="50"/>
  <c r="W61" i="54"/>
  <c r="AG60" i="54"/>
  <c r="AP60" i="54" s="1"/>
  <c r="AE60" i="54"/>
  <c r="AF60" i="54"/>
  <c r="AO60" i="54" s="1"/>
  <c r="AH54" i="35"/>
  <c r="AQ54" i="35" s="1"/>
  <c r="AI57" i="10"/>
  <c r="AN57" i="10"/>
  <c r="AR57" i="11"/>
  <c r="AR58" i="41"/>
  <c r="AR68" i="89"/>
  <c r="AH66" i="101"/>
  <c r="AQ66" i="101" s="1"/>
  <c r="AF66" i="46"/>
  <c r="AO66" i="46" s="1"/>
  <c r="AG66" i="46"/>
  <c r="AP66" i="46" s="1"/>
  <c r="AE66" i="46"/>
  <c r="W67" i="46"/>
  <c r="Z54" i="35"/>
  <c r="Z53" i="94"/>
  <c r="Y61" i="88"/>
  <c r="X61" i="88"/>
  <c r="Z61" i="88" s="1"/>
  <c r="Y62" i="13"/>
  <c r="Z62" i="13" s="1"/>
  <c r="X62" i="13"/>
  <c r="AH64" i="92"/>
  <c r="AQ64" i="92" s="1"/>
  <c r="AR63" i="104"/>
  <c r="Y63" i="96"/>
  <c r="X63" i="96"/>
  <c r="Z63" i="96" s="1"/>
  <c r="Z56" i="43"/>
  <c r="AI54" i="48"/>
  <c r="AN54" i="48"/>
  <c r="Y66" i="47"/>
  <c r="X66" i="47"/>
  <c r="Z66" i="47" s="1"/>
  <c r="AI61" i="84"/>
  <c r="AN61" i="84"/>
  <c r="AH55" i="90"/>
  <c r="AQ55" i="90" s="1"/>
  <c r="Z69" i="89"/>
  <c r="AH59" i="41"/>
  <c r="AQ59" i="41" s="1"/>
  <c r="AH67" i="32"/>
  <c r="AQ67" i="32" s="1"/>
  <c r="AI61" i="95"/>
  <c r="AN61" i="95"/>
  <c r="Y56" i="82"/>
  <c r="X56" i="82"/>
  <c r="Z56" i="82" s="1"/>
  <c r="AX11" i="89" l="1"/>
  <c r="S11" i="89" s="1"/>
  <c r="AC11" i="89" s="1"/>
  <c r="AB12" i="89" s="1"/>
  <c r="AX3" i="89"/>
  <c r="S3" i="89" s="1"/>
  <c r="AC3" i="89" s="1"/>
  <c r="AX40" i="89"/>
  <c r="S40" i="89" s="1"/>
  <c r="AC40" i="89" s="1"/>
  <c r="AB41" i="89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X19" i="97"/>
  <c r="S19" i="97" s="1"/>
  <c r="AC19" i="97" s="1"/>
  <c r="AB20" i="97" s="1"/>
  <c r="AX11" i="97"/>
  <c r="S11" i="97" s="1"/>
  <c r="AC11" i="97" s="1"/>
  <c r="AB12" i="97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X8" i="89"/>
  <c r="S8" i="89" s="1"/>
  <c r="AC8" i="89" s="1"/>
  <c r="AB9" i="89" s="1"/>
  <c r="AX18" i="97"/>
  <c r="S18" i="97" s="1"/>
  <c r="AC18" i="97" s="1"/>
  <c r="AB19" i="97" s="1"/>
  <c r="AX10" i="97"/>
  <c r="S10" i="97" s="1"/>
  <c r="AC10" i="97" s="1"/>
  <c r="AB11" i="97" s="1"/>
  <c r="AX7" i="89"/>
  <c r="S7" i="89" s="1"/>
  <c r="AC7" i="89" s="1"/>
  <c r="AB8" i="89" s="1"/>
  <c r="Z64" i="53"/>
  <c r="AX19" i="89"/>
  <c r="S19" i="89" s="1"/>
  <c r="AC19" i="89" s="1"/>
  <c r="AB20" i="89" s="1"/>
  <c r="AX13" i="89"/>
  <c r="S13" i="89" s="1"/>
  <c r="AC13" i="89" s="1"/>
  <c r="AB14" i="89" s="1"/>
  <c r="AX4" i="89"/>
  <c r="S4" i="89" s="1"/>
  <c r="AC4" i="89" s="1"/>
  <c r="AB5" i="89" s="1"/>
  <c r="Z55" i="98"/>
  <c r="AF55" i="98" s="1"/>
  <c r="AO55" i="98" s="1"/>
  <c r="AX16" i="97"/>
  <c r="S16" i="97" s="1"/>
  <c r="AC16" i="97" s="1"/>
  <c r="AB17" i="97" s="1"/>
  <c r="AX4" i="97"/>
  <c r="S4" i="97" s="1"/>
  <c r="AC4" i="97" s="1"/>
  <c r="AB5" i="97" s="1"/>
  <c r="Z58" i="18"/>
  <c r="W65" i="53"/>
  <c r="AE64" i="53"/>
  <c r="AF64" i="53"/>
  <c r="AO64" i="53" s="1"/>
  <c r="AG64" i="53"/>
  <c r="AP64" i="53" s="1"/>
  <c r="AE62" i="84"/>
  <c r="W63" i="84"/>
  <c r="AG62" i="84"/>
  <c r="AP62" i="84" s="1"/>
  <c r="AF62" i="84"/>
  <c r="AO62" i="84" s="1"/>
  <c r="AG55" i="98"/>
  <c r="AP55" i="98" s="1"/>
  <c r="AF58" i="18"/>
  <c r="AO58" i="18" s="1"/>
  <c r="AE58" i="18"/>
  <c r="W59" i="18"/>
  <c r="AG58" i="18"/>
  <c r="AP58" i="18" s="1"/>
  <c r="W57" i="82"/>
  <c r="AG56" i="82"/>
  <c r="AP56" i="82" s="1"/>
  <c r="AF56" i="82"/>
  <c r="AO56" i="82" s="1"/>
  <c r="AE56" i="82"/>
  <c r="AG62" i="13"/>
  <c r="AP62" i="13" s="1"/>
  <c r="AF62" i="13"/>
  <c r="AO62" i="13" s="1"/>
  <c r="W63" i="13"/>
  <c r="AE62" i="13"/>
  <c r="AG66" i="15"/>
  <c r="AP66" i="15" s="1"/>
  <c r="AE66" i="15"/>
  <c r="W67" i="15"/>
  <c r="AF66" i="15"/>
  <c r="AO66" i="15" s="1"/>
  <c r="W64" i="96"/>
  <c r="AG63" i="96"/>
  <c r="AP63" i="96" s="1"/>
  <c r="AF63" i="96"/>
  <c r="AO63" i="96" s="1"/>
  <c r="AE63" i="96"/>
  <c r="AE66" i="47"/>
  <c r="AG66" i="47"/>
  <c r="AP66" i="47" s="1"/>
  <c r="AF66" i="47"/>
  <c r="AO66" i="47" s="1"/>
  <c r="W67" i="47"/>
  <c r="AF64" i="52"/>
  <c r="AO64" i="52" s="1"/>
  <c r="AE64" i="52"/>
  <c r="W65" i="52"/>
  <c r="AG64" i="52"/>
  <c r="AP64" i="52" s="1"/>
  <c r="AE55" i="48"/>
  <c r="AF55" i="48"/>
  <c r="AO55" i="48" s="1"/>
  <c r="AG55" i="48"/>
  <c r="AP55" i="48" s="1"/>
  <c r="W56" i="48"/>
  <c r="AJ57" i="89"/>
  <c r="AK57" i="89"/>
  <c r="AT57" i="89" s="1"/>
  <c r="AK21" i="89"/>
  <c r="AT21" i="89" s="1"/>
  <c r="AJ21" i="89"/>
  <c r="AJ59" i="97"/>
  <c r="AK59" i="97"/>
  <c r="AT59" i="97" s="1"/>
  <c r="AJ29" i="97"/>
  <c r="AK29" i="97"/>
  <c r="AT29" i="97" s="1"/>
  <c r="AR61" i="95"/>
  <c r="AR61" i="84"/>
  <c r="AE56" i="43"/>
  <c r="AF56" i="43"/>
  <c r="AO56" i="43" s="1"/>
  <c r="AG56" i="43"/>
  <c r="AP56" i="43" s="1"/>
  <c r="W57" i="43"/>
  <c r="AF54" i="35"/>
  <c r="AO54" i="35" s="1"/>
  <c r="W55" i="35"/>
  <c r="AE54" i="35"/>
  <c r="AN54" i="35" s="1"/>
  <c r="AG54" i="35"/>
  <c r="AR57" i="10"/>
  <c r="AI53" i="50"/>
  <c r="AP53" i="50"/>
  <c r="AR63" i="53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K9" i="89"/>
  <c r="AT9" i="89" s="1"/>
  <c r="AJ9" i="89"/>
  <c r="AJ3" i="89"/>
  <c r="AB4" i="89"/>
  <c r="W58" i="87"/>
  <c r="AE57" i="87"/>
  <c r="AF57" i="87"/>
  <c r="AO57" i="87" s="1"/>
  <c r="AG57" i="87"/>
  <c r="AP57" i="87" s="1"/>
  <c r="AJ68" i="97"/>
  <c r="AK68" i="97"/>
  <c r="AT68" i="97" s="1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12" i="97"/>
  <c r="AK5" i="97"/>
  <c r="AT5" i="97" s="1"/>
  <c r="AI52" i="102"/>
  <c r="AN52" i="102"/>
  <c r="AI58" i="91"/>
  <c r="AN58" i="91"/>
  <c r="AR65" i="47"/>
  <c r="AI58" i="55"/>
  <c r="AN58" i="55"/>
  <c r="Y60" i="83"/>
  <c r="X60" i="83"/>
  <c r="AR65" i="15"/>
  <c r="AR63" i="52"/>
  <c r="AI67" i="32"/>
  <c r="AN67" i="32"/>
  <c r="AI61" i="16"/>
  <c r="AN61" i="16"/>
  <c r="AI64" i="104"/>
  <c r="AR64" i="104" s="1"/>
  <c r="AN64" i="104"/>
  <c r="AI64" i="92"/>
  <c r="AN64" i="92"/>
  <c r="AJ63" i="89"/>
  <c r="AK63" i="89"/>
  <c r="AT63" i="89" s="1"/>
  <c r="AJ33" i="89"/>
  <c r="AK33" i="89"/>
  <c r="AT33" i="89" s="1"/>
  <c r="AK65" i="97"/>
  <c r="AT65" i="97" s="1"/>
  <c r="AJ65" i="97"/>
  <c r="AJ47" i="97"/>
  <c r="AK47" i="97"/>
  <c r="AT47" i="97" s="1"/>
  <c r="AJ23" i="97"/>
  <c r="AK23" i="97"/>
  <c r="AT23" i="97" s="1"/>
  <c r="AI67" i="105"/>
  <c r="AN67" i="105"/>
  <c r="AH61" i="88"/>
  <c r="AQ61" i="88" s="1"/>
  <c r="Y67" i="46"/>
  <c r="Z67" i="46" s="1"/>
  <c r="X67" i="46"/>
  <c r="AI60" i="54"/>
  <c r="AN60" i="54"/>
  <c r="AI69" i="97"/>
  <c r="AN69" i="97"/>
  <c r="AN71" i="97" s="1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X6" i="89"/>
  <c r="S6" i="89" s="1"/>
  <c r="AC6" i="89" s="1"/>
  <c r="AB7" i="89" s="1"/>
  <c r="AH62" i="84"/>
  <c r="AQ62" i="84" s="1"/>
  <c r="W57" i="99"/>
  <c r="AG56" i="99"/>
  <c r="AP56" i="99" s="1"/>
  <c r="AF56" i="99"/>
  <c r="AO56" i="99" s="1"/>
  <c r="AE56" i="99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X9" i="97"/>
  <c r="S9" i="97" s="1"/>
  <c r="AC9" i="97" s="1"/>
  <c r="AB10" i="97" s="1"/>
  <c r="AX5" i="97"/>
  <c r="S5" i="97" s="1"/>
  <c r="AC5" i="97" s="1"/>
  <c r="AB6" i="97" s="1"/>
  <c r="AH62" i="45"/>
  <c r="AQ62" i="45" s="1"/>
  <c r="AR61" i="13"/>
  <c r="Y59" i="55"/>
  <c r="X59" i="55"/>
  <c r="AI61" i="86"/>
  <c r="AN61" i="86"/>
  <c r="AH64" i="53"/>
  <c r="AQ64" i="53" s="1"/>
  <c r="AR60" i="88"/>
  <c r="AI59" i="41"/>
  <c r="AN59" i="41"/>
  <c r="AR61" i="45"/>
  <c r="AR62" i="96"/>
  <c r="Y68" i="32"/>
  <c r="X68" i="32"/>
  <c r="Z68" i="32" s="1"/>
  <c r="Y56" i="90"/>
  <c r="Z56" i="90" s="1"/>
  <c r="X56" i="90"/>
  <c r="AJ45" i="89"/>
  <c r="AK45" i="89"/>
  <c r="AT45" i="89" s="1"/>
  <c r="AJ15" i="89"/>
  <c r="AK15" i="89"/>
  <c r="AT15" i="89" s="1"/>
  <c r="AJ35" i="97"/>
  <c r="AK35" i="97"/>
  <c r="AT35" i="97" s="1"/>
  <c r="AJ11" i="97"/>
  <c r="AK11" i="97"/>
  <c r="AT11" i="97" s="1"/>
  <c r="W62" i="88"/>
  <c r="AG61" i="88"/>
  <c r="AP61" i="88" s="1"/>
  <c r="AF61" i="88"/>
  <c r="AO61" i="88" s="1"/>
  <c r="AE61" i="88"/>
  <c r="AI66" i="46"/>
  <c r="AN66" i="46"/>
  <c r="AJ65" i="89"/>
  <c r="AK65" i="89"/>
  <c r="AT65" i="89" s="1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K5" i="89"/>
  <c r="AT5" i="89" s="1"/>
  <c r="W63" i="44"/>
  <c r="AE62" i="44"/>
  <c r="AF62" i="44"/>
  <c r="AO62" i="44" s="1"/>
  <c r="AG62" i="44"/>
  <c r="AP62" i="44" s="1"/>
  <c r="AR55" i="82"/>
  <c r="AJ69" i="97"/>
  <c r="AS69" i="97" s="1"/>
  <c r="AK69" i="97"/>
  <c r="AT69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X14" i="97"/>
  <c r="S14" i="97" s="1"/>
  <c r="AC14" i="97" s="1"/>
  <c r="AB15" i="97" s="1"/>
  <c r="AX8" i="97"/>
  <c r="S8" i="97" s="1"/>
  <c r="AC8" i="97" s="1"/>
  <c r="AB9" i="97" s="1"/>
  <c r="Z62" i="45"/>
  <c r="Y59" i="91"/>
  <c r="Z59" i="91"/>
  <c r="X59" i="91"/>
  <c r="Z59" i="49"/>
  <c r="AH59" i="49"/>
  <c r="AQ59" i="49" s="1"/>
  <c r="Y67" i="101"/>
  <c r="Z67" i="101" s="1"/>
  <c r="X67" i="101"/>
  <c r="AI59" i="83"/>
  <c r="AN59" i="83"/>
  <c r="AH62" i="95"/>
  <c r="AQ62" i="95" s="1"/>
  <c r="AR62" i="51"/>
  <c r="Y65" i="92"/>
  <c r="Z65" i="92" s="1"/>
  <c r="X65" i="92"/>
  <c r="AI55" i="90"/>
  <c r="AN55" i="90"/>
  <c r="AH66" i="47"/>
  <c r="AQ66" i="47" s="1"/>
  <c r="AH63" i="96"/>
  <c r="AQ63" i="96" s="1"/>
  <c r="AK67" i="89"/>
  <c r="AT67" i="89" s="1"/>
  <c r="AJ67" i="89"/>
  <c r="AK39" i="89"/>
  <c r="AT39" i="89" s="1"/>
  <c r="AJ39" i="89"/>
  <c r="AK8" i="89"/>
  <c r="AT8" i="89" s="1"/>
  <c r="AJ8" i="89"/>
  <c r="AK41" i="97"/>
  <c r="AT41" i="97" s="1"/>
  <c r="AJ41" i="97"/>
  <c r="AJ3" i="97"/>
  <c r="AB4" i="97"/>
  <c r="AG54" i="85"/>
  <c r="AP54" i="85" s="1"/>
  <c r="AE54" i="85"/>
  <c r="AF54" i="85"/>
  <c r="AO54" i="85" s="1"/>
  <c r="W55" i="85"/>
  <c r="Y53" i="102"/>
  <c r="Z53" i="102" s="1"/>
  <c r="X53" i="102"/>
  <c r="AH55" i="48"/>
  <c r="AQ55" i="48" s="1"/>
  <c r="AI66" i="101"/>
  <c r="AN66" i="101"/>
  <c r="Y61" i="54"/>
  <c r="X61" i="54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11" i="89"/>
  <c r="AT11" i="89" s="1"/>
  <c r="AJ11" i="89"/>
  <c r="AH55" i="98"/>
  <c r="AQ55" i="98" s="1"/>
  <c r="AK67" i="97"/>
  <c r="AT67" i="97" s="1"/>
  <c r="AJ67" i="97"/>
  <c r="AK62" i="97"/>
  <c r="AT62" i="97" s="1"/>
  <c r="AJ62" i="97"/>
  <c r="AK56" i="97"/>
  <c r="AT56" i="97" s="1"/>
  <c r="AJ56" i="97"/>
  <c r="AK50" i="97"/>
  <c r="AT50" i="97" s="1"/>
  <c r="AJ50" i="97"/>
  <c r="AJ44" i="97"/>
  <c r="AK44" i="97"/>
  <c r="AT44" i="97" s="1"/>
  <c r="AK38" i="97"/>
  <c r="AT38" i="97" s="1"/>
  <c r="AJ38" i="97"/>
  <c r="AK32" i="97"/>
  <c r="AT32" i="97" s="1"/>
  <c r="AJ32" i="97"/>
  <c r="AJ26" i="97"/>
  <c r="AK26" i="97"/>
  <c r="AT26" i="97" s="1"/>
  <c r="AK20" i="97"/>
  <c r="AT20" i="97" s="1"/>
  <c r="AJ20" i="97"/>
  <c r="AX13" i="97"/>
  <c r="S13" i="97" s="1"/>
  <c r="AC13" i="97" s="1"/>
  <c r="AB14" i="97" s="1"/>
  <c r="AX6" i="97"/>
  <c r="S6" i="97" s="1"/>
  <c r="AC6" i="97" s="1"/>
  <c r="AB7" i="97" s="1"/>
  <c r="AH64" i="52"/>
  <c r="AQ64" i="52" s="1"/>
  <c r="AF58" i="11"/>
  <c r="AO58" i="11" s="1"/>
  <c r="AE58" i="11"/>
  <c r="W59" i="11"/>
  <c r="AG58" i="11"/>
  <c r="AP58" i="11" s="1"/>
  <c r="AR57" i="18"/>
  <c r="AH58" i="10"/>
  <c r="AQ58" i="10" s="1"/>
  <c r="Y66" i="93"/>
  <c r="Z66" i="93"/>
  <c r="X66" i="93"/>
  <c r="AH63" i="51"/>
  <c r="AQ63" i="51" s="1"/>
  <c r="AI56" i="42"/>
  <c r="AP56" i="42"/>
  <c r="AR54" i="98"/>
  <c r="Y65" i="104"/>
  <c r="X65" i="104"/>
  <c r="Z65" i="104" s="1"/>
  <c r="Y54" i="50"/>
  <c r="X54" i="50"/>
  <c r="AJ51" i="89"/>
  <c r="AK51" i="89"/>
  <c r="AT51" i="89" s="1"/>
  <c r="AJ27" i="89"/>
  <c r="AK27" i="89"/>
  <c r="AT27" i="89" s="1"/>
  <c r="AR58" i="49"/>
  <c r="AJ53" i="97"/>
  <c r="AK53" i="97"/>
  <c r="AT53" i="97" s="1"/>
  <c r="AJ17" i="97"/>
  <c r="AK17" i="97"/>
  <c r="AT17" i="97" s="1"/>
  <c r="AI57" i="103"/>
  <c r="AN57" i="103"/>
  <c r="Y62" i="86"/>
  <c r="X62" i="86"/>
  <c r="Z62" i="86" s="1"/>
  <c r="Y57" i="42"/>
  <c r="X57" i="42"/>
  <c r="AF62" i="95"/>
  <c r="AO62" i="95" s="1"/>
  <c r="W63" i="95"/>
  <c r="AE62" i="95"/>
  <c r="AN62" i="95" s="1"/>
  <c r="AG62" i="95"/>
  <c r="Y62" i="16"/>
  <c r="X62" i="16"/>
  <c r="Z62" i="16" s="1"/>
  <c r="AH56" i="82"/>
  <c r="AQ56" i="82" s="1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54" i="48"/>
  <c r="AH62" i="13"/>
  <c r="AQ62" i="13" s="1"/>
  <c r="W54" i="94"/>
  <c r="AE53" i="94"/>
  <c r="AG53" i="94"/>
  <c r="AP53" i="94" s="1"/>
  <c r="AF53" i="94"/>
  <c r="AO53" i="94" s="1"/>
  <c r="AK69" i="89"/>
  <c r="AT69" i="89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X5" i="89"/>
  <c r="S5" i="89" s="1"/>
  <c r="AC5" i="89" s="1"/>
  <c r="AB6" i="89" s="1"/>
  <c r="AE62" i="100"/>
  <c r="W63" i="100"/>
  <c r="AG62" i="100"/>
  <c r="AP62" i="100" s="1"/>
  <c r="AF62" i="100"/>
  <c r="AO62" i="100" s="1"/>
  <c r="AJ66" i="97"/>
  <c r="AK66" i="97"/>
  <c r="AT66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Y58" i="103"/>
  <c r="X58" i="103"/>
  <c r="AG63" i="20"/>
  <c r="AP63" i="20" s="1"/>
  <c r="AF63" i="20"/>
  <c r="AO63" i="20" s="1"/>
  <c r="W64" i="20"/>
  <c r="AE63" i="20"/>
  <c r="AH58" i="18"/>
  <c r="AQ58" i="18" s="1"/>
  <c r="W59" i="10"/>
  <c r="AG58" i="10"/>
  <c r="AP58" i="10" s="1"/>
  <c r="AF58" i="10"/>
  <c r="AO58" i="10" s="1"/>
  <c r="AE58" i="10"/>
  <c r="AI65" i="93"/>
  <c r="AN65" i="93"/>
  <c r="AH66" i="15"/>
  <c r="AQ66" i="15" s="1"/>
  <c r="Y68" i="105"/>
  <c r="X68" i="105"/>
  <c r="Z68" i="105" s="1"/>
  <c r="Z63" i="51"/>
  <c r="Y60" i="41"/>
  <c r="X60" i="41"/>
  <c r="AJ5" i="97" l="1"/>
  <c r="AE55" i="98"/>
  <c r="Z59" i="55"/>
  <c r="AF59" i="55" s="1"/>
  <c r="AO59" i="55" s="1"/>
  <c r="W56" i="98"/>
  <c r="W60" i="55"/>
  <c r="AE59" i="55"/>
  <c r="W57" i="90"/>
  <c r="AG56" i="90"/>
  <c r="AP56" i="90" s="1"/>
  <c r="AF56" i="90"/>
  <c r="AO56" i="90" s="1"/>
  <c r="AE56" i="90"/>
  <c r="AF68" i="32"/>
  <c r="AO68" i="32" s="1"/>
  <c r="AE68" i="32"/>
  <c r="AG68" i="32"/>
  <c r="AP68" i="32" s="1"/>
  <c r="W69" i="32"/>
  <c r="AG65" i="92"/>
  <c r="AP65" i="92" s="1"/>
  <c r="AF65" i="92"/>
  <c r="AO65" i="92" s="1"/>
  <c r="AE65" i="92"/>
  <c r="W66" i="92"/>
  <c r="AE62" i="16"/>
  <c r="AF62" i="16"/>
  <c r="AO62" i="16" s="1"/>
  <c r="W63" i="16"/>
  <c r="AG62" i="16"/>
  <c r="AP62" i="16" s="1"/>
  <c r="AF53" i="102"/>
  <c r="AO53" i="102" s="1"/>
  <c r="W54" i="102"/>
  <c r="AG53" i="102"/>
  <c r="AP53" i="102" s="1"/>
  <c r="AE53" i="102"/>
  <c r="W68" i="101"/>
  <c r="AE67" i="101"/>
  <c r="AN67" i="101" s="1"/>
  <c r="AF67" i="101"/>
  <c r="AO67" i="101" s="1"/>
  <c r="AG67" i="101"/>
  <c r="AJ6" i="89"/>
  <c r="AK6" i="89"/>
  <c r="AT6" i="89" s="1"/>
  <c r="AE65" i="104"/>
  <c r="W66" i="104"/>
  <c r="AF65" i="104"/>
  <c r="AO65" i="104" s="1"/>
  <c r="AG65" i="104"/>
  <c r="AP65" i="104" s="1"/>
  <c r="AS44" i="97"/>
  <c r="AL44" i="97"/>
  <c r="AU44" i="97" s="1"/>
  <c r="AS18" i="89"/>
  <c r="AL18" i="89"/>
  <c r="AU18" i="89" s="1"/>
  <c r="AH61" i="54"/>
  <c r="AQ61" i="54" s="1"/>
  <c r="AE59" i="49"/>
  <c r="AF59" i="49"/>
  <c r="AO59" i="49" s="1"/>
  <c r="AG59" i="49"/>
  <c r="AP59" i="49" s="1"/>
  <c r="W60" i="49"/>
  <c r="Y62" i="88"/>
  <c r="X62" i="88"/>
  <c r="AS15" i="89"/>
  <c r="AL15" i="89"/>
  <c r="AU15" i="89" s="1"/>
  <c r="AS66" i="89"/>
  <c r="AL66" i="89"/>
  <c r="AU66" i="89" s="1"/>
  <c r="AS63" i="89"/>
  <c r="AL63" i="89"/>
  <c r="AU63" i="89" s="1"/>
  <c r="AS5" i="97"/>
  <c r="AL5" i="97"/>
  <c r="AU5" i="97" s="1"/>
  <c r="AS28" i="89"/>
  <c r="AL28" i="89"/>
  <c r="AU28" i="89" s="1"/>
  <c r="AL37" i="97"/>
  <c r="AU37" i="97" s="1"/>
  <c r="AS37" i="97"/>
  <c r="AL29" i="89"/>
  <c r="AU29" i="89" s="1"/>
  <c r="AS29" i="89"/>
  <c r="AS47" i="89"/>
  <c r="AL47" i="89"/>
  <c r="AU47" i="89" s="1"/>
  <c r="Y54" i="94"/>
  <c r="X54" i="94"/>
  <c r="Z54" i="94" s="1"/>
  <c r="AS53" i="97"/>
  <c r="AL53" i="97"/>
  <c r="AU53" i="97" s="1"/>
  <c r="AS51" i="89"/>
  <c r="AL51" i="89"/>
  <c r="AU51" i="89" s="1"/>
  <c r="AK7" i="97"/>
  <c r="AT7" i="97" s="1"/>
  <c r="AJ7" i="97"/>
  <c r="AS32" i="97"/>
  <c r="AL32" i="97"/>
  <c r="AU32" i="97" s="1"/>
  <c r="AS50" i="97"/>
  <c r="AL50" i="97"/>
  <c r="AU50" i="97" s="1"/>
  <c r="AS67" i="97"/>
  <c r="AL67" i="97"/>
  <c r="AU67" i="97" s="1"/>
  <c r="AS36" i="89"/>
  <c r="AL36" i="89"/>
  <c r="AU36" i="89" s="1"/>
  <c r="AS54" i="89"/>
  <c r="AL54" i="89"/>
  <c r="AU54" i="89" s="1"/>
  <c r="Z61" i="54"/>
  <c r="AL3" i="97"/>
  <c r="AU3" i="97" s="1"/>
  <c r="AS3" i="97"/>
  <c r="AH59" i="91"/>
  <c r="AQ59" i="91" s="1"/>
  <c r="AS21" i="97"/>
  <c r="AL21" i="97"/>
  <c r="AU21" i="97" s="1"/>
  <c r="AS39" i="97"/>
  <c r="AL39" i="97"/>
  <c r="AU39" i="97" s="1"/>
  <c r="AS57" i="97"/>
  <c r="AL57" i="97"/>
  <c r="AU57" i="97" s="1"/>
  <c r="Y63" i="44"/>
  <c r="X63" i="44"/>
  <c r="AS19" i="89"/>
  <c r="AL19" i="89"/>
  <c r="AU19" i="89" s="1"/>
  <c r="AS55" i="89"/>
  <c r="AL55" i="89"/>
  <c r="AU55" i="89" s="1"/>
  <c r="AR66" i="46"/>
  <c r="AS16" i="97"/>
  <c r="AL16" i="97"/>
  <c r="AU16" i="97" s="1"/>
  <c r="AS34" i="97"/>
  <c r="AL34" i="97"/>
  <c r="AU34" i="97" s="1"/>
  <c r="AI56" i="99"/>
  <c r="AN56" i="99"/>
  <c r="AS56" i="89"/>
  <c r="AL56" i="89"/>
  <c r="AU56" i="89" s="1"/>
  <c r="AS65" i="97"/>
  <c r="AL65" i="97"/>
  <c r="AU65" i="97" s="1"/>
  <c r="AH60" i="83"/>
  <c r="AQ60" i="83" s="1"/>
  <c r="AS24" i="97"/>
  <c r="AL24" i="97"/>
  <c r="AU24" i="97" s="1"/>
  <c r="AS42" i="97"/>
  <c r="AL42" i="97"/>
  <c r="AU42" i="97" s="1"/>
  <c r="AI57" i="87"/>
  <c r="AN57" i="87"/>
  <c r="AS16" i="89"/>
  <c r="AL16" i="89"/>
  <c r="AU16" i="89" s="1"/>
  <c r="AS52" i="89"/>
  <c r="AL52" i="89"/>
  <c r="AU52" i="89" s="1"/>
  <c r="Y57" i="43"/>
  <c r="X57" i="43"/>
  <c r="AS21" i="89"/>
  <c r="AL21" i="89"/>
  <c r="AU21" i="89" s="1"/>
  <c r="AI64" i="52"/>
  <c r="AN64" i="52"/>
  <c r="AI66" i="47"/>
  <c r="AN66" i="47"/>
  <c r="AI62" i="13"/>
  <c r="AN62" i="13"/>
  <c r="AI58" i="18"/>
  <c r="AN58" i="18"/>
  <c r="AS26" i="97"/>
  <c r="AL26" i="97"/>
  <c r="AU26" i="97" s="1"/>
  <c r="AJ15" i="97"/>
  <c r="AK15" i="97"/>
  <c r="AT15" i="97" s="1"/>
  <c r="AI62" i="44"/>
  <c r="AN62" i="44"/>
  <c r="AS37" i="89"/>
  <c r="AL37" i="89"/>
  <c r="AU37" i="89" s="1"/>
  <c r="AH68" i="32"/>
  <c r="AQ68" i="32" s="1"/>
  <c r="AH59" i="55"/>
  <c r="AQ59" i="55" s="1"/>
  <c r="AS52" i="97"/>
  <c r="AL52" i="97"/>
  <c r="AU52" i="97" s="1"/>
  <c r="W68" i="46"/>
  <c r="AE67" i="46"/>
  <c r="AF67" i="46"/>
  <c r="AO67" i="46" s="1"/>
  <c r="AG67" i="46"/>
  <c r="AP67" i="46" s="1"/>
  <c r="AS47" i="97"/>
  <c r="AL47" i="97"/>
  <c r="AU47" i="97" s="1"/>
  <c r="AR61" i="16"/>
  <c r="AS60" i="97"/>
  <c r="AL60" i="97"/>
  <c r="AU60" i="97" s="1"/>
  <c r="AS46" i="89"/>
  <c r="AL46" i="89"/>
  <c r="AU46" i="89" s="1"/>
  <c r="AS59" i="97"/>
  <c r="AL59" i="97"/>
  <c r="AU59" i="97" s="1"/>
  <c r="Y56" i="48"/>
  <c r="X56" i="48"/>
  <c r="Y65" i="52"/>
  <c r="X65" i="52"/>
  <c r="Y64" i="96"/>
  <c r="Z64" i="96" s="1"/>
  <c r="X64" i="96"/>
  <c r="AI62" i="84"/>
  <c r="AN62" i="84"/>
  <c r="AR65" i="93"/>
  <c r="AS55" i="97"/>
  <c r="AL55" i="97"/>
  <c r="AU55" i="97" s="1"/>
  <c r="AS10" i="89"/>
  <c r="AL10" i="89"/>
  <c r="AU10" i="89" s="1"/>
  <c r="AH57" i="42"/>
  <c r="AQ57" i="42" s="1"/>
  <c r="AH54" i="50"/>
  <c r="AQ54" i="50" s="1"/>
  <c r="AJ14" i="97"/>
  <c r="AK14" i="97"/>
  <c r="AT14" i="97" s="1"/>
  <c r="AS11" i="89"/>
  <c r="AL11" i="89"/>
  <c r="AU11" i="89" s="1"/>
  <c r="AS24" i="89"/>
  <c r="AL24" i="89"/>
  <c r="AU24" i="89" s="1"/>
  <c r="AS42" i="89"/>
  <c r="AL42" i="89"/>
  <c r="AU42" i="89" s="1"/>
  <c r="Y55" i="85"/>
  <c r="X55" i="85"/>
  <c r="Z55" i="85" s="1"/>
  <c r="AS41" i="97"/>
  <c r="AL41" i="97"/>
  <c r="AU41" i="97" s="1"/>
  <c r="AS67" i="89"/>
  <c r="AL67" i="89"/>
  <c r="AU67" i="89" s="1"/>
  <c r="W60" i="91"/>
  <c r="AG59" i="91"/>
  <c r="AP59" i="91" s="1"/>
  <c r="AE59" i="91"/>
  <c r="AF59" i="91"/>
  <c r="AO59" i="91" s="1"/>
  <c r="AS43" i="89"/>
  <c r="AL43" i="89"/>
  <c r="AU43" i="89" s="1"/>
  <c r="AS11" i="97"/>
  <c r="AL11" i="97"/>
  <c r="AU11" i="97" s="1"/>
  <c r="AS45" i="89"/>
  <c r="AL45" i="89"/>
  <c r="AU45" i="89" s="1"/>
  <c r="AR59" i="41"/>
  <c r="AL20" i="89"/>
  <c r="AU20" i="89" s="1"/>
  <c r="AS20" i="89"/>
  <c r="AS38" i="89"/>
  <c r="AL38" i="89"/>
  <c r="AU38" i="89" s="1"/>
  <c r="AR69" i="97"/>
  <c r="AR71" i="97" s="1"/>
  <c r="AL69" i="97"/>
  <c r="AU69" i="97" s="1"/>
  <c r="AR67" i="105"/>
  <c r="AR64" i="92"/>
  <c r="AR67" i="32"/>
  <c r="Z60" i="83"/>
  <c r="AS12" i="97"/>
  <c r="AL12" i="97"/>
  <c r="AU12" i="97" s="1"/>
  <c r="Y58" i="87"/>
  <c r="X58" i="87"/>
  <c r="AS34" i="89"/>
  <c r="AL34" i="89"/>
  <c r="AU34" i="89" s="1"/>
  <c r="AI54" i="35"/>
  <c r="AP54" i="35"/>
  <c r="Y63" i="13"/>
  <c r="X63" i="13"/>
  <c r="Z63" i="13" s="1"/>
  <c r="W69" i="105"/>
  <c r="AG68" i="105"/>
  <c r="AP68" i="105" s="1"/>
  <c r="AE68" i="105"/>
  <c r="AF68" i="105"/>
  <c r="AO68" i="105" s="1"/>
  <c r="AS66" i="97"/>
  <c r="AL66" i="97"/>
  <c r="AU66" i="97" s="1"/>
  <c r="AS41" i="89"/>
  <c r="AL41" i="89"/>
  <c r="AU41" i="89" s="1"/>
  <c r="AI53" i="94"/>
  <c r="AN53" i="94"/>
  <c r="AH62" i="16"/>
  <c r="AQ62" i="16" s="1"/>
  <c r="Y63" i="95"/>
  <c r="Z63" i="95" s="1"/>
  <c r="X63" i="95"/>
  <c r="AI58" i="11"/>
  <c r="AN58" i="11"/>
  <c r="Y59" i="18"/>
  <c r="X59" i="18"/>
  <c r="Z59" i="18" s="1"/>
  <c r="AH60" i="41"/>
  <c r="AQ60" i="41" s="1"/>
  <c r="Y59" i="10"/>
  <c r="Z59" i="10" s="1"/>
  <c r="X59" i="10"/>
  <c r="AS19" i="97"/>
  <c r="AL19" i="97"/>
  <c r="AU19" i="97" s="1"/>
  <c r="Y64" i="20"/>
  <c r="Z64" i="20" s="1"/>
  <c r="X64" i="20"/>
  <c r="AS8" i="97"/>
  <c r="AL8" i="97"/>
  <c r="AU8" i="97" s="1"/>
  <c r="AS43" i="97"/>
  <c r="AL43" i="97"/>
  <c r="AU43" i="97" s="1"/>
  <c r="AS61" i="97"/>
  <c r="AL61" i="97"/>
  <c r="AU61" i="97" s="1"/>
  <c r="AS35" i="89"/>
  <c r="AL35" i="89"/>
  <c r="AU35" i="89" s="1"/>
  <c r="Z57" i="42"/>
  <c r="AR57" i="103"/>
  <c r="Z54" i="50"/>
  <c r="AS20" i="97"/>
  <c r="AL20" i="97"/>
  <c r="AU20" i="97" s="1"/>
  <c r="AS38" i="97"/>
  <c r="AL38" i="97"/>
  <c r="AU38" i="97" s="1"/>
  <c r="AS56" i="97"/>
  <c r="AL56" i="97"/>
  <c r="AU56" i="97" s="1"/>
  <c r="AS60" i="89"/>
  <c r="AL60" i="89"/>
  <c r="AU60" i="89" s="1"/>
  <c r="AR55" i="90"/>
  <c r="AR59" i="83"/>
  <c r="AS27" i="97"/>
  <c r="AL27" i="97"/>
  <c r="AU27" i="97" s="1"/>
  <c r="AS45" i="97"/>
  <c r="AL45" i="97"/>
  <c r="AU45" i="97" s="1"/>
  <c r="AJ5" i="89"/>
  <c r="AS25" i="89"/>
  <c r="AL25" i="89"/>
  <c r="AU25" i="89" s="1"/>
  <c r="AS61" i="89"/>
  <c r="AL61" i="89"/>
  <c r="AU61" i="89" s="1"/>
  <c r="AI61" i="88"/>
  <c r="AN61" i="88"/>
  <c r="AH56" i="90"/>
  <c r="AQ56" i="90" s="1"/>
  <c r="AS22" i="97"/>
  <c r="AL22" i="97"/>
  <c r="AU22" i="97" s="1"/>
  <c r="AS40" i="97"/>
  <c r="AL40" i="97"/>
  <c r="AU40" i="97" s="1"/>
  <c r="AS58" i="97"/>
  <c r="AL58" i="97"/>
  <c r="AU58" i="97" s="1"/>
  <c r="AS44" i="89"/>
  <c r="AL44" i="89"/>
  <c r="AU44" i="89" s="1"/>
  <c r="AS62" i="89"/>
  <c r="AL62" i="89"/>
  <c r="AU62" i="89" s="1"/>
  <c r="AR58" i="91"/>
  <c r="AS30" i="97"/>
  <c r="AL30" i="97"/>
  <c r="AU30" i="97" s="1"/>
  <c r="AS48" i="97"/>
  <c r="AL48" i="97"/>
  <c r="AU48" i="97" s="1"/>
  <c r="AS68" i="97"/>
  <c r="AL68" i="97"/>
  <c r="AU68" i="97" s="1"/>
  <c r="AK4" i="89"/>
  <c r="AT4" i="89" s="1"/>
  <c r="AJ4" i="89"/>
  <c r="AS40" i="89"/>
  <c r="AL40" i="89"/>
  <c r="AU40" i="89" s="1"/>
  <c r="AI55" i="48"/>
  <c r="AN55" i="48"/>
  <c r="AI63" i="96"/>
  <c r="AN63" i="96"/>
  <c r="Y67" i="15"/>
  <c r="X67" i="15"/>
  <c r="Y57" i="82"/>
  <c r="Z57" i="82" s="1"/>
  <c r="X57" i="82"/>
  <c r="AI56" i="82"/>
  <c r="AN56" i="82"/>
  <c r="AI58" i="10"/>
  <c r="AN58" i="10"/>
  <c r="AS25" i="97"/>
  <c r="AL25" i="97"/>
  <c r="AU25" i="97" s="1"/>
  <c r="Y63" i="100"/>
  <c r="X63" i="100"/>
  <c r="AS17" i="89"/>
  <c r="AL17" i="89"/>
  <c r="AU17" i="89" s="1"/>
  <c r="AS53" i="89"/>
  <c r="AL53" i="89"/>
  <c r="AU53" i="89" s="1"/>
  <c r="AI62" i="95"/>
  <c r="AP62" i="95"/>
  <c r="AS12" i="89"/>
  <c r="AL12" i="89"/>
  <c r="AU12" i="89" s="1"/>
  <c r="AS68" i="89"/>
  <c r="AL68" i="89"/>
  <c r="AU68" i="89" s="1"/>
  <c r="AR66" i="101"/>
  <c r="AH53" i="102"/>
  <c r="AQ53" i="102" s="1"/>
  <c r="AI54" i="85"/>
  <c r="AN54" i="85"/>
  <c r="AS8" i="89"/>
  <c r="AL8" i="89"/>
  <c r="AU8" i="89" s="1"/>
  <c r="AH65" i="92"/>
  <c r="AQ65" i="92" s="1"/>
  <c r="AH67" i="101"/>
  <c r="AQ67" i="101" s="1"/>
  <c r="AE62" i="45"/>
  <c r="W63" i="45"/>
  <c r="AG62" i="45"/>
  <c r="AP62" i="45" s="1"/>
  <c r="AF62" i="45"/>
  <c r="AO62" i="45" s="1"/>
  <c r="AS63" i="97"/>
  <c r="AL63" i="97"/>
  <c r="AU63" i="97" s="1"/>
  <c r="AS13" i="89"/>
  <c r="AL13" i="89"/>
  <c r="AU13" i="89" s="1"/>
  <c r="AS31" i="89"/>
  <c r="AL31" i="89"/>
  <c r="AU31" i="89" s="1"/>
  <c r="AS49" i="89"/>
  <c r="AL49" i="89"/>
  <c r="AU49" i="89" s="1"/>
  <c r="AS35" i="97"/>
  <c r="AL35" i="97"/>
  <c r="AU35" i="97" s="1"/>
  <c r="AJ6" i="97"/>
  <c r="AK6" i="97"/>
  <c r="AT6" i="97" s="1"/>
  <c r="AS64" i="97"/>
  <c r="AL64" i="97"/>
  <c r="AU64" i="97" s="1"/>
  <c r="Y57" i="99"/>
  <c r="X57" i="99"/>
  <c r="AJ7" i="89"/>
  <c r="AK7" i="89"/>
  <c r="AT7" i="89" s="1"/>
  <c r="AS26" i="89"/>
  <c r="AL26" i="89"/>
  <c r="AU26" i="89" s="1"/>
  <c r="AR60" i="54"/>
  <c r="AS23" i="97"/>
  <c r="AL23" i="97"/>
  <c r="AU23" i="97" s="1"/>
  <c r="AS33" i="89"/>
  <c r="AL33" i="89"/>
  <c r="AU33" i="89" s="1"/>
  <c r="AS3" i="89"/>
  <c r="AL3" i="89"/>
  <c r="AU3" i="89" s="1"/>
  <c r="AS22" i="89"/>
  <c r="AL22" i="89"/>
  <c r="AU22" i="89" s="1"/>
  <c r="AS58" i="89"/>
  <c r="AL58" i="89"/>
  <c r="AU58" i="89" s="1"/>
  <c r="AR53" i="50"/>
  <c r="Y55" i="35"/>
  <c r="X55" i="35"/>
  <c r="Z55" i="35" s="1"/>
  <c r="AI56" i="43"/>
  <c r="AN56" i="43"/>
  <c r="AS29" i="97"/>
  <c r="AL29" i="97"/>
  <c r="AU29" i="97" s="1"/>
  <c r="AS57" i="89"/>
  <c r="AL57" i="89"/>
  <c r="AU57" i="89" s="1"/>
  <c r="Y67" i="47"/>
  <c r="X67" i="47"/>
  <c r="AI66" i="15"/>
  <c r="AN66" i="15"/>
  <c r="AI55" i="98"/>
  <c r="AN55" i="98"/>
  <c r="AI64" i="53"/>
  <c r="AR64" i="53" s="1"/>
  <c r="AN64" i="53"/>
  <c r="AH58" i="103"/>
  <c r="AQ58" i="103" s="1"/>
  <c r="AF62" i="86"/>
  <c r="AO62" i="86" s="1"/>
  <c r="AG62" i="86"/>
  <c r="AP62" i="86" s="1"/>
  <c r="W63" i="86"/>
  <c r="AE62" i="86"/>
  <c r="W67" i="93"/>
  <c r="AG66" i="93"/>
  <c r="AP66" i="93" s="1"/>
  <c r="AF66" i="93"/>
  <c r="AO66" i="93" s="1"/>
  <c r="AE66" i="93"/>
  <c r="AK4" i="97"/>
  <c r="AT4" i="97" s="1"/>
  <c r="AJ4" i="97"/>
  <c r="AS39" i="89"/>
  <c r="AL39" i="89"/>
  <c r="AU39" i="89" s="1"/>
  <c r="AS33" i="97"/>
  <c r="AL33" i="97"/>
  <c r="AU33" i="97" s="1"/>
  <c r="Z58" i="103"/>
  <c r="Z60" i="41"/>
  <c r="AI63" i="20"/>
  <c r="AN63" i="20"/>
  <c r="AE63" i="51"/>
  <c r="AF63" i="51"/>
  <c r="AO63" i="51" s="1"/>
  <c r="AG63" i="51"/>
  <c r="AP63" i="51" s="1"/>
  <c r="W64" i="51"/>
  <c r="AH68" i="105"/>
  <c r="AQ68" i="105" s="1"/>
  <c r="AS13" i="97"/>
  <c r="AL13" i="97"/>
  <c r="AU13" i="97" s="1"/>
  <c r="AS31" i="97"/>
  <c r="AL31" i="97"/>
  <c r="AU31" i="97" s="1"/>
  <c r="AS49" i="97"/>
  <c r="AL49" i="97"/>
  <c r="AU49" i="97" s="1"/>
  <c r="AI62" i="100"/>
  <c r="AN62" i="100"/>
  <c r="AS23" i="89"/>
  <c r="AL23" i="89"/>
  <c r="AU23" i="89" s="1"/>
  <c r="AS59" i="89"/>
  <c r="AL59" i="89"/>
  <c r="AU59" i="89" s="1"/>
  <c r="AI69" i="89"/>
  <c r="AN69" i="89"/>
  <c r="AN71" i="89" s="1"/>
  <c r="AH62" i="86"/>
  <c r="AQ62" i="86" s="1"/>
  <c r="AS17" i="97"/>
  <c r="AL17" i="97"/>
  <c r="AU17" i="97" s="1"/>
  <c r="AS27" i="89"/>
  <c r="AL27" i="89"/>
  <c r="AU27" i="89" s="1"/>
  <c r="AH65" i="104"/>
  <c r="AQ65" i="104" s="1"/>
  <c r="AR56" i="42"/>
  <c r="AH66" i="93"/>
  <c r="AQ66" i="93" s="1"/>
  <c r="Y59" i="11"/>
  <c r="X59" i="11"/>
  <c r="AS62" i="97"/>
  <c r="AL62" i="97"/>
  <c r="AU62" i="97" s="1"/>
  <c r="AS30" i="89"/>
  <c r="AL30" i="89"/>
  <c r="AU30" i="89" s="1"/>
  <c r="AS48" i="89"/>
  <c r="AL48" i="89"/>
  <c r="AU48" i="89" s="1"/>
  <c r="AJ9" i="97"/>
  <c r="AK9" i="97"/>
  <c r="AT9" i="97" s="1"/>
  <c r="AS51" i="97"/>
  <c r="AL51" i="97"/>
  <c r="AU51" i="97" s="1"/>
  <c r="AS65" i="89"/>
  <c r="AL65" i="89"/>
  <c r="AU65" i="89" s="1"/>
  <c r="AR61" i="86"/>
  <c r="AK10" i="97"/>
  <c r="AT10" i="97" s="1"/>
  <c r="AJ10" i="97"/>
  <c r="AS28" i="97"/>
  <c r="AL28" i="97"/>
  <c r="AU28" i="97" s="1"/>
  <c r="AS46" i="97"/>
  <c r="AL46" i="97"/>
  <c r="AU46" i="97" s="1"/>
  <c r="AS14" i="89"/>
  <c r="AL14" i="89"/>
  <c r="AU14" i="89" s="1"/>
  <c r="AS32" i="89"/>
  <c r="AL32" i="89"/>
  <c r="AU32" i="89" s="1"/>
  <c r="AS50" i="89"/>
  <c r="AL50" i="89"/>
  <c r="AU50" i="89" s="1"/>
  <c r="AH67" i="46"/>
  <c r="AQ67" i="46" s="1"/>
  <c r="AR58" i="55"/>
  <c r="AR52" i="102"/>
  <c r="AS18" i="97"/>
  <c r="AL18" i="97"/>
  <c r="AU18" i="97" s="1"/>
  <c r="AS36" i="97"/>
  <c r="AL36" i="97"/>
  <c r="AU36" i="97" s="1"/>
  <c r="AS54" i="97"/>
  <c r="AL54" i="97"/>
  <c r="AU54" i="97" s="1"/>
  <c r="AS9" i="89"/>
  <c r="AL9" i="89"/>
  <c r="AU9" i="89" s="1"/>
  <c r="AS64" i="89"/>
  <c r="AL64" i="89"/>
  <c r="AU64" i="89" s="1"/>
  <c r="Y56" i="98"/>
  <c r="X56" i="98"/>
  <c r="Y63" i="84"/>
  <c r="Z63" i="84" s="1"/>
  <c r="X63" i="84"/>
  <c r="Y65" i="53"/>
  <c r="X65" i="53"/>
  <c r="Z65" i="53" s="1"/>
  <c r="Z56" i="48" l="1"/>
  <c r="Z57" i="43"/>
  <c r="AG59" i="55"/>
  <c r="AP59" i="55" s="1"/>
  <c r="Z62" i="88"/>
  <c r="AE62" i="88" s="1"/>
  <c r="AF56" i="48"/>
  <c r="AO56" i="48" s="1"/>
  <c r="AG56" i="48"/>
  <c r="AP56" i="48" s="1"/>
  <c r="W57" i="48"/>
  <c r="AE56" i="48"/>
  <c r="AG63" i="84"/>
  <c r="AP63" i="84" s="1"/>
  <c r="AF63" i="84"/>
  <c r="AO63" i="84" s="1"/>
  <c r="AE63" i="84"/>
  <c r="W64" i="84"/>
  <c r="AF64" i="96"/>
  <c r="AO64" i="96" s="1"/>
  <c r="AE64" i="96"/>
  <c r="AG64" i="96"/>
  <c r="AP64" i="96" s="1"/>
  <c r="W65" i="96"/>
  <c r="AF62" i="88"/>
  <c r="AO62" i="88" s="1"/>
  <c r="AG62" i="88"/>
  <c r="AP62" i="88" s="1"/>
  <c r="AG57" i="82"/>
  <c r="AP57" i="82" s="1"/>
  <c r="W58" i="82"/>
  <c r="AF57" i="82"/>
  <c r="AO57" i="82" s="1"/>
  <c r="AE57" i="82"/>
  <c r="AE57" i="43"/>
  <c r="AG57" i="43"/>
  <c r="AP57" i="43" s="1"/>
  <c r="W58" i="43"/>
  <c r="AF57" i="43"/>
  <c r="AO57" i="43" s="1"/>
  <c r="AG59" i="10"/>
  <c r="AP59" i="10" s="1"/>
  <c r="W60" i="10"/>
  <c r="AE59" i="10"/>
  <c r="AN59" i="10" s="1"/>
  <c r="AF59" i="10"/>
  <c r="AE65" i="53"/>
  <c r="W66" i="53"/>
  <c r="AF65" i="53"/>
  <c r="AO65" i="53" s="1"/>
  <c r="AG65" i="53"/>
  <c r="AP65" i="53" s="1"/>
  <c r="AE64" i="20"/>
  <c r="AG64" i="20"/>
  <c r="AP64" i="20" s="1"/>
  <c r="AF64" i="20"/>
  <c r="AO64" i="20" s="1"/>
  <c r="W65" i="20"/>
  <c r="AE63" i="95"/>
  <c r="AG63" i="95"/>
  <c r="AP63" i="95" s="1"/>
  <c r="AF63" i="95"/>
  <c r="AO63" i="95" s="1"/>
  <c r="W64" i="95"/>
  <c r="AI62" i="86"/>
  <c r="AN62" i="86"/>
  <c r="AR55" i="98"/>
  <c r="AH55" i="35"/>
  <c r="AQ55" i="35" s="1"/>
  <c r="AI62" i="45"/>
  <c r="AN62" i="45"/>
  <c r="AR63" i="96"/>
  <c r="AT71" i="89"/>
  <c r="AS5" i="89"/>
  <c r="AL5" i="89"/>
  <c r="AU5" i="89" s="1"/>
  <c r="AH59" i="18"/>
  <c r="AQ59" i="18" s="1"/>
  <c r="AH63" i="13"/>
  <c r="AQ63" i="13" s="1"/>
  <c r="AG60" i="83"/>
  <c r="AP60" i="83" s="1"/>
  <c r="W61" i="83"/>
  <c r="AF60" i="83"/>
  <c r="AO60" i="83" s="1"/>
  <c r="AE60" i="83"/>
  <c r="AH55" i="85"/>
  <c r="AQ55" i="85" s="1"/>
  <c r="AR66" i="47"/>
  <c r="AS7" i="97"/>
  <c r="AL7" i="97"/>
  <c r="AU7" i="97" s="1"/>
  <c r="AH54" i="94"/>
  <c r="AQ54" i="94" s="1"/>
  <c r="AS6" i="89"/>
  <c r="AL6" i="89"/>
  <c r="AU6" i="89" s="1"/>
  <c r="AI65" i="92"/>
  <c r="AN65" i="92"/>
  <c r="AI68" i="32"/>
  <c r="AR68" i="32" s="1"/>
  <c r="AN68" i="32"/>
  <c r="Y57" i="90"/>
  <c r="X57" i="90"/>
  <c r="AR61" i="88"/>
  <c r="W60" i="18"/>
  <c r="AF59" i="18"/>
  <c r="AO59" i="18" s="1"/>
  <c r="AG59" i="18"/>
  <c r="AP59" i="18" s="1"/>
  <c r="AE59" i="18"/>
  <c r="AH58" i="87"/>
  <c r="AQ58" i="87" s="1"/>
  <c r="AE55" i="85"/>
  <c r="AF55" i="85"/>
  <c r="AO55" i="85" s="1"/>
  <c r="AG55" i="85"/>
  <c r="AP55" i="85" s="1"/>
  <c r="W56" i="85"/>
  <c r="W62" i="54"/>
  <c r="AE61" i="54"/>
  <c r="AG61" i="54"/>
  <c r="AP61" i="54" s="1"/>
  <c r="AF61" i="54"/>
  <c r="AO61" i="54" s="1"/>
  <c r="AI53" i="102"/>
  <c r="AN53" i="102"/>
  <c r="Y63" i="16"/>
  <c r="X63" i="16"/>
  <c r="AH59" i="11"/>
  <c r="AQ59" i="11" s="1"/>
  <c r="AR66" i="15"/>
  <c r="AR54" i="85"/>
  <c r="AH63" i="100"/>
  <c r="AQ63" i="100" s="1"/>
  <c r="AR58" i="10"/>
  <c r="AH67" i="15"/>
  <c r="AQ67" i="15" s="1"/>
  <c r="AR55" i="48"/>
  <c r="AF57" i="42"/>
  <c r="AO57" i="42" s="1"/>
  <c r="AE57" i="42"/>
  <c r="AN57" i="42" s="1"/>
  <c r="W58" i="42"/>
  <c r="AG57" i="42"/>
  <c r="AR53" i="94"/>
  <c r="Z58" i="87"/>
  <c r="AH65" i="52"/>
  <c r="AQ65" i="52" s="1"/>
  <c r="AR62" i="44"/>
  <c r="AR58" i="18"/>
  <c r="AR64" i="52"/>
  <c r="AI59" i="49"/>
  <c r="AN59" i="49"/>
  <c r="AI67" i="101"/>
  <c r="AP67" i="101"/>
  <c r="AI63" i="51"/>
  <c r="AN63" i="51"/>
  <c r="AH56" i="98"/>
  <c r="AQ56" i="98" s="1"/>
  <c r="AH67" i="47"/>
  <c r="AQ67" i="47" s="1"/>
  <c r="AS6" i="97"/>
  <c r="AL6" i="97"/>
  <c r="AU6" i="97" s="1"/>
  <c r="AR62" i="95"/>
  <c r="Z63" i="100"/>
  <c r="Z67" i="15"/>
  <c r="AI68" i="105"/>
  <c r="AN68" i="105"/>
  <c r="Z65" i="52"/>
  <c r="AI67" i="46"/>
  <c r="AN67" i="46"/>
  <c r="AH63" i="44"/>
  <c r="AQ63" i="44" s="1"/>
  <c r="Y66" i="104"/>
  <c r="X66" i="104"/>
  <c r="Y54" i="102"/>
  <c r="Z54" i="102"/>
  <c r="X54" i="102"/>
  <c r="AI62" i="16"/>
  <c r="AN62" i="16"/>
  <c r="AI56" i="90"/>
  <c r="AN56" i="90"/>
  <c r="AS9" i="97"/>
  <c r="AL9" i="97"/>
  <c r="AU9" i="97" s="1"/>
  <c r="AI66" i="93"/>
  <c r="AN66" i="93"/>
  <c r="AF55" i="35"/>
  <c r="AO55" i="35" s="1"/>
  <c r="AE55" i="35"/>
  <c r="AG55" i="35"/>
  <c r="AP55" i="35" s="1"/>
  <c r="W56" i="35"/>
  <c r="AF63" i="13"/>
  <c r="AO63" i="13" s="1"/>
  <c r="AG63" i="13"/>
  <c r="AP63" i="13" s="1"/>
  <c r="W64" i="13"/>
  <c r="AE63" i="13"/>
  <c r="Z59" i="11"/>
  <c r="AR69" i="89"/>
  <c r="AR71" i="89" s="1"/>
  <c r="AL69" i="89"/>
  <c r="AU69" i="89" s="1"/>
  <c r="AR62" i="100"/>
  <c r="AR63" i="20"/>
  <c r="AH57" i="99"/>
  <c r="AQ57" i="99" s="1"/>
  <c r="AS10" i="97"/>
  <c r="AL10" i="97"/>
  <c r="AU10" i="97" s="1"/>
  <c r="Y64" i="51"/>
  <c r="X64" i="51"/>
  <c r="AF60" i="41"/>
  <c r="AO60" i="41" s="1"/>
  <c r="AE60" i="41"/>
  <c r="W61" i="41"/>
  <c r="AG60" i="41"/>
  <c r="AP60" i="41" s="1"/>
  <c r="AS4" i="97"/>
  <c r="AL4" i="97"/>
  <c r="AU4" i="97" s="1"/>
  <c r="Y67" i="93"/>
  <c r="Z67" i="93" s="1"/>
  <c r="X67" i="93"/>
  <c r="Z67" i="47"/>
  <c r="Z57" i="99"/>
  <c r="AR56" i="82"/>
  <c r="AH59" i="10"/>
  <c r="AQ59" i="10" s="1"/>
  <c r="AR58" i="11"/>
  <c r="AR54" i="35"/>
  <c r="AS14" i="97"/>
  <c r="AL14" i="97"/>
  <c r="AU14" i="97" s="1"/>
  <c r="AR62" i="84"/>
  <c r="Y68" i="46"/>
  <c r="X68" i="46"/>
  <c r="AS15" i="97"/>
  <c r="AL15" i="97"/>
  <c r="AU15" i="97" s="1"/>
  <c r="AR62" i="13"/>
  <c r="AR56" i="99"/>
  <c r="Z63" i="44"/>
  <c r="AI65" i="104"/>
  <c r="AN65" i="104"/>
  <c r="Y69" i="32"/>
  <c r="X69" i="32"/>
  <c r="AI59" i="55"/>
  <c r="AN59" i="55"/>
  <c r="X63" i="86"/>
  <c r="Y63" i="86"/>
  <c r="Y60" i="91"/>
  <c r="Z60" i="91" s="1"/>
  <c r="X60" i="91"/>
  <c r="AR57" i="87"/>
  <c r="AG54" i="94"/>
  <c r="AP54" i="94" s="1"/>
  <c r="AF54" i="94"/>
  <c r="AO54" i="94" s="1"/>
  <c r="AE54" i="94"/>
  <c r="W55" i="94"/>
  <c r="AH62" i="88"/>
  <c r="AQ62" i="88" s="1"/>
  <c r="AH65" i="53"/>
  <c r="AQ65" i="53" s="1"/>
  <c r="AS7" i="89"/>
  <c r="AL7" i="89"/>
  <c r="AU7" i="89" s="1"/>
  <c r="Z56" i="98"/>
  <c r="AH63" i="84"/>
  <c r="AQ63" i="84" s="1"/>
  <c r="AF58" i="103"/>
  <c r="AO58" i="103" s="1"/>
  <c r="AE58" i="103"/>
  <c r="W59" i="103"/>
  <c r="AG58" i="103"/>
  <c r="AP58" i="103" s="1"/>
  <c r="AT71" i="97"/>
  <c r="AR56" i="43"/>
  <c r="Y63" i="45"/>
  <c r="X63" i="45"/>
  <c r="Z63" i="45" s="1"/>
  <c r="AH57" i="82"/>
  <c r="AQ57" i="82" s="1"/>
  <c r="AS4" i="89"/>
  <c r="AS71" i="89" s="1"/>
  <c r="AL4" i="89"/>
  <c r="AU4" i="89" s="1"/>
  <c r="AU71" i="89" s="1"/>
  <c r="C11" i="89" s="1"/>
  <c r="F33" i="57" s="1"/>
  <c r="W55" i="50"/>
  <c r="AE54" i="50"/>
  <c r="AF54" i="50"/>
  <c r="AO54" i="50" s="1"/>
  <c r="AG54" i="50"/>
  <c r="AP54" i="50" s="1"/>
  <c r="AH64" i="20"/>
  <c r="AQ64" i="20" s="1"/>
  <c r="AH63" i="95"/>
  <c r="AQ63" i="95" s="1"/>
  <c r="Y69" i="105"/>
  <c r="X69" i="105"/>
  <c r="AI59" i="91"/>
  <c r="AN59" i="91"/>
  <c r="AH64" i="96"/>
  <c r="AQ64" i="96" s="1"/>
  <c r="AH56" i="48"/>
  <c r="AQ56" i="48" s="1"/>
  <c r="AH57" i="43"/>
  <c r="AQ57" i="43" s="1"/>
  <c r="Y60" i="49"/>
  <c r="X60" i="49"/>
  <c r="Y68" i="101"/>
  <c r="X68" i="101"/>
  <c r="Z68" i="101" s="1"/>
  <c r="X66" i="92"/>
  <c r="Y66" i="92"/>
  <c r="Y60" i="55"/>
  <c r="X60" i="55"/>
  <c r="Z60" i="55" s="1"/>
  <c r="Z60" i="49" l="1"/>
  <c r="Z66" i="104"/>
  <c r="W63" i="88"/>
  <c r="Z66" i="92"/>
  <c r="AE66" i="92" s="1"/>
  <c r="W68" i="93"/>
  <c r="AG67" i="93"/>
  <c r="AP67" i="93" s="1"/>
  <c r="AF67" i="93"/>
  <c r="AO67" i="93" s="1"/>
  <c r="AE67" i="93"/>
  <c r="AF66" i="104"/>
  <c r="AO66" i="104" s="1"/>
  <c r="AE66" i="104"/>
  <c r="W67" i="104"/>
  <c r="AG66" i="104"/>
  <c r="AP66" i="104" s="1"/>
  <c r="W61" i="49"/>
  <c r="AF60" i="49"/>
  <c r="AO60" i="49" s="1"/>
  <c r="AG60" i="49"/>
  <c r="AP60" i="49" s="1"/>
  <c r="AE60" i="49"/>
  <c r="AF66" i="92"/>
  <c r="AO66" i="92" s="1"/>
  <c r="AG66" i="92"/>
  <c r="AP66" i="92" s="1"/>
  <c r="W67" i="92"/>
  <c r="AF60" i="55"/>
  <c r="AO60" i="55" s="1"/>
  <c r="AG60" i="55"/>
  <c r="AP60" i="55" s="1"/>
  <c r="AE60" i="55"/>
  <c r="W61" i="55"/>
  <c r="AF68" i="101"/>
  <c r="AO68" i="101" s="1"/>
  <c r="AE68" i="101"/>
  <c r="W69" i="101"/>
  <c r="AG68" i="101"/>
  <c r="AP68" i="101" s="1"/>
  <c r="AF63" i="45"/>
  <c r="AO63" i="45" s="1"/>
  <c r="AE63" i="45"/>
  <c r="AG63" i="45"/>
  <c r="AP63" i="45" s="1"/>
  <c r="W64" i="45"/>
  <c r="AI54" i="94"/>
  <c r="AN54" i="94"/>
  <c r="AG60" i="91"/>
  <c r="AP60" i="91" s="1"/>
  <c r="W61" i="91"/>
  <c r="AE60" i="91"/>
  <c r="AF60" i="91"/>
  <c r="AO60" i="91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6" i="32"/>
  <c r="S6" i="32" s="1"/>
  <c r="AC6" i="32" s="1"/>
  <c r="AB7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8" i="32"/>
  <c r="S68" i="32" s="1"/>
  <c r="AC68" i="32" s="1"/>
  <c r="AB69" i="32" s="1"/>
  <c r="AX67" i="32"/>
  <c r="S67" i="32" s="1"/>
  <c r="AC67" i="32" s="1"/>
  <c r="AB68" i="32" s="1"/>
  <c r="AX65" i="32"/>
  <c r="S65" i="32" s="1"/>
  <c r="AC65" i="32" s="1"/>
  <c r="AB66" i="32" s="1"/>
  <c r="AX64" i="32"/>
  <c r="S64" i="32" s="1"/>
  <c r="AC64" i="32" s="1"/>
  <c r="AB65" i="32" s="1"/>
  <c r="AX66" i="32"/>
  <c r="S66" i="32" s="1"/>
  <c r="AC66" i="32" s="1"/>
  <c r="AB67" i="32" s="1"/>
  <c r="AH68" i="46"/>
  <c r="AQ68" i="46" s="1"/>
  <c r="W58" i="99"/>
  <c r="AG57" i="99"/>
  <c r="AP57" i="99" s="1"/>
  <c r="AF57" i="99"/>
  <c r="AO57" i="99" s="1"/>
  <c r="AE57" i="99"/>
  <c r="AS71" i="97"/>
  <c r="AH64" i="51"/>
  <c r="AQ64" i="51" s="1"/>
  <c r="AI63" i="13"/>
  <c r="AN63" i="13"/>
  <c r="W55" i="102"/>
  <c r="AF54" i="102"/>
  <c r="AO54" i="102" s="1"/>
  <c r="AE54" i="102"/>
  <c r="AN54" i="102" s="1"/>
  <c r="AG54" i="102"/>
  <c r="AG65" i="52"/>
  <c r="AP65" i="52" s="1"/>
  <c r="W66" i="52"/>
  <c r="AE65" i="52"/>
  <c r="AF65" i="52"/>
  <c r="AO65" i="52" s="1"/>
  <c r="AR59" i="49"/>
  <c r="AE58" i="87"/>
  <c r="W59" i="87"/>
  <c r="AG58" i="87"/>
  <c r="AP58" i="87" s="1"/>
  <c r="AF58" i="87"/>
  <c r="AO58" i="87" s="1"/>
  <c r="Y56" i="85"/>
  <c r="X56" i="85"/>
  <c r="Y61" i="83"/>
  <c r="X61" i="83"/>
  <c r="AR62" i="45"/>
  <c r="AI65" i="53"/>
  <c r="AN65" i="53"/>
  <c r="AI57" i="82"/>
  <c r="AN57" i="82"/>
  <c r="AI62" i="88"/>
  <c r="AN62" i="88"/>
  <c r="AI64" i="96"/>
  <c r="AN64" i="96"/>
  <c r="Y59" i="103"/>
  <c r="Z59" i="103"/>
  <c r="X59" i="103"/>
  <c r="Z69" i="32"/>
  <c r="Z68" i="46"/>
  <c r="W68" i="47"/>
  <c r="AF67" i="47"/>
  <c r="AO67" i="47" s="1"/>
  <c r="AG67" i="47"/>
  <c r="AP67" i="47" s="1"/>
  <c r="AE67" i="47"/>
  <c r="Z64" i="51"/>
  <c r="Y64" i="13"/>
  <c r="X64" i="13"/>
  <c r="Z64" i="13" s="1"/>
  <c r="AI55" i="35"/>
  <c r="AN55" i="35"/>
  <c r="AH63" i="16"/>
  <c r="AQ63" i="16" s="1"/>
  <c r="Y60" i="18"/>
  <c r="X60" i="18"/>
  <c r="AI64" i="20"/>
  <c r="AN64" i="20"/>
  <c r="AH60" i="49"/>
  <c r="AQ60" i="49" s="1"/>
  <c r="AI54" i="50"/>
  <c r="AR54" i="50" s="1"/>
  <c r="AN54" i="50"/>
  <c r="AI58" i="103"/>
  <c r="AN58" i="103"/>
  <c r="Z63" i="86"/>
  <c r="AH67" i="93"/>
  <c r="AQ67" i="93" s="1"/>
  <c r="AR56" i="90"/>
  <c r="AH66" i="104"/>
  <c r="AQ66" i="104" s="1"/>
  <c r="AR68" i="105"/>
  <c r="AR63" i="51"/>
  <c r="Z63" i="16"/>
  <c r="AI63" i="95"/>
  <c r="AN63" i="95"/>
  <c r="AI59" i="10"/>
  <c r="AO59" i="10"/>
  <c r="Y58" i="43"/>
  <c r="X58" i="43"/>
  <c r="Y58" i="82"/>
  <c r="Z58" i="82" s="1"/>
  <c r="X58" i="82"/>
  <c r="AI56" i="48"/>
  <c r="AN56" i="48"/>
  <c r="AR59" i="91"/>
  <c r="Y55" i="50"/>
  <c r="X55" i="50"/>
  <c r="AF56" i="98"/>
  <c r="AO56" i="98" s="1"/>
  <c r="W57" i="98"/>
  <c r="AG56" i="98"/>
  <c r="AP56" i="98" s="1"/>
  <c r="AE56" i="98"/>
  <c r="AH63" i="86"/>
  <c r="AQ63" i="86" s="1"/>
  <c r="Y61" i="41"/>
  <c r="X61" i="41"/>
  <c r="W68" i="15"/>
  <c r="AG67" i="15"/>
  <c r="AP67" i="15" s="1"/>
  <c r="AE67" i="15"/>
  <c r="AF67" i="15"/>
  <c r="AO67" i="15" s="1"/>
  <c r="AI61" i="54"/>
  <c r="AN61" i="54"/>
  <c r="AI55" i="85"/>
  <c r="AN55" i="85"/>
  <c r="AR62" i="86"/>
  <c r="Y64" i="84"/>
  <c r="X64" i="84"/>
  <c r="Y57" i="48"/>
  <c r="X57" i="48"/>
  <c r="AH69" i="105"/>
  <c r="AQ69" i="105" s="1"/>
  <c r="AQ71" i="105" s="1"/>
  <c r="AX4" i="105"/>
  <c r="S4" i="105" s="1"/>
  <c r="AC4" i="105" s="1"/>
  <c r="AB5" i="105" s="1"/>
  <c r="AX3" i="105"/>
  <c r="S3" i="105" s="1"/>
  <c r="AC3" i="105" s="1"/>
  <c r="AZ3" i="105"/>
  <c r="AX12" i="105" s="1"/>
  <c r="S12" i="105" s="1"/>
  <c r="AC12" i="105" s="1"/>
  <c r="AB13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8" i="105"/>
  <c r="S68" i="105" s="1"/>
  <c r="AC68" i="105" s="1"/>
  <c r="AB69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R65" i="104"/>
  <c r="AI60" i="41"/>
  <c r="AN60" i="41"/>
  <c r="AF59" i="11"/>
  <c r="AO59" i="11" s="1"/>
  <c r="AG59" i="11"/>
  <c r="AP59" i="11" s="1"/>
  <c r="AE59" i="11"/>
  <c r="W60" i="11"/>
  <c r="AR66" i="93"/>
  <c r="AR62" i="16"/>
  <c r="AG63" i="100"/>
  <c r="AP63" i="100" s="1"/>
  <c r="AF63" i="100"/>
  <c r="AO63" i="100" s="1"/>
  <c r="AE63" i="100"/>
  <c r="W64" i="100"/>
  <c r="AR67" i="101"/>
  <c r="AI57" i="42"/>
  <c r="AP57" i="42"/>
  <c r="Y62" i="54"/>
  <c r="X62" i="54"/>
  <c r="AI59" i="18"/>
  <c r="AN59" i="18"/>
  <c r="AH57" i="90"/>
  <c r="AQ57" i="90" s="1"/>
  <c r="AR65" i="92"/>
  <c r="AI60" i="83"/>
  <c r="AN60" i="83"/>
  <c r="Y65" i="20"/>
  <c r="X65" i="20"/>
  <c r="Z65" i="20" s="1"/>
  <c r="X60" i="10"/>
  <c r="Y60" i="10"/>
  <c r="Z60" i="10" s="1"/>
  <c r="AI57" i="43"/>
  <c r="AN57" i="43"/>
  <c r="Y65" i="96"/>
  <c r="X65" i="96"/>
  <c r="AI63" i="84"/>
  <c r="AN63" i="84"/>
  <c r="AH66" i="92"/>
  <c r="AQ66" i="92" s="1"/>
  <c r="AH60" i="55"/>
  <c r="AQ60" i="55" s="1"/>
  <c r="AH68" i="101"/>
  <c r="AQ68" i="101" s="1"/>
  <c r="Z69" i="105"/>
  <c r="AH63" i="45"/>
  <c r="AQ63" i="45" s="1"/>
  <c r="Y55" i="94"/>
  <c r="X55" i="94"/>
  <c r="AH60" i="91"/>
  <c r="AQ60" i="91" s="1"/>
  <c r="AR59" i="55"/>
  <c r="AG63" i="44"/>
  <c r="AP63" i="44" s="1"/>
  <c r="AE63" i="44"/>
  <c r="W64" i="44"/>
  <c r="AF63" i="44"/>
  <c r="AO63" i="44" s="1"/>
  <c r="AU71" i="97"/>
  <c r="C11" i="97" s="1"/>
  <c r="F41" i="57" s="1"/>
  <c r="Y56" i="35"/>
  <c r="X56" i="35"/>
  <c r="AH54" i="102"/>
  <c r="AQ54" i="102" s="1"/>
  <c r="AR67" i="46"/>
  <c r="Y58" i="42"/>
  <c r="X58" i="42"/>
  <c r="Z58" i="42" s="1"/>
  <c r="AR53" i="102"/>
  <c r="Z57" i="90"/>
  <c r="Y64" i="95"/>
  <c r="X64" i="95"/>
  <c r="Y66" i="53"/>
  <c r="X66" i="53"/>
  <c r="Y63" i="88"/>
  <c r="X63" i="88"/>
  <c r="Z63" i="88" s="1"/>
  <c r="AX5" i="105" l="1"/>
  <c r="S5" i="105" s="1"/>
  <c r="AC5" i="105" s="1"/>
  <c r="AB6" i="105" s="1"/>
  <c r="Z61" i="83"/>
  <c r="AX14" i="105"/>
  <c r="S14" i="105" s="1"/>
  <c r="AC14" i="105" s="1"/>
  <c r="AB15" i="105" s="1"/>
  <c r="AX7" i="105"/>
  <c r="S7" i="105" s="1"/>
  <c r="AC7" i="105" s="1"/>
  <c r="AB8" i="105" s="1"/>
  <c r="Z66" i="53"/>
  <c r="Z55" i="94"/>
  <c r="W56" i="94" s="1"/>
  <c r="AX13" i="105"/>
  <c r="S13" i="105" s="1"/>
  <c r="AC13" i="105" s="1"/>
  <c r="AB14" i="105" s="1"/>
  <c r="AX6" i="105"/>
  <c r="S6" i="105" s="1"/>
  <c r="AC6" i="105" s="1"/>
  <c r="AB7" i="105" s="1"/>
  <c r="AX12" i="32"/>
  <c r="S12" i="32" s="1"/>
  <c r="AC12" i="32" s="1"/>
  <c r="AB13" i="32" s="1"/>
  <c r="AX11" i="32"/>
  <c r="S11" i="32" s="1"/>
  <c r="AC11" i="32" s="1"/>
  <c r="AB12" i="32" s="1"/>
  <c r="AE64" i="13"/>
  <c r="W65" i="13"/>
  <c r="AG64" i="13"/>
  <c r="AP64" i="13" s="1"/>
  <c r="AF64" i="13"/>
  <c r="AO64" i="13" s="1"/>
  <c r="AE66" i="53"/>
  <c r="W67" i="53"/>
  <c r="AF66" i="53"/>
  <c r="AO66" i="53" s="1"/>
  <c r="AG66" i="53"/>
  <c r="AP66" i="53" s="1"/>
  <c r="W61" i="10"/>
  <c r="AG60" i="10"/>
  <c r="AP60" i="10" s="1"/>
  <c r="AF60" i="10"/>
  <c r="AO60" i="10" s="1"/>
  <c r="AE60" i="10"/>
  <c r="AF55" i="94"/>
  <c r="AO55" i="94" s="1"/>
  <c r="AE55" i="94"/>
  <c r="AG55" i="94"/>
  <c r="AP55" i="94" s="1"/>
  <c r="AE61" i="83"/>
  <c r="AN61" i="83" s="1"/>
  <c r="AG61" i="83"/>
  <c r="AF61" i="83"/>
  <c r="AO61" i="83" s="1"/>
  <c r="W62" i="83"/>
  <c r="AE58" i="42"/>
  <c r="AF58" i="42"/>
  <c r="AO58" i="42" s="1"/>
  <c r="AG58" i="42"/>
  <c r="AP58" i="42" s="1"/>
  <c r="W59" i="42"/>
  <c r="AG63" i="88"/>
  <c r="AP63" i="88" s="1"/>
  <c r="AF63" i="88"/>
  <c r="AO63" i="88" s="1"/>
  <c r="AE63" i="88"/>
  <c r="W64" i="88"/>
  <c r="AG65" i="20"/>
  <c r="AP65" i="20" s="1"/>
  <c r="AE65" i="20"/>
  <c r="W66" i="20"/>
  <c r="AF65" i="20"/>
  <c r="AO65" i="20" s="1"/>
  <c r="AH64" i="95"/>
  <c r="AQ64" i="95" s="1"/>
  <c r="AR57" i="42"/>
  <c r="AJ54" i="105"/>
  <c r="AK54" i="105"/>
  <c r="AT54" i="105" s="1"/>
  <c r="AJ24" i="105"/>
  <c r="AK24" i="105"/>
  <c r="AT24" i="105" s="1"/>
  <c r="AF58" i="82"/>
  <c r="AO58" i="82" s="1"/>
  <c r="AG58" i="82"/>
  <c r="AP58" i="82" s="1"/>
  <c r="W59" i="82"/>
  <c r="AE58" i="82"/>
  <c r="AJ62" i="32"/>
  <c r="AK62" i="32"/>
  <c r="AT62" i="32" s="1"/>
  <c r="AJ32" i="32"/>
  <c r="AK32" i="32"/>
  <c r="AT32" i="32" s="1"/>
  <c r="AK20" i="32"/>
  <c r="AT20" i="32" s="1"/>
  <c r="AJ20" i="32"/>
  <c r="AK7" i="32"/>
  <c r="AT7" i="32" s="1"/>
  <c r="AJ7" i="32"/>
  <c r="AI66" i="92"/>
  <c r="AN66" i="92"/>
  <c r="AR59" i="18"/>
  <c r="Y60" i="11"/>
  <c r="X60" i="11"/>
  <c r="AK67" i="105"/>
  <c r="AT67" i="105" s="1"/>
  <c r="AJ67" i="105"/>
  <c r="AJ59" i="105"/>
  <c r="AK59" i="105"/>
  <c r="AT59" i="105" s="1"/>
  <c r="AK53" i="105"/>
  <c r="AT53" i="105" s="1"/>
  <c r="AJ53" i="105"/>
  <c r="AJ47" i="105"/>
  <c r="AK47" i="105"/>
  <c r="AT47" i="105" s="1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H64" i="84"/>
  <c r="AQ64" i="84" s="1"/>
  <c r="AR55" i="85"/>
  <c r="AR64" i="20"/>
  <c r="AR57" i="82"/>
  <c r="AI54" i="102"/>
  <c r="AP54" i="102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K13" i="32"/>
  <c r="AT13" i="32" s="1"/>
  <c r="AJ13" i="32"/>
  <c r="AK5" i="32"/>
  <c r="AT5" i="32" s="1"/>
  <c r="AI60" i="55"/>
  <c r="AN60" i="55"/>
  <c r="Y61" i="49"/>
  <c r="Z61" i="49"/>
  <c r="X61" i="49"/>
  <c r="AJ48" i="105"/>
  <c r="AK48" i="105"/>
  <c r="AT48" i="105" s="1"/>
  <c r="AJ18" i="105"/>
  <c r="AK18" i="105"/>
  <c r="AT18" i="105" s="1"/>
  <c r="AI56" i="98"/>
  <c r="AN56" i="98"/>
  <c r="AR59" i="10"/>
  <c r="AH64" i="13"/>
  <c r="AQ64" i="13" s="1"/>
  <c r="AK65" i="32"/>
  <c r="AT65" i="32" s="1"/>
  <c r="AJ65" i="32"/>
  <c r="AJ50" i="32"/>
  <c r="AK50" i="32"/>
  <c r="AT50" i="32" s="1"/>
  <c r="AK26" i="32"/>
  <c r="AT26" i="32" s="1"/>
  <c r="AJ26" i="32"/>
  <c r="AK14" i="32"/>
  <c r="AT14" i="32" s="1"/>
  <c r="AJ14" i="32"/>
  <c r="AR54" i="94"/>
  <c r="AH62" i="54"/>
  <c r="AQ62" i="54" s="1"/>
  <c r="AI59" i="11"/>
  <c r="AN59" i="1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K9" i="105"/>
  <c r="AT9" i="105" s="1"/>
  <c r="AJ9" i="105"/>
  <c r="AK5" i="105"/>
  <c r="AT5" i="105" s="1"/>
  <c r="AJ5" i="105"/>
  <c r="Z64" i="84"/>
  <c r="Y68" i="15"/>
  <c r="X68" i="15"/>
  <c r="Z68" i="15" s="1"/>
  <c r="X57" i="98"/>
  <c r="Y57" i="98"/>
  <c r="Z57" i="98"/>
  <c r="AH58" i="43"/>
  <c r="AQ58" i="43" s="1"/>
  <c r="AR63" i="95"/>
  <c r="W64" i="86"/>
  <c r="AE63" i="86"/>
  <c r="AG63" i="86"/>
  <c r="AP63" i="86" s="1"/>
  <c r="AF63" i="86"/>
  <c r="AO63" i="86" s="1"/>
  <c r="AH60" i="18"/>
  <c r="AQ60" i="18" s="1"/>
  <c r="Y68" i="47"/>
  <c r="X68" i="47"/>
  <c r="AI57" i="99"/>
  <c r="AN57" i="99"/>
  <c r="AK68" i="32"/>
  <c r="AT68" i="32" s="1"/>
  <c r="AJ68" i="32"/>
  <c r="AK60" i="32"/>
  <c r="AT60" i="32" s="1"/>
  <c r="AJ60" i="32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K18" i="32"/>
  <c r="AT18" i="32" s="1"/>
  <c r="AJ18" i="32"/>
  <c r="AK12" i="32"/>
  <c r="AT12" i="32" s="1"/>
  <c r="AJ12" i="32"/>
  <c r="AK8" i="32"/>
  <c r="AT8" i="32" s="1"/>
  <c r="AI60" i="91"/>
  <c r="AN60" i="91"/>
  <c r="Y64" i="45"/>
  <c r="Z64" i="45"/>
  <c r="X64" i="45"/>
  <c r="Y69" i="101"/>
  <c r="X69" i="101"/>
  <c r="AI67" i="93"/>
  <c r="AN67" i="93"/>
  <c r="AJ36" i="105"/>
  <c r="AK36" i="105"/>
  <c r="AT36" i="105" s="1"/>
  <c r="AJ6" i="105"/>
  <c r="AK6" i="105"/>
  <c r="AT6" i="105" s="1"/>
  <c r="AR63" i="13"/>
  <c r="AJ56" i="32"/>
  <c r="AK56" i="32"/>
  <c r="AT56" i="32" s="1"/>
  <c r="AH66" i="53"/>
  <c r="AQ66" i="53" s="1"/>
  <c r="W58" i="90"/>
  <c r="AG57" i="90"/>
  <c r="AF57" i="90"/>
  <c r="AO57" i="90" s="1"/>
  <c r="AE57" i="90"/>
  <c r="AN57" i="90" s="1"/>
  <c r="AR63" i="84"/>
  <c r="Z62" i="54"/>
  <c r="AK65" i="105"/>
  <c r="AT65" i="105" s="1"/>
  <c r="AJ65" i="105"/>
  <c r="AJ63" i="105"/>
  <c r="AK63" i="105"/>
  <c r="AT63" i="105" s="1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J33" i="105"/>
  <c r="AK33" i="105"/>
  <c r="AT33" i="105" s="1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61" i="54"/>
  <c r="AH61" i="41"/>
  <c r="AQ61" i="41" s="1"/>
  <c r="Z58" i="43"/>
  <c r="AG63" i="16"/>
  <c r="AP63" i="16" s="1"/>
  <c r="W64" i="16"/>
  <c r="AF63" i="16"/>
  <c r="AO63" i="16" s="1"/>
  <c r="AE63" i="16"/>
  <c r="Z60" i="18"/>
  <c r="AE64" i="51"/>
  <c r="AF64" i="51"/>
  <c r="AO64" i="51" s="1"/>
  <c r="AG64" i="51"/>
  <c r="AP64" i="51" s="1"/>
  <c r="W65" i="51"/>
  <c r="AF68" i="46"/>
  <c r="AO68" i="46" s="1"/>
  <c r="AE68" i="46"/>
  <c r="W69" i="46"/>
  <c r="AG68" i="46"/>
  <c r="AP68" i="46" s="1"/>
  <c r="AR64" i="96"/>
  <c r="AR65" i="53"/>
  <c r="AH56" i="85"/>
  <c r="AQ56" i="85" s="1"/>
  <c r="Y59" i="87"/>
  <c r="X59" i="87"/>
  <c r="Z59" i="87" s="1"/>
  <c r="AI65" i="52"/>
  <c r="AN65" i="5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X10" i="32"/>
  <c r="S10" i="32" s="1"/>
  <c r="AC10" i="32" s="1"/>
  <c r="AB11" i="32" s="1"/>
  <c r="AX5" i="32"/>
  <c r="S5" i="32" s="1"/>
  <c r="AC5" i="32" s="1"/>
  <c r="AB6" i="32" s="1"/>
  <c r="Y61" i="91"/>
  <c r="X61" i="91"/>
  <c r="AI68" i="101"/>
  <c r="AN68" i="101"/>
  <c r="AH63" i="88"/>
  <c r="AQ63" i="88" s="1"/>
  <c r="AH65" i="20"/>
  <c r="AQ65" i="20" s="1"/>
  <c r="AJ60" i="105"/>
  <c r="AK60" i="105"/>
  <c r="AT60" i="105" s="1"/>
  <c r="AK30" i="105"/>
  <c r="AT30" i="105" s="1"/>
  <c r="AJ30" i="105"/>
  <c r="W60" i="103"/>
  <c r="AE59" i="103"/>
  <c r="AF59" i="103"/>
  <c r="AO59" i="103" s="1"/>
  <c r="AG59" i="103"/>
  <c r="AP59" i="103" s="1"/>
  <c r="AJ38" i="32"/>
  <c r="AK38" i="32"/>
  <c r="AT38" i="32" s="1"/>
  <c r="Y61" i="55"/>
  <c r="X61" i="55"/>
  <c r="Z61" i="55" s="1"/>
  <c r="AR57" i="43"/>
  <c r="AH56" i="35"/>
  <c r="AQ56" i="35" s="1"/>
  <c r="Y64" i="44"/>
  <c r="X64" i="44"/>
  <c r="AX69" i="105"/>
  <c r="S69" i="105" s="1"/>
  <c r="AC69" i="105" s="1"/>
  <c r="AJ69" i="105" s="1"/>
  <c r="AS69" i="105" s="1"/>
  <c r="AE69" i="105"/>
  <c r="AG69" i="105"/>
  <c r="AP69" i="105" s="1"/>
  <c r="AP71" i="105" s="1"/>
  <c r="AF69" i="105"/>
  <c r="AO69" i="105" s="1"/>
  <c r="AO71" i="105" s="1"/>
  <c r="AH65" i="96"/>
  <c r="AQ65" i="96" s="1"/>
  <c r="AR60" i="83"/>
  <c r="Y64" i="100"/>
  <c r="X64" i="100"/>
  <c r="Z64" i="100" s="1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H57" i="48"/>
  <c r="AQ57" i="48" s="1"/>
  <c r="Z61" i="41"/>
  <c r="AH55" i="50"/>
  <c r="AQ55" i="50" s="1"/>
  <c r="AR56" i="48"/>
  <c r="AR58" i="103"/>
  <c r="AG69" i="32"/>
  <c r="AP69" i="32" s="1"/>
  <c r="AP71" i="32" s="1"/>
  <c r="AE69" i="32"/>
  <c r="AX69" i="32"/>
  <c r="S69" i="32" s="1"/>
  <c r="AC69" i="32" s="1"/>
  <c r="AJ69" i="32" s="1"/>
  <c r="AS69" i="32" s="1"/>
  <c r="AF69" i="32"/>
  <c r="AO69" i="32" s="1"/>
  <c r="AO71" i="32" s="1"/>
  <c r="Z56" i="85"/>
  <c r="AI58" i="87"/>
  <c r="AN58" i="87"/>
  <c r="Y66" i="52"/>
  <c r="X66" i="52"/>
  <c r="Y55" i="102"/>
  <c r="Z55" i="102" s="1"/>
  <c r="X55" i="102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K40" i="32"/>
  <c r="AT40" i="32" s="1"/>
  <c r="AJ40" i="32"/>
  <c r="AJ34" i="32"/>
  <c r="AK34" i="32"/>
  <c r="AT34" i="32" s="1"/>
  <c r="AJ28" i="32"/>
  <c r="AK28" i="32"/>
  <c r="AT28" i="32" s="1"/>
  <c r="AJ22" i="32"/>
  <c r="AK22" i="32"/>
  <c r="AT22" i="32" s="1"/>
  <c r="AJ16" i="32"/>
  <c r="AK16" i="32"/>
  <c r="AT16" i="32" s="1"/>
  <c r="AX9" i="32"/>
  <c r="S9" i="32" s="1"/>
  <c r="AC9" i="32" s="1"/>
  <c r="AB10" i="32" s="1"/>
  <c r="AX3" i="32"/>
  <c r="S3" i="32" s="1"/>
  <c r="AC3" i="32" s="1"/>
  <c r="AI63" i="45"/>
  <c r="AN63" i="45"/>
  <c r="AI60" i="49"/>
  <c r="AN60" i="49"/>
  <c r="Y67" i="104"/>
  <c r="Z67" i="104"/>
  <c r="X67" i="104"/>
  <c r="AH58" i="42"/>
  <c r="AQ58" i="42" s="1"/>
  <c r="AR60" i="41"/>
  <c r="AJ42" i="105"/>
  <c r="AK42" i="105"/>
  <c r="AT42" i="105" s="1"/>
  <c r="AJ11" i="105"/>
  <c r="AK11" i="105"/>
  <c r="AT11" i="105" s="1"/>
  <c r="AI67" i="15"/>
  <c r="AN67" i="15"/>
  <c r="AH61" i="83"/>
  <c r="AQ61" i="83" s="1"/>
  <c r="AK44" i="32"/>
  <c r="AT44" i="32" s="1"/>
  <c r="AJ44" i="32"/>
  <c r="Z64" i="95"/>
  <c r="AH55" i="94"/>
  <c r="AQ55" i="94" s="1"/>
  <c r="Z56" i="35"/>
  <c r="AI63" i="44"/>
  <c r="AN63" i="44"/>
  <c r="Z65" i="96"/>
  <c r="AH60" i="10"/>
  <c r="AQ60" i="10" s="1"/>
  <c r="AI63" i="100"/>
  <c r="AN63" i="100"/>
  <c r="AJ66" i="105"/>
  <c r="AK66" i="105"/>
  <c r="AT66" i="105" s="1"/>
  <c r="AK61" i="105"/>
  <c r="AT61" i="105" s="1"/>
  <c r="AJ61" i="105"/>
  <c r="AK55" i="105"/>
  <c r="AT55" i="105" s="1"/>
  <c r="AJ55" i="105"/>
  <c r="AK49" i="105"/>
  <c r="AT49" i="105" s="1"/>
  <c r="AJ49" i="105"/>
  <c r="AJ43" i="105"/>
  <c r="AK43" i="105"/>
  <c r="AT43" i="105" s="1"/>
  <c r="AK37" i="105"/>
  <c r="AT37" i="105" s="1"/>
  <c r="AJ37" i="105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13" i="105"/>
  <c r="AT13" i="105" s="1"/>
  <c r="AJ13" i="105"/>
  <c r="Z57" i="48"/>
  <c r="Z55" i="50"/>
  <c r="AH58" i="82"/>
  <c r="AQ58" i="82" s="1"/>
  <c r="AR55" i="35"/>
  <c r="AI67" i="47"/>
  <c r="AN67" i="47"/>
  <c r="AH59" i="103"/>
  <c r="AQ59" i="103" s="1"/>
  <c r="AR62" i="88"/>
  <c r="Y58" i="99"/>
  <c r="X58" i="99"/>
  <c r="Z58" i="99" s="1"/>
  <c r="AJ67" i="32"/>
  <c r="AK67" i="32"/>
  <c r="AT67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Y67" i="92"/>
  <c r="X67" i="92"/>
  <c r="Z67" i="92" s="1"/>
  <c r="AI66" i="104"/>
  <c r="AN66" i="104"/>
  <c r="Y68" i="93"/>
  <c r="X68" i="93"/>
  <c r="W56" i="102" l="1"/>
  <c r="AG55" i="102"/>
  <c r="AP55" i="102" s="1"/>
  <c r="AE55" i="102"/>
  <c r="AF55" i="102"/>
  <c r="AO55" i="102" s="1"/>
  <c r="W65" i="100"/>
  <c r="AG64" i="100"/>
  <c r="AP64" i="100" s="1"/>
  <c r="AF64" i="100"/>
  <c r="AO64" i="100" s="1"/>
  <c r="AE64" i="100"/>
  <c r="AE61" i="55"/>
  <c r="AG61" i="55"/>
  <c r="AP61" i="55" s="1"/>
  <c r="W62" i="55"/>
  <c r="AF61" i="55"/>
  <c r="AO61" i="55" s="1"/>
  <c r="AH68" i="93"/>
  <c r="AQ68" i="93" s="1"/>
  <c r="AS38" i="105"/>
  <c r="AL38" i="105"/>
  <c r="AU38" i="105" s="1"/>
  <c r="AI68" i="46"/>
  <c r="AN68" i="46"/>
  <c r="AI64" i="51"/>
  <c r="AN64" i="51"/>
  <c r="AS15" i="105"/>
  <c r="AL15" i="105"/>
  <c r="AU15" i="105" s="1"/>
  <c r="AS33" i="105"/>
  <c r="AL33" i="105"/>
  <c r="AU33" i="105" s="1"/>
  <c r="AE64" i="45"/>
  <c r="AF64" i="45"/>
  <c r="AO64" i="45" s="1"/>
  <c r="W65" i="45"/>
  <c r="AG64" i="45"/>
  <c r="AP64" i="45" s="1"/>
  <c r="AL68" i="32"/>
  <c r="AU68" i="32" s="1"/>
  <c r="AS68" i="32"/>
  <c r="AF64" i="84"/>
  <c r="AO64" i="84" s="1"/>
  <c r="W65" i="84"/>
  <c r="AG64" i="84"/>
  <c r="AP64" i="84" s="1"/>
  <c r="AE64" i="84"/>
  <c r="AG61" i="49"/>
  <c r="AP61" i="49" s="1"/>
  <c r="W62" i="49"/>
  <c r="AE61" i="49"/>
  <c r="AF61" i="49"/>
  <c r="AO61" i="49" s="1"/>
  <c r="AS31" i="32"/>
  <c r="AL31" i="32"/>
  <c r="AU31" i="32" s="1"/>
  <c r="AS49" i="32"/>
  <c r="AL49" i="32"/>
  <c r="AU49" i="32" s="1"/>
  <c r="AS47" i="105"/>
  <c r="AL47" i="105"/>
  <c r="AU47" i="105" s="1"/>
  <c r="AS19" i="105"/>
  <c r="AL19" i="105"/>
  <c r="AU19" i="105" s="1"/>
  <c r="AR63" i="100"/>
  <c r="W66" i="96"/>
  <c r="AE65" i="96"/>
  <c r="AG65" i="96"/>
  <c r="AP65" i="96" s="1"/>
  <c r="AF65" i="96"/>
  <c r="AO65" i="96" s="1"/>
  <c r="AR67" i="15"/>
  <c r="AH67" i="104"/>
  <c r="AQ67" i="104" s="1"/>
  <c r="AR63" i="45"/>
  <c r="AS22" i="32"/>
  <c r="AL22" i="32"/>
  <c r="AU22" i="32" s="1"/>
  <c r="AH66" i="52"/>
  <c r="AQ66" i="52" s="1"/>
  <c r="AS56" i="105"/>
  <c r="AL56" i="105"/>
  <c r="AU56" i="105" s="1"/>
  <c r="AS60" i="105"/>
  <c r="AL60" i="105"/>
  <c r="AU60" i="105" s="1"/>
  <c r="AR68" i="101"/>
  <c r="AS35" i="32"/>
  <c r="AL35" i="32"/>
  <c r="AU35" i="32" s="1"/>
  <c r="W61" i="18"/>
  <c r="AG60" i="18"/>
  <c r="AP60" i="18" s="1"/>
  <c r="AF60" i="18"/>
  <c r="AO60" i="18" s="1"/>
  <c r="AE60" i="18"/>
  <c r="W59" i="43"/>
  <c r="AG58" i="43"/>
  <c r="AP58" i="43" s="1"/>
  <c r="AF58" i="43"/>
  <c r="AO58" i="43" s="1"/>
  <c r="AE58" i="43"/>
  <c r="AS39" i="105"/>
  <c r="AL39" i="105"/>
  <c r="AU39" i="105" s="1"/>
  <c r="AS57" i="105"/>
  <c r="AL57" i="105"/>
  <c r="AU57" i="105" s="1"/>
  <c r="W63" i="54"/>
  <c r="AE62" i="54"/>
  <c r="AF62" i="54"/>
  <c r="AO62" i="54" s="1"/>
  <c r="AG62" i="54"/>
  <c r="AP62" i="54" s="1"/>
  <c r="AI57" i="90"/>
  <c r="AP57" i="90"/>
  <c r="AS6" i="105"/>
  <c r="AL6" i="105"/>
  <c r="AU6" i="105" s="1"/>
  <c r="AR67" i="93"/>
  <c r="AS30" i="32"/>
  <c r="AL30" i="32"/>
  <c r="AU30" i="32" s="1"/>
  <c r="AS48" i="32"/>
  <c r="AL48" i="32"/>
  <c r="AU48" i="32" s="1"/>
  <c r="AS5" i="105"/>
  <c r="AL5" i="105"/>
  <c r="AU5" i="105" s="1"/>
  <c r="AS22" i="105"/>
  <c r="AL22" i="105"/>
  <c r="AU22" i="105" s="1"/>
  <c r="AS40" i="105"/>
  <c r="AL40" i="105"/>
  <c r="AU40" i="105" s="1"/>
  <c r="AS50" i="32"/>
  <c r="AL50" i="32"/>
  <c r="AU50" i="32" s="1"/>
  <c r="AS66" i="32"/>
  <c r="AL66" i="32"/>
  <c r="AU66" i="32" s="1"/>
  <c r="AS53" i="105"/>
  <c r="AL53" i="105"/>
  <c r="AU53" i="105" s="1"/>
  <c r="AH60" i="11"/>
  <c r="AQ60" i="11" s="1"/>
  <c r="AR66" i="92"/>
  <c r="AS32" i="32"/>
  <c r="AL32" i="32"/>
  <c r="AU32" i="32" s="1"/>
  <c r="Y59" i="42"/>
  <c r="X59" i="42"/>
  <c r="Z59" i="42" s="1"/>
  <c r="Y61" i="10"/>
  <c r="X61" i="10"/>
  <c r="Z61" i="10" s="1"/>
  <c r="AS55" i="105"/>
  <c r="AL55" i="105"/>
  <c r="AU55" i="105" s="1"/>
  <c r="AE56" i="85"/>
  <c r="AG56" i="85"/>
  <c r="AP56" i="85" s="1"/>
  <c r="W57" i="85"/>
  <c r="AF56" i="85"/>
  <c r="AO56" i="85" s="1"/>
  <c r="AS12" i="32"/>
  <c r="AL12" i="32"/>
  <c r="AU12" i="32" s="1"/>
  <c r="AG57" i="98"/>
  <c r="AP57" i="98" s="1"/>
  <c r="AF57" i="98"/>
  <c r="AO57" i="98" s="1"/>
  <c r="W58" i="98"/>
  <c r="AE57" i="98"/>
  <c r="AR59" i="11"/>
  <c r="AR56" i="98"/>
  <c r="AS13" i="32"/>
  <c r="AL13" i="32"/>
  <c r="AU13" i="32" s="1"/>
  <c r="Y59" i="82"/>
  <c r="X59" i="82"/>
  <c r="AS54" i="105"/>
  <c r="AL54" i="105"/>
  <c r="AU54" i="105" s="1"/>
  <c r="Y62" i="83"/>
  <c r="X62" i="83"/>
  <c r="AF67" i="104"/>
  <c r="AO67" i="104" s="1"/>
  <c r="W68" i="104"/>
  <c r="AG67" i="104"/>
  <c r="AP67" i="104" s="1"/>
  <c r="AE67" i="104"/>
  <c r="AB4" i="32"/>
  <c r="AJ3" i="32"/>
  <c r="Z66" i="52"/>
  <c r="AE61" i="41"/>
  <c r="W62" i="41"/>
  <c r="AF61" i="41"/>
  <c r="AO61" i="41" s="1"/>
  <c r="AG61" i="41"/>
  <c r="AP61" i="41" s="1"/>
  <c r="AS7" i="105"/>
  <c r="AL7" i="105"/>
  <c r="AU7" i="105" s="1"/>
  <c r="AS44" i="105"/>
  <c r="AL44" i="105"/>
  <c r="AU44" i="105" s="1"/>
  <c r="AS62" i="105"/>
  <c r="AL62" i="105"/>
  <c r="AU62" i="105" s="1"/>
  <c r="AH64" i="44"/>
  <c r="AQ64" i="44" s="1"/>
  <c r="AI59" i="103"/>
  <c r="AN59" i="103"/>
  <c r="AH61" i="91"/>
  <c r="AQ61" i="91" s="1"/>
  <c r="AS17" i="32"/>
  <c r="AL17" i="32"/>
  <c r="AU17" i="32" s="1"/>
  <c r="AS53" i="32"/>
  <c r="AL53" i="32"/>
  <c r="AU53" i="32" s="1"/>
  <c r="AR65" i="52"/>
  <c r="AS21" i="105"/>
  <c r="AL21" i="105"/>
  <c r="AU21" i="105" s="1"/>
  <c r="Y58" i="90"/>
  <c r="Z58" i="90" s="1"/>
  <c r="X58" i="90"/>
  <c r="AH69" i="101"/>
  <c r="AQ69" i="101" s="1"/>
  <c r="AQ71" i="101" s="1"/>
  <c r="AZ3" i="101"/>
  <c r="AX61" i="101" s="1"/>
  <c r="S61" i="101" s="1"/>
  <c r="AC61" i="101" s="1"/>
  <c r="AB62" i="101" s="1"/>
  <c r="AX7" i="101"/>
  <c r="S7" i="101" s="1"/>
  <c r="AC7" i="101" s="1"/>
  <c r="AB8" i="101" s="1"/>
  <c r="AX8" i="101"/>
  <c r="S8" i="101" s="1"/>
  <c r="AC8" i="101" s="1"/>
  <c r="AB9" i="101" s="1"/>
  <c r="AX10" i="101"/>
  <c r="S10" i="101" s="1"/>
  <c r="AC10" i="101" s="1"/>
  <c r="AB11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7" i="101"/>
  <c r="S67" i="101" s="1"/>
  <c r="AC67" i="101" s="1"/>
  <c r="AB68" i="101" s="1"/>
  <c r="AX64" i="101"/>
  <c r="S64" i="101" s="1"/>
  <c r="AC64" i="101" s="1"/>
  <c r="AB65" i="101" s="1"/>
  <c r="AX68" i="101"/>
  <c r="S68" i="101" s="1"/>
  <c r="AC68" i="101" s="1"/>
  <c r="AB69" i="101" s="1"/>
  <c r="AX65" i="101"/>
  <c r="S65" i="101" s="1"/>
  <c r="AC65" i="101" s="1"/>
  <c r="AB66" i="101" s="1"/>
  <c r="AX66" i="101"/>
  <c r="S66" i="101" s="1"/>
  <c r="AC66" i="101" s="1"/>
  <c r="AB67" i="101" s="1"/>
  <c r="AS18" i="32"/>
  <c r="AL18" i="32"/>
  <c r="AU18" i="32" s="1"/>
  <c r="AS54" i="32"/>
  <c r="AL54" i="32"/>
  <c r="AU54" i="32" s="1"/>
  <c r="AH57" i="98"/>
  <c r="AQ57" i="98" s="1"/>
  <c r="AS58" i="105"/>
  <c r="AL58" i="105"/>
  <c r="AU58" i="105" s="1"/>
  <c r="AS14" i="32"/>
  <c r="AL14" i="32"/>
  <c r="AU14" i="32" s="1"/>
  <c r="AS65" i="32"/>
  <c r="AL65" i="32"/>
  <c r="AU65" i="32" s="1"/>
  <c r="AS18" i="105"/>
  <c r="AL18" i="105"/>
  <c r="AU18" i="105" s="1"/>
  <c r="AS19" i="32"/>
  <c r="AL19" i="32"/>
  <c r="AU19" i="32" s="1"/>
  <c r="AS55" i="32"/>
  <c r="AL55" i="32"/>
  <c r="AU55" i="32" s="1"/>
  <c r="AS17" i="105"/>
  <c r="AL17" i="105"/>
  <c r="AU17" i="105" s="1"/>
  <c r="AS35" i="105"/>
  <c r="AL35" i="105"/>
  <c r="AU35" i="105" s="1"/>
  <c r="Z60" i="11"/>
  <c r="AS7" i="32"/>
  <c r="AL7" i="32"/>
  <c r="AU7" i="32" s="1"/>
  <c r="Y64" i="88"/>
  <c r="X64" i="88"/>
  <c r="Z64" i="88" s="1"/>
  <c r="AI61" i="83"/>
  <c r="AP61" i="83"/>
  <c r="Y56" i="94"/>
  <c r="X56" i="94"/>
  <c r="AS37" i="105"/>
  <c r="AL37" i="105"/>
  <c r="AU37" i="105" s="1"/>
  <c r="AS47" i="32"/>
  <c r="AL47" i="32"/>
  <c r="AU47" i="32" s="1"/>
  <c r="AS51" i="105"/>
  <c r="AL51" i="105"/>
  <c r="AU51" i="105" s="1"/>
  <c r="Z68" i="93"/>
  <c r="AL27" i="32"/>
  <c r="AU27" i="32" s="1"/>
  <c r="AS27" i="32"/>
  <c r="AS45" i="32"/>
  <c r="AL45" i="32"/>
  <c r="AU45" i="32" s="1"/>
  <c r="AS63" i="32"/>
  <c r="AL63" i="32"/>
  <c r="AU63" i="32" s="1"/>
  <c r="W58" i="48"/>
  <c r="AG57" i="48"/>
  <c r="AP57" i="48" s="1"/>
  <c r="AE57" i="48"/>
  <c r="AF57" i="48"/>
  <c r="AO57" i="48" s="1"/>
  <c r="AS13" i="105"/>
  <c r="AL13" i="105"/>
  <c r="AU13" i="105" s="1"/>
  <c r="AS61" i="105"/>
  <c r="AL61" i="105"/>
  <c r="AU61" i="105" s="1"/>
  <c r="AS25" i="105"/>
  <c r="AL25" i="105"/>
  <c r="AU25" i="105" s="1"/>
  <c r="AS43" i="105"/>
  <c r="AL43" i="105"/>
  <c r="AU43" i="105" s="1"/>
  <c r="AR63" i="44"/>
  <c r="AS11" i="105"/>
  <c r="AL11" i="105"/>
  <c r="AU11" i="105" s="1"/>
  <c r="AJ10" i="32"/>
  <c r="AK10" i="32"/>
  <c r="AT10" i="32" s="1"/>
  <c r="AS28" i="32"/>
  <c r="AL28" i="32"/>
  <c r="AU28" i="32" s="1"/>
  <c r="AS46" i="32"/>
  <c r="AL46" i="32"/>
  <c r="AU46" i="32" s="1"/>
  <c r="AS64" i="32"/>
  <c r="AL64" i="32"/>
  <c r="AU64" i="32" s="1"/>
  <c r="AI69" i="32"/>
  <c r="AN69" i="32"/>
  <c r="AN71" i="32" s="1"/>
  <c r="AS26" i="105"/>
  <c r="AL26" i="105"/>
  <c r="AU26" i="105" s="1"/>
  <c r="Z64" i="44"/>
  <c r="Y60" i="103"/>
  <c r="X60" i="103"/>
  <c r="Z60" i="103" s="1"/>
  <c r="Z61" i="91"/>
  <c r="AS23" i="32"/>
  <c r="AL23" i="32"/>
  <c r="AU23" i="32" s="1"/>
  <c r="AS41" i="32"/>
  <c r="AL41" i="32"/>
  <c r="AU41" i="32" s="1"/>
  <c r="AS59" i="32"/>
  <c r="AL59" i="32"/>
  <c r="AU59" i="32" s="1"/>
  <c r="AH59" i="87"/>
  <c r="AQ59" i="87" s="1"/>
  <c r="Y65" i="51"/>
  <c r="Z65" i="51" s="1"/>
  <c r="X65" i="51"/>
  <c r="AI63" i="16"/>
  <c r="AR63" i="16" s="1"/>
  <c r="AN63" i="16"/>
  <c r="AS8" i="105"/>
  <c r="AL8" i="105"/>
  <c r="AU8" i="105" s="1"/>
  <c r="AS27" i="105"/>
  <c r="AL27" i="105"/>
  <c r="AU27" i="105" s="1"/>
  <c r="AS56" i="32"/>
  <c r="AL56" i="32"/>
  <c r="AU56" i="32" s="1"/>
  <c r="AS36" i="105"/>
  <c r="AL36" i="105"/>
  <c r="AU36" i="105" s="1"/>
  <c r="Z69" i="101"/>
  <c r="AR60" i="91"/>
  <c r="AS36" i="32"/>
  <c r="AL36" i="32"/>
  <c r="AU36" i="32" s="1"/>
  <c r="AR57" i="99"/>
  <c r="AI63" i="86"/>
  <c r="AN63" i="86"/>
  <c r="AH68" i="15"/>
  <c r="AQ68" i="15" s="1"/>
  <c r="AS9" i="105"/>
  <c r="AL9" i="105"/>
  <c r="AU9" i="105" s="1"/>
  <c r="AS46" i="105"/>
  <c r="AL46" i="105"/>
  <c r="AU46" i="105" s="1"/>
  <c r="AS64" i="105"/>
  <c r="AL64" i="105"/>
  <c r="AU64" i="105" s="1"/>
  <c r="AR60" i="55"/>
  <c r="AS37" i="32"/>
  <c r="AL37" i="32"/>
  <c r="AU37" i="32" s="1"/>
  <c r="AR54" i="102"/>
  <c r="AK4" i="105"/>
  <c r="AT4" i="105" s="1"/>
  <c r="AJ4" i="105"/>
  <c r="AS23" i="105"/>
  <c r="AL23" i="105"/>
  <c r="AU23" i="105" s="1"/>
  <c r="AS62" i="32"/>
  <c r="AL62" i="32"/>
  <c r="AU62" i="32" s="1"/>
  <c r="AI63" i="88"/>
  <c r="AN63" i="88"/>
  <c r="AS39" i="32"/>
  <c r="AL39" i="32"/>
  <c r="AU39" i="32" s="1"/>
  <c r="AE55" i="50"/>
  <c r="AF55" i="50"/>
  <c r="AO55" i="50" s="1"/>
  <c r="AG55" i="50"/>
  <c r="AP55" i="50" s="1"/>
  <c r="W56" i="50"/>
  <c r="AS20" i="105"/>
  <c r="AL20" i="105"/>
  <c r="AU20" i="105" s="1"/>
  <c r="AH64" i="100"/>
  <c r="AQ64" i="100" s="1"/>
  <c r="AI69" i="105"/>
  <c r="AN69" i="105"/>
  <c r="AN71" i="105" s="1"/>
  <c r="AH61" i="55"/>
  <c r="AQ61" i="55" s="1"/>
  <c r="AS29" i="32"/>
  <c r="AL29" i="32"/>
  <c r="AU29" i="32" s="1"/>
  <c r="AI55" i="94"/>
  <c r="AN55" i="94"/>
  <c r="AR66" i="104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R67" i="47"/>
  <c r="AS12" i="105"/>
  <c r="AL12" i="105"/>
  <c r="AU12" i="105" s="1"/>
  <c r="AS49" i="105"/>
  <c r="AL49" i="105"/>
  <c r="AU49" i="105" s="1"/>
  <c r="AF56" i="35"/>
  <c r="AO56" i="35" s="1"/>
  <c r="AG56" i="35"/>
  <c r="AP56" i="35" s="1"/>
  <c r="AE56" i="35"/>
  <c r="W57" i="35"/>
  <c r="W65" i="95"/>
  <c r="AG64" i="95"/>
  <c r="AP64" i="95" s="1"/>
  <c r="AF64" i="95"/>
  <c r="AO64" i="95" s="1"/>
  <c r="AE64" i="95"/>
  <c r="AS52" i="32"/>
  <c r="AL52" i="32"/>
  <c r="AU52" i="32" s="1"/>
  <c r="AH55" i="102"/>
  <c r="AQ55" i="102" s="1"/>
  <c r="AS14" i="105"/>
  <c r="AL14" i="105"/>
  <c r="AU14" i="105" s="1"/>
  <c r="AL32" i="105"/>
  <c r="AU32" i="105" s="1"/>
  <c r="AS32" i="105"/>
  <c r="AS68" i="105"/>
  <c r="AL68" i="105"/>
  <c r="AU68" i="105" s="1"/>
  <c r="AS38" i="32"/>
  <c r="AL38" i="32"/>
  <c r="AU38" i="32" s="1"/>
  <c r="AS30" i="105"/>
  <c r="AL30" i="105"/>
  <c r="AU30" i="105" s="1"/>
  <c r="AG59" i="87"/>
  <c r="AP59" i="87" s="1"/>
  <c r="AF59" i="87"/>
  <c r="AO59" i="87" s="1"/>
  <c r="AE59" i="87"/>
  <c r="W60" i="87"/>
  <c r="AS45" i="105"/>
  <c r="AL45" i="105"/>
  <c r="AU45" i="105" s="1"/>
  <c r="AS63" i="105"/>
  <c r="AL63" i="105"/>
  <c r="AU63" i="105" s="1"/>
  <c r="AK69" i="105"/>
  <c r="AT69" i="105" s="1"/>
  <c r="AJ8" i="32"/>
  <c r="AS24" i="32"/>
  <c r="AL24" i="32"/>
  <c r="AU24" i="32" s="1"/>
  <c r="AS60" i="32"/>
  <c r="AL60" i="32"/>
  <c r="AU60" i="32" s="1"/>
  <c r="AH68" i="47"/>
  <c r="AQ68" i="47" s="1"/>
  <c r="Y64" i="86"/>
  <c r="X64" i="86"/>
  <c r="Z64" i="86" s="1"/>
  <c r="AF68" i="15"/>
  <c r="AO68" i="15" s="1"/>
  <c r="W69" i="15"/>
  <c r="AE68" i="15"/>
  <c r="AG68" i="15"/>
  <c r="AP68" i="15" s="1"/>
  <c r="AS28" i="105"/>
  <c r="AL28" i="105"/>
  <c r="AU28" i="105" s="1"/>
  <c r="AL26" i="32"/>
  <c r="AU26" i="32" s="1"/>
  <c r="AS26" i="32"/>
  <c r="AS48" i="105"/>
  <c r="AL48" i="105"/>
  <c r="AU48" i="105" s="1"/>
  <c r="AJ5" i="32"/>
  <c r="AS43" i="32"/>
  <c r="AL43" i="32"/>
  <c r="AU43" i="32" s="1"/>
  <c r="AS61" i="32"/>
  <c r="AL61" i="32"/>
  <c r="AU61" i="32" s="1"/>
  <c r="AL3" i="105"/>
  <c r="AU3" i="105" s="1"/>
  <c r="AS3" i="105"/>
  <c r="AS41" i="105"/>
  <c r="AL41" i="105"/>
  <c r="AU41" i="105" s="1"/>
  <c r="AS59" i="105"/>
  <c r="AL59" i="105"/>
  <c r="AU59" i="105" s="1"/>
  <c r="AS20" i="32"/>
  <c r="AL20" i="32"/>
  <c r="AU20" i="32" s="1"/>
  <c r="AS24" i="105"/>
  <c r="AL24" i="105"/>
  <c r="AU24" i="105" s="1"/>
  <c r="Y66" i="20"/>
  <c r="X66" i="20"/>
  <c r="AI58" i="42"/>
  <c r="AN58" i="42"/>
  <c r="AI60" i="10"/>
  <c r="AN60" i="10"/>
  <c r="Y65" i="13"/>
  <c r="X65" i="13"/>
  <c r="Z65" i="13" s="1"/>
  <c r="AG67" i="92"/>
  <c r="AP67" i="92" s="1"/>
  <c r="AF67" i="92"/>
  <c r="AO67" i="92" s="1"/>
  <c r="AE67" i="92"/>
  <c r="W68" i="92"/>
  <c r="AG58" i="99"/>
  <c r="AP58" i="99" s="1"/>
  <c r="W59" i="99"/>
  <c r="AE58" i="99"/>
  <c r="AF58" i="99"/>
  <c r="AO58" i="99" s="1"/>
  <c r="AS40" i="32"/>
  <c r="AL40" i="32"/>
  <c r="AU40" i="32" s="1"/>
  <c r="AL58" i="32"/>
  <c r="AU58" i="32" s="1"/>
  <c r="AS58" i="32"/>
  <c r="AK11" i="32"/>
  <c r="AT11" i="32" s="1"/>
  <c r="AJ11" i="32"/>
  <c r="AI66" i="53"/>
  <c r="AN66" i="53"/>
  <c r="AK9" i="32"/>
  <c r="AT9" i="32" s="1"/>
  <c r="AJ9" i="32"/>
  <c r="AH67" i="92"/>
  <c r="AQ67" i="92" s="1"/>
  <c r="AS21" i="32"/>
  <c r="AL21" i="32"/>
  <c r="AU21" i="32" s="1"/>
  <c r="AS57" i="32"/>
  <c r="AL57" i="32"/>
  <c r="AU57" i="32" s="1"/>
  <c r="AH58" i="99"/>
  <c r="AQ58" i="99" s="1"/>
  <c r="AS31" i="105"/>
  <c r="AL31" i="105"/>
  <c r="AU31" i="105" s="1"/>
  <c r="AS66" i="105"/>
  <c r="AL66" i="105"/>
  <c r="AU66" i="105" s="1"/>
  <c r="AS44" i="32"/>
  <c r="AL44" i="32"/>
  <c r="AU44" i="32" s="1"/>
  <c r="AS42" i="105"/>
  <c r="AL42" i="105"/>
  <c r="AU42" i="105" s="1"/>
  <c r="AR60" i="49"/>
  <c r="AS16" i="32"/>
  <c r="AL16" i="32"/>
  <c r="AU16" i="32" s="1"/>
  <c r="AS34" i="32"/>
  <c r="AL34" i="32"/>
  <c r="AU34" i="32" s="1"/>
  <c r="AR58" i="87"/>
  <c r="AS50" i="105"/>
  <c r="AL50" i="105"/>
  <c r="AU50" i="105" s="1"/>
  <c r="AJ6" i="32"/>
  <c r="AK6" i="32"/>
  <c r="AT6" i="32" s="1"/>
  <c r="AK69" i="32"/>
  <c r="AT69" i="32" s="1"/>
  <c r="Y69" i="46"/>
  <c r="X69" i="46"/>
  <c r="X64" i="16"/>
  <c r="Y64" i="16"/>
  <c r="AS65" i="105"/>
  <c r="AL65" i="105"/>
  <c r="AU65" i="105" s="1"/>
  <c r="AH64" i="45"/>
  <c r="AQ64" i="45" s="1"/>
  <c r="AS42" i="32"/>
  <c r="AL42" i="32"/>
  <c r="AU42" i="32" s="1"/>
  <c r="Z68" i="47"/>
  <c r="AS16" i="105"/>
  <c r="AL16" i="105"/>
  <c r="AU16" i="105" s="1"/>
  <c r="AS34" i="105"/>
  <c r="AL34" i="105"/>
  <c r="AU34" i="105" s="1"/>
  <c r="AS52" i="105"/>
  <c r="AL52" i="105"/>
  <c r="AU52" i="105" s="1"/>
  <c r="AH61" i="49"/>
  <c r="AQ61" i="49" s="1"/>
  <c r="AS25" i="32"/>
  <c r="AL25" i="32"/>
  <c r="AU25" i="32" s="1"/>
  <c r="AS10" i="105"/>
  <c r="AL10" i="105"/>
  <c r="AU10" i="105" s="1"/>
  <c r="AS29" i="105"/>
  <c r="AL29" i="105"/>
  <c r="AU29" i="105" s="1"/>
  <c r="AS67" i="105"/>
  <c r="AL67" i="105"/>
  <c r="AU67" i="105" s="1"/>
  <c r="AI58" i="82"/>
  <c r="AN58" i="82"/>
  <c r="AI65" i="20"/>
  <c r="AN65" i="20"/>
  <c r="Y67" i="53"/>
  <c r="X67" i="53"/>
  <c r="AI64" i="13"/>
  <c r="AN64" i="13"/>
  <c r="Z69" i="46" l="1"/>
  <c r="AX4" i="101"/>
  <c r="S4" i="101" s="1"/>
  <c r="AC4" i="101" s="1"/>
  <c r="AB5" i="101" s="1"/>
  <c r="AX3" i="101"/>
  <c r="S3" i="101" s="1"/>
  <c r="AC3" i="101" s="1"/>
  <c r="AX9" i="101"/>
  <c r="S9" i="101" s="1"/>
  <c r="AC9" i="101" s="1"/>
  <c r="AB10" i="101" s="1"/>
  <c r="W59" i="90"/>
  <c r="AG58" i="90"/>
  <c r="AP58" i="90" s="1"/>
  <c r="AF58" i="90"/>
  <c r="AO58" i="90" s="1"/>
  <c r="AE58" i="90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4" i="13"/>
  <c r="AS9" i="32"/>
  <c r="AL9" i="32"/>
  <c r="AU9" i="32" s="1"/>
  <c r="AR55" i="94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J29" i="101"/>
  <c r="AK29" i="101"/>
  <c r="AT29" i="101" s="1"/>
  <c r="AK23" i="101"/>
  <c r="AT23" i="101" s="1"/>
  <c r="AK17" i="101"/>
  <c r="AT17" i="101" s="1"/>
  <c r="AK11" i="101"/>
  <c r="AT11" i="101" s="1"/>
  <c r="AK5" i="101"/>
  <c r="AT5" i="101" s="1"/>
  <c r="Y62" i="41"/>
  <c r="X62" i="41"/>
  <c r="AI67" i="104"/>
  <c r="AN67" i="104"/>
  <c r="AG59" i="42"/>
  <c r="AP59" i="42" s="1"/>
  <c r="AE59" i="42"/>
  <c r="W60" i="42"/>
  <c r="AF59" i="42"/>
  <c r="AO59" i="42" s="1"/>
  <c r="AI62" i="54"/>
  <c r="AN62" i="54"/>
  <c r="AI60" i="18"/>
  <c r="AN60" i="18"/>
  <c r="Y65" i="100"/>
  <c r="X65" i="100"/>
  <c r="AI58" i="99"/>
  <c r="AN58" i="99"/>
  <c r="W69" i="47"/>
  <c r="AF68" i="47"/>
  <c r="AO68" i="47" s="1"/>
  <c r="AE68" i="47"/>
  <c r="AG68" i="47"/>
  <c r="AP68" i="47" s="1"/>
  <c r="AH64" i="16"/>
  <c r="AQ64" i="16" s="1"/>
  <c r="AH66" i="20"/>
  <c r="AQ66" i="20" s="1"/>
  <c r="W65" i="86"/>
  <c r="AF64" i="86"/>
  <c r="AO64" i="86" s="1"/>
  <c r="AG64" i="86"/>
  <c r="AP64" i="86" s="1"/>
  <c r="AE64" i="86"/>
  <c r="Y60" i="87"/>
  <c r="Z60" i="87"/>
  <c r="X60" i="87"/>
  <c r="AR69" i="32"/>
  <c r="AR71" i="32" s="1"/>
  <c r="AL69" i="32"/>
  <c r="AU69" i="32" s="1"/>
  <c r="AK35" i="101"/>
  <c r="AT35" i="101" s="1"/>
  <c r="AJ35" i="101"/>
  <c r="AH69" i="46"/>
  <c r="AQ69" i="46" s="1"/>
  <c r="AQ71" i="46" s="1"/>
  <c r="AZ3" i="46"/>
  <c r="AX12" i="46" s="1"/>
  <c r="S12" i="46" s="1"/>
  <c r="AC12" i="46" s="1"/>
  <c r="AB13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4" i="46"/>
  <c r="S64" i="46" s="1"/>
  <c r="AC64" i="46" s="1"/>
  <c r="AB65" i="46" s="1"/>
  <c r="AX66" i="46"/>
  <c r="S66" i="46" s="1"/>
  <c r="AC66" i="46" s="1"/>
  <c r="AB67" i="46" s="1"/>
  <c r="AX65" i="46"/>
  <c r="S65" i="46" s="1"/>
  <c r="AC65" i="46" s="1"/>
  <c r="AB66" i="46" s="1"/>
  <c r="AX68" i="46"/>
  <c r="S68" i="46" s="1"/>
  <c r="AC68" i="46" s="1"/>
  <c r="AB69" i="46" s="1"/>
  <c r="AS11" i="32"/>
  <c r="AL11" i="32"/>
  <c r="AU11" i="32" s="1"/>
  <c r="Y68" i="92"/>
  <c r="X68" i="92"/>
  <c r="Z66" i="20"/>
  <c r="AI59" i="87"/>
  <c r="AN59" i="87"/>
  <c r="Y65" i="95"/>
  <c r="X65" i="95"/>
  <c r="AR63" i="88"/>
  <c r="AT71" i="105"/>
  <c r="Y58" i="48"/>
  <c r="X58" i="48"/>
  <c r="AR61" i="83"/>
  <c r="W61" i="11"/>
  <c r="AF60" i="11"/>
  <c r="AO60" i="11" s="1"/>
  <c r="AE60" i="11"/>
  <c r="AG60" i="11"/>
  <c r="AP60" i="11" s="1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B4" i="101"/>
  <c r="AJ3" i="101"/>
  <c r="AI61" i="41"/>
  <c r="AN61" i="41"/>
  <c r="AI57" i="98"/>
  <c r="AN57" i="98"/>
  <c r="Y63" i="54"/>
  <c r="X63" i="54"/>
  <c r="AI58" i="43"/>
  <c r="AN58" i="43"/>
  <c r="AI65" i="96"/>
  <c r="AN65" i="96"/>
  <c r="AI64" i="84"/>
  <c r="AN64" i="84"/>
  <c r="AR68" i="46"/>
  <c r="AI61" i="55"/>
  <c r="AN61" i="55"/>
  <c r="AS6" i="32"/>
  <c r="AL6" i="32"/>
  <c r="AU6" i="32" s="1"/>
  <c r="AR66" i="53"/>
  <c r="W66" i="13"/>
  <c r="AF65" i="13"/>
  <c r="AO65" i="13" s="1"/>
  <c r="AE65" i="13"/>
  <c r="AG65" i="13"/>
  <c r="AP65" i="13" s="1"/>
  <c r="Y56" i="50"/>
  <c r="X56" i="50"/>
  <c r="Z56" i="50" s="1"/>
  <c r="AL4" i="105"/>
  <c r="AU4" i="105" s="1"/>
  <c r="AS4" i="105"/>
  <c r="AG60" i="103"/>
  <c r="AP60" i="103" s="1"/>
  <c r="AF60" i="103"/>
  <c r="AO60" i="103" s="1"/>
  <c r="W61" i="103"/>
  <c r="AE60" i="103"/>
  <c r="AK41" i="101"/>
  <c r="AT41" i="101" s="1"/>
  <c r="AJ41" i="101"/>
  <c r="AR65" i="20"/>
  <c r="AI67" i="92"/>
  <c r="AN67" i="92"/>
  <c r="AI68" i="15"/>
  <c r="AN68" i="15"/>
  <c r="AR63" i="86"/>
  <c r="AH65" i="51"/>
  <c r="AQ65" i="51" s="1"/>
  <c r="AF64" i="44"/>
  <c r="AO64" i="44" s="1"/>
  <c r="AG64" i="44"/>
  <c r="AP64" i="44" s="1"/>
  <c r="AE64" i="44"/>
  <c r="W65" i="44"/>
  <c r="AS10" i="32"/>
  <c r="AL10" i="32"/>
  <c r="AU10" i="32" s="1"/>
  <c r="AG68" i="93"/>
  <c r="AP68" i="93" s="1"/>
  <c r="W69" i="93"/>
  <c r="AF68" i="93"/>
  <c r="AO68" i="93" s="1"/>
  <c r="AE68" i="93"/>
  <c r="AH64" i="88"/>
  <c r="AQ64" i="8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2" i="101"/>
  <c r="AK62" i="101"/>
  <c r="AT62" i="101" s="1"/>
  <c r="AE66" i="52"/>
  <c r="W67" i="52"/>
  <c r="AF66" i="52"/>
  <c r="AO66" i="52" s="1"/>
  <c r="AG66" i="52"/>
  <c r="AP66" i="52" s="1"/>
  <c r="Y68" i="104"/>
  <c r="X68" i="104"/>
  <c r="Y58" i="98"/>
  <c r="X58" i="98"/>
  <c r="Z58" i="98" s="1"/>
  <c r="AH61" i="10"/>
  <c r="AQ61" i="10" s="1"/>
  <c r="AR57" i="90"/>
  <c r="Y66" i="96"/>
  <c r="X66" i="96"/>
  <c r="AR69" i="105"/>
  <c r="AR71" i="105" s="1"/>
  <c r="AL69" i="105"/>
  <c r="AU69" i="105" s="1"/>
  <c r="AF65" i="51"/>
  <c r="AO65" i="51" s="1"/>
  <c r="W66" i="51"/>
  <c r="AG65" i="51"/>
  <c r="AP65" i="51" s="1"/>
  <c r="AE65" i="51"/>
  <c r="AH56" i="94"/>
  <c r="AQ56" i="94" s="1"/>
  <c r="AK63" i="101"/>
  <c r="AT63" i="101" s="1"/>
  <c r="AJ63" i="101"/>
  <c r="AK44" i="101"/>
  <c r="AT44" i="101" s="1"/>
  <c r="AJ44" i="101"/>
  <c r="AJ32" i="101"/>
  <c r="AK32" i="101"/>
  <c r="AT32" i="101" s="1"/>
  <c r="AK14" i="101"/>
  <c r="AT14" i="101" s="1"/>
  <c r="AJ14" i="101"/>
  <c r="AJ8" i="101"/>
  <c r="AK8" i="101"/>
  <c r="AT8" i="101" s="1"/>
  <c r="AR59" i="103"/>
  <c r="AL3" i="32"/>
  <c r="AU3" i="32" s="1"/>
  <c r="AS3" i="32"/>
  <c r="AH59" i="82"/>
  <c r="AQ59" i="82" s="1"/>
  <c r="Y57" i="85"/>
  <c r="X57" i="85"/>
  <c r="AE61" i="10"/>
  <c r="AG61" i="10"/>
  <c r="AP61" i="10" s="1"/>
  <c r="AF61" i="10"/>
  <c r="AO61" i="10" s="1"/>
  <c r="W62" i="10"/>
  <c r="Y61" i="18"/>
  <c r="X61" i="18"/>
  <c r="AI61" i="49"/>
  <c r="AN61" i="49"/>
  <c r="Y65" i="84"/>
  <c r="Z65" i="84"/>
  <c r="X65" i="84"/>
  <c r="Y65" i="45"/>
  <c r="X65" i="45"/>
  <c r="Z65" i="45" s="1"/>
  <c r="AI64" i="100"/>
  <c r="AN64" i="100"/>
  <c r="AI55" i="102"/>
  <c r="AN55" i="102"/>
  <c r="AR60" i="10"/>
  <c r="Y69" i="15"/>
  <c r="Z69" i="15"/>
  <c r="X69" i="15"/>
  <c r="AI55" i="50"/>
  <c r="AN55" i="50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AF64" i="88"/>
  <c r="AO64" i="88" s="1"/>
  <c r="AG64" i="88"/>
  <c r="AP64" i="88" s="1"/>
  <c r="AE64" i="88"/>
  <c r="W65" i="88"/>
  <c r="AJ67" i="101"/>
  <c r="AK67" i="101"/>
  <c r="AT67" i="101" s="1"/>
  <c r="AK26" i="101"/>
  <c r="AT26" i="101" s="1"/>
  <c r="AJ26" i="101"/>
  <c r="Y59" i="99"/>
  <c r="X59" i="99"/>
  <c r="Z59" i="99" s="1"/>
  <c r="AI64" i="95"/>
  <c r="AN64" i="95"/>
  <c r="AI56" i="35"/>
  <c r="AN56" i="35"/>
  <c r="AG61" i="91"/>
  <c r="AP61" i="91" s="1"/>
  <c r="AF61" i="91"/>
  <c r="AO61" i="91" s="1"/>
  <c r="AE61" i="91"/>
  <c r="W62" i="91"/>
  <c r="Z56" i="94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H58" i="90"/>
  <c r="AQ58" i="90" s="1"/>
  <c r="AK4" i="32"/>
  <c r="AT4" i="32" s="1"/>
  <c r="AT71" i="32" s="1"/>
  <c r="AJ4" i="32"/>
  <c r="AH62" i="83"/>
  <c r="AQ62" i="83" s="1"/>
  <c r="Z59" i="82"/>
  <c r="Y59" i="43"/>
  <c r="X59" i="43"/>
  <c r="Y62" i="49"/>
  <c r="X62" i="49"/>
  <c r="Y57" i="35"/>
  <c r="X57" i="35"/>
  <c r="AJ56" i="101"/>
  <c r="AK56" i="101"/>
  <c r="AT56" i="101" s="1"/>
  <c r="AJ50" i="101"/>
  <c r="AK50" i="101"/>
  <c r="AT50" i="101" s="1"/>
  <c r="AJ38" i="101"/>
  <c r="AK38" i="101"/>
  <c r="AT38" i="101" s="1"/>
  <c r="AK20" i="101"/>
  <c r="AT20" i="101" s="1"/>
  <c r="AJ20" i="101"/>
  <c r="AH67" i="53"/>
  <c r="AQ67" i="53" s="1"/>
  <c r="AR58" i="82"/>
  <c r="Z64" i="16"/>
  <c r="Z67" i="53"/>
  <c r="AH65" i="13"/>
  <c r="AQ65" i="13" s="1"/>
  <c r="AR58" i="42"/>
  <c r="AS71" i="105"/>
  <c r="AS5" i="32"/>
  <c r="AL5" i="32"/>
  <c r="AU5" i="32" s="1"/>
  <c r="AH64" i="86"/>
  <c r="AQ64" i="86" s="1"/>
  <c r="AS8" i="32"/>
  <c r="AL8" i="32"/>
  <c r="AU8" i="32" s="1"/>
  <c r="AH60" i="103"/>
  <c r="AQ60" i="103" s="1"/>
  <c r="AI57" i="48"/>
  <c r="AN57" i="48"/>
  <c r="AK69" i="101"/>
  <c r="AT69" i="101" s="1"/>
  <c r="AJ60" i="101"/>
  <c r="AK60" i="101"/>
  <c r="AT60" i="101" s="1"/>
  <c r="AJ54" i="101"/>
  <c r="AK54" i="101"/>
  <c r="AT54" i="101" s="1"/>
  <c r="AK48" i="101"/>
  <c r="AT48" i="101" s="1"/>
  <c r="AJ48" i="101"/>
  <c r="AJ42" i="101"/>
  <c r="AK42" i="101"/>
  <c r="AT42" i="101" s="1"/>
  <c r="AK36" i="101"/>
  <c r="AT36" i="101" s="1"/>
  <c r="AJ36" i="101"/>
  <c r="AJ30" i="101"/>
  <c r="AK30" i="101"/>
  <c r="AT30" i="101" s="1"/>
  <c r="AX23" i="101"/>
  <c r="S23" i="101" s="1"/>
  <c r="AC23" i="101" s="1"/>
  <c r="AB24" i="101" s="1"/>
  <c r="AX17" i="101"/>
  <c r="S17" i="101" s="1"/>
  <c r="AC17" i="101" s="1"/>
  <c r="AB18" i="101" s="1"/>
  <c r="AX11" i="101"/>
  <c r="S11" i="101" s="1"/>
  <c r="AC11" i="101" s="1"/>
  <c r="AB12" i="101" s="1"/>
  <c r="AX5" i="101"/>
  <c r="S5" i="101" s="1"/>
  <c r="AC5" i="101" s="1"/>
  <c r="AB6" i="101" s="1"/>
  <c r="Z62" i="83"/>
  <c r="AI56" i="85"/>
  <c r="AN56" i="85"/>
  <c r="AH59" i="42"/>
  <c r="AQ59" i="42" s="1"/>
  <c r="AI64" i="45"/>
  <c r="AN64" i="45"/>
  <c r="AR64" i="51"/>
  <c r="Y62" i="55"/>
  <c r="Z62" i="55"/>
  <c r="X62" i="55"/>
  <c r="Y56" i="102"/>
  <c r="X56" i="102"/>
  <c r="AX3" i="46" l="1"/>
  <c r="S3" i="46" s="1"/>
  <c r="AC3" i="46" s="1"/>
  <c r="AU71" i="105"/>
  <c r="C11" i="105" s="1"/>
  <c r="F49" i="57" s="1"/>
  <c r="AX6" i="46"/>
  <c r="S6" i="46" s="1"/>
  <c r="AC6" i="46" s="1"/>
  <c r="AB7" i="46" s="1"/>
  <c r="AX4" i="46"/>
  <c r="S4" i="46" s="1"/>
  <c r="AC4" i="46" s="1"/>
  <c r="AB5" i="46" s="1"/>
  <c r="Z62" i="49"/>
  <c r="AG62" i="49" s="1"/>
  <c r="AP62" i="49" s="1"/>
  <c r="AX17" i="46"/>
  <c r="S17" i="46" s="1"/>
  <c r="AC17" i="46" s="1"/>
  <c r="AB18" i="46" s="1"/>
  <c r="AX10" i="46"/>
  <c r="S10" i="46" s="1"/>
  <c r="AC10" i="46" s="1"/>
  <c r="AB11" i="46" s="1"/>
  <c r="AX5" i="46"/>
  <c r="S5" i="46" s="1"/>
  <c r="AC5" i="46" s="1"/>
  <c r="AB6" i="46" s="1"/>
  <c r="Z65" i="100"/>
  <c r="AE58" i="98"/>
  <c r="AF58" i="98"/>
  <c r="AO58" i="98" s="1"/>
  <c r="W59" i="98"/>
  <c r="AG58" i="98"/>
  <c r="AP58" i="98" s="1"/>
  <c r="AE65" i="45"/>
  <c r="AF65" i="45"/>
  <c r="AO65" i="45" s="1"/>
  <c r="W66" i="45"/>
  <c r="AG65" i="45"/>
  <c r="AP65" i="45" s="1"/>
  <c r="AE56" i="50"/>
  <c r="W57" i="50"/>
  <c r="AG56" i="50"/>
  <c r="AP56" i="50" s="1"/>
  <c r="AF56" i="50"/>
  <c r="AO56" i="50" s="1"/>
  <c r="AE65" i="100"/>
  <c r="W66" i="100"/>
  <c r="AG65" i="100"/>
  <c r="AP65" i="100" s="1"/>
  <c r="AF65" i="100"/>
  <c r="AO65" i="100" s="1"/>
  <c r="AF62" i="49"/>
  <c r="AO62" i="49" s="1"/>
  <c r="AJ13" i="101"/>
  <c r="AK13" i="101"/>
  <c r="AT13" i="101" s="1"/>
  <c r="AK65" i="46"/>
  <c r="AT65" i="46" s="1"/>
  <c r="AJ65" i="46"/>
  <c r="AK36" i="46"/>
  <c r="AT36" i="46" s="1"/>
  <c r="AJ36" i="46"/>
  <c r="AK24" i="46"/>
  <c r="AT24" i="46" s="1"/>
  <c r="AJ24" i="46"/>
  <c r="AK11" i="46"/>
  <c r="AT11" i="46" s="1"/>
  <c r="AJ11" i="46"/>
  <c r="AH62" i="41"/>
  <c r="AQ62" i="41" s="1"/>
  <c r="AS29" i="101"/>
  <c r="AL29" i="101"/>
  <c r="AU29" i="101" s="1"/>
  <c r="AS30" i="101"/>
  <c r="AL30" i="101"/>
  <c r="AU30" i="101" s="1"/>
  <c r="AH57" i="35"/>
  <c r="AQ57" i="35" s="1"/>
  <c r="AH59" i="43"/>
  <c r="AQ59" i="43" s="1"/>
  <c r="AJ19" i="101"/>
  <c r="AK19" i="101"/>
  <c r="AT19" i="101" s="1"/>
  <c r="Y62" i="91"/>
  <c r="X62" i="91"/>
  <c r="Z62" i="91" s="1"/>
  <c r="AR61" i="49"/>
  <c r="AS9" i="101"/>
  <c r="AL9" i="101"/>
  <c r="AU9" i="101" s="1"/>
  <c r="Y61" i="103"/>
  <c r="X61" i="103"/>
  <c r="Y66" i="13"/>
  <c r="X66" i="13"/>
  <c r="AR61" i="55"/>
  <c r="AR65" i="96"/>
  <c r="AS10" i="101"/>
  <c r="AL10" i="101"/>
  <c r="AU10" i="101" s="1"/>
  <c r="AS28" i="101"/>
  <c r="AL28" i="101"/>
  <c r="AU28" i="101" s="1"/>
  <c r="Y61" i="11"/>
  <c r="Z61" i="11" s="1"/>
  <c r="X61" i="11"/>
  <c r="AJ68" i="46"/>
  <c r="AK68" i="46"/>
  <c r="AT68" i="46" s="1"/>
  <c r="AK59" i="46"/>
  <c r="AT59" i="46" s="1"/>
  <c r="AJ59" i="46"/>
  <c r="AJ53" i="46"/>
  <c r="AK53" i="46"/>
  <c r="AT53" i="46" s="1"/>
  <c r="AJ47" i="46"/>
  <c r="AK47" i="46"/>
  <c r="AT47" i="46" s="1"/>
  <c r="AK41" i="46"/>
  <c r="AT41" i="46" s="1"/>
  <c r="AJ41" i="46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0" i="46"/>
  <c r="AT10" i="46" s="1"/>
  <c r="AJ10" i="46"/>
  <c r="AB4" i="46"/>
  <c r="AJ3" i="46"/>
  <c r="Y69" i="47"/>
  <c r="X69" i="47"/>
  <c r="Y60" i="42"/>
  <c r="X60" i="42"/>
  <c r="Z62" i="41"/>
  <c r="AJ17" i="101"/>
  <c r="AS47" i="101"/>
  <c r="AL47" i="101"/>
  <c r="AU47" i="101" s="1"/>
  <c r="AS65" i="101"/>
  <c r="AL65" i="101"/>
  <c r="AU65" i="101" s="1"/>
  <c r="AR56" i="35"/>
  <c r="Y62" i="10"/>
  <c r="Z62" i="10"/>
  <c r="X62" i="10"/>
  <c r="AH56" i="50"/>
  <c r="AQ56" i="50" s="1"/>
  <c r="AS40" i="101"/>
  <c r="AL40" i="101"/>
  <c r="AU40" i="101" s="1"/>
  <c r="AK60" i="46"/>
  <c r="AT60" i="46" s="1"/>
  <c r="AJ60" i="46"/>
  <c r="AK30" i="46"/>
  <c r="AT30" i="46" s="1"/>
  <c r="AJ30" i="46"/>
  <c r="AK18" i="46"/>
  <c r="AT18" i="46" s="1"/>
  <c r="AJ18" i="46"/>
  <c r="AK6" i="46"/>
  <c r="AT6" i="46" s="1"/>
  <c r="AJ6" i="46"/>
  <c r="AI64" i="86"/>
  <c r="AN64" i="86"/>
  <c r="AH56" i="102"/>
  <c r="AQ56" i="102" s="1"/>
  <c r="AE67" i="53"/>
  <c r="AF67" i="53"/>
  <c r="AO67" i="53" s="1"/>
  <c r="AG67" i="53"/>
  <c r="AP67" i="53" s="1"/>
  <c r="W68" i="53"/>
  <c r="AS38" i="101"/>
  <c r="AL38" i="101"/>
  <c r="AU38" i="101" s="1"/>
  <c r="Z57" i="35"/>
  <c r="Z59" i="43"/>
  <c r="AJ25" i="101"/>
  <c r="AK25" i="101"/>
  <c r="AT25" i="101" s="1"/>
  <c r="AS43" i="101"/>
  <c r="AL43" i="101"/>
  <c r="AU43" i="101" s="1"/>
  <c r="AS61" i="101"/>
  <c r="AL61" i="101"/>
  <c r="AU61" i="101" s="1"/>
  <c r="AI61" i="91"/>
  <c r="AN61" i="91"/>
  <c r="AR64" i="95"/>
  <c r="AR55" i="50"/>
  <c r="AH61" i="18"/>
  <c r="AQ61" i="18" s="1"/>
  <c r="AI65" i="51"/>
  <c r="AN65" i="51"/>
  <c r="AH66" i="96"/>
  <c r="AQ66" i="96" s="1"/>
  <c r="AS27" i="101"/>
  <c r="AL27" i="101"/>
  <c r="AU27" i="101" s="1"/>
  <c r="AS45" i="101"/>
  <c r="AL45" i="101"/>
  <c r="AU45" i="101" s="1"/>
  <c r="AS64" i="101"/>
  <c r="AL64" i="101"/>
  <c r="AU64" i="101" s="1"/>
  <c r="AR57" i="98"/>
  <c r="AS46" i="101"/>
  <c r="AL46" i="101"/>
  <c r="AU46" i="101" s="1"/>
  <c r="AS68" i="101"/>
  <c r="AL68" i="101"/>
  <c r="AU68" i="101" s="1"/>
  <c r="AR59" i="87"/>
  <c r="AJ64" i="46"/>
  <c r="AK64" i="46"/>
  <c r="AT64" i="46" s="1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H60" i="87"/>
  <c r="AQ60" i="87" s="1"/>
  <c r="AR60" i="18"/>
  <c r="AI59" i="42"/>
  <c r="AN59" i="42"/>
  <c r="AI58" i="90"/>
  <c r="AN58" i="90"/>
  <c r="AS55" i="101"/>
  <c r="AL55" i="101"/>
  <c r="AU55" i="101" s="1"/>
  <c r="AS14" i="101"/>
  <c r="AL14" i="101"/>
  <c r="AU14" i="101" s="1"/>
  <c r="AH58" i="98"/>
  <c r="AQ58" i="98" s="1"/>
  <c r="AS62" i="101"/>
  <c r="AL62" i="101"/>
  <c r="AU62" i="101" s="1"/>
  <c r="AS57" i="101"/>
  <c r="AL57" i="101"/>
  <c r="AU57" i="101" s="1"/>
  <c r="AI60" i="103"/>
  <c r="AN60" i="103"/>
  <c r="AK54" i="46"/>
  <c r="AT54" i="46" s="1"/>
  <c r="AJ54" i="46"/>
  <c r="AJ6" i="101"/>
  <c r="AK6" i="101"/>
  <c r="AT6" i="101" s="1"/>
  <c r="AJ12" i="101"/>
  <c r="AK12" i="101"/>
  <c r="AT12" i="101" s="1"/>
  <c r="AS54" i="101"/>
  <c r="AL54" i="101"/>
  <c r="AU54" i="101" s="1"/>
  <c r="AR57" i="48"/>
  <c r="AF64" i="16"/>
  <c r="AO64" i="16" s="1"/>
  <c r="AG64" i="16"/>
  <c r="AP64" i="16" s="1"/>
  <c r="AE64" i="16"/>
  <c r="W65" i="16"/>
  <c r="AS31" i="101"/>
  <c r="AL31" i="101"/>
  <c r="AU31" i="101" s="1"/>
  <c r="AS66" i="101"/>
  <c r="AL66" i="101"/>
  <c r="AU66" i="101" s="1"/>
  <c r="AH59" i="99"/>
  <c r="AQ59" i="99" s="1"/>
  <c r="AS67" i="101"/>
  <c r="AL67" i="101"/>
  <c r="AU67" i="101" s="1"/>
  <c r="AI69" i="101"/>
  <c r="AN69" i="101"/>
  <c r="AN71" i="101" s="1"/>
  <c r="AH69" i="15"/>
  <c r="AQ69" i="15" s="1"/>
  <c r="AQ71" i="15" s="1"/>
  <c r="AZ3" i="15"/>
  <c r="AX13" i="15" s="1"/>
  <c r="S13" i="15" s="1"/>
  <c r="AC13" i="15" s="1"/>
  <c r="AB14" i="15" s="1"/>
  <c r="AX5" i="15"/>
  <c r="S5" i="15" s="1"/>
  <c r="AC5" i="15" s="1"/>
  <c r="AB6" i="15" s="1"/>
  <c r="AX6" i="15"/>
  <c r="S6" i="15" s="1"/>
  <c r="AC6" i="15" s="1"/>
  <c r="AB7" i="15" s="1"/>
  <c r="AX8" i="15"/>
  <c r="S8" i="15" s="1"/>
  <c r="AC8" i="15" s="1"/>
  <c r="AB9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AR55" i="102"/>
  <c r="AH65" i="84"/>
  <c r="AQ65" i="84" s="1"/>
  <c r="Z61" i="18"/>
  <c r="AI61" i="10"/>
  <c r="AN61" i="10"/>
  <c r="AS32" i="101"/>
  <c r="AL32" i="101"/>
  <c r="AU32" i="101" s="1"/>
  <c r="Z66" i="96"/>
  <c r="AH68" i="104"/>
  <c r="AQ68" i="104" s="1"/>
  <c r="Y67" i="52"/>
  <c r="X67" i="52"/>
  <c r="AS15" i="101"/>
  <c r="AL15" i="101"/>
  <c r="AU15" i="101" s="1"/>
  <c r="AS33" i="101"/>
  <c r="AL33" i="101"/>
  <c r="AU33" i="101" s="1"/>
  <c r="AI68" i="93"/>
  <c r="AN68" i="93"/>
  <c r="AS41" i="101"/>
  <c r="AL41" i="101"/>
  <c r="AU41" i="101" s="1"/>
  <c r="AR58" i="43"/>
  <c r="AS52" i="101"/>
  <c r="AL52" i="101"/>
  <c r="AU52" i="101" s="1"/>
  <c r="AG66" i="20"/>
  <c r="AP66" i="20" s="1"/>
  <c r="AF66" i="20"/>
  <c r="AO66" i="20" s="1"/>
  <c r="AE66" i="20"/>
  <c r="W67" i="20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E60" i="87"/>
  <c r="W61" i="87"/>
  <c r="AG60" i="87"/>
  <c r="AP60" i="87" s="1"/>
  <c r="AF60" i="87"/>
  <c r="AO60" i="87" s="1"/>
  <c r="Y65" i="86"/>
  <c r="X65" i="86"/>
  <c r="Z65" i="86" s="1"/>
  <c r="AR58" i="99"/>
  <c r="AJ5" i="101"/>
  <c r="AI69" i="46"/>
  <c r="AN69" i="46"/>
  <c r="AN71" i="46" s="1"/>
  <c r="AE62" i="55"/>
  <c r="AF62" i="55"/>
  <c r="AO62" i="55" s="1"/>
  <c r="W63" i="55"/>
  <c r="AG62" i="55"/>
  <c r="AP62" i="55" s="1"/>
  <c r="AR56" i="85"/>
  <c r="AI64" i="88"/>
  <c r="AN64" i="88"/>
  <c r="AS21" i="101"/>
  <c r="AL21" i="101"/>
  <c r="AU21" i="101" s="1"/>
  <c r="AJ4" i="101"/>
  <c r="AK4" i="101"/>
  <c r="AT4" i="101" s="1"/>
  <c r="AJ48" i="46"/>
  <c r="AK48" i="46"/>
  <c r="AT48" i="46" s="1"/>
  <c r="AF62" i="83"/>
  <c r="AO62" i="83" s="1"/>
  <c r="AE62" i="83"/>
  <c r="AG62" i="83"/>
  <c r="AP62" i="83" s="1"/>
  <c r="W63" i="83"/>
  <c r="AL36" i="101"/>
  <c r="AU36" i="101" s="1"/>
  <c r="AS36" i="101"/>
  <c r="Z56" i="102"/>
  <c r="AJ18" i="101"/>
  <c r="AK18" i="101"/>
  <c r="AT18" i="101" s="1"/>
  <c r="AS50" i="101"/>
  <c r="AL50" i="101"/>
  <c r="AU50" i="101" s="1"/>
  <c r="AH62" i="49"/>
  <c r="AQ62" i="49" s="1"/>
  <c r="AG59" i="82"/>
  <c r="AP59" i="82" s="1"/>
  <c r="AE59" i="82"/>
  <c r="AF59" i="82"/>
  <c r="AO59" i="82" s="1"/>
  <c r="W60" i="82"/>
  <c r="AL4" i="32"/>
  <c r="AU4" i="32" s="1"/>
  <c r="AU71" i="32" s="1"/>
  <c r="C11" i="32" s="1"/>
  <c r="AS4" i="32"/>
  <c r="AS71" i="32" s="1"/>
  <c r="AS49" i="101"/>
  <c r="AL49" i="101"/>
  <c r="AU49" i="101" s="1"/>
  <c r="AE59" i="99"/>
  <c r="W60" i="99"/>
  <c r="AG59" i="99"/>
  <c r="AP59" i="99" s="1"/>
  <c r="AF59" i="99"/>
  <c r="AO59" i="99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W66" i="84"/>
  <c r="AF65" i="84"/>
  <c r="AO65" i="84" s="1"/>
  <c r="AG65" i="84"/>
  <c r="AP65" i="84" s="1"/>
  <c r="AE65" i="84"/>
  <c r="AH57" i="85"/>
  <c r="AQ57" i="85" s="1"/>
  <c r="AS44" i="101"/>
  <c r="AL44" i="101"/>
  <c r="AU44" i="101" s="1"/>
  <c r="Y66" i="51"/>
  <c r="X66" i="51"/>
  <c r="Z68" i="104"/>
  <c r="AI66" i="52"/>
  <c r="AN66" i="52"/>
  <c r="AS51" i="101"/>
  <c r="AL51" i="101"/>
  <c r="AU51" i="101" s="1"/>
  <c r="Y65" i="44"/>
  <c r="X65" i="44"/>
  <c r="AR68" i="15"/>
  <c r="AH63" i="54"/>
  <c r="AQ63" i="54" s="1"/>
  <c r="AR61" i="41"/>
  <c r="AS16" i="101"/>
  <c r="AL16" i="101"/>
  <c r="AU16" i="101" s="1"/>
  <c r="AS34" i="101"/>
  <c r="AL34" i="101"/>
  <c r="AU34" i="101" s="1"/>
  <c r="AH58" i="48"/>
  <c r="AQ58" i="48" s="1"/>
  <c r="AH65" i="95"/>
  <c r="AQ65" i="95" s="1"/>
  <c r="AH68" i="92"/>
  <c r="AQ68" i="92" s="1"/>
  <c r="AJ66" i="46"/>
  <c r="AK66" i="46"/>
  <c r="AT66" i="46" s="1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J14" i="46"/>
  <c r="AK14" i="46"/>
  <c r="AT14" i="46" s="1"/>
  <c r="AK7" i="46"/>
  <c r="AT7" i="46" s="1"/>
  <c r="AJ7" i="46"/>
  <c r="AS35" i="101"/>
  <c r="AL35" i="101"/>
  <c r="AU35" i="101" s="1"/>
  <c r="AH65" i="100"/>
  <c r="AQ65" i="100" s="1"/>
  <c r="AR62" i="54"/>
  <c r="AJ23" i="101"/>
  <c r="AS53" i="101"/>
  <c r="AL53" i="101"/>
  <c r="AU53" i="101" s="1"/>
  <c r="AS48" i="101"/>
  <c r="AL48" i="101"/>
  <c r="AU48" i="101" s="1"/>
  <c r="AS56" i="101"/>
  <c r="AL56" i="101"/>
  <c r="AU56" i="101" s="1"/>
  <c r="AS26" i="101"/>
  <c r="AL26" i="101"/>
  <c r="AU26" i="101" s="1"/>
  <c r="AH65" i="45"/>
  <c r="AQ65" i="45" s="1"/>
  <c r="AS63" i="101"/>
  <c r="AL63" i="101"/>
  <c r="AU63" i="101" s="1"/>
  <c r="AS39" i="101"/>
  <c r="AL39" i="101"/>
  <c r="AU39" i="101" s="1"/>
  <c r="AR67" i="92"/>
  <c r="AJ42" i="46"/>
  <c r="AK42" i="46"/>
  <c r="AT42" i="46" s="1"/>
  <c r="AH62" i="55"/>
  <c r="AQ62" i="55" s="1"/>
  <c r="AR64" i="45"/>
  <c r="AK24" i="101"/>
  <c r="AT24" i="101" s="1"/>
  <c r="AJ24" i="101"/>
  <c r="AS42" i="101"/>
  <c r="AL42" i="101"/>
  <c r="AU42" i="101" s="1"/>
  <c r="AS60" i="101"/>
  <c r="AL60" i="101"/>
  <c r="AU60" i="101" s="1"/>
  <c r="AS20" i="101"/>
  <c r="AL20" i="101"/>
  <c r="AU20" i="101" s="1"/>
  <c r="AK7" i="101"/>
  <c r="AT7" i="101" s="1"/>
  <c r="AJ7" i="101"/>
  <c r="AS37" i="101"/>
  <c r="AL37" i="101"/>
  <c r="AU37" i="101" s="1"/>
  <c r="AF56" i="94"/>
  <c r="AO56" i="94" s="1"/>
  <c r="AE56" i="94"/>
  <c r="AN56" i="94" s="1"/>
  <c r="W57" i="94"/>
  <c r="AG56" i="94"/>
  <c r="Y65" i="88"/>
  <c r="X65" i="88"/>
  <c r="Z65" i="88" s="1"/>
  <c r="AR64" i="100"/>
  <c r="Z57" i="85"/>
  <c r="AS8" i="101"/>
  <c r="AL8" i="101"/>
  <c r="AU8" i="101" s="1"/>
  <c r="Y69" i="93"/>
  <c r="X69" i="93"/>
  <c r="AI64" i="44"/>
  <c r="AN64" i="44"/>
  <c r="AI65" i="13"/>
  <c r="AN65" i="13"/>
  <c r="AR64" i="84"/>
  <c r="Z63" i="54"/>
  <c r="AL3" i="101"/>
  <c r="AU3" i="101" s="1"/>
  <c r="AS3" i="101"/>
  <c r="AS22" i="101"/>
  <c r="AL22" i="101"/>
  <c r="AU22" i="101" s="1"/>
  <c r="AS58" i="101"/>
  <c r="AL58" i="101"/>
  <c r="AU58" i="101" s="1"/>
  <c r="AI60" i="11"/>
  <c r="AN60" i="11"/>
  <c r="Z58" i="48"/>
  <c r="Z65" i="95"/>
  <c r="Z68" i="92"/>
  <c r="AK67" i="46"/>
  <c r="AT67" i="46" s="1"/>
  <c r="AJ67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K19" i="46"/>
  <c r="AT19" i="46" s="1"/>
  <c r="AJ19" i="46"/>
  <c r="AK12" i="46"/>
  <c r="AT12" i="46" s="1"/>
  <c r="AJ12" i="46"/>
  <c r="AK5" i="46"/>
  <c r="AT5" i="46" s="1"/>
  <c r="AJ5" i="46"/>
  <c r="AI68" i="47"/>
  <c r="AN68" i="47"/>
  <c r="AR67" i="104"/>
  <c r="AJ11" i="101"/>
  <c r="AS59" i="101"/>
  <c r="AL59" i="101"/>
  <c r="AU59" i="101" s="1"/>
  <c r="Y59" i="90"/>
  <c r="X59" i="90"/>
  <c r="AX3" i="15" l="1"/>
  <c r="S3" i="15" s="1"/>
  <c r="AC3" i="15" s="1"/>
  <c r="AE62" i="49"/>
  <c r="W63" i="49"/>
  <c r="AX9" i="15"/>
  <c r="S9" i="15" s="1"/>
  <c r="AC9" i="15" s="1"/>
  <c r="AB10" i="15" s="1"/>
  <c r="Z61" i="103"/>
  <c r="AG65" i="88"/>
  <c r="AP65" i="88" s="1"/>
  <c r="AF65" i="88"/>
  <c r="AO65" i="88" s="1"/>
  <c r="AE65" i="88"/>
  <c r="W66" i="88"/>
  <c r="W62" i="103"/>
  <c r="AG61" i="103"/>
  <c r="AP61" i="103" s="1"/>
  <c r="AF61" i="103"/>
  <c r="AO61" i="103" s="1"/>
  <c r="AE61" i="103"/>
  <c r="W62" i="11"/>
  <c r="AG61" i="11"/>
  <c r="AP61" i="11" s="1"/>
  <c r="AF61" i="11"/>
  <c r="AO61" i="11" s="1"/>
  <c r="AE61" i="11"/>
  <c r="AH69" i="93"/>
  <c r="AQ69" i="93" s="1"/>
  <c r="AQ71" i="93" s="1"/>
  <c r="AX3" i="93"/>
  <c r="S3" i="93" s="1"/>
  <c r="AC3" i="93" s="1"/>
  <c r="AZ3" i="93"/>
  <c r="AX10" i="93" s="1"/>
  <c r="S10" i="93" s="1"/>
  <c r="AC10" i="93" s="1"/>
  <c r="AB11" i="93" s="1"/>
  <c r="AX6" i="93"/>
  <c r="S6" i="93" s="1"/>
  <c r="AC6" i="93" s="1"/>
  <c r="AB7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4" i="93"/>
  <c r="S64" i="93" s="1"/>
  <c r="AC64" i="93" s="1"/>
  <c r="AB65" i="93" s="1"/>
  <c r="AX67" i="93"/>
  <c r="S67" i="93" s="1"/>
  <c r="AC67" i="93" s="1"/>
  <c r="AB68" i="93" s="1"/>
  <c r="AX66" i="93"/>
  <c r="S66" i="93" s="1"/>
  <c r="AC66" i="93" s="1"/>
  <c r="AB67" i="93" s="1"/>
  <c r="AX65" i="93"/>
  <c r="S65" i="93" s="1"/>
  <c r="AC65" i="93" s="1"/>
  <c r="AB66" i="93" s="1"/>
  <c r="AX68" i="93"/>
  <c r="S68" i="93" s="1"/>
  <c r="AC68" i="93" s="1"/>
  <c r="AB69" i="93" s="1"/>
  <c r="AK38" i="15"/>
  <c r="AT38" i="15" s="1"/>
  <c r="AJ38" i="15"/>
  <c r="AK7" i="15"/>
  <c r="AT7" i="15" s="1"/>
  <c r="AS22" i="46"/>
  <c r="AL22" i="46"/>
  <c r="AU22" i="46" s="1"/>
  <c r="AR65" i="51"/>
  <c r="AE59" i="43"/>
  <c r="AF59" i="43"/>
  <c r="AO59" i="43" s="1"/>
  <c r="W60" i="43"/>
  <c r="AG59" i="43"/>
  <c r="AP59" i="43" s="1"/>
  <c r="AS18" i="46"/>
  <c r="AL18" i="46"/>
  <c r="AU18" i="46" s="1"/>
  <c r="AH60" i="42"/>
  <c r="AQ60" i="42" s="1"/>
  <c r="AS59" i="46"/>
  <c r="AL59" i="46"/>
  <c r="AU59" i="46" s="1"/>
  <c r="AS62" i="46"/>
  <c r="AL62" i="46"/>
  <c r="AU62" i="46" s="1"/>
  <c r="AI69" i="15"/>
  <c r="AN69" i="15"/>
  <c r="AN71" i="15" s="1"/>
  <c r="AS48" i="46"/>
  <c r="AL48" i="46"/>
  <c r="AU48" i="46" s="1"/>
  <c r="Y63" i="55"/>
  <c r="X63" i="55"/>
  <c r="AS15" i="46"/>
  <c r="AL15" i="46"/>
  <c r="AU15" i="46" s="1"/>
  <c r="AS33" i="46"/>
  <c r="AL33" i="46"/>
  <c r="AU33" i="46" s="1"/>
  <c r="AL51" i="46"/>
  <c r="AU51" i="46" s="1"/>
  <c r="AS51" i="46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6" i="15"/>
  <c r="AT6" i="15" s="1"/>
  <c r="AJ6" i="15"/>
  <c r="AR69" i="101"/>
  <c r="AR71" i="101" s="1"/>
  <c r="AL69" i="101"/>
  <c r="AU69" i="101" s="1"/>
  <c r="AS6" i="101"/>
  <c r="AL6" i="101"/>
  <c r="AU6" i="101" s="1"/>
  <c r="AS40" i="46"/>
  <c r="AL40" i="46"/>
  <c r="AU40" i="46" s="1"/>
  <c r="AE57" i="35"/>
  <c r="AG57" i="35"/>
  <c r="AP57" i="35" s="1"/>
  <c r="AF57" i="35"/>
  <c r="AO57" i="35" s="1"/>
  <c r="W58" i="35"/>
  <c r="AH62" i="10"/>
  <c r="AQ62" i="10" s="1"/>
  <c r="Z60" i="42"/>
  <c r="AJ4" i="46"/>
  <c r="AK4" i="46"/>
  <c r="AT4" i="46" s="1"/>
  <c r="AT71" i="46" s="1"/>
  <c r="AS23" i="46"/>
  <c r="AL23" i="46"/>
  <c r="AU23" i="46" s="1"/>
  <c r="AH62" i="91"/>
  <c r="AQ62" i="91" s="1"/>
  <c r="AS11" i="46"/>
  <c r="AL11" i="46"/>
  <c r="AU11" i="46" s="1"/>
  <c r="AS65" i="46"/>
  <c r="AL65" i="46"/>
  <c r="AU65" i="46" s="1"/>
  <c r="AI62" i="49"/>
  <c r="AN62" i="49"/>
  <c r="Y66" i="100"/>
  <c r="X66" i="100"/>
  <c r="AI56" i="50"/>
  <c r="AN56" i="50"/>
  <c r="AF68" i="92"/>
  <c r="AO68" i="92" s="1"/>
  <c r="AG68" i="92"/>
  <c r="AP68" i="92" s="1"/>
  <c r="AE68" i="92"/>
  <c r="W69" i="92"/>
  <c r="AS7" i="101"/>
  <c r="AL7" i="101"/>
  <c r="AU7" i="101" s="1"/>
  <c r="Y66" i="84"/>
  <c r="X66" i="84"/>
  <c r="AS8" i="46"/>
  <c r="AL8" i="46"/>
  <c r="AU8" i="46" s="1"/>
  <c r="AJ50" i="15"/>
  <c r="AK50" i="15"/>
  <c r="AT50" i="15" s="1"/>
  <c r="AK20" i="15"/>
  <c r="AT20" i="15" s="1"/>
  <c r="AJ20" i="15"/>
  <c r="AL58" i="46"/>
  <c r="AU58" i="46" s="1"/>
  <c r="AS58" i="46"/>
  <c r="AS3" i="46"/>
  <c r="AL3" i="46"/>
  <c r="AU3" i="46" s="1"/>
  <c r="AS41" i="46"/>
  <c r="AL41" i="46"/>
  <c r="AU41" i="46" s="1"/>
  <c r="AH61" i="103"/>
  <c r="AQ61" i="103" s="1"/>
  <c r="AH65" i="44"/>
  <c r="AQ65" i="44" s="1"/>
  <c r="AR66" i="52"/>
  <c r="Y60" i="99"/>
  <c r="X60" i="99"/>
  <c r="Y63" i="83"/>
  <c r="X63" i="83"/>
  <c r="AT71" i="101"/>
  <c r="AR64" i="88"/>
  <c r="AH67" i="52"/>
  <c r="AQ67" i="52" s="1"/>
  <c r="AR61" i="10"/>
  <c r="AJ66" i="15"/>
  <c r="AK66" i="15"/>
  <c r="AT66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B4" i="15"/>
  <c r="AJ3" i="15"/>
  <c r="Y65" i="16"/>
  <c r="Z65" i="16"/>
  <c r="X65" i="16"/>
  <c r="AS54" i="46"/>
  <c r="AL54" i="46"/>
  <c r="AU54" i="46" s="1"/>
  <c r="AR58" i="90"/>
  <c r="AS9" i="46"/>
  <c r="AL9" i="46"/>
  <c r="AU9" i="46" s="1"/>
  <c r="AS28" i="46"/>
  <c r="AL28" i="46"/>
  <c r="AU28" i="46" s="1"/>
  <c r="AL46" i="46"/>
  <c r="AU46" i="46" s="1"/>
  <c r="AS46" i="46"/>
  <c r="AI67" i="53"/>
  <c r="AN67" i="53"/>
  <c r="AS30" i="46"/>
  <c r="AL30" i="46"/>
  <c r="AU30" i="46" s="1"/>
  <c r="AF62" i="10"/>
  <c r="AO62" i="10" s="1"/>
  <c r="AG62" i="10"/>
  <c r="AP62" i="10" s="1"/>
  <c r="W63" i="10"/>
  <c r="AE62" i="10"/>
  <c r="AS10" i="46"/>
  <c r="AL10" i="46"/>
  <c r="AU10" i="46" s="1"/>
  <c r="AF62" i="91"/>
  <c r="AO62" i="91" s="1"/>
  <c r="AG62" i="91"/>
  <c r="AP62" i="91" s="1"/>
  <c r="W63" i="91"/>
  <c r="AE62" i="91"/>
  <c r="Y63" i="49"/>
  <c r="X63" i="49"/>
  <c r="Z63" i="49" s="1"/>
  <c r="AI65" i="100"/>
  <c r="AN65" i="100"/>
  <c r="AS63" i="46"/>
  <c r="AL63" i="46"/>
  <c r="AU63" i="46" s="1"/>
  <c r="AJ62" i="15"/>
  <c r="AK62" i="15"/>
  <c r="AT62" i="15" s="1"/>
  <c r="AK32" i="15"/>
  <c r="AT32" i="15" s="1"/>
  <c r="AJ32" i="15"/>
  <c r="AI65" i="45"/>
  <c r="AN65" i="45"/>
  <c r="AR68" i="47"/>
  <c r="AE65" i="95"/>
  <c r="AF65" i="95"/>
  <c r="AO65" i="95" s="1"/>
  <c r="AG65" i="95"/>
  <c r="AP65" i="95" s="1"/>
  <c r="W66" i="95"/>
  <c r="Y57" i="94"/>
  <c r="X57" i="94"/>
  <c r="W59" i="48"/>
  <c r="AE58" i="48"/>
  <c r="AG58" i="48"/>
  <c r="AP58" i="48" s="1"/>
  <c r="AF58" i="48"/>
  <c r="AO58" i="48" s="1"/>
  <c r="AS23" i="101"/>
  <c r="AL23" i="101"/>
  <c r="AU23" i="101" s="1"/>
  <c r="AS32" i="46"/>
  <c r="AL32" i="46"/>
  <c r="AU32" i="46" s="1"/>
  <c r="AS11" i="101"/>
  <c r="AL11" i="101"/>
  <c r="AU11" i="101" s="1"/>
  <c r="AS25" i="46"/>
  <c r="AL25" i="46"/>
  <c r="AU25" i="46" s="1"/>
  <c r="AS61" i="46"/>
  <c r="AL61" i="46"/>
  <c r="AU61" i="46" s="1"/>
  <c r="AR65" i="13"/>
  <c r="AS14" i="46"/>
  <c r="AL14" i="46"/>
  <c r="AU14" i="46" s="1"/>
  <c r="AS50" i="46"/>
  <c r="AL50" i="46"/>
  <c r="AU50" i="46" s="1"/>
  <c r="AS66" i="46"/>
  <c r="AL66" i="46"/>
  <c r="AU66" i="46" s="1"/>
  <c r="Z65" i="44"/>
  <c r="AE68" i="104"/>
  <c r="W69" i="104"/>
  <c r="AF68" i="104"/>
  <c r="AO68" i="104" s="1"/>
  <c r="AG68" i="104"/>
  <c r="AP68" i="104" s="1"/>
  <c r="AI65" i="84"/>
  <c r="AN65" i="84"/>
  <c r="AI59" i="99"/>
  <c r="AR59" i="99" s="1"/>
  <c r="AN59" i="99"/>
  <c r="Y60" i="82"/>
  <c r="X60" i="82"/>
  <c r="AS18" i="101"/>
  <c r="AL18" i="101"/>
  <c r="AU18" i="101" s="1"/>
  <c r="AL4" i="101"/>
  <c r="AU4" i="101" s="1"/>
  <c r="AS4" i="101"/>
  <c r="AI62" i="55"/>
  <c r="AN62" i="55"/>
  <c r="AH65" i="86"/>
  <c r="AQ65" i="86" s="1"/>
  <c r="Y61" i="87"/>
  <c r="X61" i="87"/>
  <c r="AS39" i="46"/>
  <c r="AL39" i="46"/>
  <c r="AU39" i="46" s="1"/>
  <c r="AR68" i="93"/>
  <c r="Z67" i="52"/>
  <c r="AG61" i="18"/>
  <c r="AP61" i="18" s="1"/>
  <c r="W62" i="18"/>
  <c r="AF61" i="18"/>
  <c r="AO61" i="18" s="1"/>
  <c r="AE61" i="18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J10" i="15"/>
  <c r="AX4" i="15"/>
  <c r="S4" i="15" s="1"/>
  <c r="AC4" i="15" s="1"/>
  <c r="AB5" i="15" s="1"/>
  <c r="AI64" i="16"/>
  <c r="AN64" i="16"/>
  <c r="AS64" i="46"/>
  <c r="AL64" i="46"/>
  <c r="AU64" i="46" s="1"/>
  <c r="AR64" i="86"/>
  <c r="AH69" i="47"/>
  <c r="AQ69" i="47" s="1"/>
  <c r="AQ71" i="47" s="1"/>
  <c r="AZ3" i="47"/>
  <c r="AX12" i="47" s="1"/>
  <c r="S12" i="47" s="1"/>
  <c r="AC12" i="47" s="1"/>
  <c r="AB13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8" i="47"/>
  <c r="S18" i="47" s="1"/>
  <c r="AC18" i="47" s="1"/>
  <c r="AB19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30" i="47"/>
  <c r="S30" i="47" s="1"/>
  <c r="AC30" i="47" s="1"/>
  <c r="AB31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42" i="47"/>
  <c r="S42" i="47" s="1"/>
  <c r="AC42" i="47" s="1"/>
  <c r="AB43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4" i="47"/>
  <c r="S54" i="47" s="1"/>
  <c r="AC54" i="47" s="1"/>
  <c r="AB55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6" i="47"/>
  <c r="S66" i="47" s="1"/>
  <c r="AC66" i="47" s="1"/>
  <c r="AB67" i="47" s="1"/>
  <c r="AS29" i="46"/>
  <c r="AL29" i="46"/>
  <c r="AU29" i="46" s="1"/>
  <c r="AS47" i="46"/>
  <c r="AL47" i="46"/>
  <c r="AU47" i="46" s="1"/>
  <c r="AS68" i="46"/>
  <c r="AL68" i="46"/>
  <c r="AU68" i="46" s="1"/>
  <c r="AH66" i="13"/>
  <c r="AQ66" i="13" s="1"/>
  <c r="AS24" i="46"/>
  <c r="AL24" i="46"/>
  <c r="AU24" i="46" s="1"/>
  <c r="Y59" i="98"/>
  <c r="X59" i="98"/>
  <c r="AS19" i="46"/>
  <c r="AL19" i="46"/>
  <c r="AU19" i="46" s="1"/>
  <c r="AS42" i="46"/>
  <c r="AL42" i="46"/>
  <c r="AU42" i="46" s="1"/>
  <c r="AS7" i="46"/>
  <c r="AL7" i="46"/>
  <c r="AU7" i="46" s="1"/>
  <c r="AJ56" i="15"/>
  <c r="AK56" i="15"/>
  <c r="AT56" i="15" s="1"/>
  <c r="AJ26" i="15"/>
  <c r="AK26" i="15"/>
  <c r="AT26" i="15" s="1"/>
  <c r="AS13" i="46"/>
  <c r="AL13" i="46"/>
  <c r="AU13" i="46" s="1"/>
  <c r="Y57" i="50"/>
  <c r="Z57" i="50"/>
  <c r="X57" i="50"/>
  <c r="AS55" i="46"/>
  <c r="AL55" i="46"/>
  <c r="AU55" i="46" s="1"/>
  <c r="Z69" i="93"/>
  <c r="AS43" i="46"/>
  <c r="AL43" i="46"/>
  <c r="AU43" i="46" s="1"/>
  <c r="AH59" i="90"/>
  <c r="AQ59" i="90" s="1"/>
  <c r="AS12" i="46"/>
  <c r="AL12" i="46"/>
  <c r="AU12" i="46" s="1"/>
  <c r="AS49" i="46"/>
  <c r="AL49" i="46"/>
  <c r="AU49" i="46" s="1"/>
  <c r="AS67" i="46"/>
  <c r="AL67" i="46"/>
  <c r="AU67" i="46" s="1"/>
  <c r="AR60" i="11"/>
  <c r="AS20" i="46"/>
  <c r="AL20" i="46"/>
  <c r="AU20" i="46" s="1"/>
  <c r="AS38" i="46"/>
  <c r="AL38" i="46"/>
  <c r="AU38" i="46" s="1"/>
  <c r="AH66" i="51"/>
  <c r="AQ66" i="51" s="1"/>
  <c r="W57" i="102"/>
  <c r="AG56" i="102"/>
  <c r="AP56" i="102" s="1"/>
  <c r="AF56" i="102"/>
  <c r="AO56" i="102" s="1"/>
  <c r="AE56" i="102"/>
  <c r="AI62" i="83"/>
  <c r="AN62" i="83"/>
  <c r="AE65" i="86"/>
  <c r="W66" i="86"/>
  <c r="AG65" i="86"/>
  <c r="AP65" i="86" s="1"/>
  <c r="AF65" i="86"/>
  <c r="AO65" i="86" s="1"/>
  <c r="AI60" i="87"/>
  <c r="AN60" i="87"/>
  <c r="AS21" i="46"/>
  <c r="AL21" i="46"/>
  <c r="AU21" i="46" s="1"/>
  <c r="AS57" i="46"/>
  <c r="AL57" i="46"/>
  <c r="AU57" i="46" s="1"/>
  <c r="Y67" i="20"/>
  <c r="X67" i="20"/>
  <c r="W67" i="96"/>
  <c r="AE66" i="96"/>
  <c r="AF66" i="96"/>
  <c r="AO66" i="96" s="1"/>
  <c r="AG66" i="96"/>
  <c r="AP66" i="96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J14" i="15"/>
  <c r="AR59" i="42"/>
  <c r="AS16" i="46"/>
  <c r="AL16" i="46"/>
  <c r="AU16" i="46" s="1"/>
  <c r="AS52" i="46"/>
  <c r="AL52" i="46"/>
  <c r="AU52" i="46" s="1"/>
  <c r="AS6" i="46"/>
  <c r="AL6" i="46"/>
  <c r="AU6" i="46" s="1"/>
  <c r="AS60" i="46"/>
  <c r="AL60" i="46"/>
  <c r="AU60" i="46" s="1"/>
  <c r="AS17" i="101"/>
  <c r="AL17" i="101"/>
  <c r="AU17" i="101" s="1"/>
  <c r="Z69" i="47"/>
  <c r="AH61" i="11"/>
  <c r="AQ61" i="11" s="1"/>
  <c r="Z66" i="13"/>
  <c r="AS13" i="101"/>
  <c r="AL13" i="101"/>
  <c r="AU13" i="101" s="1"/>
  <c r="Y66" i="45"/>
  <c r="X66" i="45"/>
  <c r="Z66" i="45" s="1"/>
  <c r="AI56" i="94"/>
  <c r="AP56" i="94"/>
  <c r="AS26" i="46"/>
  <c r="AL26" i="46"/>
  <c r="AU26" i="46" s="1"/>
  <c r="AS44" i="46"/>
  <c r="AL44" i="46"/>
  <c r="AU44" i="46" s="1"/>
  <c r="AS5" i="101"/>
  <c r="AL5" i="101"/>
  <c r="AU5" i="101" s="1"/>
  <c r="AK68" i="15"/>
  <c r="AT68" i="15" s="1"/>
  <c r="AJ68" i="15"/>
  <c r="AK44" i="15"/>
  <c r="AT44" i="15" s="1"/>
  <c r="AJ44" i="15"/>
  <c r="AJ13" i="15"/>
  <c r="AK13" i="15"/>
  <c r="AT13" i="15" s="1"/>
  <c r="AS37" i="46"/>
  <c r="AL37" i="46"/>
  <c r="AU37" i="46" s="1"/>
  <c r="AS5" i="46"/>
  <c r="AL5" i="46"/>
  <c r="AU5" i="46" s="1"/>
  <c r="AH65" i="88"/>
  <c r="AQ65" i="88" s="1"/>
  <c r="AS24" i="101"/>
  <c r="AL24" i="101"/>
  <c r="AU24" i="101" s="1"/>
  <c r="AS31" i="46"/>
  <c r="AL31" i="46"/>
  <c r="AU31" i="46" s="1"/>
  <c r="Z59" i="90"/>
  <c r="AE63" i="54"/>
  <c r="W64" i="54"/>
  <c r="AG63" i="54"/>
  <c r="AP63" i="54" s="1"/>
  <c r="AF63" i="54"/>
  <c r="AO63" i="54" s="1"/>
  <c r="AR64" i="44"/>
  <c r="W58" i="85"/>
  <c r="AE57" i="85"/>
  <c r="AG57" i="85"/>
  <c r="AP57" i="85" s="1"/>
  <c r="AF57" i="85"/>
  <c r="AO57" i="85" s="1"/>
  <c r="AS56" i="46"/>
  <c r="AL56" i="46"/>
  <c r="AU56" i="46" s="1"/>
  <c r="Z66" i="51"/>
  <c r="AI59" i="82"/>
  <c r="AN59" i="82"/>
  <c r="AR69" i="46"/>
  <c r="AR71" i="46" s="1"/>
  <c r="AL69" i="46"/>
  <c r="AU69" i="46" s="1"/>
  <c r="AS27" i="46"/>
  <c r="AL27" i="46"/>
  <c r="AU27" i="46" s="1"/>
  <c r="AS45" i="46"/>
  <c r="AL45" i="46"/>
  <c r="AU45" i="46" s="1"/>
  <c r="AI66" i="20"/>
  <c r="AN66" i="20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X7" i="15"/>
  <c r="S7" i="15" s="1"/>
  <c r="AC7" i="15" s="1"/>
  <c r="AB8" i="15" s="1"/>
  <c r="AS12" i="101"/>
  <c r="AL12" i="101"/>
  <c r="AU12" i="101" s="1"/>
  <c r="AR60" i="103"/>
  <c r="AS34" i="46"/>
  <c r="AL34" i="46"/>
  <c r="AU34" i="46" s="1"/>
  <c r="AR61" i="91"/>
  <c r="AS25" i="101"/>
  <c r="AL25" i="101"/>
  <c r="AU25" i="101" s="1"/>
  <c r="Y68" i="53"/>
  <c r="X68" i="53"/>
  <c r="W63" i="41"/>
  <c r="AE62" i="41"/>
  <c r="AF62" i="41"/>
  <c r="AO62" i="41" s="1"/>
  <c r="AG62" i="41"/>
  <c r="AP62" i="41" s="1"/>
  <c r="AS17" i="46"/>
  <c r="AL17" i="46"/>
  <c r="AU17" i="46" s="1"/>
  <c r="AS35" i="46"/>
  <c r="AL35" i="46"/>
  <c r="AU35" i="46" s="1"/>
  <c r="AS53" i="46"/>
  <c r="AL53" i="46"/>
  <c r="AU53" i="46" s="1"/>
  <c r="AS19" i="101"/>
  <c r="AL19" i="101"/>
  <c r="AU19" i="101" s="1"/>
  <c r="AS36" i="46"/>
  <c r="AL36" i="46"/>
  <c r="AU36" i="46" s="1"/>
  <c r="AI58" i="98"/>
  <c r="AN58" i="98"/>
  <c r="AU71" i="101" l="1"/>
  <c r="C11" i="101" s="1"/>
  <c r="F45" i="57" s="1"/>
  <c r="AX68" i="47"/>
  <c r="S68" i="47" s="1"/>
  <c r="AC68" i="47" s="1"/>
  <c r="AB69" i="47" s="1"/>
  <c r="AX56" i="47"/>
  <c r="S56" i="47" s="1"/>
  <c r="AC56" i="47" s="1"/>
  <c r="AB57" i="47" s="1"/>
  <c r="AX44" i="47"/>
  <c r="S44" i="47" s="1"/>
  <c r="AC44" i="47" s="1"/>
  <c r="AB45" i="47" s="1"/>
  <c r="AX32" i="47"/>
  <c r="S32" i="47" s="1"/>
  <c r="AC32" i="47" s="1"/>
  <c r="AB33" i="47" s="1"/>
  <c r="AX20" i="47"/>
  <c r="S20" i="47" s="1"/>
  <c r="AC20" i="47" s="1"/>
  <c r="AB21" i="47" s="1"/>
  <c r="AX7" i="47"/>
  <c r="S7" i="47" s="1"/>
  <c r="AC7" i="47" s="1"/>
  <c r="AB8" i="47" s="1"/>
  <c r="AX5" i="93"/>
  <c r="S5" i="93" s="1"/>
  <c r="AC5" i="93" s="1"/>
  <c r="AB6" i="93" s="1"/>
  <c r="AX67" i="47"/>
  <c r="S67" i="47" s="1"/>
  <c r="AC67" i="47" s="1"/>
  <c r="AB68" i="47" s="1"/>
  <c r="AX55" i="47"/>
  <c r="S55" i="47" s="1"/>
  <c r="AC55" i="47" s="1"/>
  <c r="AB56" i="47" s="1"/>
  <c r="AX43" i="47"/>
  <c r="S43" i="47" s="1"/>
  <c r="AC43" i="47" s="1"/>
  <c r="AB44" i="47" s="1"/>
  <c r="AJ44" i="47" s="1"/>
  <c r="AX31" i="47"/>
  <c r="S31" i="47" s="1"/>
  <c r="AC31" i="47" s="1"/>
  <c r="AB32" i="47" s="1"/>
  <c r="AX19" i="47"/>
  <c r="S19" i="47" s="1"/>
  <c r="AC19" i="47" s="1"/>
  <c r="AB20" i="47" s="1"/>
  <c r="AX6" i="47"/>
  <c r="S6" i="47" s="1"/>
  <c r="AC6" i="47" s="1"/>
  <c r="AB7" i="47" s="1"/>
  <c r="AS71" i="101"/>
  <c r="AX4" i="93"/>
  <c r="S4" i="93" s="1"/>
  <c r="AC4" i="93" s="1"/>
  <c r="AB5" i="93" s="1"/>
  <c r="W64" i="49"/>
  <c r="AE63" i="49"/>
  <c r="AF63" i="49"/>
  <c r="AO63" i="49" s="1"/>
  <c r="AG63" i="49"/>
  <c r="AP63" i="49" s="1"/>
  <c r="AE66" i="45"/>
  <c r="W67" i="45"/>
  <c r="AF66" i="45"/>
  <c r="AO66" i="45" s="1"/>
  <c r="AG66" i="45"/>
  <c r="AP66" i="45" s="1"/>
  <c r="AG66" i="51"/>
  <c r="AP66" i="51" s="1"/>
  <c r="AE66" i="51"/>
  <c r="AF66" i="51"/>
  <c r="AO66" i="51" s="1"/>
  <c r="W67" i="51"/>
  <c r="AS16" i="15"/>
  <c r="AL16" i="15"/>
  <c r="AU16" i="15" s="1"/>
  <c r="Y57" i="102"/>
  <c r="X57" i="102"/>
  <c r="AK51" i="47"/>
  <c r="AT51" i="47" s="1"/>
  <c r="AK21" i="47"/>
  <c r="AT21" i="47" s="1"/>
  <c r="AR67" i="53"/>
  <c r="AK29" i="93"/>
  <c r="AT29" i="93" s="1"/>
  <c r="AJ29" i="93"/>
  <c r="AS40" i="15"/>
  <c r="AL40" i="15"/>
  <c r="AU40" i="15" s="1"/>
  <c r="AS56" i="15"/>
  <c r="AL56" i="15"/>
  <c r="AU56" i="15" s="1"/>
  <c r="AK68" i="47"/>
  <c r="AT68" i="47" s="1"/>
  <c r="AJ68" i="47"/>
  <c r="AJ62" i="47"/>
  <c r="AK62" i="47"/>
  <c r="AT62" i="47" s="1"/>
  <c r="AJ56" i="47"/>
  <c r="AK56" i="47"/>
  <c r="AT56" i="47" s="1"/>
  <c r="AJ50" i="47"/>
  <c r="AK50" i="47"/>
  <c r="AT50" i="47" s="1"/>
  <c r="AK44" i="47"/>
  <c r="AT44" i="47" s="1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J7" i="47"/>
  <c r="AK7" i="47"/>
  <c r="AT7" i="47" s="1"/>
  <c r="AK5" i="15"/>
  <c r="AT5" i="15" s="1"/>
  <c r="AJ5" i="15"/>
  <c r="AS23" i="15"/>
  <c r="AL23" i="15"/>
  <c r="AU23" i="15" s="1"/>
  <c r="AS59" i="15"/>
  <c r="AL59" i="15"/>
  <c r="AU59" i="15" s="1"/>
  <c r="Y62" i="18"/>
  <c r="X62" i="18"/>
  <c r="AS62" i="15"/>
  <c r="AL62" i="15"/>
  <c r="AU62" i="15" s="1"/>
  <c r="AS18" i="15"/>
  <c r="AL18" i="15"/>
  <c r="AU18" i="15" s="1"/>
  <c r="AS36" i="15"/>
  <c r="AL36" i="15"/>
  <c r="AU36" i="15" s="1"/>
  <c r="AH60" i="99"/>
  <c r="AQ60" i="99" s="1"/>
  <c r="AS50" i="15"/>
  <c r="AL50" i="15"/>
  <c r="AU50" i="15" s="1"/>
  <c r="AH63" i="55"/>
  <c r="AQ63" i="55" s="1"/>
  <c r="AR69" i="15"/>
  <c r="AR71" i="15" s="1"/>
  <c r="AL69" i="15"/>
  <c r="AU69" i="15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3" i="93"/>
  <c r="AB4" i="93"/>
  <c r="Y62" i="11"/>
  <c r="X62" i="11"/>
  <c r="AK63" i="47"/>
  <c r="AT63" i="47" s="1"/>
  <c r="AK27" i="47"/>
  <c r="AT27" i="47" s="1"/>
  <c r="AK10" i="93"/>
  <c r="AT10" i="93" s="1"/>
  <c r="AJ10" i="93"/>
  <c r="AK61" i="47"/>
  <c r="AT61" i="47" s="1"/>
  <c r="AJ61" i="47"/>
  <c r="AK55" i="47"/>
  <c r="AT55" i="47" s="1"/>
  <c r="AJ55" i="47"/>
  <c r="AK49" i="47"/>
  <c r="AT49" i="47" s="1"/>
  <c r="AJ49" i="47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13" i="47"/>
  <c r="AT13" i="47" s="1"/>
  <c r="AJ13" i="47"/>
  <c r="AS10" i="15"/>
  <c r="AL10" i="15"/>
  <c r="AU10" i="15" s="1"/>
  <c r="AS29" i="15"/>
  <c r="AL29" i="15"/>
  <c r="AU29" i="15" s="1"/>
  <c r="AH61" i="87"/>
  <c r="AQ61" i="87" s="1"/>
  <c r="Y69" i="104"/>
  <c r="X69" i="104"/>
  <c r="Y66" i="95"/>
  <c r="X66" i="95"/>
  <c r="AL3" i="15"/>
  <c r="AU3" i="15" s="1"/>
  <c r="AS3" i="15"/>
  <c r="Z60" i="99"/>
  <c r="AR62" i="49"/>
  <c r="AI57" i="35"/>
  <c r="AN57" i="35"/>
  <c r="AS19" i="15"/>
  <c r="AL19" i="15"/>
  <c r="AU19" i="15" s="1"/>
  <c r="AS37" i="15"/>
  <c r="AL37" i="15"/>
  <c r="AU37" i="15" s="1"/>
  <c r="AS55" i="15"/>
  <c r="AL55" i="15"/>
  <c r="AU55" i="15" s="1"/>
  <c r="Z63" i="55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K8" i="93"/>
  <c r="AT8" i="93" s="1"/>
  <c r="AJ8" i="93"/>
  <c r="Y66" i="88"/>
  <c r="X66" i="88"/>
  <c r="AI57" i="85"/>
  <c r="AN57" i="85"/>
  <c r="AS13" i="15"/>
  <c r="AL13" i="15"/>
  <c r="AU13" i="1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K57" i="47"/>
  <c r="AT57" i="47" s="1"/>
  <c r="AK33" i="47"/>
  <c r="AT33" i="47" s="1"/>
  <c r="AE65" i="16"/>
  <c r="AG65" i="16"/>
  <c r="AP65" i="16" s="1"/>
  <c r="AF65" i="16"/>
  <c r="AO65" i="16" s="1"/>
  <c r="W66" i="16"/>
  <c r="AS31" i="15"/>
  <c r="AL31" i="15"/>
  <c r="AU31" i="15" s="1"/>
  <c r="AS49" i="15"/>
  <c r="AL49" i="15"/>
  <c r="AU49" i="15" s="1"/>
  <c r="AS65" i="15"/>
  <c r="AL65" i="15"/>
  <c r="AU65" i="15" s="1"/>
  <c r="AK53" i="93"/>
  <c r="AT53" i="93" s="1"/>
  <c r="AJ53" i="93"/>
  <c r="AK35" i="93"/>
  <c r="AT35" i="93" s="1"/>
  <c r="AJ35" i="93"/>
  <c r="AJ5" i="93"/>
  <c r="AK5" i="93"/>
  <c r="AT5" i="93" s="1"/>
  <c r="AS15" i="15"/>
  <c r="AL15" i="15"/>
  <c r="AU15" i="15" s="1"/>
  <c r="Y64" i="54"/>
  <c r="Z64" i="54"/>
  <c r="X64" i="54"/>
  <c r="AS14" i="15"/>
  <c r="AL14" i="15"/>
  <c r="AU14" i="15" s="1"/>
  <c r="AS58" i="15"/>
  <c r="AL58" i="15"/>
  <c r="AU58" i="15" s="1"/>
  <c r="AI66" i="96"/>
  <c r="AN66" i="96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H59" i="98"/>
  <c r="AQ59" i="98" s="1"/>
  <c r="AK67" i="47"/>
  <c r="AT67" i="47" s="1"/>
  <c r="AJ67" i="47"/>
  <c r="Y63" i="41"/>
  <c r="X63" i="41"/>
  <c r="AS21" i="15"/>
  <c r="AL21" i="15"/>
  <c r="AU21" i="15" s="1"/>
  <c r="AS39" i="15"/>
  <c r="AL39" i="15"/>
  <c r="AU39" i="15" s="1"/>
  <c r="AS57" i="15"/>
  <c r="AL57" i="15"/>
  <c r="AU57" i="15" s="1"/>
  <c r="AR66" i="20"/>
  <c r="AF59" i="90"/>
  <c r="AO59" i="90" s="1"/>
  <c r="AE59" i="90"/>
  <c r="W60" i="90"/>
  <c r="AG59" i="90"/>
  <c r="AP59" i="90" s="1"/>
  <c r="AS68" i="15"/>
  <c r="AL68" i="15"/>
  <c r="AU68" i="15" s="1"/>
  <c r="AS46" i="15"/>
  <c r="AL46" i="15"/>
  <c r="AU46" i="15" s="1"/>
  <c r="Y67" i="96"/>
  <c r="Z67" i="96"/>
  <c r="X67" i="96"/>
  <c r="AI56" i="102"/>
  <c r="AN56" i="102"/>
  <c r="Z59" i="98"/>
  <c r="AX64" i="47"/>
  <c r="S64" i="47" s="1"/>
  <c r="AC64" i="47" s="1"/>
  <c r="AB65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7" i="47"/>
  <c r="S17" i="47" s="1"/>
  <c r="AC17" i="47" s="1"/>
  <c r="AB18" i="47" s="1"/>
  <c r="AX10" i="47"/>
  <c r="S10" i="47" s="1"/>
  <c r="AC10" i="47" s="1"/>
  <c r="AB11" i="47" s="1"/>
  <c r="AX4" i="47"/>
  <c r="S4" i="47" s="1"/>
  <c r="AC4" i="47" s="1"/>
  <c r="AB5" i="47" s="1"/>
  <c r="AS47" i="15"/>
  <c r="AL47" i="15"/>
  <c r="AU47" i="15" s="1"/>
  <c r="AS67" i="15"/>
  <c r="AL67" i="15"/>
  <c r="AU67" i="15" s="1"/>
  <c r="W68" i="52"/>
  <c r="AE67" i="52"/>
  <c r="AF67" i="52"/>
  <c r="AO67" i="52" s="1"/>
  <c r="AG67" i="52"/>
  <c r="AP67" i="52" s="1"/>
  <c r="Z61" i="87"/>
  <c r="AI68" i="104"/>
  <c r="AN68" i="104"/>
  <c r="AI58" i="48"/>
  <c r="AN58" i="48"/>
  <c r="AR65" i="45"/>
  <c r="AJ4" i="15"/>
  <c r="AK4" i="15"/>
  <c r="AT4" i="15" s="1"/>
  <c r="AS24" i="15"/>
  <c r="AL24" i="15"/>
  <c r="AU24" i="15" s="1"/>
  <c r="AS42" i="15"/>
  <c r="AL42" i="15"/>
  <c r="AU42" i="15" s="1"/>
  <c r="AS60" i="15"/>
  <c r="AL60" i="15"/>
  <c r="AU60" i="15" s="1"/>
  <c r="AR56" i="50"/>
  <c r="AL4" i="46"/>
  <c r="AU4" i="46" s="1"/>
  <c r="AU71" i="46" s="1"/>
  <c r="C11" i="46" s="1"/>
  <c r="AS4" i="46"/>
  <c r="AS71" i="46" s="1"/>
  <c r="AS6" i="15"/>
  <c r="AL6" i="15"/>
  <c r="AU6" i="15" s="1"/>
  <c r="AS25" i="15"/>
  <c r="AL25" i="15"/>
  <c r="AU25" i="15" s="1"/>
  <c r="AS43" i="15"/>
  <c r="AL43" i="15"/>
  <c r="AU43" i="15" s="1"/>
  <c r="AS61" i="15"/>
  <c r="AL61" i="15"/>
  <c r="AU61" i="15" s="1"/>
  <c r="Y60" i="43"/>
  <c r="X60" i="43"/>
  <c r="AJ66" i="93"/>
  <c r="AK66" i="93"/>
  <c r="AT66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J14" i="93"/>
  <c r="AJ7" i="93"/>
  <c r="AK7" i="93"/>
  <c r="AT7" i="93" s="1"/>
  <c r="AI61" i="103"/>
  <c r="AN61" i="103"/>
  <c r="AI65" i="88"/>
  <c r="AN65" i="88"/>
  <c r="AR58" i="98"/>
  <c r="AR56" i="94"/>
  <c r="AR60" i="87"/>
  <c r="AJ69" i="47"/>
  <c r="AS69" i="47" s="1"/>
  <c r="AK69" i="47"/>
  <c r="AT69" i="47" s="1"/>
  <c r="AK45" i="47"/>
  <c r="AT45" i="47" s="1"/>
  <c r="AK15" i="47"/>
  <c r="AT15" i="47" s="1"/>
  <c r="AR64" i="16"/>
  <c r="AL41" i="15"/>
  <c r="AU41" i="15" s="1"/>
  <c r="AS41" i="15"/>
  <c r="AH63" i="49"/>
  <c r="AQ63" i="49" s="1"/>
  <c r="X63" i="10"/>
  <c r="Y63" i="10"/>
  <c r="AS54" i="15"/>
  <c r="AL54" i="15"/>
  <c r="AU54" i="15" s="1"/>
  <c r="AJ59" i="93"/>
  <c r="AK59" i="93"/>
  <c r="AT59" i="93" s="1"/>
  <c r="AK41" i="93"/>
  <c r="AT41" i="93" s="1"/>
  <c r="AJ41" i="93"/>
  <c r="AJ17" i="93"/>
  <c r="AK17" i="93"/>
  <c r="AT17" i="93" s="1"/>
  <c r="AS33" i="15"/>
  <c r="AL33" i="15"/>
  <c r="AU33" i="15" s="1"/>
  <c r="Y58" i="85"/>
  <c r="X58" i="85"/>
  <c r="AS44" i="15"/>
  <c r="AL44" i="15"/>
  <c r="AU44" i="15" s="1"/>
  <c r="AH66" i="45"/>
  <c r="AQ66" i="45" s="1"/>
  <c r="AH68" i="53"/>
  <c r="AQ68" i="53" s="1"/>
  <c r="AS63" i="15"/>
  <c r="AL63" i="15"/>
  <c r="AU63" i="15" s="1"/>
  <c r="AS9" i="15"/>
  <c r="AL9" i="15"/>
  <c r="AU9" i="15" s="1"/>
  <c r="AS28" i="15"/>
  <c r="AL28" i="15"/>
  <c r="AU28" i="15" s="1"/>
  <c r="AS64" i="15"/>
  <c r="AL64" i="15"/>
  <c r="AU64" i="15" s="1"/>
  <c r="AH67" i="20"/>
  <c r="AQ67" i="20" s="1"/>
  <c r="Y66" i="86"/>
  <c r="Z66" i="86" s="1"/>
  <c r="X66" i="86"/>
  <c r="AX65" i="47"/>
  <c r="S65" i="47" s="1"/>
  <c r="AC65" i="47" s="1"/>
  <c r="AB66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3" i="47"/>
  <c r="S3" i="47" s="1"/>
  <c r="AC3" i="47" s="1"/>
  <c r="AS35" i="15"/>
  <c r="AL35" i="15"/>
  <c r="AU35" i="15" s="1"/>
  <c r="AH60" i="82"/>
  <c r="AQ60" i="82" s="1"/>
  <c r="AR65" i="84"/>
  <c r="AE65" i="44"/>
  <c r="AG65" i="44"/>
  <c r="AP65" i="44" s="1"/>
  <c r="W66" i="44"/>
  <c r="AF65" i="44"/>
  <c r="AO65" i="44" s="1"/>
  <c r="Y59" i="48"/>
  <c r="X59" i="48"/>
  <c r="AS32" i="15"/>
  <c r="AL32" i="15"/>
  <c r="AU32" i="15" s="1"/>
  <c r="AI62" i="91"/>
  <c r="AN62" i="91"/>
  <c r="AS30" i="15"/>
  <c r="AL30" i="15"/>
  <c r="AU30" i="15" s="1"/>
  <c r="AS48" i="15"/>
  <c r="AL48" i="15"/>
  <c r="AU48" i="15" s="1"/>
  <c r="AH63" i="83"/>
  <c r="AQ63" i="83" s="1"/>
  <c r="AS20" i="15"/>
  <c r="AL20" i="15"/>
  <c r="AU20" i="15" s="1"/>
  <c r="AH66" i="84"/>
  <c r="AQ66" i="84" s="1"/>
  <c r="Y69" i="92"/>
  <c r="Z69" i="92" s="1"/>
  <c r="X69" i="92"/>
  <c r="AH66" i="100"/>
  <c r="AQ66" i="100" s="1"/>
  <c r="AG60" i="42"/>
  <c r="AP60" i="42" s="1"/>
  <c r="AF60" i="42"/>
  <c r="AO60" i="42" s="1"/>
  <c r="W61" i="42"/>
  <c r="AE60" i="42"/>
  <c r="AK67" i="93"/>
  <c r="AT67" i="93" s="1"/>
  <c r="AJ67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K25" i="93"/>
  <c r="AT25" i="93" s="1"/>
  <c r="AJ25" i="93"/>
  <c r="AK19" i="93"/>
  <c r="AT19" i="93" s="1"/>
  <c r="AJ19" i="93"/>
  <c r="AK13" i="93"/>
  <c r="AT13" i="93" s="1"/>
  <c r="AJ13" i="93"/>
  <c r="AK11" i="93"/>
  <c r="AT11" i="93" s="1"/>
  <c r="AJ11" i="93"/>
  <c r="AI61" i="11"/>
  <c r="AN61" i="11"/>
  <c r="AE66" i="13"/>
  <c r="W67" i="13"/>
  <c r="AG66" i="13"/>
  <c r="AP66" i="13" s="1"/>
  <c r="AF66" i="13"/>
  <c r="AO66" i="13" s="1"/>
  <c r="AS52" i="15"/>
  <c r="AL52" i="15"/>
  <c r="AU52" i="15" s="1"/>
  <c r="AE57" i="50"/>
  <c r="AN57" i="50" s="1"/>
  <c r="W58" i="50"/>
  <c r="AF57" i="50"/>
  <c r="AO57" i="50" s="1"/>
  <c r="AG57" i="50"/>
  <c r="AK39" i="47"/>
  <c r="AT39" i="47" s="1"/>
  <c r="AK8" i="47"/>
  <c r="AT8" i="47" s="1"/>
  <c r="AS38" i="15"/>
  <c r="AL38" i="15"/>
  <c r="AU38" i="15" s="1"/>
  <c r="AK65" i="93"/>
  <c r="AT65" i="93" s="1"/>
  <c r="AJ65" i="93"/>
  <c r="AJ47" i="93"/>
  <c r="AK47" i="93"/>
  <c r="AT47" i="93" s="1"/>
  <c r="AK23" i="93"/>
  <c r="AT23" i="93" s="1"/>
  <c r="AJ23" i="93"/>
  <c r="Y62" i="103"/>
  <c r="X62" i="103"/>
  <c r="AS51" i="15"/>
  <c r="AL51" i="15"/>
  <c r="AU51" i="15" s="1"/>
  <c r="AS22" i="15"/>
  <c r="AL22" i="15"/>
  <c r="AU22" i="15" s="1"/>
  <c r="AR62" i="83"/>
  <c r="AI62" i="41"/>
  <c r="AN62" i="41"/>
  <c r="AI63" i="54"/>
  <c r="AN63" i="54"/>
  <c r="Z68" i="53"/>
  <c r="AK8" i="15"/>
  <c r="AT8" i="15" s="1"/>
  <c r="AJ8" i="15"/>
  <c r="AS27" i="15"/>
  <c r="AL27" i="15"/>
  <c r="AU27" i="15" s="1"/>
  <c r="AS45" i="15"/>
  <c r="AL45" i="15"/>
  <c r="AU45" i="15" s="1"/>
  <c r="AR59" i="82"/>
  <c r="AS34" i="15"/>
  <c r="AL34" i="15"/>
  <c r="AU34" i="15" s="1"/>
  <c r="Z67" i="20"/>
  <c r="AI65" i="86"/>
  <c r="AN65" i="86"/>
  <c r="AH57" i="50"/>
  <c r="AQ57" i="50" s="1"/>
  <c r="AS26" i="15"/>
  <c r="AL26" i="15"/>
  <c r="AU26" i="15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S17" i="15"/>
  <c r="AL17" i="15"/>
  <c r="AU17" i="15" s="1"/>
  <c r="AS53" i="15"/>
  <c r="AL53" i="15"/>
  <c r="AU53" i="15" s="1"/>
  <c r="AI61" i="18"/>
  <c r="AN61" i="18"/>
  <c r="AR62" i="55"/>
  <c r="Z60" i="82"/>
  <c r="Z57" i="94"/>
  <c r="AH57" i="94"/>
  <c r="AQ57" i="94" s="1"/>
  <c r="AI65" i="95"/>
  <c r="AN65" i="95"/>
  <c r="AR65" i="100"/>
  <c r="Y63" i="91"/>
  <c r="X63" i="91"/>
  <c r="AI62" i="10"/>
  <c r="AN62" i="10"/>
  <c r="AH65" i="16"/>
  <c r="AQ65" i="16" s="1"/>
  <c r="AS11" i="15"/>
  <c r="AL11" i="15"/>
  <c r="AU11" i="15" s="1"/>
  <c r="AS66" i="15"/>
  <c r="AL66" i="15"/>
  <c r="AU66" i="15" s="1"/>
  <c r="Z63" i="83"/>
  <c r="Z66" i="84"/>
  <c r="AI68" i="92"/>
  <c r="AN68" i="92"/>
  <c r="Z66" i="100"/>
  <c r="Y58" i="35"/>
  <c r="X58" i="35"/>
  <c r="Z58" i="35" s="1"/>
  <c r="AS12" i="15"/>
  <c r="AL12" i="15"/>
  <c r="AU12" i="15" s="1"/>
  <c r="AI59" i="43"/>
  <c r="AN59" i="43"/>
  <c r="AJ7" i="15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K6" i="93"/>
  <c r="AT6" i="93" s="1"/>
  <c r="AJ6" i="93"/>
  <c r="Z63" i="10" l="1"/>
  <c r="AJ8" i="47"/>
  <c r="AG63" i="10"/>
  <c r="AP63" i="10" s="1"/>
  <c r="W64" i="10"/>
  <c r="AF63" i="10"/>
  <c r="AO63" i="10" s="1"/>
  <c r="AE63" i="10"/>
  <c r="W67" i="86"/>
  <c r="AF66" i="86"/>
  <c r="AO66" i="86" s="1"/>
  <c r="AE66" i="86"/>
  <c r="AN66" i="86" s="1"/>
  <c r="AG66" i="86"/>
  <c r="AS24" i="93"/>
  <c r="AL24" i="93"/>
  <c r="AU24" i="93" s="1"/>
  <c r="AG58" i="35"/>
  <c r="AP58" i="35" s="1"/>
  <c r="W59" i="35"/>
  <c r="AE58" i="35"/>
  <c r="AF58" i="35"/>
  <c r="AO58" i="35" s="1"/>
  <c r="AE63" i="83"/>
  <c r="AG63" i="83"/>
  <c r="AP63" i="83" s="1"/>
  <c r="AF63" i="83"/>
  <c r="AO63" i="83" s="1"/>
  <c r="W64" i="83"/>
  <c r="AR65" i="95"/>
  <c r="AJ52" i="47"/>
  <c r="AK52" i="47"/>
  <c r="AT52" i="47" s="1"/>
  <c r="AG67" i="20"/>
  <c r="AP67" i="20" s="1"/>
  <c r="AF67" i="20"/>
  <c r="AO67" i="20" s="1"/>
  <c r="AE67" i="20"/>
  <c r="W68" i="20"/>
  <c r="AJ39" i="47"/>
  <c r="AI66" i="13"/>
  <c r="AN66" i="13"/>
  <c r="AE69" i="92"/>
  <c r="W70" i="92"/>
  <c r="AF69" i="92"/>
  <c r="AO69" i="92" s="1"/>
  <c r="AG69" i="92"/>
  <c r="AP69" i="92" s="1"/>
  <c r="AJ23" i="47"/>
  <c r="AK23" i="47"/>
  <c r="AT23" i="47" s="1"/>
  <c r="AJ59" i="47"/>
  <c r="AK59" i="47"/>
  <c r="AT59" i="47" s="1"/>
  <c r="AH58" i="85"/>
  <c r="AQ58" i="85" s="1"/>
  <c r="AS17" i="93"/>
  <c r="AL17" i="93"/>
  <c r="AU17" i="93" s="1"/>
  <c r="AS7" i="93"/>
  <c r="AL7" i="93"/>
  <c r="AU7" i="93" s="1"/>
  <c r="AS44" i="93"/>
  <c r="AL44" i="93"/>
  <c r="AU44" i="93" s="1"/>
  <c r="AS62" i="93"/>
  <c r="AL62" i="93"/>
  <c r="AU62" i="93" s="1"/>
  <c r="AT71" i="15"/>
  <c r="AI67" i="52"/>
  <c r="AN67" i="52"/>
  <c r="AK5" i="47"/>
  <c r="AT5" i="47" s="1"/>
  <c r="AJ5" i="47"/>
  <c r="AJ42" i="47"/>
  <c r="AK42" i="47"/>
  <c r="AT42" i="47" s="1"/>
  <c r="AI59" i="90"/>
  <c r="AN59" i="90"/>
  <c r="AH64" i="54"/>
  <c r="AQ64" i="54" s="1"/>
  <c r="AS5" i="93"/>
  <c r="AL5" i="93"/>
  <c r="AU5" i="93" s="1"/>
  <c r="Y66" i="16"/>
  <c r="X66" i="16"/>
  <c r="AJ57" i="47"/>
  <c r="AS21" i="93"/>
  <c r="AL21" i="93"/>
  <c r="AU21" i="93" s="1"/>
  <c r="AS39" i="93"/>
  <c r="AL39" i="93"/>
  <c r="AU39" i="93" s="1"/>
  <c r="AS57" i="93"/>
  <c r="AL57" i="93"/>
  <c r="AU57" i="93" s="1"/>
  <c r="AS31" i="47"/>
  <c r="AL31" i="47"/>
  <c r="AU31" i="47" s="1"/>
  <c r="AS49" i="47"/>
  <c r="AL49" i="47"/>
  <c r="AU49" i="47" s="1"/>
  <c r="AS10" i="93"/>
  <c r="AL10" i="93"/>
  <c r="AU10" i="93" s="1"/>
  <c r="AH62" i="11"/>
  <c r="AQ62" i="11" s="1"/>
  <c r="AS28" i="93"/>
  <c r="AL28" i="93"/>
  <c r="AU28" i="93" s="1"/>
  <c r="AS46" i="93"/>
  <c r="AL46" i="93"/>
  <c r="AU46" i="93" s="1"/>
  <c r="AS64" i="93"/>
  <c r="AL64" i="93"/>
  <c r="AU64" i="93" s="1"/>
  <c r="AS26" i="47"/>
  <c r="AL26" i="47"/>
  <c r="AU26" i="47" s="1"/>
  <c r="AS44" i="47"/>
  <c r="AL44" i="47"/>
  <c r="AU44" i="47" s="1"/>
  <c r="AI66" i="51"/>
  <c r="AN66" i="51"/>
  <c r="AI66" i="45"/>
  <c r="AN66" i="45"/>
  <c r="AH63" i="91"/>
  <c r="AQ63" i="91" s="1"/>
  <c r="AG57" i="94"/>
  <c r="AP57" i="94" s="1"/>
  <c r="AF57" i="94"/>
  <c r="AO57" i="94" s="1"/>
  <c r="AE57" i="94"/>
  <c r="W58" i="94"/>
  <c r="AS18" i="93"/>
  <c r="AL18" i="93"/>
  <c r="AU18" i="93" s="1"/>
  <c r="AS54" i="93"/>
  <c r="AL54" i="93"/>
  <c r="AU54" i="93" s="1"/>
  <c r="Z63" i="91"/>
  <c r="AK22" i="47"/>
  <c r="AT22" i="47" s="1"/>
  <c r="AJ22" i="47"/>
  <c r="AK58" i="47"/>
  <c r="AT58" i="47" s="1"/>
  <c r="AJ58" i="47"/>
  <c r="AR63" i="54"/>
  <c r="AS23" i="93"/>
  <c r="AL23" i="93"/>
  <c r="AU23" i="93" s="1"/>
  <c r="AS19" i="93"/>
  <c r="AL19" i="93"/>
  <c r="AU19" i="93" s="1"/>
  <c r="AS55" i="93"/>
  <c r="AL55" i="93"/>
  <c r="AU55" i="93" s="1"/>
  <c r="AR62" i="91"/>
  <c r="AK29" i="47"/>
  <c r="AT29" i="47" s="1"/>
  <c r="AJ29" i="47"/>
  <c r="AK66" i="47"/>
  <c r="AT66" i="47" s="1"/>
  <c r="AJ66" i="47"/>
  <c r="Z58" i="85"/>
  <c r="AL41" i="93"/>
  <c r="AU41" i="93" s="1"/>
  <c r="AS41" i="93"/>
  <c r="AS14" i="93"/>
  <c r="AL14" i="93"/>
  <c r="AU14" i="93" s="1"/>
  <c r="AL4" i="15"/>
  <c r="AU4" i="15" s="1"/>
  <c r="AS4" i="15"/>
  <c r="AR68" i="104"/>
  <c r="Y68" i="52"/>
  <c r="X68" i="52"/>
  <c r="AK11" i="47"/>
  <c r="AT11" i="47" s="1"/>
  <c r="AJ11" i="47"/>
  <c r="AK48" i="47"/>
  <c r="AT48" i="47" s="1"/>
  <c r="AJ48" i="47"/>
  <c r="AR56" i="102"/>
  <c r="AS67" i="47"/>
  <c r="AL67" i="47"/>
  <c r="AU67" i="47" s="1"/>
  <c r="AR66" i="96"/>
  <c r="AG64" i="54"/>
  <c r="AP64" i="54" s="1"/>
  <c r="AE64" i="54"/>
  <c r="W65" i="54"/>
  <c r="AF64" i="54"/>
  <c r="AO64" i="54" s="1"/>
  <c r="AS35" i="93"/>
  <c r="AL35" i="93"/>
  <c r="AU35" i="93" s="1"/>
  <c r="AS8" i="93"/>
  <c r="AL8" i="93"/>
  <c r="AU8" i="93" s="1"/>
  <c r="AS27" i="93"/>
  <c r="AL27" i="93"/>
  <c r="AU27" i="93" s="1"/>
  <c r="AS45" i="93"/>
  <c r="AL45" i="93"/>
  <c r="AU45" i="93" s="1"/>
  <c r="AR57" i="35"/>
  <c r="AH66" i="95"/>
  <c r="AQ66" i="95" s="1"/>
  <c r="AS12" i="47"/>
  <c r="AL12" i="47"/>
  <c r="AU12" i="47" s="1"/>
  <c r="Z62" i="11"/>
  <c r="AS34" i="93"/>
  <c r="AL34" i="93"/>
  <c r="AU34" i="93" s="1"/>
  <c r="AS7" i="47"/>
  <c r="AL7" i="47"/>
  <c r="AU7" i="47" s="1"/>
  <c r="AS62" i="47"/>
  <c r="AL62" i="47"/>
  <c r="AU62" i="47" s="1"/>
  <c r="AJ21" i="47"/>
  <c r="AS7" i="15"/>
  <c r="AL7" i="15"/>
  <c r="AU7" i="15" s="1"/>
  <c r="AK16" i="47"/>
  <c r="AT16" i="47" s="1"/>
  <c r="AJ16" i="47"/>
  <c r="AS36" i="93"/>
  <c r="AL36" i="93"/>
  <c r="AU36" i="93" s="1"/>
  <c r="W61" i="82"/>
  <c r="AF60" i="82"/>
  <c r="AO60" i="82" s="1"/>
  <c r="AE60" i="82"/>
  <c r="AG60" i="82"/>
  <c r="AP60" i="82" s="1"/>
  <c r="AS6" i="93"/>
  <c r="AL6" i="93"/>
  <c r="AU6" i="93" s="1"/>
  <c r="AR59" i="43"/>
  <c r="AE66" i="100"/>
  <c r="AG66" i="100"/>
  <c r="AP66" i="100" s="1"/>
  <c r="W67" i="100"/>
  <c r="AF66" i="100"/>
  <c r="AO66" i="100" s="1"/>
  <c r="AK28" i="47"/>
  <c r="AT28" i="47" s="1"/>
  <c r="AJ28" i="47"/>
  <c r="AJ64" i="47"/>
  <c r="AK64" i="47"/>
  <c r="AT64" i="47" s="1"/>
  <c r="AI57" i="50"/>
  <c r="AP57" i="50"/>
  <c r="AR61" i="11"/>
  <c r="AS37" i="93"/>
  <c r="AL37" i="93"/>
  <c r="AU37" i="93" s="1"/>
  <c r="AI60" i="42"/>
  <c r="AN60" i="42"/>
  <c r="AK35" i="47"/>
  <c r="AT35" i="47" s="1"/>
  <c r="AJ35" i="47"/>
  <c r="AH66" i="86"/>
  <c r="AQ66" i="86" s="1"/>
  <c r="AJ15" i="47"/>
  <c r="AR65" i="88"/>
  <c r="AS32" i="93"/>
  <c r="AL32" i="93"/>
  <c r="AU32" i="93" s="1"/>
  <c r="AS50" i="93"/>
  <c r="AL50" i="93"/>
  <c r="AU50" i="93" s="1"/>
  <c r="AS66" i="93"/>
  <c r="AL66" i="93"/>
  <c r="AU66" i="93" s="1"/>
  <c r="W62" i="87"/>
  <c r="AE61" i="87"/>
  <c r="AF61" i="87"/>
  <c r="AO61" i="87" s="1"/>
  <c r="AG61" i="87"/>
  <c r="AP61" i="87" s="1"/>
  <c r="AK18" i="47"/>
  <c r="AT18" i="47" s="1"/>
  <c r="AJ18" i="47"/>
  <c r="AK54" i="47"/>
  <c r="AT54" i="47" s="1"/>
  <c r="AJ54" i="47"/>
  <c r="AH67" i="96"/>
  <c r="AQ67" i="96" s="1"/>
  <c r="AI69" i="93"/>
  <c r="AN69" i="93"/>
  <c r="AN71" i="93" s="1"/>
  <c r="AI69" i="47"/>
  <c r="AN69" i="47"/>
  <c r="AN71" i="47" s="1"/>
  <c r="AS63" i="93"/>
  <c r="AL63" i="93"/>
  <c r="AU63" i="93" s="1"/>
  <c r="Z66" i="95"/>
  <c r="AS19" i="47"/>
  <c r="AL19" i="47"/>
  <c r="AU19" i="47" s="1"/>
  <c r="AS55" i="47"/>
  <c r="AL55" i="47"/>
  <c r="AU55" i="47" s="1"/>
  <c r="AJ27" i="47"/>
  <c r="AS16" i="93"/>
  <c r="AL16" i="93"/>
  <c r="AU16" i="93" s="1"/>
  <c r="AS52" i="93"/>
  <c r="AL52" i="93"/>
  <c r="AU52" i="93" s="1"/>
  <c r="AS14" i="47"/>
  <c r="AL14" i="47"/>
  <c r="AU14" i="47" s="1"/>
  <c r="AS68" i="47"/>
  <c r="AL68" i="47"/>
  <c r="AU68" i="47" s="1"/>
  <c r="AS29" i="93"/>
  <c r="AL29" i="93"/>
  <c r="AU29" i="93" s="1"/>
  <c r="AJ51" i="47"/>
  <c r="AS60" i="93"/>
  <c r="AL60" i="93"/>
  <c r="AU60" i="93" s="1"/>
  <c r="AJ34" i="47"/>
  <c r="AK34" i="47"/>
  <c r="AT34" i="47" s="1"/>
  <c r="AS8" i="15"/>
  <c r="AL8" i="15"/>
  <c r="AU8" i="15" s="1"/>
  <c r="AR62" i="41"/>
  <c r="AS8" i="47"/>
  <c r="AL8" i="47"/>
  <c r="AU8" i="47" s="1"/>
  <c r="AS11" i="93"/>
  <c r="AL11" i="93"/>
  <c r="AU11" i="93" s="1"/>
  <c r="AS25" i="93"/>
  <c r="AL25" i="93"/>
  <c r="AU25" i="93" s="1"/>
  <c r="AS43" i="93"/>
  <c r="AL43" i="93"/>
  <c r="AU43" i="93" s="1"/>
  <c r="AS61" i="93"/>
  <c r="AL61" i="93"/>
  <c r="AU61" i="93" s="1"/>
  <c r="X61" i="42"/>
  <c r="Y61" i="42"/>
  <c r="Y66" i="44"/>
  <c r="X66" i="44"/>
  <c r="Z66" i="44" s="1"/>
  <c r="AJ3" i="47"/>
  <c r="AB4" i="47"/>
  <c r="AJ41" i="47"/>
  <c r="AK41" i="47"/>
  <c r="AT41" i="47" s="1"/>
  <c r="AH63" i="10"/>
  <c r="AQ63" i="10" s="1"/>
  <c r="AJ45" i="47"/>
  <c r="AS20" i="93"/>
  <c r="AL20" i="93"/>
  <c r="AU20" i="93" s="1"/>
  <c r="AL56" i="93"/>
  <c r="AU56" i="93" s="1"/>
  <c r="AS56" i="93"/>
  <c r="AH60" i="43"/>
  <c r="AQ60" i="43" s="1"/>
  <c r="AJ24" i="47"/>
  <c r="AK24" i="47"/>
  <c r="AT24" i="47" s="1"/>
  <c r="AJ60" i="47"/>
  <c r="AK60" i="47"/>
  <c r="AT60" i="47" s="1"/>
  <c r="W68" i="96"/>
  <c r="AF67" i="96"/>
  <c r="AO67" i="96" s="1"/>
  <c r="AE67" i="96"/>
  <c r="AN67" i="96" s="1"/>
  <c r="AG67" i="96"/>
  <c r="AS53" i="93"/>
  <c r="AL53" i="93"/>
  <c r="AU53" i="93" s="1"/>
  <c r="AI65" i="16"/>
  <c r="AN65" i="16"/>
  <c r="AR57" i="85"/>
  <c r="AS15" i="93"/>
  <c r="AL15" i="93"/>
  <c r="AU15" i="93" s="1"/>
  <c r="AS33" i="93"/>
  <c r="AL33" i="93"/>
  <c r="AU33" i="93" s="1"/>
  <c r="AS37" i="47"/>
  <c r="AL37" i="47"/>
  <c r="AU37" i="47" s="1"/>
  <c r="AJ4" i="93"/>
  <c r="AK4" i="93"/>
  <c r="AT4" i="93" s="1"/>
  <c r="AH62" i="18"/>
  <c r="AQ62" i="18" s="1"/>
  <c r="AS32" i="47"/>
  <c r="AL32" i="47"/>
  <c r="AU32" i="47" s="1"/>
  <c r="AS50" i="47"/>
  <c r="AL50" i="47"/>
  <c r="AU50" i="47" s="1"/>
  <c r="AS42" i="93"/>
  <c r="AL42" i="93"/>
  <c r="AU42" i="93" s="1"/>
  <c r="AS12" i="93"/>
  <c r="AL12" i="93"/>
  <c r="AU12" i="93" s="1"/>
  <c r="AK6" i="47"/>
  <c r="AT6" i="47" s="1"/>
  <c r="AJ6" i="47"/>
  <c r="AH62" i="103"/>
  <c r="AQ62" i="103" s="1"/>
  <c r="AH59" i="48"/>
  <c r="AQ59" i="48" s="1"/>
  <c r="AK10" i="47"/>
  <c r="AT10" i="47" s="1"/>
  <c r="AJ10" i="47"/>
  <c r="AJ47" i="47"/>
  <c r="AK47" i="47"/>
  <c r="AT47" i="47" s="1"/>
  <c r="AS59" i="93"/>
  <c r="AL59" i="93"/>
  <c r="AU59" i="93" s="1"/>
  <c r="AR61" i="103"/>
  <c r="AS38" i="93"/>
  <c r="AL38" i="93"/>
  <c r="AU38" i="93" s="1"/>
  <c r="Z60" i="43"/>
  <c r="AK30" i="47"/>
  <c r="AT30" i="47" s="1"/>
  <c r="AJ30" i="47"/>
  <c r="AJ65" i="47"/>
  <c r="AK65" i="47"/>
  <c r="AT65" i="47" s="1"/>
  <c r="AH63" i="41"/>
  <c r="AQ63" i="41" s="1"/>
  <c r="AJ33" i="47"/>
  <c r="AH66" i="88"/>
  <c r="AQ66" i="88" s="1"/>
  <c r="AS51" i="93"/>
  <c r="AL51" i="93"/>
  <c r="AU51" i="93" s="1"/>
  <c r="AK69" i="93"/>
  <c r="AT69" i="93" s="1"/>
  <c r="AG60" i="99"/>
  <c r="AP60" i="99" s="1"/>
  <c r="W61" i="99"/>
  <c r="AF60" i="99"/>
  <c r="AO60" i="99" s="1"/>
  <c r="AE60" i="99"/>
  <c r="AH69" i="104"/>
  <c r="AQ69" i="104" s="1"/>
  <c r="AL13" i="47"/>
  <c r="AU13" i="47" s="1"/>
  <c r="AS13" i="47"/>
  <c r="AS61" i="47"/>
  <c r="AL61" i="47"/>
  <c r="AU61" i="47" s="1"/>
  <c r="AJ63" i="47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Z62" i="18"/>
  <c r="AS5" i="15"/>
  <c r="AL5" i="15"/>
  <c r="AU5" i="15" s="1"/>
  <c r="AS38" i="47"/>
  <c r="AL38" i="47"/>
  <c r="AU38" i="47" s="1"/>
  <c r="AH57" i="102"/>
  <c r="AQ57" i="102" s="1"/>
  <c r="X67" i="51"/>
  <c r="Y67" i="51"/>
  <c r="Z67" i="51" s="1"/>
  <c r="AI63" i="49"/>
  <c r="AN63" i="49"/>
  <c r="AR68" i="92"/>
  <c r="AK40" i="47"/>
  <c r="AT40" i="47" s="1"/>
  <c r="AJ40" i="47"/>
  <c r="AS47" i="93"/>
  <c r="AL47" i="93"/>
  <c r="AU47" i="93" s="1"/>
  <c r="Y58" i="50"/>
  <c r="X58" i="50"/>
  <c r="Z58" i="50" s="1"/>
  <c r="AS30" i="93"/>
  <c r="AL30" i="93"/>
  <c r="AU30" i="93" s="1"/>
  <c r="AS48" i="93"/>
  <c r="AL48" i="93"/>
  <c r="AU48" i="93" s="1"/>
  <c r="AS68" i="93"/>
  <c r="AL68" i="93"/>
  <c r="AU68" i="93" s="1"/>
  <c r="AH58" i="35"/>
  <c r="AQ58" i="35" s="1"/>
  <c r="AE66" i="84"/>
  <c r="AF66" i="84"/>
  <c r="AO66" i="84" s="1"/>
  <c r="W67" i="84"/>
  <c r="AG66" i="84"/>
  <c r="AP66" i="84" s="1"/>
  <c r="AR62" i="10"/>
  <c r="AR61" i="18"/>
  <c r="AK9" i="47"/>
  <c r="AT9" i="47" s="1"/>
  <c r="AJ9" i="47"/>
  <c r="AJ46" i="47"/>
  <c r="AK46" i="47"/>
  <c r="AT46" i="47" s="1"/>
  <c r="AR65" i="86"/>
  <c r="AG68" i="53"/>
  <c r="AP68" i="53" s="1"/>
  <c r="AE68" i="53"/>
  <c r="AF68" i="53"/>
  <c r="AO68" i="53" s="1"/>
  <c r="W69" i="53"/>
  <c r="Z62" i="103"/>
  <c r="AS65" i="93"/>
  <c r="AL65" i="93"/>
  <c r="AU65" i="93" s="1"/>
  <c r="Y67" i="13"/>
  <c r="X67" i="13"/>
  <c r="AS13" i="93"/>
  <c r="AL13" i="93"/>
  <c r="AU13" i="93" s="1"/>
  <c r="AS31" i="93"/>
  <c r="AL31" i="93"/>
  <c r="AU31" i="93" s="1"/>
  <c r="AS49" i="93"/>
  <c r="AL49" i="93"/>
  <c r="AU49" i="93" s="1"/>
  <c r="AS67" i="93"/>
  <c r="AL67" i="93"/>
  <c r="AU67" i="93" s="1"/>
  <c r="AH69" i="92"/>
  <c r="AQ69" i="92" s="1"/>
  <c r="Z59" i="48"/>
  <c r="AI65" i="44"/>
  <c r="AN65" i="44"/>
  <c r="AK17" i="47"/>
  <c r="AT17" i="47" s="1"/>
  <c r="AJ17" i="47"/>
  <c r="AJ53" i="47"/>
  <c r="AK53" i="47"/>
  <c r="AT53" i="47" s="1"/>
  <c r="AS26" i="93"/>
  <c r="AL26" i="93"/>
  <c r="AU26" i="93" s="1"/>
  <c r="AR58" i="48"/>
  <c r="AK36" i="47"/>
  <c r="AT36" i="47" s="1"/>
  <c r="AJ36" i="47"/>
  <c r="AF59" i="98"/>
  <c r="AO59" i="98" s="1"/>
  <c r="W60" i="98"/>
  <c r="AE59" i="98"/>
  <c r="AG59" i="98"/>
  <c r="AP59" i="98" s="1"/>
  <c r="Y60" i="90"/>
  <c r="X60" i="90"/>
  <c r="Z60" i="90" s="1"/>
  <c r="Z63" i="41"/>
  <c r="Z66" i="88"/>
  <c r="AG63" i="55"/>
  <c r="AP63" i="55" s="1"/>
  <c r="AE63" i="55"/>
  <c r="AF63" i="55"/>
  <c r="AO63" i="55" s="1"/>
  <c r="W64" i="55"/>
  <c r="AS71" i="15"/>
  <c r="Z69" i="104"/>
  <c r="AS25" i="47"/>
  <c r="AL25" i="47"/>
  <c r="AU25" i="47" s="1"/>
  <c r="AS43" i="47"/>
  <c r="AL43" i="47"/>
  <c r="AU43" i="47" s="1"/>
  <c r="AS9" i="93"/>
  <c r="AL9" i="93"/>
  <c r="AU9" i="93" s="1"/>
  <c r="AS20" i="47"/>
  <c r="AL20" i="47"/>
  <c r="AU20" i="47" s="1"/>
  <c r="AS56" i="47"/>
  <c r="AL56" i="47"/>
  <c r="AU56" i="47" s="1"/>
  <c r="Z57" i="102"/>
  <c r="Y67" i="45"/>
  <c r="X67" i="45"/>
  <c r="Y64" i="49"/>
  <c r="X64" i="49"/>
  <c r="Z61" i="42" l="1"/>
  <c r="AU71" i="15"/>
  <c r="C11" i="15" s="1"/>
  <c r="AE69" i="104"/>
  <c r="AG69" i="104"/>
  <c r="AP69" i="104" s="1"/>
  <c r="W70" i="104"/>
  <c r="AF69" i="104"/>
  <c r="AO69" i="104" s="1"/>
  <c r="AS53" i="47"/>
  <c r="AL53" i="47"/>
  <c r="AU53" i="47" s="1"/>
  <c r="AS64" i="47"/>
  <c r="AL64" i="47"/>
  <c r="AU64" i="47" s="1"/>
  <c r="AE62" i="11"/>
  <c r="W63" i="11"/>
  <c r="AF62" i="11"/>
  <c r="AO62" i="11" s="1"/>
  <c r="AG62" i="11"/>
  <c r="AP62" i="11" s="1"/>
  <c r="AH67" i="13"/>
  <c r="AQ67" i="13" s="1"/>
  <c r="Y69" i="53"/>
  <c r="X69" i="53"/>
  <c r="AI66" i="84"/>
  <c r="AN66" i="84"/>
  <c r="AH58" i="50"/>
  <c r="AQ58" i="50" s="1"/>
  <c r="AH67" i="51"/>
  <c r="AQ67" i="51" s="1"/>
  <c r="AI60" i="99"/>
  <c r="AN60" i="99"/>
  <c r="AS33" i="47"/>
  <c r="AL33" i="47"/>
  <c r="AU33" i="47" s="1"/>
  <c r="AS47" i="47"/>
  <c r="AL47" i="47"/>
  <c r="AU47" i="47" s="1"/>
  <c r="AS60" i="47"/>
  <c r="AL60" i="47"/>
  <c r="AU60" i="47" s="1"/>
  <c r="AL45" i="47"/>
  <c r="AU45" i="47" s="1"/>
  <c r="AS45" i="47"/>
  <c r="AS34" i="47"/>
  <c r="AL34" i="47"/>
  <c r="AU34" i="47" s="1"/>
  <c r="AS15" i="47"/>
  <c r="AL15" i="47"/>
  <c r="AU15" i="47" s="1"/>
  <c r="AS35" i="47"/>
  <c r="AL35" i="47"/>
  <c r="AU35" i="47" s="1"/>
  <c r="AS28" i="47"/>
  <c r="AL28" i="47"/>
  <c r="AU28" i="47" s="1"/>
  <c r="AI66" i="100"/>
  <c r="AN66" i="100"/>
  <c r="AS16" i="47"/>
  <c r="AL16" i="47"/>
  <c r="AU16" i="47" s="1"/>
  <c r="AS11" i="47"/>
  <c r="AL11" i="47"/>
  <c r="AU11" i="47" s="1"/>
  <c r="AS22" i="47"/>
  <c r="AL22" i="47"/>
  <c r="AU22" i="47" s="1"/>
  <c r="AR66" i="45"/>
  <c r="AI69" i="92"/>
  <c r="AN69" i="92"/>
  <c r="AI67" i="20"/>
  <c r="AN67" i="20"/>
  <c r="W68" i="51"/>
  <c r="AF67" i="51"/>
  <c r="AO67" i="51" s="1"/>
  <c r="AG67" i="51"/>
  <c r="AP67" i="51" s="1"/>
  <c r="AE67" i="51"/>
  <c r="AS59" i="47"/>
  <c r="AL59" i="47"/>
  <c r="AU59" i="47" s="1"/>
  <c r="Y70" i="92"/>
  <c r="X70" i="92"/>
  <c r="Y68" i="20"/>
  <c r="X68" i="20"/>
  <c r="AE58" i="50"/>
  <c r="W59" i="50"/>
  <c r="AF58" i="50"/>
  <c r="AO58" i="50" s="1"/>
  <c r="AG58" i="50"/>
  <c r="AP58" i="50" s="1"/>
  <c r="AS63" i="47"/>
  <c r="AL63" i="47"/>
  <c r="AU63" i="47" s="1"/>
  <c r="AS65" i="47"/>
  <c r="AL65" i="47"/>
  <c r="AU65" i="47" s="1"/>
  <c r="AS10" i="47"/>
  <c r="AL10" i="47"/>
  <c r="AU10" i="47" s="1"/>
  <c r="AS6" i="47"/>
  <c r="AL6" i="47"/>
  <c r="AU6" i="47" s="1"/>
  <c r="AI67" i="96"/>
  <c r="AP67" i="96"/>
  <c r="AS41" i="47"/>
  <c r="AL41" i="47"/>
  <c r="AU41" i="47" s="1"/>
  <c r="W62" i="42"/>
  <c r="AF61" i="42"/>
  <c r="AO61" i="42" s="1"/>
  <c r="AG61" i="42"/>
  <c r="AP61" i="42" s="1"/>
  <c r="AE61" i="42"/>
  <c r="AF66" i="95"/>
  <c r="AO66" i="95" s="1"/>
  <c r="AG66" i="95"/>
  <c r="AP66" i="95" s="1"/>
  <c r="W67" i="95"/>
  <c r="AE66" i="95"/>
  <c r="AR69" i="93"/>
  <c r="AR71" i="93" s="1"/>
  <c r="AL69" i="93"/>
  <c r="AU69" i="93" s="1"/>
  <c r="AS54" i="47"/>
  <c r="AL54" i="47"/>
  <c r="AU54" i="47" s="1"/>
  <c r="AI60" i="82"/>
  <c r="AN60" i="82"/>
  <c r="Y65" i="54"/>
  <c r="X65" i="54"/>
  <c r="W59" i="85"/>
  <c r="AG58" i="85"/>
  <c r="AP58" i="85" s="1"/>
  <c r="AF58" i="85"/>
  <c r="AO58" i="85" s="1"/>
  <c r="AE58" i="85"/>
  <c r="AS57" i="47"/>
  <c r="AL57" i="47"/>
  <c r="AU57" i="47" s="1"/>
  <c r="AR59" i="90"/>
  <c r="AR67" i="52"/>
  <c r="AS23" i="47"/>
  <c r="AL23" i="47"/>
  <c r="AU23" i="47" s="1"/>
  <c r="AI63" i="10"/>
  <c r="AN63" i="10"/>
  <c r="Y67" i="86"/>
  <c r="X67" i="86"/>
  <c r="AH64" i="49"/>
  <c r="AQ64" i="49" s="1"/>
  <c r="AS17" i="47"/>
  <c r="AL17" i="47"/>
  <c r="AU17" i="47" s="1"/>
  <c r="Z67" i="13"/>
  <c r="AS46" i="47"/>
  <c r="AL46" i="47"/>
  <c r="AU46" i="47" s="1"/>
  <c r="Y64" i="55"/>
  <c r="X64" i="55"/>
  <c r="AH60" i="90"/>
  <c r="AQ60" i="90" s="1"/>
  <c r="Y60" i="98"/>
  <c r="X60" i="98"/>
  <c r="AI68" i="53"/>
  <c r="AN68" i="53"/>
  <c r="AS9" i="47"/>
  <c r="AL9" i="47"/>
  <c r="AU9" i="47" s="1"/>
  <c r="Y61" i="99"/>
  <c r="X61" i="99"/>
  <c r="AS30" i="47"/>
  <c r="AL30" i="47"/>
  <c r="AU30" i="47" s="1"/>
  <c r="AS24" i="47"/>
  <c r="AL24" i="47"/>
  <c r="AU24" i="47" s="1"/>
  <c r="AK4" i="47"/>
  <c r="AT4" i="47" s="1"/>
  <c r="AT71" i="47" s="1"/>
  <c r="AJ4" i="47"/>
  <c r="AH61" i="42"/>
  <c r="AQ61" i="42" s="1"/>
  <c r="AS27" i="47"/>
  <c r="AL27" i="47"/>
  <c r="AU27" i="47" s="1"/>
  <c r="AI61" i="87"/>
  <c r="AN61" i="87"/>
  <c r="AI64" i="54"/>
  <c r="AN64" i="54"/>
  <c r="AH68" i="52"/>
  <c r="AQ68" i="52" s="1"/>
  <c r="AS66" i="47"/>
  <c r="AL66" i="47"/>
  <c r="AU66" i="47" s="1"/>
  <c r="W64" i="91"/>
  <c r="AE63" i="91"/>
  <c r="AG63" i="91"/>
  <c r="AP63" i="91" s="1"/>
  <c r="AF63" i="91"/>
  <c r="AO63" i="91" s="1"/>
  <c r="Y58" i="94"/>
  <c r="X58" i="94"/>
  <c r="AR66" i="51"/>
  <c r="AH66" i="16"/>
  <c r="AQ66" i="16" s="1"/>
  <c r="AR66" i="13"/>
  <c r="Y64" i="83"/>
  <c r="X64" i="83"/>
  <c r="AI58" i="35"/>
  <c r="AN58" i="35"/>
  <c r="AI66" i="86"/>
  <c r="AP66" i="86"/>
  <c r="AG62" i="103"/>
  <c r="AP62" i="103" s="1"/>
  <c r="AF62" i="103"/>
  <c r="AO62" i="103" s="1"/>
  <c r="AE62" i="103"/>
  <c r="W63" i="103"/>
  <c r="AS40" i="47"/>
  <c r="AL40" i="47"/>
  <c r="AU40" i="47" s="1"/>
  <c r="W67" i="44"/>
  <c r="AE66" i="44"/>
  <c r="AG66" i="44"/>
  <c r="AP66" i="44" s="1"/>
  <c r="AF66" i="44"/>
  <c r="AO66" i="44" s="1"/>
  <c r="AI63" i="83"/>
  <c r="AN63" i="83"/>
  <c r="AH67" i="45"/>
  <c r="AQ67" i="45" s="1"/>
  <c r="AF60" i="90"/>
  <c r="AO60" i="90" s="1"/>
  <c r="W61" i="90"/>
  <c r="AE60" i="90"/>
  <c r="AG60" i="90"/>
  <c r="AP60" i="90" s="1"/>
  <c r="AR65" i="44"/>
  <c r="AR65" i="16"/>
  <c r="AS3" i="47"/>
  <c r="AL3" i="47"/>
  <c r="AU3" i="47" s="1"/>
  <c r="AS51" i="47"/>
  <c r="AL51" i="47"/>
  <c r="AU51" i="47" s="1"/>
  <c r="AS18" i="47"/>
  <c r="AL18" i="47"/>
  <c r="AU18" i="47" s="1"/>
  <c r="Y62" i="87"/>
  <c r="X62" i="87"/>
  <c r="Z62" i="87" s="1"/>
  <c r="AR60" i="42"/>
  <c r="AR57" i="50"/>
  <c r="Y61" i="82"/>
  <c r="X61" i="82"/>
  <c r="Z68" i="52"/>
  <c r="AI57" i="94"/>
  <c r="AN57" i="94"/>
  <c r="Z66" i="16"/>
  <c r="AS42" i="47"/>
  <c r="AL42" i="47"/>
  <c r="AU42" i="47" s="1"/>
  <c r="AS39" i="47"/>
  <c r="AL39" i="47"/>
  <c r="AU39" i="47" s="1"/>
  <c r="Y59" i="35"/>
  <c r="Z59" i="35"/>
  <c r="X59" i="35"/>
  <c r="Y64" i="10"/>
  <c r="X64" i="10"/>
  <c r="AS4" i="93"/>
  <c r="AS71" i="93" s="1"/>
  <c r="AL4" i="93"/>
  <c r="AU4" i="93" s="1"/>
  <c r="AU71" i="93" s="1"/>
  <c r="C11" i="93" s="1"/>
  <c r="F37" i="57" s="1"/>
  <c r="AR69" i="47"/>
  <c r="AR71" i="47" s="1"/>
  <c r="AL69" i="47"/>
  <c r="AU69" i="47" s="1"/>
  <c r="W58" i="102"/>
  <c r="AG57" i="102"/>
  <c r="AP57" i="102" s="1"/>
  <c r="AF57" i="102"/>
  <c r="AO57" i="102" s="1"/>
  <c r="AE57" i="102"/>
  <c r="W67" i="88"/>
  <c r="AG66" i="88"/>
  <c r="AP66" i="88" s="1"/>
  <c r="AF66" i="88"/>
  <c r="AO66" i="88" s="1"/>
  <c r="AE66" i="88"/>
  <c r="Z64" i="49"/>
  <c r="AG63" i="41"/>
  <c r="AP63" i="41" s="1"/>
  <c r="W64" i="41"/>
  <c r="AE63" i="41"/>
  <c r="AF63" i="41"/>
  <c r="AO63" i="41" s="1"/>
  <c r="AI59" i="98"/>
  <c r="AN59" i="98"/>
  <c r="Z67" i="45"/>
  <c r="AI63" i="55"/>
  <c r="AN63" i="55"/>
  <c r="AS36" i="47"/>
  <c r="AL36" i="47"/>
  <c r="AU36" i="47" s="1"/>
  <c r="AG59" i="48"/>
  <c r="AP59" i="48" s="1"/>
  <c r="AF59" i="48"/>
  <c r="AO59" i="48" s="1"/>
  <c r="AE59" i="48"/>
  <c r="W60" i="48"/>
  <c r="Y67" i="84"/>
  <c r="X67" i="84"/>
  <c r="AR63" i="49"/>
  <c r="AF62" i="18"/>
  <c r="AO62" i="18" s="1"/>
  <c r="AG62" i="18"/>
  <c r="AP62" i="18" s="1"/>
  <c r="AE62" i="18"/>
  <c r="W63" i="18"/>
  <c r="AE60" i="43"/>
  <c r="W61" i="43"/>
  <c r="AF60" i="43"/>
  <c r="AO60" i="43" s="1"/>
  <c r="AG60" i="43"/>
  <c r="AP60" i="43" s="1"/>
  <c r="AT71" i="93"/>
  <c r="Y68" i="96"/>
  <c r="X68" i="96"/>
  <c r="Z68" i="96" s="1"/>
  <c r="AH66" i="44"/>
  <c r="AQ66" i="44" s="1"/>
  <c r="Y67" i="100"/>
  <c r="X67" i="100"/>
  <c r="AS21" i="47"/>
  <c r="AL21" i="47"/>
  <c r="AU21" i="47" s="1"/>
  <c r="AS48" i="47"/>
  <c r="AL48" i="47"/>
  <c r="AU48" i="47" s="1"/>
  <c r="AS29" i="47"/>
  <c r="AL29" i="47"/>
  <c r="AU29" i="47" s="1"/>
  <c r="AS58" i="47"/>
  <c r="AL58" i="47"/>
  <c r="AU58" i="47" s="1"/>
  <c r="AS5" i="47"/>
  <c r="AL5" i="47"/>
  <c r="AU5" i="47" s="1"/>
  <c r="AS52" i="47"/>
  <c r="AL52" i="47"/>
  <c r="AU52" i="47" s="1"/>
  <c r="Z65" i="54" l="1"/>
  <c r="Z58" i="94"/>
  <c r="Z61" i="82"/>
  <c r="AF61" i="82" s="1"/>
  <c r="AO61" i="82" s="1"/>
  <c r="Z64" i="83"/>
  <c r="AG64" i="83" s="1"/>
  <c r="AP64" i="83" s="1"/>
  <c r="AF64" i="83"/>
  <c r="AO64" i="83" s="1"/>
  <c r="AF58" i="94"/>
  <c r="AO58" i="94" s="1"/>
  <c r="W59" i="94"/>
  <c r="AE58" i="94"/>
  <c r="AG58" i="94"/>
  <c r="AP58" i="94" s="1"/>
  <c r="AE61" i="82"/>
  <c r="W62" i="82"/>
  <c r="AG61" i="82"/>
  <c r="AP61" i="82" s="1"/>
  <c r="AF65" i="54"/>
  <c r="AO65" i="54" s="1"/>
  <c r="AE65" i="54"/>
  <c r="W66" i="54"/>
  <c r="AG65" i="54"/>
  <c r="AP65" i="54" s="1"/>
  <c r="AF68" i="96"/>
  <c r="AO68" i="96" s="1"/>
  <c r="AE68" i="96"/>
  <c r="W69" i="96"/>
  <c r="AG68" i="96"/>
  <c r="AP68" i="96" s="1"/>
  <c r="Y61" i="43"/>
  <c r="X61" i="43"/>
  <c r="AG59" i="35"/>
  <c r="AP59" i="35" s="1"/>
  <c r="AE59" i="35"/>
  <c r="W60" i="35"/>
  <c r="AF59" i="35"/>
  <c r="AO59" i="35" s="1"/>
  <c r="AS4" i="47"/>
  <c r="AL4" i="47"/>
  <c r="AU4" i="47" s="1"/>
  <c r="AH61" i="99"/>
  <c r="AQ61" i="99" s="1"/>
  <c r="AR67" i="20"/>
  <c r="AR60" i="99"/>
  <c r="AI66" i="88"/>
  <c r="AN66" i="88"/>
  <c r="AS71" i="47"/>
  <c r="AR66" i="86"/>
  <c r="Z61" i="99"/>
  <c r="Z60" i="98"/>
  <c r="AH60" i="98"/>
  <c r="AQ60" i="98" s="1"/>
  <c r="AF67" i="13"/>
  <c r="AO67" i="13" s="1"/>
  <c r="AG67" i="13"/>
  <c r="AP67" i="13" s="1"/>
  <c r="AE67" i="13"/>
  <c r="W68" i="13"/>
  <c r="AI61" i="42"/>
  <c r="AN61" i="42"/>
  <c r="AH70" i="92"/>
  <c r="AQ70" i="92" s="1"/>
  <c r="AI67" i="51"/>
  <c r="AN67" i="51"/>
  <c r="AR66" i="84"/>
  <c r="Y63" i="11"/>
  <c r="Z63" i="11" s="1"/>
  <c r="X63" i="11"/>
  <c r="AI58" i="85"/>
  <c r="AN58" i="85"/>
  <c r="AR66" i="100"/>
  <c r="AI63" i="41"/>
  <c r="AN63" i="41"/>
  <c r="AH64" i="10"/>
  <c r="AQ64" i="10" s="1"/>
  <c r="AR57" i="94"/>
  <c r="AI60" i="90"/>
  <c r="AN60" i="90"/>
  <c r="Y63" i="103"/>
  <c r="X63" i="103"/>
  <c r="AR64" i="54"/>
  <c r="AH64" i="55"/>
  <c r="AQ64" i="55" s="1"/>
  <c r="AR63" i="10"/>
  <c r="AR60" i="82"/>
  <c r="AI66" i="95"/>
  <c r="AN66" i="95"/>
  <c r="AR67" i="96"/>
  <c r="Y59" i="50"/>
  <c r="X59" i="50"/>
  <c r="Z70" i="92"/>
  <c r="AR69" i="92"/>
  <c r="AH69" i="53"/>
  <c r="AQ69" i="53" s="1"/>
  <c r="AQ71" i="53" s="1"/>
  <c r="AZ3" i="53"/>
  <c r="AX68" i="53" s="1"/>
  <c r="S68" i="53" s="1"/>
  <c r="AC68" i="53" s="1"/>
  <c r="AB69" i="53" s="1"/>
  <c r="AX11" i="53"/>
  <c r="S11" i="53" s="1"/>
  <c r="AC11" i="53" s="1"/>
  <c r="AB12" i="53" s="1"/>
  <c r="AX12" i="53"/>
  <c r="S12" i="53" s="1"/>
  <c r="AC12" i="53" s="1"/>
  <c r="AB13" i="53" s="1"/>
  <c r="AX16" i="53"/>
  <c r="S16" i="53" s="1"/>
  <c r="AC16" i="53" s="1"/>
  <c r="AB17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I62" i="11"/>
  <c r="AN62" i="11"/>
  <c r="W67" i="16"/>
  <c r="AG66" i="16"/>
  <c r="AP66" i="16" s="1"/>
  <c r="AE66" i="16"/>
  <c r="AF66" i="16"/>
  <c r="AO66" i="16" s="1"/>
  <c r="AU71" i="47"/>
  <c r="C11" i="47" s="1"/>
  <c r="AI60" i="43"/>
  <c r="AN60" i="43"/>
  <c r="AI59" i="48"/>
  <c r="AN59" i="48"/>
  <c r="Y63" i="18"/>
  <c r="X63" i="18"/>
  <c r="AH67" i="84"/>
  <c r="AQ67" i="84" s="1"/>
  <c r="AE67" i="45"/>
  <c r="W68" i="45"/>
  <c r="AG67" i="45"/>
  <c r="AP67" i="45" s="1"/>
  <c r="AF67" i="45"/>
  <c r="AO67" i="45" s="1"/>
  <c r="Y64" i="41"/>
  <c r="X64" i="41"/>
  <c r="Y58" i="102"/>
  <c r="X58" i="102"/>
  <c r="Z64" i="10"/>
  <c r="AE68" i="52"/>
  <c r="W69" i="52"/>
  <c r="AG68" i="52"/>
  <c r="AP68" i="52" s="1"/>
  <c r="AF68" i="52"/>
  <c r="AO68" i="52" s="1"/>
  <c r="Y61" i="90"/>
  <c r="X61" i="90"/>
  <c r="AI66" i="44"/>
  <c r="AN66" i="44"/>
  <c r="AI62" i="103"/>
  <c r="AN62" i="103"/>
  <c r="AR58" i="35"/>
  <c r="Z64" i="55"/>
  <c r="AH67" i="86"/>
  <c r="AQ67" i="86" s="1"/>
  <c r="Y59" i="85"/>
  <c r="X59" i="85"/>
  <c r="X67" i="95"/>
  <c r="Z67" i="95" s="1"/>
  <c r="Y67" i="95"/>
  <c r="AI58" i="50"/>
  <c r="AN58" i="50"/>
  <c r="Z69" i="53"/>
  <c r="Y70" i="104"/>
  <c r="X70" i="104"/>
  <c r="AR63" i="55"/>
  <c r="AH67" i="100"/>
  <c r="AQ67" i="100" s="1"/>
  <c r="Z67" i="100"/>
  <c r="AI62" i="18"/>
  <c r="AN62" i="18"/>
  <c r="Z67" i="84"/>
  <c r="Y67" i="88"/>
  <c r="Z67" i="88"/>
  <c r="X67" i="88"/>
  <c r="AH61" i="82"/>
  <c r="AQ61" i="82" s="1"/>
  <c r="Y67" i="44"/>
  <c r="Z67" i="44" s="1"/>
  <c r="X67" i="44"/>
  <c r="AH64" i="83"/>
  <c r="AQ64" i="83" s="1"/>
  <c r="AH58" i="94"/>
  <c r="AQ58" i="94" s="1"/>
  <c r="AI63" i="91"/>
  <c r="AN63" i="91"/>
  <c r="AR61" i="87"/>
  <c r="Z67" i="86"/>
  <c r="AH65" i="54"/>
  <c r="AQ65" i="54" s="1"/>
  <c r="Y62" i="42"/>
  <c r="X62" i="42"/>
  <c r="AH68" i="20"/>
  <c r="AQ68" i="20" s="1"/>
  <c r="Y68" i="51"/>
  <c r="X68" i="51"/>
  <c r="AI57" i="102"/>
  <c r="AN57" i="102"/>
  <c r="AG62" i="87"/>
  <c r="AP62" i="87" s="1"/>
  <c r="AF62" i="87"/>
  <c r="AO62" i="87" s="1"/>
  <c r="W63" i="87"/>
  <c r="AE62" i="87"/>
  <c r="AR68" i="53"/>
  <c r="Y60" i="48"/>
  <c r="X60" i="48"/>
  <c r="AH68" i="96"/>
  <c r="AQ68" i="96" s="1"/>
  <c r="AR59" i="98"/>
  <c r="W65" i="49"/>
  <c r="AF64" i="49"/>
  <c r="AO64" i="49" s="1"/>
  <c r="AE64" i="49"/>
  <c r="AG64" i="49"/>
  <c r="AP64" i="49" s="1"/>
  <c r="AH59" i="35"/>
  <c r="AQ59" i="35" s="1"/>
  <c r="AH62" i="87"/>
  <c r="AQ62" i="87" s="1"/>
  <c r="AR63" i="83"/>
  <c r="Y64" i="91"/>
  <c r="X64" i="91"/>
  <c r="Z64" i="91" s="1"/>
  <c r="Z68" i="20"/>
  <c r="AI69" i="104"/>
  <c r="AN69" i="104"/>
  <c r="AE64" i="83" l="1"/>
  <c r="AX26" i="53"/>
  <c r="S26" i="53" s="1"/>
  <c r="AC26" i="53" s="1"/>
  <c r="AB27" i="53" s="1"/>
  <c r="AX20" i="53"/>
  <c r="S20" i="53" s="1"/>
  <c r="AC20" i="53" s="1"/>
  <c r="AB21" i="53" s="1"/>
  <c r="AX10" i="53"/>
  <c r="S10" i="53" s="1"/>
  <c r="AC10" i="53" s="1"/>
  <c r="AB11" i="53" s="1"/>
  <c r="AK11" i="53" s="1"/>
  <c r="AT11" i="53" s="1"/>
  <c r="AX25" i="53"/>
  <c r="S25" i="53" s="1"/>
  <c r="AC25" i="53" s="1"/>
  <c r="AB26" i="53" s="1"/>
  <c r="AK26" i="53" s="1"/>
  <c r="AT26" i="53" s="1"/>
  <c r="AX18" i="53"/>
  <c r="S18" i="53" s="1"/>
  <c r="AC18" i="53" s="1"/>
  <c r="AB19" i="53" s="1"/>
  <c r="AX6" i="53"/>
  <c r="S6" i="53" s="1"/>
  <c r="AC6" i="53" s="1"/>
  <c r="AB7" i="53" s="1"/>
  <c r="W65" i="83"/>
  <c r="Z63" i="103"/>
  <c r="AF63" i="103" s="1"/>
  <c r="AO63" i="103" s="1"/>
  <c r="AX24" i="53"/>
  <c r="S24" i="53" s="1"/>
  <c r="AC24" i="53" s="1"/>
  <c r="AB25" i="53" s="1"/>
  <c r="AX17" i="53"/>
  <c r="S17" i="53" s="1"/>
  <c r="AC17" i="53" s="1"/>
  <c r="AB18" i="53" s="1"/>
  <c r="AK18" i="53" s="1"/>
  <c r="AT18" i="53" s="1"/>
  <c r="AX4" i="53"/>
  <c r="S4" i="53" s="1"/>
  <c r="AC4" i="53" s="1"/>
  <c r="AB5" i="53" s="1"/>
  <c r="Z59" i="50"/>
  <c r="AG63" i="103"/>
  <c r="AP63" i="103" s="1"/>
  <c r="AE63" i="103"/>
  <c r="W64" i="103"/>
  <c r="W60" i="50"/>
  <c r="AE59" i="50"/>
  <c r="AF59" i="50"/>
  <c r="AO59" i="50" s="1"/>
  <c r="AG59" i="50"/>
  <c r="AP59" i="50" s="1"/>
  <c r="AF63" i="11"/>
  <c r="AO63" i="11" s="1"/>
  <c r="AG63" i="11"/>
  <c r="AP63" i="11" s="1"/>
  <c r="W64" i="11"/>
  <c r="AE63" i="11"/>
  <c r="W65" i="91"/>
  <c r="AF64" i="91"/>
  <c r="AO64" i="91" s="1"/>
  <c r="AG64" i="91"/>
  <c r="AP64" i="91" s="1"/>
  <c r="AE64" i="91"/>
  <c r="Y65" i="49"/>
  <c r="X65" i="49"/>
  <c r="AR66" i="44"/>
  <c r="AI66" i="16"/>
  <c r="AN66" i="16"/>
  <c r="AJ43" i="53"/>
  <c r="AK43" i="53"/>
  <c r="AT43" i="53" s="1"/>
  <c r="AK13" i="53"/>
  <c r="AT13" i="53" s="1"/>
  <c r="AR57" i="102"/>
  <c r="AH70" i="104"/>
  <c r="AQ70" i="104" s="1"/>
  <c r="AF67" i="95"/>
  <c r="AO67" i="95" s="1"/>
  <c r="AG67" i="95"/>
  <c r="AP67" i="95" s="1"/>
  <c r="W68" i="95"/>
  <c r="AE67" i="95"/>
  <c r="AH61" i="90"/>
  <c r="AQ61" i="90" s="1"/>
  <c r="Y69" i="52"/>
  <c r="X69" i="52"/>
  <c r="AH64" i="41"/>
  <c r="AQ64" i="41" s="1"/>
  <c r="Y68" i="45"/>
  <c r="X68" i="45"/>
  <c r="AJ65" i="53"/>
  <c r="AK65" i="53"/>
  <c r="AT65" i="53" s="1"/>
  <c r="AK60" i="53"/>
  <c r="AT60" i="53" s="1"/>
  <c r="AJ60" i="53"/>
  <c r="AJ54" i="53"/>
  <c r="AK54" i="53"/>
  <c r="AT54" i="53" s="1"/>
  <c r="AJ48" i="53"/>
  <c r="AK48" i="53"/>
  <c r="AT48" i="53" s="1"/>
  <c r="AK42" i="53"/>
  <c r="AT42" i="53" s="1"/>
  <c r="AJ42" i="53"/>
  <c r="AJ36" i="53"/>
  <c r="AK36" i="53"/>
  <c r="AT36" i="53" s="1"/>
  <c r="AK30" i="53"/>
  <c r="AT30" i="53" s="1"/>
  <c r="AJ30" i="53"/>
  <c r="AJ24" i="53"/>
  <c r="AK24" i="53"/>
  <c r="AT24" i="53" s="1"/>
  <c r="AK12" i="53"/>
  <c r="AT12" i="53" s="1"/>
  <c r="AJ12" i="53"/>
  <c r="AK5" i="53"/>
  <c r="AT5" i="53" s="1"/>
  <c r="AR60" i="90"/>
  <c r="AI67" i="13"/>
  <c r="AN67" i="13"/>
  <c r="Y69" i="96"/>
  <c r="X69" i="96"/>
  <c r="AI65" i="54"/>
  <c r="AN65" i="54"/>
  <c r="W65" i="55"/>
  <c r="AG64" i="55"/>
  <c r="AP64" i="55" s="1"/>
  <c r="AE64" i="55"/>
  <c r="AF64" i="55"/>
  <c r="AO64" i="55" s="1"/>
  <c r="AK67" i="53"/>
  <c r="AT67" i="53" s="1"/>
  <c r="AJ67" i="53"/>
  <c r="AJ37" i="53"/>
  <c r="AK37" i="53"/>
  <c r="AT37" i="53" s="1"/>
  <c r="AK7" i="53"/>
  <c r="AT7" i="53" s="1"/>
  <c r="Y68" i="13"/>
  <c r="X68" i="13"/>
  <c r="AI59" i="35"/>
  <c r="AN59" i="35"/>
  <c r="AH68" i="51"/>
  <c r="AQ68" i="51" s="1"/>
  <c r="AG67" i="84"/>
  <c r="AP67" i="84" s="1"/>
  <c r="W68" i="84"/>
  <c r="AE67" i="84"/>
  <c r="AF67" i="84"/>
  <c r="AO67" i="84" s="1"/>
  <c r="Z70" i="104"/>
  <c r="Z61" i="90"/>
  <c r="AI68" i="52"/>
  <c r="AN68" i="52"/>
  <c r="Z64" i="41"/>
  <c r="AI67" i="45"/>
  <c r="AN67" i="45"/>
  <c r="AH63" i="18"/>
  <c r="AQ63" i="18" s="1"/>
  <c r="AR60" i="43"/>
  <c r="Y67" i="16"/>
  <c r="X67" i="16"/>
  <c r="Z67" i="16" s="1"/>
  <c r="AJ66" i="53"/>
  <c r="AK66" i="53"/>
  <c r="AT66" i="53" s="1"/>
  <c r="AJ59" i="53"/>
  <c r="AK59" i="53"/>
  <c r="AT59" i="53" s="1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W71" i="92"/>
  <c r="AF70" i="92"/>
  <c r="AO70" i="92" s="1"/>
  <c r="AE70" i="92"/>
  <c r="AG70" i="92"/>
  <c r="AP70" i="92" s="1"/>
  <c r="AR58" i="85"/>
  <c r="AH61" i="43"/>
  <c r="AQ61" i="43" s="1"/>
  <c r="AI68" i="96"/>
  <c r="AN68" i="96"/>
  <c r="Y65" i="83"/>
  <c r="X65" i="83"/>
  <c r="W68" i="86"/>
  <c r="AG67" i="86"/>
  <c r="AP67" i="86" s="1"/>
  <c r="AF67" i="86"/>
  <c r="AO67" i="86" s="1"/>
  <c r="AE67" i="86"/>
  <c r="AG67" i="88"/>
  <c r="AP67" i="88" s="1"/>
  <c r="AF67" i="88"/>
  <c r="AO67" i="88" s="1"/>
  <c r="AE67" i="88"/>
  <c r="W68" i="88"/>
  <c r="AR58" i="50"/>
  <c r="AK55" i="53"/>
  <c r="AT55" i="53" s="1"/>
  <c r="AJ55" i="53"/>
  <c r="AK19" i="53"/>
  <c r="AT19" i="53" s="1"/>
  <c r="Y66" i="54"/>
  <c r="X66" i="54"/>
  <c r="AH60" i="48"/>
  <c r="AQ60" i="48" s="1"/>
  <c r="AI62" i="87"/>
  <c r="AN62" i="87"/>
  <c r="AR69" i="104"/>
  <c r="Z60" i="48"/>
  <c r="Y63" i="87"/>
  <c r="X63" i="87"/>
  <c r="Z63" i="87" s="1"/>
  <c r="Z68" i="51"/>
  <c r="AH67" i="44"/>
  <c r="AQ67" i="44" s="1"/>
  <c r="AH67" i="95"/>
  <c r="AQ67" i="95" s="1"/>
  <c r="AE64" i="10"/>
  <c r="AN64" i="10" s="1"/>
  <c r="W65" i="10"/>
  <c r="AF64" i="10"/>
  <c r="AO64" i="10" s="1"/>
  <c r="AG64" i="10"/>
  <c r="Z63" i="18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AH59" i="50"/>
  <c r="AQ59" i="50" s="1"/>
  <c r="AR66" i="95"/>
  <c r="AH63" i="103"/>
  <c r="AQ63" i="103" s="1"/>
  <c r="AH63" i="11"/>
  <c r="AQ63" i="11" s="1"/>
  <c r="AR67" i="51"/>
  <c r="AE60" i="98"/>
  <c r="W61" i="98"/>
  <c r="AF60" i="98"/>
  <c r="AO60" i="98" s="1"/>
  <c r="AG60" i="98"/>
  <c r="AP60" i="98" s="1"/>
  <c r="AR66" i="88"/>
  <c r="Z61" i="43"/>
  <c r="AJ61" i="53"/>
  <c r="AK61" i="53"/>
  <c r="AT61" i="53" s="1"/>
  <c r="AJ31" i="53"/>
  <c r="AK31" i="53"/>
  <c r="AT31" i="53" s="1"/>
  <c r="AI64" i="49"/>
  <c r="AR64" i="49" s="1"/>
  <c r="AN64" i="49"/>
  <c r="AH62" i="42"/>
  <c r="AQ62" i="42" s="1"/>
  <c r="AR63" i="91"/>
  <c r="AE67" i="44"/>
  <c r="AF67" i="44"/>
  <c r="AO67" i="44" s="1"/>
  <c r="AG67" i="44"/>
  <c r="AP67" i="44" s="1"/>
  <c r="W68" i="44"/>
  <c r="AR62" i="18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K69" i="53" s="1"/>
  <c r="AT69" i="53" s="1"/>
  <c r="AH59" i="85"/>
  <c r="AQ59" i="85" s="1"/>
  <c r="AR62" i="103"/>
  <c r="AH58" i="102"/>
  <c r="AQ58" i="102" s="1"/>
  <c r="AR62" i="11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X14" i="53"/>
  <c r="S14" i="53" s="1"/>
  <c r="AC14" i="53" s="1"/>
  <c r="AB15" i="53" s="1"/>
  <c r="AX8" i="53"/>
  <c r="S8" i="53" s="1"/>
  <c r="AC8" i="53" s="1"/>
  <c r="AB9" i="53" s="1"/>
  <c r="AX3" i="53"/>
  <c r="S3" i="53" s="1"/>
  <c r="AC3" i="53" s="1"/>
  <c r="AR63" i="41"/>
  <c r="AR61" i="42"/>
  <c r="AF61" i="99"/>
  <c r="AO61" i="99" s="1"/>
  <c r="AE61" i="99"/>
  <c r="AG61" i="99"/>
  <c r="AP61" i="99" s="1"/>
  <c r="W62" i="99"/>
  <c r="AI58" i="94"/>
  <c r="AN58" i="94"/>
  <c r="AI64" i="83"/>
  <c r="AN64" i="83"/>
  <c r="AR59" i="48"/>
  <c r="AJ49" i="53"/>
  <c r="AK49" i="53"/>
  <c r="AT49" i="53" s="1"/>
  <c r="AK25" i="53"/>
  <c r="AT25" i="53" s="1"/>
  <c r="AI61" i="82"/>
  <c r="AR61" i="82" s="1"/>
  <c r="AN61" i="82"/>
  <c r="AG68" i="20"/>
  <c r="AP68" i="20" s="1"/>
  <c r="W69" i="20"/>
  <c r="AE68" i="20"/>
  <c r="AF68" i="20"/>
  <c r="AO68" i="20" s="1"/>
  <c r="AH64" i="91"/>
  <c r="AQ64" i="91" s="1"/>
  <c r="Z62" i="42"/>
  <c r="AH67" i="88"/>
  <c r="AQ67" i="88" s="1"/>
  <c r="AF67" i="100"/>
  <c r="AO67" i="100" s="1"/>
  <c r="AE67" i="100"/>
  <c r="W68" i="100"/>
  <c r="AG67" i="100"/>
  <c r="AP67" i="100" s="1"/>
  <c r="Z59" i="85"/>
  <c r="Z58" i="102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Y60" i="35"/>
  <c r="X60" i="35"/>
  <c r="Y62" i="82"/>
  <c r="X62" i="82"/>
  <c r="Z62" i="82" s="1"/>
  <c r="Y59" i="94"/>
  <c r="X59" i="94"/>
  <c r="Z59" i="94" s="1"/>
  <c r="AJ26" i="53" l="1"/>
  <c r="AJ25" i="53"/>
  <c r="AJ11" i="53"/>
  <c r="AJ18" i="53"/>
  <c r="AS18" i="53" s="1"/>
  <c r="W60" i="94"/>
  <c r="AG59" i="94"/>
  <c r="AP59" i="94" s="1"/>
  <c r="AF59" i="94"/>
  <c r="AO59" i="94" s="1"/>
  <c r="AE59" i="94"/>
  <c r="W64" i="87"/>
  <c r="AF63" i="87"/>
  <c r="AO63" i="87" s="1"/>
  <c r="AE63" i="87"/>
  <c r="AG63" i="87"/>
  <c r="AP63" i="87" s="1"/>
  <c r="AB4" i="53"/>
  <c r="AJ3" i="53"/>
  <c r="AS55" i="53"/>
  <c r="AL55" i="53"/>
  <c r="AU55" i="53" s="1"/>
  <c r="AS65" i="53"/>
  <c r="AL65" i="53"/>
  <c r="AU65" i="53" s="1"/>
  <c r="AR62" i="87"/>
  <c r="AH66" i="54"/>
  <c r="AQ66" i="54" s="1"/>
  <c r="Y68" i="86"/>
  <c r="X68" i="86"/>
  <c r="AS23" i="53"/>
  <c r="AL23" i="53"/>
  <c r="AU23" i="53" s="1"/>
  <c r="AR68" i="52"/>
  <c r="Y68" i="84"/>
  <c r="X68" i="84"/>
  <c r="Z68" i="84" s="1"/>
  <c r="AR65" i="54"/>
  <c r="AH68" i="45"/>
  <c r="AQ68" i="45" s="1"/>
  <c r="Y68" i="95"/>
  <c r="X68" i="95"/>
  <c r="AH65" i="49"/>
  <c r="AQ65" i="49" s="1"/>
  <c r="AH60" i="35"/>
  <c r="AQ60" i="35" s="1"/>
  <c r="AR64" i="83"/>
  <c r="AI61" i="99"/>
  <c r="AN61" i="99"/>
  <c r="AS31" i="53"/>
  <c r="AL31" i="53"/>
  <c r="AU31" i="53" s="1"/>
  <c r="AS28" i="53"/>
  <c r="AL28" i="53"/>
  <c r="AU28" i="53" s="1"/>
  <c r="AH63" i="87"/>
  <c r="AQ63" i="87" s="1"/>
  <c r="AR67" i="13"/>
  <c r="AI67" i="95"/>
  <c r="AN67" i="95"/>
  <c r="AJ15" i="53"/>
  <c r="AK15" i="53"/>
  <c r="AT15" i="53" s="1"/>
  <c r="AJ16" i="53"/>
  <c r="AK16" i="53"/>
  <c r="AT16" i="53" s="1"/>
  <c r="Z66" i="54"/>
  <c r="AH65" i="83"/>
  <c r="AQ65" i="83" s="1"/>
  <c r="AS41" i="53"/>
  <c r="AL41" i="53"/>
  <c r="AU41" i="53" s="1"/>
  <c r="AS59" i="53"/>
  <c r="AL59" i="53"/>
  <c r="AU59" i="53" s="1"/>
  <c r="W62" i="90"/>
  <c r="AF61" i="90"/>
  <c r="AO61" i="90" s="1"/>
  <c r="AG61" i="90"/>
  <c r="AE61" i="90"/>
  <c r="AN61" i="90" s="1"/>
  <c r="AJ7" i="53"/>
  <c r="AH69" i="96"/>
  <c r="AQ69" i="96" s="1"/>
  <c r="AS36" i="53"/>
  <c r="AL36" i="53"/>
  <c r="AU36" i="53" s="1"/>
  <c r="AS54" i="53"/>
  <c r="AL54" i="53"/>
  <c r="AU54" i="53" s="1"/>
  <c r="Z68" i="45"/>
  <c r="AS43" i="53"/>
  <c r="AL43" i="53"/>
  <c r="AU43" i="53" s="1"/>
  <c r="Z65" i="49"/>
  <c r="Y65" i="91"/>
  <c r="X65" i="91"/>
  <c r="Z65" i="91" s="1"/>
  <c r="Y64" i="103"/>
  <c r="X64" i="103"/>
  <c r="AS53" i="53"/>
  <c r="AL53" i="53"/>
  <c r="AU53" i="53" s="1"/>
  <c r="AI67" i="84"/>
  <c r="AN67" i="84"/>
  <c r="Y60" i="50"/>
  <c r="X60" i="50"/>
  <c r="AI67" i="44"/>
  <c r="AN67" i="44"/>
  <c r="Y68" i="100"/>
  <c r="X68" i="100"/>
  <c r="AR58" i="94"/>
  <c r="AS51" i="53"/>
  <c r="AL51" i="53"/>
  <c r="AU51" i="53" s="1"/>
  <c r="AS61" i="53"/>
  <c r="AL61" i="53"/>
  <c r="AU61" i="53" s="1"/>
  <c r="AH62" i="82"/>
  <c r="AQ62" i="82" s="1"/>
  <c r="AJ8" i="53"/>
  <c r="AK8" i="53"/>
  <c r="AT8" i="53" s="1"/>
  <c r="AS32" i="53"/>
  <c r="AL32" i="53"/>
  <c r="AU32" i="53" s="1"/>
  <c r="AS50" i="53"/>
  <c r="AL50" i="53"/>
  <c r="AU50" i="53" s="1"/>
  <c r="AS68" i="53"/>
  <c r="AL68" i="53"/>
  <c r="AU68" i="53" s="1"/>
  <c r="AI67" i="100"/>
  <c r="AN67" i="100"/>
  <c r="AS21" i="53"/>
  <c r="AL21" i="53"/>
  <c r="AU21" i="53" s="1"/>
  <c r="AI69" i="53"/>
  <c r="AN69" i="53"/>
  <c r="AN71" i="53" s="1"/>
  <c r="AG61" i="43"/>
  <c r="AP61" i="43" s="1"/>
  <c r="W62" i="43"/>
  <c r="AF61" i="43"/>
  <c r="AO61" i="43" s="1"/>
  <c r="AE61" i="43"/>
  <c r="Y61" i="98"/>
  <c r="X61" i="98"/>
  <c r="Z61" i="98" s="1"/>
  <c r="AL40" i="53"/>
  <c r="AU40" i="53" s="1"/>
  <c r="AS40" i="53"/>
  <c r="AI64" i="10"/>
  <c r="AP64" i="10"/>
  <c r="AF60" i="48"/>
  <c r="AO60" i="48" s="1"/>
  <c r="AG60" i="48"/>
  <c r="AP60" i="48" s="1"/>
  <c r="W61" i="48"/>
  <c r="AE60" i="48"/>
  <c r="Z65" i="83"/>
  <c r="AS29" i="53"/>
  <c r="AL29" i="53"/>
  <c r="AU29" i="53" s="1"/>
  <c r="AS47" i="53"/>
  <c r="AL47" i="53"/>
  <c r="AU47" i="53" s="1"/>
  <c r="AF70" i="104"/>
  <c r="AO70" i="104" s="1"/>
  <c r="AE70" i="104"/>
  <c r="W71" i="104"/>
  <c r="AG70" i="104"/>
  <c r="AP70" i="104" s="1"/>
  <c r="AR59" i="35"/>
  <c r="AI64" i="55"/>
  <c r="AN64" i="55"/>
  <c r="Z69" i="96"/>
  <c r="AJ5" i="53"/>
  <c r="AS42" i="53"/>
  <c r="AL42" i="53"/>
  <c r="AU42" i="53" s="1"/>
  <c r="AS60" i="53"/>
  <c r="AL60" i="53"/>
  <c r="AU60" i="53" s="1"/>
  <c r="AH69" i="52"/>
  <c r="AQ69" i="52" s="1"/>
  <c r="AQ71" i="52" s="1"/>
  <c r="AZ3" i="52"/>
  <c r="AX4" i="52" s="1"/>
  <c r="S4" i="52" s="1"/>
  <c r="AC4" i="52" s="1"/>
  <c r="AB5" i="52" s="1"/>
  <c r="AX7" i="52"/>
  <c r="S7" i="52" s="1"/>
  <c r="AC7" i="52" s="1"/>
  <c r="AB8" i="52" s="1"/>
  <c r="AX11" i="52"/>
  <c r="S11" i="52" s="1"/>
  <c r="AC11" i="52" s="1"/>
  <c r="AB12" i="52" s="1"/>
  <c r="AX13" i="52"/>
  <c r="S13" i="52" s="1"/>
  <c r="AC13" i="52" s="1"/>
  <c r="AB14" i="52" s="1"/>
  <c r="AX14" i="52"/>
  <c r="S14" i="52" s="1"/>
  <c r="AC14" i="52" s="1"/>
  <c r="AB15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4" i="52"/>
  <c r="S64" i="52" s="1"/>
  <c r="AC64" i="52" s="1"/>
  <c r="AB65" i="52" s="1"/>
  <c r="AX65" i="52"/>
  <c r="S65" i="52" s="1"/>
  <c r="AC65" i="52" s="1"/>
  <c r="AB66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AI63" i="103"/>
  <c r="AR63" i="103" s="1"/>
  <c r="AN63" i="103"/>
  <c r="AS26" i="53"/>
  <c r="AL26" i="53"/>
  <c r="AU26" i="53" s="1"/>
  <c r="AS44" i="53"/>
  <c r="AL44" i="53"/>
  <c r="AU44" i="53" s="1"/>
  <c r="AS62" i="53"/>
  <c r="AL62" i="53"/>
  <c r="AU62" i="53" s="1"/>
  <c r="X69" i="20"/>
  <c r="Y69" i="20"/>
  <c r="Z69" i="20"/>
  <c r="AJ10" i="53"/>
  <c r="AK10" i="53"/>
  <c r="AT10" i="53" s="1"/>
  <c r="AS34" i="53"/>
  <c r="AL34" i="53"/>
  <c r="AU34" i="53" s="1"/>
  <c r="AS52" i="53"/>
  <c r="AL52" i="53"/>
  <c r="AU52" i="53" s="1"/>
  <c r="AK14" i="53"/>
  <c r="AT14" i="53" s="1"/>
  <c r="AJ14" i="53"/>
  <c r="AS56" i="53"/>
  <c r="AL56" i="53"/>
  <c r="AU56" i="53" s="1"/>
  <c r="AG62" i="42"/>
  <c r="AP62" i="42" s="1"/>
  <c r="W63" i="42"/>
  <c r="AE62" i="42"/>
  <c r="AF62" i="42"/>
  <c r="AO62" i="42" s="1"/>
  <c r="Y62" i="99"/>
  <c r="X62" i="99"/>
  <c r="Z62" i="99" s="1"/>
  <c r="AS39" i="53"/>
  <c r="AL39" i="53"/>
  <c r="AU39" i="53" s="1"/>
  <c r="AS57" i="53"/>
  <c r="AL57" i="53"/>
  <c r="AU57" i="53" s="1"/>
  <c r="Y68" i="44"/>
  <c r="X68" i="44"/>
  <c r="Z68" i="44" s="1"/>
  <c r="AI60" i="98"/>
  <c r="AN60" i="98"/>
  <c r="AS22" i="53"/>
  <c r="AL22" i="53"/>
  <c r="AU22" i="53" s="1"/>
  <c r="AS58" i="53"/>
  <c r="AL58" i="53"/>
  <c r="AU58" i="53" s="1"/>
  <c r="AI67" i="86"/>
  <c r="AN67" i="86"/>
  <c r="AI70" i="92"/>
  <c r="AN70" i="92"/>
  <c r="AS11" i="53"/>
  <c r="AL11" i="53"/>
  <c r="AU11" i="53" s="1"/>
  <c r="AS66" i="53"/>
  <c r="AL66" i="53"/>
  <c r="AU66" i="53" s="1"/>
  <c r="AR67" i="45"/>
  <c r="AH68" i="13"/>
  <c r="AQ68" i="13" s="1"/>
  <c r="AS37" i="53"/>
  <c r="AL37" i="53"/>
  <c r="AU37" i="53" s="1"/>
  <c r="AS24" i="53"/>
  <c r="AL24" i="53"/>
  <c r="AU24" i="53" s="1"/>
  <c r="Z69" i="52"/>
  <c r="AR66" i="16"/>
  <c r="AI63" i="11"/>
  <c r="AN63" i="11"/>
  <c r="AH59" i="94"/>
  <c r="AQ59" i="94" s="1"/>
  <c r="AI68" i="20"/>
  <c r="AN68" i="20"/>
  <c r="AJ6" i="53"/>
  <c r="AK6" i="53"/>
  <c r="AT6" i="53" s="1"/>
  <c r="AS46" i="53"/>
  <c r="AL46" i="53"/>
  <c r="AU46" i="53" s="1"/>
  <c r="AI67" i="88"/>
  <c r="AN67" i="88"/>
  <c r="AR68" i="96"/>
  <c r="Y71" i="92"/>
  <c r="X71" i="92"/>
  <c r="Z71" i="92" s="1"/>
  <c r="AS35" i="53"/>
  <c r="AL35" i="53"/>
  <c r="AU35" i="53" s="1"/>
  <c r="AE67" i="16"/>
  <c r="W68" i="16"/>
  <c r="AF67" i="16"/>
  <c r="AO67" i="16" s="1"/>
  <c r="AG67" i="16"/>
  <c r="AP67" i="16" s="1"/>
  <c r="AS48" i="53"/>
  <c r="AL48" i="53"/>
  <c r="AU48" i="53" s="1"/>
  <c r="Z60" i="35"/>
  <c r="AK9" i="53"/>
  <c r="AT9" i="53" s="1"/>
  <c r="AJ9" i="53"/>
  <c r="AS33" i="53"/>
  <c r="AL33" i="53"/>
  <c r="AU33" i="53" s="1"/>
  <c r="AE63" i="18"/>
  <c r="W64" i="18"/>
  <c r="AF63" i="18"/>
  <c r="AO63" i="18" s="1"/>
  <c r="AG63" i="18"/>
  <c r="AP63" i="18" s="1"/>
  <c r="AS49" i="53"/>
  <c r="AL49" i="53"/>
  <c r="AU49" i="53" s="1"/>
  <c r="AF62" i="82"/>
  <c r="AO62" i="82" s="1"/>
  <c r="W63" i="82"/>
  <c r="AE62" i="82"/>
  <c r="AG62" i="82"/>
  <c r="AP62" i="82" s="1"/>
  <c r="W59" i="102"/>
  <c r="AG58" i="102"/>
  <c r="AP58" i="102" s="1"/>
  <c r="AF58" i="102"/>
  <c r="AO58" i="102" s="1"/>
  <c r="AE58" i="102"/>
  <c r="AJ20" i="53"/>
  <c r="AK20" i="53"/>
  <c r="AT20" i="53" s="1"/>
  <c r="AS38" i="53"/>
  <c r="AL38" i="53"/>
  <c r="AU38" i="53" s="1"/>
  <c r="AE59" i="85"/>
  <c r="W60" i="85"/>
  <c r="AG59" i="85"/>
  <c r="AP59" i="85" s="1"/>
  <c r="AF59" i="85"/>
  <c r="AO59" i="85" s="1"/>
  <c r="AS25" i="53"/>
  <c r="AL25" i="53"/>
  <c r="AU25" i="53" s="1"/>
  <c r="AL27" i="53"/>
  <c r="AU27" i="53" s="1"/>
  <c r="AS27" i="53"/>
  <c r="AS45" i="53"/>
  <c r="AL45" i="53"/>
  <c r="AU45" i="53" s="1"/>
  <c r="AS63" i="53"/>
  <c r="AL63" i="53"/>
  <c r="AU63" i="53" s="1"/>
  <c r="AL64" i="53"/>
  <c r="AU64" i="53" s="1"/>
  <c r="AS64" i="53"/>
  <c r="Y65" i="10"/>
  <c r="X65" i="10"/>
  <c r="Z65" i="10" s="1"/>
  <c r="AF68" i="51"/>
  <c r="AO68" i="51" s="1"/>
  <c r="W69" i="51"/>
  <c r="AG68" i="51"/>
  <c r="AP68" i="51" s="1"/>
  <c r="AE68" i="51"/>
  <c r="AJ19" i="53"/>
  <c r="Y68" i="88"/>
  <c r="X68" i="88"/>
  <c r="AS17" i="53"/>
  <c r="AL17" i="53"/>
  <c r="AU17" i="53" s="1"/>
  <c r="AH67" i="16"/>
  <c r="AQ67" i="16" s="1"/>
  <c r="AE64" i="41"/>
  <c r="W65" i="41"/>
  <c r="AG64" i="41"/>
  <c r="AP64" i="41" s="1"/>
  <c r="AF64" i="41"/>
  <c r="AO64" i="41" s="1"/>
  <c r="Z68" i="13"/>
  <c r="AS67" i="53"/>
  <c r="AL67" i="53"/>
  <c r="AU67" i="53" s="1"/>
  <c r="Y65" i="55"/>
  <c r="X65" i="55"/>
  <c r="AS12" i="53"/>
  <c r="AL12" i="53"/>
  <c r="AU12" i="53" s="1"/>
  <c r="AS30" i="53"/>
  <c r="AL30" i="53"/>
  <c r="AU30" i="53" s="1"/>
  <c r="AJ13" i="53"/>
  <c r="AI64" i="91"/>
  <c r="AN64" i="91"/>
  <c r="Y64" i="11"/>
  <c r="X64" i="11"/>
  <c r="Z64" i="11" s="1"/>
  <c r="AI59" i="50"/>
  <c r="AN59" i="50"/>
  <c r="Z68" i="88" l="1"/>
  <c r="AL18" i="53"/>
  <c r="AU18" i="53" s="1"/>
  <c r="Z68" i="95"/>
  <c r="AE68" i="95" s="1"/>
  <c r="AG68" i="88"/>
  <c r="AP68" i="88" s="1"/>
  <c r="AF68" i="88"/>
  <c r="AO68" i="88" s="1"/>
  <c r="AE68" i="88"/>
  <c r="W69" i="88"/>
  <c r="AE65" i="10"/>
  <c r="AF65" i="10"/>
  <c r="AO65" i="10" s="1"/>
  <c r="AG65" i="10"/>
  <c r="AP65" i="10" s="1"/>
  <c r="W66" i="10"/>
  <c r="W63" i="99"/>
  <c r="AG62" i="99"/>
  <c r="AP62" i="99" s="1"/>
  <c r="AF62" i="99"/>
  <c r="AO62" i="99" s="1"/>
  <c r="AE62" i="99"/>
  <c r="W69" i="95"/>
  <c r="AF68" i="95"/>
  <c r="AO68" i="95" s="1"/>
  <c r="AG68" i="95"/>
  <c r="AP68" i="95" s="1"/>
  <c r="AE71" i="92"/>
  <c r="W72" i="92"/>
  <c r="AG71" i="92"/>
  <c r="AP71" i="92" s="1"/>
  <c r="AF71" i="92"/>
  <c r="AO71" i="92" s="1"/>
  <c r="W70" i="20"/>
  <c r="AG69" i="20"/>
  <c r="AP69" i="20" s="1"/>
  <c r="AF69" i="20"/>
  <c r="AO69" i="20" s="1"/>
  <c r="AE69" i="20"/>
  <c r="AJ44" i="52"/>
  <c r="AK44" i="52"/>
  <c r="AT44" i="52" s="1"/>
  <c r="AJ14" i="52"/>
  <c r="AK14" i="52"/>
  <c r="AT14" i="52" s="1"/>
  <c r="AH64" i="11"/>
  <c r="AQ64" i="11" s="1"/>
  <c r="AI59" i="85"/>
  <c r="AN59" i="85"/>
  <c r="AI58" i="102"/>
  <c r="AN58" i="102"/>
  <c r="AI62" i="82"/>
  <c r="AN62" i="82"/>
  <c r="AS9" i="53"/>
  <c r="AL9" i="53"/>
  <c r="AU9" i="53" s="1"/>
  <c r="AH71" i="92"/>
  <c r="AQ71" i="92" s="1"/>
  <c r="AR67" i="88"/>
  <c r="AR68" i="20"/>
  <c r="AH68" i="44"/>
  <c r="AQ68" i="44" s="1"/>
  <c r="AI62" i="42"/>
  <c r="AN62" i="42"/>
  <c r="AS10" i="53"/>
  <c r="AL10" i="53"/>
  <c r="AU10" i="53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K15" i="52"/>
  <c r="AT15" i="52" s="1"/>
  <c r="AX8" i="52"/>
  <c r="S8" i="52" s="1"/>
  <c r="AC8" i="52" s="1"/>
  <c r="AB9" i="52" s="1"/>
  <c r="AE69" i="96"/>
  <c r="AG69" i="96"/>
  <c r="AP69" i="96" s="1"/>
  <c r="AF69" i="96"/>
  <c r="AO69" i="96" s="1"/>
  <c r="W70" i="96"/>
  <c r="AH61" i="98"/>
  <c r="AQ61" i="98" s="1"/>
  <c r="Y62" i="43"/>
  <c r="X62" i="43"/>
  <c r="Z62" i="43" s="1"/>
  <c r="AR67" i="84"/>
  <c r="AH65" i="91"/>
  <c r="AQ65" i="91" s="1"/>
  <c r="AF68" i="45"/>
  <c r="AO68" i="45" s="1"/>
  <c r="AG68" i="45"/>
  <c r="AP68" i="45" s="1"/>
  <c r="AE68" i="45"/>
  <c r="W69" i="45"/>
  <c r="AS7" i="53"/>
  <c r="AL7" i="53"/>
  <c r="AU7" i="53" s="1"/>
  <c r="AL3" i="53"/>
  <c r="AU3" i="53" s="1"/>
  <c r="AS3" i="53"/>
  <c r="Y64" i="87"/>
  <c r="X64" i="87"/>
  <c r="Y65" i="41"/>
  <c r="Z65" i="41" s="1"/>
  <c r="X65" i="41"/>
  <c r="AJ68" i="52"/>
  <c r="AK68" i="52"/>
  <c r="AT68" i="52" s="1"/>
  <c r="AJ38" i="52"/>
  <c r="AK38" i="52"/>
  <c r="AT38" i="52" s="1"/>
  <c r="AJ20" i="52"/>
  <c r="AK20" i="52"/>
  <c r="AT20" i="52" s="1"/>
  <c r="W66" i="91"/>
  <c r="AE65" i="91"/>
  <c r="AF65" i="91"/>
  <c r="AO65" i="91" s="1"/>
  <c r="AG65" i="91"/>
  <c r="AP65" i="91" s="1"/>
  <c r="AI64" i="41"/>
  <c r="AN64" i="41"/>
  <c r="Y64" i="18"/>
  <c r="X64" i="18"/>
  <c r="Z64" i="18" s="1"/>
  <c r="AF60" i="35"/>
  <c r="AO60" i="35" s="1"/>
  <c r="W61" i="35"/>
  <c r="AG60" i="35"/>
  <c r="AP60" i="35" s="1"/>
  <c r="AE60" i="35"/>
  <c r="Y68" i="16"/>
  <c r="X68" i="16"/>
  <c r="Z68" i="16" s="1"/>
  <c r="AK67" i="52"/>
  <c r="AT67" i="52" s="1"/>
  <c r="AJ67" i="52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X12" i="52"/>
  <c r="S12" i="52" s="1"/>
  <c r="AC12" i="52" s="1"/>
  <c r="AB13" i="52" s="1"/>
  <c r="AX6" i="52"/>
  <c r="S6" i="52" s="1"/>
  <c r="AC6" i="52" s="1"/>
  <c r="AB7" i="52" s="1"/>
  <c r="AR64" i="55"/>
  <c r="AI70" i="104"/>
  <c r="AN70" i="104"/>
  <c r="AE65" i="83"/>
  <c r="W66" i="83"/>
  <c r="AG65" i="83"/>
  <c r="AP65" i="83" s="1"/>
  <c r="AF65" i="83"/>
  <c r="AO65" i="83" s="1"/>
  <c r="AH60" i="50"/>
  <c r="AQ60" i="50" s="1"/>
  <c r="AI59" i="94"/>
  <c r="AN59" i="94"/>
  <c r="AH65" i="10"/>
  <c r="AQ65" i="10" s="1"/>
  <c r="AR63" i="11"/>
  <c r="AK56" i="52"/>
  <c r="AT56" i="52" s="1"/>
  <c r="AJ56" i="52"/>
  <c r="AJ32" i="52"/>
  <c r="AK32" i="52"/>
  <c r="AT32" i="52" s="1"/>
  <c r="Y59" i="102"/>
  <c r="Z59" i="102" s="1"/>
  <c r="X59" i="102"/>
  <c r="AI63" i="18"/>
  <c r="AN63" i="18"/>
  <c r="AI67" i="16"/>
  <c r="AN67" i="16"/>
  <c r="AR70" i="92"/>
  <c r="AH69" i="20"/>
  <c r="AQ69" i="20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K18" i="52"/>
  <c r="AT18" i="52" s="1"/>
  <c r="AJ18" i="52"/>
  <c r="AK12" i="52"/>
  <c r="AT12" i="52" s="1"/>
  <c r="AJ12" i="52"/>
  <c r="AK5" i="52"/>
  <c r="AT5" i="52" s="1"/>
  <c r="AR64" i="10"/>
  <c r="AR69" i="53"/>
  <c r="AR71" i="53" s="1"/>
  <c r="AL69" i="53"/>
  <c r="AU69" i="53" s="1"/>
  <c r="AS8" i="53"/>
  <c r="AL8" i="53"/>
  <c r="AU8" i="53" s="1"/>
  <c r="AH68" i="100"/>
  <c r="AQ68" i="100" s="1"/>
  <c r="Z60" i="50"/>
  <c r="AH64" i="103"/>
  <c r="AQ64" i="103" s="1"/>
  <c r="AG65" i="49"/>
  <c r="AP65" i="49" s="1"/>
  <c r="AF65" i="49"/>
  <c r="AO65" i="49" s="1"/>
  <c r="W66" i="49"/>
  <c r="AE65" i="49"/>
  <c r="AI61" i="90"/>
  <c r="AP61" i="90"/>
  <c r="AE66" i="54"/>
  <c r="AG66" i="54"/>
  <c r="AP66" i="54" s="1"/>
  <c r="AF66" i="54"/>
  <c r="AO66" i="54" s="1"/>
  <c r="W67" i="54"/>
  <c r="AR67" i="95"/>
  <c r="AH68" i="84"/>
  <c r="AQ68" i="84" s="1"/>
  <c r="AE68" i="44"/>
  <c r="AG68" i="44"/>
  <c r="AP68" i="44" s="1"/>
  <c r="AF68" i="44"/>
  <c r="AO68" i="44" s="1"/>
  <c r="W69" i="44"/>
  <c r="Y63" i="42"/>
  <c r="X63" i="42"/>
  <c r="AK50" i="52"/>
  <c r="AT50" i="52" s="1"/>
  <c r="AJ50" i="52"/>
  <c r="AK8" i="52"/>
  <c r="AT8" i="52" s="1"/>
  <c r="AJ8" i="52"/>
  <c r="Y71" i="104"/>
  <c r="X71" i="104"/>
  <c r="AG61" i="98"/>
  <c r="AP61" i="98" s="1"/>
  <c r="W62" i="98"/>
  <c r="AF61" i="98"/>
  <c r="AO61" i="98" s="1"/>
  <c r="AE61" i="98"/>
  <c r="AR67" i="100"/>
  <c r="AR67" i="44"/>
  <c r="AS15" i="53"/>
  <c r="AL15" i="53"/>
  <c r="AU15" i="53" s="1"/>
  <c r="W69" i="13"/>
  <c r="AG68" i="13"/>
  <c r="AP68" i="13" s="1"/>
  <c r="AE68" i="13"/>
  <c r="AF68" i="13"/>
  <c r="AO68" i="13" s="1"/>
  <c r="AI68" i="51"/>
  <c r="AN68" i="51"/>
  <c r="AR64" i="91"/>
  <c r="AH65" i="55"/>
  <c r="AQ65" i="55" s="1"/>
  <c r="AH68" i="88"/>
  <c r="AQ68" i="88" s="1"/>
  <c r="AS20" i="53"/>
  <c r="AL20" i="53"/>
  <c r="AU20" i="53" s="1"/>
  <c r="AS6" i="53"/>
  <c r="AL6" i="53"/>
  <c r="AU6" i="53" s="1"/>
  <c r="AX69" i="52"/>
  <c r="S69" i="52" s="1"/>
  <c r="AC69" i="52" s="1"/>
  <c r="AJ69" i="52" s="1"/>
  <c r="AS69" i="52" s="1"/>
  <c r="AG69" i="52"/>
  <c r="AP69" i="52" s="1"/>
  <c r="AP71" i="52" s="1"/>
  <c r="AE69" i="52"/>
  <c r="AF69" i="52"/>
  <c r="AO69" i="52" s="1"/>
  <c r="AO71" i="52" s="1"/>
  <c r="AJ65" i="52"/>
  <c r="AK65" i="52"/>
  <c r="AT65" i="52" s="1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X10" i="52"/>
  <c r="S10" i="52" s="1"/>
  <c r="AC10" i="52" s="1"/>
  <c r="AB11" i="52" s="1"/>
  <c r="AX5" i="52"/>
  <c r="S5" i="52" s="1"/>
  <c r="AC5" i="52" s="1"/>
  <c r="AB6" i="52" s="1"/>
  <c r="AI60" i="48"/>
  <c r="AN60" i="48"/>
  <c r="AI61" i="43"/>
  <c r="AN61" i="43"/>
  <c r="Z68" i="100"/>
  <c r="Z64" i="103"/>
  <c r="AR61" i="99"/>
  <c r="W69" i="84"/>
  <c r="AE68" i="84"/>
  <c r="AG68" i="84"/>
  <c r="AP68" i="84" s="1"/>
  <c r="AF68" i="84"/>
  <c r="AO68" i="84" s="1"/>
  <c r="AH68" i="86"/>
  <c r="AQ68" i="86" s="1"/>
  <c r="AI63" i="87"/>
  <c r="AN63" i="87"/>
  <c r="AG64" i="11"/>
  <c r="AP64" i="11" s="1"/>
  <c r="AE64" i="11"/>
  <c r="AF64" i="11"/>
  <c r="AO64" i="11" s="1"/>
  <c r="W65" i="11"/>
  <c r="AS19" i="53"/>
  <c r="AL19" i="53"/>
  <c r="AU19" i="53" s="1"/>
  <c r="Y63" i="82"/>
  <c r="X63" i="82"/>
  <c r="AH62" i="99"/>
  <c r="AQ62" i="99" s="1"/>
  <c r="AJ62" i="52"/>
  <c r="AK62" i="52"/>
  <c r="AT62" i="52" s="1"/>
  <c r="AJ26" i="52"/>
  <c r="AK26" i="52"/>
  <c r="AT26" i="52" s="1"/>
  <c r="AJ4" i="53"/>
  <c r="AK4" i="53"/>
  <c r="AT4" i="53" s="1"/>
  <c r="AT71" i="53" s="1"/>
  <c r="AR59" i="50"/>
  <c r="AL13" i="53"/>
  <c r="AU13" i="53" s="1"/>
  <c r="AS13" i="53"/>
  <c r="Z65" i="55"/>
  <c r="Y69" i="51"/>
  <c r="X69" i="51"/>
  <c r="Z69" i="51" s="1"/>
  <c r="Y60" i="85"/>
  <c r="X60" i="85"/>
  <c r="AR67" i="86"/>
  <c r="AR60" i="98"/>
  <c r="AS14" i="53"/>
  <c r="AL14" i="53"/>
  <c r="AU14" i="53" s="1"/>
  <c r="AJ64" i="52"/>
  <c r="AK64" i="52"/>
  <c r="AT64" i="52" s="1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X15" i="52"/>
  <c r="S15" i="52" s="1"/>
  <c r="AC15" i="52" s="1"/>
  <c r="AB16" i="52" s="1"/>
  <c r="AX9" i="52"/>
  <c r="S9" i="52" s="1"/>
  <c r="AC9" i="52" s="1"/>
  <c r="AB10" i="52" s="1"/>
  <c r="AX3" i="52"/>
  <c r="S3" i="52" s="1"/>
  <c r="AC3" i="52" s="1"/>
  <c r="AS5" i="53"/>
  <c r="AL5" i="53"/>
  <c r="AU5" i="53" s="1"/>
  <c r="Y61" i="48"/>
  <c r="X61" i="48"/>
  <c r="Y62" i="90"/>
  <c r="Z62" i="90"/>
  <c r="X62" i="90"/>
  <c r="AS16" i="53"/>
  <c r="AL16" i="53"/>
  <c r="AU16" i="53" s="1"/>
  <c r="AH68" i="95"/>
  <c r="AQ68" i="95" s="1"/>
  <c r="Z68" i="86"/>
  <c r="Y60" i="94"/>
  <c r="X60" i="94"/>
  <c r="AJ15" i="52" l="1"/>
  <c r="AH60" i="94"/>
  <c r="AQ60" i="94" s="1"/>
  <c r="AF69" i="51"/>
  <c r="AO69" i="51" s="1"/>
  <c r="AG69" i="51"/>
  <c r="AP69" i="51" s="1"/>
  <c r="W70" i="51"/>
  <c r="AE69" i="51"/>
  <c r="AH63" i="82"/>
  <c r="AQ63" i="82" s="1"/>
  <c r="W65" i="103"/>
  <c r="AE64" i="103"/>
  <c r="AG64" i="103"/>
  <c r="AP64" i="103" s="1"/>
  <c r="AF64" i="103"/>
  <c r="AO64" i="103" s="1"/>
  <c r="AS20" i="52"/>
  <c r="AL20" i="52"/>
  <c r="AU20" i="52" s="1"/>
  <c r="AS15" i="52"/>
  <c r="AL15" i="52"/>
  <c r="AU15" i="52" s="1"/>
  <c r="AS28" i="52"/>
  <c r="AL28" i="52"/>
  <c r="AU28" i="52" s="1"/>
  <c r="AG68" i="100"/>
  <c r="AP68" i="100" s="1"/>
  <c r="AE68" i="100"/>
  <c r="AF68" i="100"/>
  <c r="AO68" i="100" s="1"/>
  <c r="W69" i="100"/>
  <c r="AK11" i="52"/>
  <c r="AT11" i="52" s="1"/>
  <c r="AJ11" i="52"/>
  <c r="AS47" i="52"/>
  <c r="AL47" i="52"/>
  <c r="AU47" i="52" s="1"/>
  <c r="AS65" i="52"/>
  <c r="AL65" i="52"/>
  <c r="AU65" i="52" s="1"/>
  <c r="AS8" i="52"/>
  <c r="AL8" i="52"/>
  <c r="AU8" i="52" s="1"/>
  <c r="AR61" i="90"/>
  <c r="AS42" i="52"/>
  <c r="AL42" i="52"/>
  <c r="AU42" i="52" s="1"/>
  <c r="AS32" i="52"/>
  <c r="AL32" i="52"/>
  <c r="AU32" i="52" s="1"/>
  <c r="AS43" i="52"/>
  <c r="AL43" i="52"/>
  <c r="AU43" i="52" s="1"/>
  <c r="AH64" i="18"/>
  <c r="AQ64" i="18" s="1"/>
  <c r="AS21" i="52"/>
  <c r="AL21" i="52"/>
  <c r="AU21" i="52" s="1"/>
  <c r="AS39" i="52"/>
  <c r="AL39" i="52"/>
  <c r="AU39" i="52" s="1"/>
  <c r="AS57" i="52"/>
  <c r="AL57" i="52"/>
  <c r="AU57" i="52" s="1"/>
  <c r="AI69" i="20"/>
  <c r="AN69" i="20"/>
  <c r="Y63" i="99"/>
  <c r="Z63" i="99"/>
  <c r="X63" i="99"/>
  <c r="AJ6" i="52"/>
  <c r="AK6" i="52"/>
  <c r="AT6" i="52" s="1"/>
  <c r="AJ5" i="52"/>
  <c r="AS19" i="52"/>
  <c r="AL19" i="52"/>
  <c r="AU19" i="52" s="1"/>
  <c r="AE68" i="16"/>
  <c r="AG68" i="16"/>
  <c r="AP68" i="16" s="1"/>
  <c r="W69" i="16"/>
  <c r="AF68" i="16"/>
  <c r="AO68" i="16" s="1"/>
  <c r="W66" i="41"/>
  <c r="AE65" i="41"/>
  <c r="AF65" i="41"/>
  <c r="AO65" i="41" s="1"/>
  <c r="AG65" i="41"/>
  <c r="AP65" i="41" s="1"/>
  <c r="Y70" i="96"/>
  <c r="X70" i="96"/>
  <c r="AR58" i="102"/>
  <c r="AI64" i="11"/>
  <c r="AN64" i="11"/>
  <c r="AI68" i="84"/>
  <c r="AN68" i="84"/>
  <c r="AS17" i="52"/>
  <c r="AL17" i="52"/>
  <c r="AU17" i="52" s="1"/>
  <c r="AS35" i="52"/>
  <c r="AL35" i="52"/>
  <c r="AU35" i="52" s="1"/>
  <c r="AI68" i="13"/>
  <c r="AN68" i="13"/>
  <c r="Y62" i="98"/>
  <c r="X62" i="98"/>
  <c r="Z62" i="98" s="1"/>
  <c r="Y69" i="44"/>
  <c r="X69" i="44"/>
  <c r="Y67" i="54"/>
  <c r="X67" i="54"/>
  <c r="Z67" i="54" s="1"/>
  <c r="AS12" i="52"/>
  <c r="AL12" i="52"/>
  <c r="AU12" i="52" s="1"/>
  <c r="AS30" i="52"/>
  <c r="AL30" i="52"/>
  <c r="AU30" i="52" s="1"/>
  <c r="AR63" i="18"/>
  <c r="AS56" i="52"/>
  <c r="AL56" i="52"/>
  <c r="AU56" i="52" s="1"/>
  <c r="AS25" i="52"/>
  <c r="AL25" i="52"/>
  <c r="AU25" i="52" s="1"/>
  <c r="AS61" i="52"/>
  <c r="AL61" i="52"/>
  <c r="AU61" i="52" s="1"/>
  <c r="AG64" i="18"/>
  <c r="AP64" i="18" s="1"/>
  <c r="W65" i="18"/>
  <c r="AF64" i="18"/>
  <c r="AE64" i="18"/>
  <c r="AN64" i="18" s="1"/>
  <c r="AS38" i="52"/>
  <c r="AL38" i="52"/>
  <c r="AU38" i="52" s="1"/>
  <c r="AH64" i="87"/>
  <c r="AQ64" i="87" s="1"/>
  <c r="AR59" i="85"/>
  <c r="Y72" i="92"/>
  <c r="X72" i="92"/>
  <c r="Y69" i="95"/>
  <c r="X69" i="95"/>
  <c r="Y69" i="88"/>
  <c r="X69" i="88"/>
  <c r="AF62" i="90"/>
  <c r="AO62" i="90" s="1"/>
  <c r="AE62" i="90"/>
  <c r="W63" i="90"/>
  <c r="AG62" i="90"/>
  <c r="AP62" i="90" s="1"/>
  <c r="AS46" i="52"/>
  <c r="AL46" i="52"/>
  <c r="AU46" i="52" s="1"/>
  <c r="AI61" i="98"/>
  <c r="AN61" i="98"/>
  <c r="Z63" i="82"/>
  <c r="AH61" i="48"/>
  <c r="AQ61" i="48" s="1"/>
  <c r="AS34" i="52"/>
  <c r="AL34" i="52"/>
  <c r="AU34" i="52" s="1"/>
  <c r="AH60" i="85"/>
  <c r="AQ60" i="85" s="1"/>
  <c r="AL4" i="53"/>
  <c r="AU4" i="53" s="1"/>
  <c r="AU71" i="53" s="1"/>
  <c r="C11" i="53" s="1"/>
  <c r="AS4" i="53"/>
  <c r="AS71" i="53" s="1"/>
  <c r="AE68" i="86"/>
  <c r="AG68" i="86"/>
  <c r="AP68" i="86" s="1"/>
  <c r="W69" i="86"/>
  <c r="AF68" i="86"/>
  <c r="AO68" i="86" s="1"/>
  <c r="Z61" i="48"/>
  <c r="AK16" i="52"/>
  <c r="AT16" i="52" s="1"/>
  <c r="AJ16" i="52"/>
  <c r="AS52" i="52"/>
  <c r="AL52" i="52"/>
  <c r="AU52" i="52" s="1"/>
  <c r="Z60" i="85"/>
  <c r="Y69" i="84"/>
  <c r="Z69" i="84" s="1"/>
  <c r="X69" i="84"/>
  <c r="AR61" i="43"/>
  <c r="AS53" i="52"/>
  <c r="AL53" i="52"/>
  <c r="AU53" i="52" s="1"/>
  <c r="AI69" i="52"/>
  <c r="AN69" i="52"/>
  <c r="AN71" i="52" s="1"/>
  <c r="AS50" i="52"/>
  <c r="AL50" i="52"/>
  <c r="AU50" i="52" s="1"/>
  <c r="AI65" i="49"/>
  <c r="AN65" i="49"/>
  <c r="AS48" i="52"/>
  <c r="AL48" i="52"/>
  <c r="AU48" i="52" s="1"/>
  <c r="AS66" i="52"/>
  <c r="AL66" i="52"/>
  <c r="AU66" i="52" s="1"/>
  <c r="AH59" i="102"/>
  <c r="AQ59" i="102" s="1"/>
  <c r="Y66" i="83"/>
  <c r="X66" i="83"/>
  <c r="AK7" i="52"/>
  <c r="AT7" i="52" s="1"/>
  <c r="AJ7" i="52"/>
  <c r="AS67" i="52"/>
  <c r="AL67" i="52"/>
  <c r="AU67" i="52" s="1"/>
  <c r="AI60" i="35"/>
  <c r="AN60" i="35"/>
  <c r="AI65" i="91"/>
  <c r="AN65" i="91"/>
  <c r="Z64" i="87"/>
  <c r="AH62" i="43"/>
  <c r="AQ62" i="43" s="1"/>
  <c r="AI69" i="96"/>
  <c r="AN69" i="96"/>
  <c r="AS27" i="52"/>
  <c r="AL27" i="52"/>
  <c r="AU27" i="52" s="1"/>
  <c r="AS45" i="52"/>
  <c r="AL45" i="52"/>
  <c r="AU45" i="52" s="1"/>
  <c r="AS63" i="52"/>
  <c r="AL63" i="52"/>
  <c r="AU63" i="52" s="1"/>
  <c r="AS14" i="52"/>
  <c r="AL14" i="52"/>
  <c r="AU14" i="52" s="1"/>
  <c r="AI71" i="92"/>
  <c r="AN71" i="92"/>
  <c r="Y66" i="10"/>
  <c r="X66" i="10"/>
  <c r="AI68" i="88"/>
  <c r="AN68" i="88"/>
  <c r="AE60" i="50"/>
  <c r="W61" i="50"/>
  <c r="AG60" i="50"/>
  <c r="AP60" i="50" s="1"/>
  <c r="AF60" i="50"/>
  <c r="AO60" i="50" s="1"/>
  <c r="AS24" i="52"/>
  <c r="AL24" i="52"/>
  <c r="AU24" i="52" s="1"/>
  <c r="AL60" i="52"/>
  <c r="AU60" i="52" s="1"/>
  <c r="AS60" i="52"/>
  <c r="AR67" i="16"/>
  <c r="AR70" i="104"/>
  <c r="AB4" i="52"/>
  <c r="AJ3" i="52"/>
  <c r="AS40" i="52"/>
  <c r="AL40" i="52"/>
  <c r="AU40" i="52" s="1"/>
  <c r="AS41" i="52"/>
  <c r="AL41" i="52"/>
  <c r="AU41" i="52" s="1"/>
  <c r="Y69" i="13"/>
  <c r="X69" i="13"/>
  <c r="AH71" i="104"/>
  <c r="AQ71" i="104" s="1"/>
  <c r="Y66" i="49"/>
  <c r="Z66" i="49"/>
  <c r="X66" i="49"/>
  <c r="AS18" i="52"/>
  <c r="AL18" i="52"/>
  <c r="AU18" i="52" s="1"/>
  <c r="AS54" i="52"/>
  <c r="AL54" i="52"/>
  <c r="AU54" i="52" s="1"/>
  <c r="W60" i="102"/>
  <c r="AG59" i="102"/>
  <c r="AP59" i="102" s="1"/>
  <c r="AE59" i="102"/>
  <c r="AF59" i="102"/>
  <c r="AO59" i="102" s="1"/>
  <c r="AI65" i="83"/>
  <c r="AN65" i="83"/>
  <c r="AK13" i="52"/>
  <c r="AT13" i="52" s="1"/>
  <c r="AJ13" i="52"/>
  <c r="AS31" i="52"/>
  <c r="AL31" i="52"/>
  <c r="AU31" i="52" s="1"/>
  <c r="AS49" i="52"/>
  <c r="AL49" i="52"/>
  <c r="AU49" i="52" s="1"/>
  <c r="Y66" i="91"/>
  <c r="Z66" i="91" s="1"/>
  <c r="X66" i="91"/>
  <c r="AS68" i="52"/>
  <c r="AL68" i="52"/>
  <c r="AU68" i="52" s="1"/>
  <c r="Y69" i="45"/>
  <c r="X69" i="45"/>
  <c r="AF62" i="43"/>
  <c r="AO62" i="43" s="1"/>
  <c r="AE62" i="43"/>
  <c r="W63" i="43"/>
  <c r="AG62" i="43"/>
  <c r="AP62" i="43" s="1"/>
  <c r="AK9" i="52"/>
  <c r="AT9" i="52" s="1"/>
  <c r="AJ9" i="52"/>
  <c r="AR62" i="42"/>
  <c r="AR62" i="82"/>
  <c r="Y70" i="20"/>
  <c r="X70" i="20"/>
  <c r="AI62" i="99"/>
  <c r="AN62" i="99"/>
  <c r="AS62" i="52"/>
  <c r="AL62" i="52"/>
  <c r="AU62" i="52" s="1"/>
  <c r="Y65" i="11"/>
  <c r="Z65" i="11"/>
  <c r="X65" i="11"/>
  <c r="AS29" i="52"/>
  <c r="AL29" i="52"/>
  <c r="AU29" i="52" s="1"/>
  <c r="AR59" i="94"/>
  <c r="AS55" i="52"/>
  <c r="AL55" i="52"/>
  <c r="AU55" i="52" s="1"/>
  <c r="AI65" i="10"/>
  <c r="AN65" i="10"/>
  <c r="Z60" i="94"/>
  <c r="AS64" i="52"/>
  <c r="AL64" i="52"/>
  <c r="AU64" i="52" s="1"/>
  <c r="AJ10" i="52"/>
  <c r="AK10" i="52"/>
  <c r="AT10" i="52" s="1"/>
  <c r="W66" i="55"/>
  <c r="AE65" i="55"/>
  <c r="AG65" i="55"/>
  <c r="AP65" i="55" s="1"/>
  <c r="AF65" i="55"/>
  <c r="AO65" i="55" s="1"/>
  <c r="AS58" i="52"/>
  <c r="AL58" i="52"/>
  <c r="AU58" i="52" s="1"/>
  <c r="AS26" i="52"/>
  <c r="AL26" i="52"/>
  <c r="AU26" i="52" s="1"/>
  <c r="AH62" i="90"/>
  <c r="AQ62" i="90" s="1"/>
  <c r="AS22" i="52"/>
  <c r="AL22" i="52"/>
  <c r="AU22" i="52" s="1"/>
  <c r="AH69" i="51"/>
  <c r="AQ69" i="51" s="1"/>
  <c r="AR63" i="87"/>
  <c r="AR60" i="48"/>
  <c r="AS23" i="52"/>
  <c r="AL23" i="52"/>
  <c r="AU23" i="52" s="1"/>
  <c r="AS59" i="52"/>
  <c r="AL59" i="52"/>
  <c r="AU59" i="52" s="1"/>
  <c r="AR68" i="51"/>
  <c r="Z71" i="104"/>
  <c r="Z63" i="42"/>
  <c r="AH63" i="42"/>
  <c r="AQ63" i="42" s="1"/>
  <c r="AI68" i="44"/>
  <c r="AN68" i="44"/>
  <c r="AI66" i="54"/>
  <c r="AN66" i="54"/>
  <c r="AS36" i="52"/>
  <c r="AL36" i="52"/>
  <c r="AU36" i="52" s="1"/>
  <c r="AS37" i="52"/>
  <c r="AL37" i="52"/>
  <c r="AU37" i="52" s="1"/>
  <c r="AH68" i="16"/>
  <c r="AQ68" i="16" s="1"/>
  <c r="Y61" i="35"/>
  <c r="X61" i="35"/>
  <c r="AR64" i="41"/>
  <c r="AH65" i="41"/>
  <c r="AQ65" i="41" s="1"/>
  <c r="AI68" i="45"/>
  <c r="AN68" i="45"/>
  <c r="AS33" i="52"/>
  <c r="AL33" i="52"/>
  <c r="AU33" i="52" s="1"/>
  <c r="AS51" i="52"/>
  <c r="AL51" i="52"/>
  <c r="AU51" i="52" s="1"/>
  <c r="AK69" i="52"/>
  <c r="AT69" i="52" s="1"/>
  <c r="AS44" i="52"/>
  <c r="AL44" i="52"/>
  <c r="AU44" i="52" s="1"/>
  <c r="AI68" i="95"/>
  <c r="AN68" i="95"/>
  <c r="Z66" i="83" l="1"/>
  <c r="Z69" i="95"/>
  <c r="Z72" i="92"/>
  <c r="AF72" i="92"/>
  <c r="AO72" i="92" s="1"/>
  <c r="W73" i="92"/>
  <c r="AE72" i="92"/>
  <c r="AG72" i="92"/>
  <c r="AP72" i="92" s="1"/>
  <c r="AF66" i="83"/>
  <c r="AO66" i="83" s="1"/>
  <c r="AE66" i="83"/>
  <c r="W67" i="83"/>
  <c r="AG66" i="83"/>
  <c r="AP66" i="83" s="1"/>
  <c r="W70" i="84"/>
  <c r="AF69" i="84"/>
  <c r="AO69" i="84" s="1"/>
  <c r="AG69" i="84"/>
  <c r="AP69" i="84" s="1"/>
  <c r="AE69" i="84"/>
  <c r="AF69" i="95"/>
  <c r="AO69" i="95" s="1"/>
  <c r="AE69" i="95"/>
  <c r="AG69" i="95"/>
  <c r="AP69" i="95" s="1"/>
  <c r="W70" i="95"/>
  <c r="AH69" i="88"/>
  <c r="AQ69" i="88" s="1"/>
  <c r="AF67" i="54"/>
  <c r="AO67" i="54" s="1"/>
  <c r="W68" i="54"/>
  <c r="AE67" i="54"/>
  <c r="AG67" i="54"/>
  <c r="AP67" i="54" s="1"/>
  <c r="AE62" i="98"/>
  <c r="W63" i="98"/>
  <c r="AG62" i="98"/>
  <c r="AP62" i="98" s="1"/>
  <c r="AF62" i="98"/>
  <c r="AO62" i="98" s="1"/>
  <c r="Y69" i="100"/>
  <c r="X69" i="100"/>
  <c r="AS10" i="52"/>
  <c r="AL10" i="52"/>
  <c r="AU10" i="52" s="1"/>
  <c r="AH65" i="11"/>
  <c r="AQ65" i="11" s="1"/>
  <c r="AR62" i="99"/>
  <c r="Y63" i="43"/>
  <c r="X63" i="43"/>
  <c r="AR65" i="83"/>
  <c r="AH69" i="13"/>
  <c r="AQ69" i="13" s="1"/>
  <c r="AH66" i="10"/>
  <c r="AQ66" i="10" s="1"/>
  <c r="AR60" i="35"/>
  <c r="AR65" i="49"/>
  <c r="AG60" i="85"/>
  <c r="AP60" i="85" s="1"/>
  <c r="W61" i="85"/>
  <c r="AE60" i="85"/>
  <c r="AF60" i="85"/>
  <c r="AO60" i="85" s="1"/>
  <c r="Z69" i="88"/>
  <c r="Y69" i="16"/>
  <c r="X69" i="16"/>
  <c r="AR69" i="20"/>
  <c r="AI64" i="103"/>
  <c r="AN64" i="103"/>
  <c r="AH72" i="92"/>
  <c r="AQ72" i="92" s="1"/>
  <c r="AS5" i="52"/>
  <c r="AL5" i="52"/>
  <c r="AU5" i="52" s="1"/>
  <c r="AG65" i="11"/>
  <c r="AP65" i="11" s="1"/>
  <c r="AF65" i="11"/>
  <c r="AO65" i="11" s="1"/>
  <c r="AE65" i="11"/>
  <c r="W66" i="11"/>
  <c r="AH70" i="20"/>
  <c r="AQ70" i="20" s="1"/>
  <c r="AI62" i="43"/>
  <c r="AN62" i="43"/>
  <c r="Z69" i="13"/>
  <c r="AL3" i="52"/>
  <c r="AU3" i="52" s="1"/>
  <c r="AS3" i="52"/>
  <c r="Z66" i="10"/>
  <c r="W64" i="82"/>
  <c r="AE63" i="82"/>
  <c r="AG63" i="82"/>
  <c r="AP63" i="82" s="1"/>
  <c r="AF63" i="82"/>
  <c r="AO63" i="82" s="1"/>
  <c r="AI64" i="18"/>
  <c r="AO64" i="18"/>
  <c r="AH69" i="44"/>
  <c r="AQ69" i="44" s="1"/>
  <c r="AH70" i="96"/>
  <c r="AQ70" i="96" s="1"/>
  <c r="AS6" i="52"/>
  <c r="AL6" i="52"/>
  <c r="AU6" i="52" s="1"/>
  <c r="AI68" i="100"/>
  <c r="AN68" i="100"/>
  <c r="Y65" i="103"/>
  <c r="X65" i="103"/>
  <c r="AR65" i="10"/>
  <c r="AG66" i="49"/>
  <c r="AP66" i="49" s="1"/>
  <c r="AF66" i="49"/>
  <c r="AO66" i="49" s="1"/>
  <c r="W67" i="49"/>
  <c r="AE66" i="49"/>
  <c r="AR68" i="88"/>
  <c r="Z61" i="35"/>
  <c r="AH61" i="35"/>
  <c r="AQ61" i="35" s="1"/>
  <c r="AR68" i="44"/>
  <c r="AE63" i="42"/>
  <c r="AF63" i="42"/>
  <c r="AO63" i="42" s="1"/>
  <c r="W64" i="42"/>
  <c r="AG63" i="42"/>
  <c r="AP63" i="42" s="1"/>
  <c r="Z70" i="20"/>
  <c r="AS9" i="52"/>
  <c r="AL9" i="52"/>
  <c r="AU9" i="52" s="1"/>
  <c r="AH66" i="91"/>
  <c r="AQ66" i="91" s="1"/>
  <c r="AJ4" i="52"/>
  <c r="AK4" i="52"/>
  <c r="AT4" i="52" s="1"/>
  <c r="AT71" i="52" s="1"/>
  <c r="Y61" i="50"/>
  <c r="X61" i="50"/>
  <c r="AR69" i="96"/>
  <c r="W65" i="87"/>
  <c r="AG64" i="87"/>
  <c r="AP64" i="87" s="1"/>
  <c r="AF64" i="87"/>
  <c r="AO64" i="87" s="1"/>
  <c r="AE64" i="87"/>
  <c r="Y69" i="86"/>
  <c r="X69" i="86"/>
  <c r="Z69" i="86" s="1"/>
  <c r="Y63" i="90"/>
  <c r="X63" i="90"/>
  <c r="AH69" i="95"/>
  <c r="AQ69" i="95" s="1"/>
  <c r="X65" i="18"/>
  <c r="Y65" i="18"/>
  <c r="Z65" i="18" s="1"/>
  <c r="Z69" i="44"/>
  <c r="AR68" i="13"/>
  <c r="AR68" i="84"/>
  <c r="Z70" i="96"/>
  <c r="AI65" i="41"/>
  <c r="AN65" i="41"/>
  <c r="AI68" i="16"/>
  <c r="AN68" i="16"/>
  <c r="AH63" i="99"/>
  <c r="AQ63" i="99" s="1"/>
  <c r="AS11" i="52"/>
  <c r="AL11" i="52"/>
  <c r="AU11" i="52" s="1"/>
  <c r="AI69" i="51"/>
  <c r="AN69" i="51"/>
  <c r="AF61" i="48"/>
  <c r="AO61" i="48" s="1"/>
  <c r="AE61" i="48"/>
  <c r="W62" i="48"/>
  <c r="AG61" i="48"/>
  <c r="AP61" i="48" s="1"/>
  <c r="AR66" i="54"/>
  <c r="AR68" i="45"/>
  <c r="W72" i="104"/>
  <c r="AG71" i="104"/>
  <c r="AP71" i="104" s="1"/>
  <c r="AE71" i="104"/>
  <c r="AF71" i="104"/>
  <c r="AO71" i="104" s="1"/>
  <c r="AI65" i="55"/>
  <c r="AN65" i="55"/>
  <c r="AF60" i="94"/>
  <c r="AO60" i="94" s="1"/>
  <c r="AE60" i="94"/>
  <c r="W61" i="94"/>
  <c r="AG60" i="94"/>
  <c r="AP60" i="94" s="1"/>
  <c r="AH69" i="45"/>
  <c r="AQ69" i="45" s="1"/>
  <c r="W67" i="91"/>
  <c r="AE66" i="91"/>
  <c r="AG66" i="91"/>
  <c r="AP66" i="91" s="1"/>
  <c r="AF66" i="91"/>
  <c r="AO66" i="91" s="1"/>
  <c r="AS13" i="52"/>
  <c r="AL13" i="52"/>
  <c r="AU13" i="52" s="1"/>
  <c r="AI59" i="102"/>
  <c r="AN59" i="102"/>
  <c r="AI60" i="50"/>
  <c r="AN60" i="50"/>
  <c r="AS7" i="52"/>
  <c r="AL7" i="52"/>
  <c r="AU7" i="52" s="1"/>
  <c r="AH69" i="84"/>
  <c r="AQ69" i="84" s="1"/>
  <c r="AS16" i="52"/>
  <c r="AL16" i="52"/>
  <c r="AU16" i="52" s="1"/>
  <c r="AR61" i="98"/>
  <c r="AI62" i="90"/>
  <c r="AN62" i="90"/>
  <c r="Y66" i="41"/>
  <c r="X66" i="41"/>
  <c r="W64" i="99"/>
  <c r="AE63" i="99"/>
  <c r="AF63" i="99"/>
  <c r="AO63" i="99" s="1"/>
  <c r="AG63" i="99"/>
  <c r="AP63" i="99" s="1"/>
  <c r="Y70" i="51"/>
  <c r="Z70" i="51"/>
  <c r="X70" i="51"/>
  <c r="Y60" i="102"/>
  <c r="X60" i="102"/>
  <c r="AH66" i="83"/>
  <c r="AQ66" i="83" s="1"/>
  <c r="AR68" i="95"/>
  <c r="Y66" i="55"/>
  <c r="X66" i="55"/>
  <c r="Z69" i="45"/>
  <c r="AH66" i="49"/>
  <c r="AQ66" i="49" s="1"/>
  <c r="AR71" i="92"/>
  <c r="AR65" i="91"/>
  <c r="AR69" i="52"/>
  <c r="AR71" i="52" s="1"/>
  <c r="AL69" i="52"/>
  <c r="AU69" i="52" s="1"/>
  <c r="AI68" i="86"/>
  <c r="AN68" i="86"/>
  <c r="AH67" i="54"/>
  <c r="AQ67" i="54" s="1"/>
  <c r="AH62" i="98"/>
  <c r="AQ62" i="98" s="1"/>
  <c r="AR64" i="11"/>
  <c r="AR69" i="51" l="1"/>
  <c r="W71" i="96"/>
  <c r="AG70" i="96"/>
  <c r="AP70" i="96" s="1"/>
  <c r="AF70" i="96"/>
  <c r="AO70" i="96" s="1"/>
  <c r="AE70" i="96"/>
  <c r="AG65" i="18"/>
  <c r="AP65" i="18" s="1"/>
  <c r="AE65" i="18"/>
  <c r="W66" i="18"/>
  <c r="AF65" i="18"/>
  <c r="AO65" i="18" s="1"/>
  <c r="AI63" i="42"/>
  <c r="AN63" i="42"/>
  <c r="AI66" i="49"/>
  <c r="AN66" i="49"/>
  <c r="AH65" i="103"/>
  <c r="AQ65" i="103" s="1"/>
  <c r="AR64" i="18"/>
  <c r="W67" i="10"/>
  <c r="AF66" i="10"/>
  <c r="AO66" i="10" s="1"/>
  <c r="AG66" i="10"/>
  <c r="AP66" i="10" s="1"/>
  <c r="AE66" i="10"/>
  <c r="Y66" i="11"/>
  <c r="X66" i="11"/>
  <c r="Z66" i="11" s="1"/>
  <c r="AR64" i="103"/>
  <c r="AI69" i="95"/>
  <c r="AR69" i="95" s="1"/>
  <c r="AN69" i="95"/>
  <c r="Y70" i="84"/>
  <c r="X70" i="84"/>
  <c r="AX69" i="86"/>
  <c r="S69" i="86" s="1"/>
  <c r="AC69" i="86" s="1"/>
  <c r="AE69" i="86"/>
  <c r="AF69" i="86"/>
  <c r="AO69" i="86" s="1"/>
  <c r="AO71" i="86" s="1"/>
  <c r="AG69" i="86"/>
  <c r="AP69" i="86" s="1"/>
  <c r="AP71" i="86" s="1"/>
  <c r="AR62" i="43"/>
  <c r="AH66" i="41"/>
  <c r="AQ66" i="41" s="1"/>
  <c r="AH60" i="102"/>
  <c r="AQ60" i="102" s="1"/>
  <c r="Z66" i="41"/>
  <c r="AI66" i="91"/>
  <c r="AN66" i="91"/>
  <c r="Y72" i="104"/>
  <c r="X72" i="104"/>
  <c r="AH65" i="18"/>
  <c r="AQ65" i="18" s="1"/>
  <c r="AH63" i="90"/>
  <c r="AQ63" i="90" s="1"/>
  <c r="W71" i="20"/>
  <c r="AE70" i="20"/>
  <c r="AG70" i="20"/>
  <c r="AP70" i="20" s="1"/>
  <c r="AF70" i="20"/>
  <c r="AO70" i="20" s="1"/>
  <c r="Y67" i="49"/>
  <c r="X67" i="49"/>
  <c r="Z65" i="103"/>
  <c r="AI65" i="11"/>
  <c r="AN65" i="11"/>
  <c r="AI67" i="54"/>
  <c r="AN67" i="54"/>
  <c r="W71" i="51"/>
  <c r="AE70" i="51"/>
  <c r="AF70" i="51"/>
  <c r="AO70" i="51" s="1"/>
  <c r="AG70" i="51"/>
  <c r="AP70" i="51" s="1"/>
  <c r="AI71" i="104"/>
  <c r="AN71" i="104"/>
  <c r="AE69" i="44"/>
  <c r="AG69" i="44"/>
  <c r="AP69" i="44" s="1"/>
  <c r="AF69" i="44"/>
  <c r="AO69" i="44" s="1"/>
  <c r="W70" i="44"/>
  <c r="Y64" i="82"/>
  <c r="X64" i="82"/>
  <c r="AR59" i="102"/>
  <c r="AR68" i="86"/>
  <c r="AE69" i="45"/>
  <c r="AG69" i="45"/>
  <c r="AP69" i="45" s="1"/>
  <c r="AF69" i="45"/>
  <c r="AO69" i="45" s="1"/>
  <c r="W70" i="45"/>
  <c r="Z60" i="102"/>
  <c r="Y67" i="91"/>
  <c r="X67" i="91"/>
  <c r="AR65" i="55"/>
  <c r="X62" i="48"/>
  <c r="Y62" i="48"/>
  <c r="Z63" i="90"/>
  <c r="AI64" i="87"/>
  <c r="AN64" i="87"/>
  <c r="Z61" i="50"/>
  <c r="AH61" i="50"/>
  <c r="AQ61" i="50" s="1"/>
  <c r="AF61" i="35"/>
  <c r="AO61" i="35" s="1"/>
  <c r="AE61" i="35"/>
  <c r="AN61" i="35" s="1"/>
  <c r="W62" i="35"/>
  <c r="AG61" i="35"/>
  <c r="AI60" i="85"/>
  <c r="AN60" i="85"/>
  <c r="Y68" i="54"/>
  <c r="X68" i="54"/>
  <c r="AI72" i="92"/>
  <c r="AN72" i="92"/>
  <c r="Y64" i="99"/>
  <c r="X64" i="99"/>
  <c r="AI60" i="94"/>
  <c r="AN60" i="94"/>
  <c r="AR65" i="41"/>
  <c r="Y65" i="87"/>
  <c r="X65" i="87"/>
  <c r="AG69" i="88"/>
  <c r="AP69" i="88" s="1"/>
  <c r="AE69" i="88"/>
  <c r="AF69" i="88"/>
  <c r="AO69" i="88" s="1"/>
  <c r="W70" i="88"/>
  <c r="AI61" i="48"/>
  <c r="AN61" i="48"/>
  <c r="AR68" i="16"/>
  <c r="AF69" i="13"/>
  <c r="AO69" i="13" s="1"/>
  <c r="AG69" i="13"/>
  <c r="AE69" i="13"/>
  <c r="AN69" i="13" s="1"/>
  <c r="W70" i="13"/>
  <c r="Z69" i="16"/>
  <c r="AH69" i="16"/>
  <c r="AQ69" i="16" s="1"/>
  <c r="Y61" i="85"/>
  <c r="X61" i="85"/>
  <c r="AH63" i="43"/>
  <c r="AQ63" i="43" s="1"/>
  <c r="AH69" i="100"/>
  <c r="AQ69" i="100" s="1"/>
  <c r="Y63" i="98"/>
  <c r="X63" i="98"/>
  <c r="AI69" i="84"/>
  <c r="AN69" i="84"/>
  <c r="Y67" i="83"/>
  <c r="X67" i="83"/>
  <c r="Y73" i="92"/>
  <c r="X73" i="92"/>
  <c r="AR60" i="50"/>
  <c r="AL4" i="52"/>
  <c r="AU4" i="52" s="1"/>
  <c r="AU71" i="52" s="1"/>
  <c r="C11" i="52" s="1"/>
  <c r="AS4" i="52"/>
  <c r="AS71" i="52" s="1"/>
  <c r="AH66" i="55"/>
  <c r="AQ66" i="55" s="1"/>
  <c r="Z66" i="55"/>
  <c r="AH70" i="51"/>
  <c r="AQ70" i="51" s="1"/>
  <c r="AI63" i="99"/>
  <c r="AN63" i="99"/>
  <c r="AR62" i="90"/>
  <c r="Y61" i="94"/>
  <c r="Z61" i="94"/>
  <c r="X61" i="94"/>
  <c r="AH69" i="86"/>
  <c r="AQ69" i="86" s="1"/>
  <c r="AQ71" i="86" s="1"/>
  <c r="AX3" i="86"/>
  <c r="S3" i="86" s="1"/>
  <c r="AC3" i="86" s="1"/>
  <c r="AX5" i="86"/>
  <c r="S5" i="86" s="1"/>
  <c r="AC5" i="86" s="1"/>
  <c r="AB6" i="86" s="1"/>
  <c r="AZ3" i="86"/>
  <c r="AX13" i="86" s="1"/>
  <c r="S13" i="86" s="1"/>
  <c r="AC13" i="86" s="1"/>
  <c r="AB14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6" i="86"/>
  <c r="S66" i="86" s="1"/>
  <c r="AC66" i="86" s="1"/>
  <c r="AB67" i="86" s="1"/>
  <c r="AX68" i="86"/>
  <c r="S68" i="86" s="1"/>
  <c r="AC68" i="86" s="1"/>
  <c r="AB69" i="86" s="1"/>
  <c r="Y64" i="42"/>
  <c r="Z64" i="42" s="1"/>
  <c r="X64" i="42"/>
  <c r="AR68" i="100"/>
  <c r="AI63" i="82"/>
  <c r="AN63" i="82"/>
  <c r="Z63" i="43"/>
  <c r="Z69" i="100"/>
  <c r="AI62" i="98"/>
  <c r="AN62" i="98"/>
  <c r="Y70" i="95"/>
  <c r="X70" i="95"/>
  <c r="Z70" i="95" s="1"/>
  <c r="AI66" i="83"/>
  <c r="AN66" i="83"/>
  <c r="AX7" i="86" l="1"/>
  <c r="S7" i="86" s="1"/>
  <c r="AC7" i="86" s="1"/>
  <c r="AB8" i="86" s="1"/>
  <c r="AX6" i="86"/>
  <c r="S6" i="86" s="1"/>
  <c r="AC6" i="86" s="1"/>
  <c r="AB7" i="86" s="1"/>
  <c r="AX4" i="86"/>
  <c r="S4" i="86" s="1"/>
  <c r="AC4" i="86" s="1"/>
  <c r="AB5" i="86" s="1"/>
  <c r="AF70" i="95"/>
  <c r="AO70" i="95" s="1"/>
  <c r="AE70" i="95"/>
  <c r="W71" i="95"/>
  <c r="AG70" i="95"/>
  <c r="AP70" i="95" s="1"/>
  <c r="W64" i="43"/>
  <c r="AE63" i="43"/>
  <c r="AF63" i="43"/>
  <c r="AO63" i="43" s="1"/>
  <c r="AG63" i="43"/>
  <c r="AP63" i="43" s="1"/>
  <c r="AJ53" i="86"/>
  <c r="AK53" i="86"/>
  <c r="AT53" i="86" s="1"/>
  <c r="AJ23" i="86"/>
  <c r="AK23" i="86"/>
  <c r="AT23" i="86" s="1"/>
  <c r="W70" i="16"/>
  <c r="AF69" i="16"/>
  <c r="AO69" i="16" s="1"/>
  <c r="AG69" i="16"/>
  <c r="AP69" i="16" s="1"/>
  <c r="AE69" i="16"/>
  <c r="AH62" i="48"/>
  <c r="AQ62" i="48" s="1"/>
  <c r="Y71" i="51"/>
  <c r="X71" i="51"/>
  <c r="AH67" i="49"/>
  <c r="AQ67" i="49" s="1"/>
  <c r="AI70" i="20"/>
  <c r="AN70" i="20"/>
  <c r="AH72" i="104"/>
  <c r="AQ72" i="104" s="1"/>
  <c r="AG66" i="11"/>
  <c r="AP66" i="11" s="1"/>
  <c r="AF66" i="11"/>
  <c r="AO66" i="11" s="1"/>
  <c r="AE66" i="11"/>
  <c r="W67" i="11"/>
  <c r="AK64" i="86"/>
  <c r="AT64" i="86" s="1"/>
  <c r="AJ64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3" i="86"/>
  <c r="AB4" i="86"/>
  <c r="AH73" i="92"/>
  <c r="AQ73" i="92" s="1"/>
  <c r="AI69" i="88"/>
  <c r="AN69" i="88"/>
  <c r="AR60" i="85"/>
  <c r="AR71" i="104"/>
  <c r="Z67" i="49"/>
  <c r="Y71" i="20"/>
  <c r="Z71" i="20"/>
  <c r="X71" i="20"/>
  <c r="Z72" i="104"/>
  <c r="AK29" i="86"/>
  <c r="AT29" i="86" s="1"/>
  <c r="AJ29" i="86"/>
  <c r="AI70" i="96"/>
  <c r="AN70" i="96"/>
  <c r="AK63" i="86"/>
  <c r="AT63" i="86" s="1"/>
  <c r="AJ63" i="86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K15" i="86"/>
  <c r="AT15" i="86" s="1"/>
  <c r="AK8" i="86"/>
  <c r="AT8" i="86" s="1"/>
  <c r="AJ8" i="86"/>
  <c r="Z73" i="92"/>
  <c r="AR69" i="84"/>
  <c r="Y70" i="13"/>
  <c r="X70" i="13"/>
  <c r="AR72" i="92"/>
  <c r="AR64" i="87"/>
  <c r="Y70" i="45"/>
  <c r="X70" i="45"/>
  <c r="Y70" i="44"/>
  <c r="X70" i="44"/>
  <c r="AR67" i="54"/>
  <c r="AI69" i="86"/>
  <c r="AN69" i="86"/>
  <c r="AN71" i="86" s="1"/>
  <c r="Y66" i="18"/>
  <c r="X66" i="18"/>
  <c r="Z66" i="18" s="1"/>
  <c r="AK65" i="86"/>
  <c r="AT65" i="86" s="1"/>
  <c r="AJ65" i="86"/>
  <c r="AJ35" i="86"/>
  <c r="AK35" i="86"/>
  <c r="AT35" i="86" s="1"/>
  <c r="AK17" i="86"/>
  <c r="AT17" i="86" s="1"/>
  <c r="AJ17" i="86"/>
  <c r="AJ58" i="86"/>
  <c r="AK58" i="86"/>
  <c r="AT58" i="86" s="1"/>
  <c r="AK69" i="86"/>
  <c r="AT69" i="86" s="1"/>
  <c r="AJ69" i="86"/>
  <c r="AS69" i="86" s="1"/>
  <c r="AJ45" i="86"/>
  <c r="AK45" i="86"/>
  <c r="AT45" i="86" s="1"/>
  <c r="AK67" i="86"/>
  <c r="AT67" i="86" s="1"/>
  <c r="AJ67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94"/>
  <c r="AQ61" i="94" s="1"/>
  <c r="AR63" i="99"/>
  <c r="AF66" i="55"/>
  <c r="AO66" i="55" s="1"/>
  <c r="W67" i="55"/>
  <c r="AG66" i="55"/>
  <c r="AP66" i="55" s="1"/>
  <c r="AE66" i="55"/>
  <c r="AH63" i="98"/>
  <c r="AQ63" i="98" s="1"/>
  <c r="AR61" i="48"/>
  <c r="AH65" i="87"/>
  <c r="AQ65" i="87" s="1"/>
  <c r="AR60" i="94"/>
  <c r="AH68" i="54"/>
  <c r="AQ68" i="54" s="1"/>
  <c r="AI61" i="35"/>
  <c r="AP61" i="35"/>
  <c r="AE63" i="90"/>
  <c r="AF63" i="90"/>
  <c r="AO63" i="90" s="1"/>
  <c r="W64" i="90"/>
  <c r="AG63" i="90"/>
  <c r="AP63" i="90" s="1"/>
  <c r="AH67" i="91"/>
  <c r="AQ67" i="91" s="1"/>
  <c r="AI66" i="10"/>
  <c r="AN66" i="10"/>
  <c r="AR66" i="49"/>
  <c r="AI65" i="18"/>
  <c r="AN65" i="18"/>
  <c r="Y71" i="96"/>
  <c r="X71" i="96"/>
  <c r="AH70" i="95"/>
  <c r="AQ70" i="95" s="1"/>
  <c r="AG64" i="42"/>
  <c r="AP64" i="42" s="1"/>
  <c r="W65" i="42"/>
  <c r="AF64" i="42"/>
  <c r="AO64" i="42" s="1"/>
  <c r="AE64" i="42"/>
  <c r="AK47" i="86"/>
  <c r="AT47" i="86" s="1"/>
  <c r="AJ47" i="86"/>
  <c r="AJ6" i="86"/>
  <c r="AK6" i="86"/>
  <c r="AT6" i="86" s="1"/>
  <c r="AG60" i="102"/>
  <c r="AP60" i="102" s="1"/>
  <c r="AF60" i="102"/>
  <c r="AO60" i="102" s="1"/>
  <c r="AE60" i="102"/>
  <c r="W61" i="102"/>
  <c r="AK46" i="86"/>
  <c r="AT46" i="86" s="1"/>
  <c r="AJ46" i="86"/>
  <c r="AJ57" i="86"/>
  <c r="AK57" i="86"/>
  <c r="AT57" i="86" s="1"/>
  <c r="AJ66" i="86"/>
  <c r="AK66" i="86"/>
  <c r="AT66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J19" i="86"/>
  <c r="AK19" i="86"/>
  <c r="AT19" i="86" s="1"/>
  <c r="AK12" i="86"/>
  <c r="AT12" i="86" s="1"/>
  <c r="AJ12" i="86"/>
  <c r="AK5" i="86"/>
  <c r="AT5" i="86" s="1"/>
  <c r="AJ5" i="86"/>
  <c r="W62" i="94"/>
  <c r="AG61" i="94"/>
  <c r="AP61" i="94" s="1"/>
  <c r="AF61" i="94"/>
  <c r="AO61" i="94" s="1"/>
  <c r="AE61" i="94"/>
  <c r="AH67" i="83"/>
  <c r="AQ67" i="83" s="1"/>
  <c r="Z63" i="98"/>
  <c r="AH61" i="85"/>
  <c r="AQ61" i="85" s="1"/>
  <c r="AI69" i="13"/>
  <c r="AP69" i="13"/>
  <c r="Z65" i="87"/>
  <c r="AH64" i="99"/>
  <c r="AQ64" i="99" s="1"/>
  <c r="Z68" i="54"/>
  <c r="Y62" i="35"/>
  <c r="X62" i="35"/>
  <c r="Z62" i="35" s="1"/>
  <c r="Z62" i="48"/>
  <c r="Z67" i="91"/>
  <c r="AH64" i="82"/>
  <c r="AQ64" i="82" s="1"/>
  <c r="AR65" i="11"/>
  <c r="AR66" i="91"/>
  <c r="AH70" i="84"/>
  <c r="AQ70" i="84" s="1"/>
  <c r="AK59" i="86"/>
  <c r="AT59" i="86" s="1"/>
  <c r="AJ59" i="86"/>
  <c r="AJ41" i="86"/>
  <c r="AK41" i="86"/>
  <c r="AT41" i="86" s="1"/>
  <c r="AK10" i="86"/>
  <c r="AT10" i="86" s="1"/>
  <c r="AJ10" i="86"/>
  <c r="AG61" i="50"/>
  <c r="AP61" i="50" s="1"/>
  <c r="W62" i="50"/>
  <c r="AF61" i="50"/>
  <c r="AO61" i="50" s="1"/>
  <c r="AE61" i="50"/>
  <c r="Y67" i="10"/>
  <c r="X67" i="10"/>
  <c r="Z67" i="10" s="1"/>
  <c r="AK52" i="86"/>
  <c r="AT52" i="86" s="1"/>
  <c r="AJ52" i="86"/>
  <c r="AR63" i="82"/>
  <c r="AJ51" i="86"/>
  <c r="AK51" i="86"/>
  <c r="AT51" i="86" s="1"/>
  <c r="AR62" i="98"/>
  <c r="AR66" i="83"/>
  <c r="AF69" i="100"/>
  <c r="AO69" i="100" s="1"/>
  <c r="AE69" i="100"/>
  <c r="W70" i="100"/>
  <c r="AG69" i="100"/>
  <c r="AP69" i="100" s="1"/>
  <c r="AH64" i="42"/>
  <c r="AQ64" i="42" s="1"/>
  <c r="AJ68" i="86"/>
  <c r="AK68" i="86"/>
  <c r="AT68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Z67" i="83"/>
  <c r="Z61" i="85"/>
  <c r="Y70" i="88"/>
  <c r="X70" i="88"/>
  <c r="Z64" i="99"/>
  <c r="AI69" i="45"/>
  <c r="AN69" i="45"/>
  <c r="Z64" i="82"/>
  <c r="AI69" i="44"/>
  <c r="AN69" i="44"/>
  <c r="AI70" i="51"/>
  <c r="AN70" i="51"/>
  <c r="AE65" i="103"/>
  <c r="W66" i="103"/>
  <c r="AG65" i="103"/>
  <c r="AP65" i="103" s="1"/>
  <c r="AF65" i="103"/>
  <c r="AO65" i="103" s="1"/>
  <c r="W67" i="41"/>
  <c r="AE66" i="41"/>
  <c r="AG66" i="41"/>
  <c r="AP66" i="41" s="1"/>
  <c r="AF66" i="41"/>
  <c r="AO66" i="41" s="1"/>
  <c r="Z70" i="84"/>
  <c r="AH66" i="11"/>
  <c r="AQ66" i="11" s="1"/>
  <c r="AR63" i="42"/>
  <c r="Z70" i="13" l="1"/>
  <c r="AG70" i="13"/>
  <c r="AP70" i="13" s="1"/>
  <c r="AE70" i="13"/>
  <c r="AF70" i="13"/>
  <c r="AO70" i="13" s="1"/>
  <c r="W71" i="13"/>
  <c r="AF70" i="84"/>
  <c r="AO70" i="84" s="1"/>
  <c r="AG70" i="84"/>
  <c r="AP70" i="84" s="1"/>
  <c r="AE70" i="84"/>
  <c r="W71" i="84"/>
  <c r="AR70" i="51"/>
  <c r="AF64" i="99"/>
  <c r="AO64" i="99" s="1"/>
  <c r="AE64" i="99"/>
  <c r="AG64" i="99"/>
  <c r="AP64" i="99" s="1"/>
  <c r="W65" i="99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I69" i="100"/>
  <c r="AN69" i="100"/>
  <c r="AH67" i="10"/>
  <c r="AQ67" i="10" s="1"/>
  <c r="Y62" i="50"/>
  <c r="X62" i="50"/>
  <c r="AL59" i="86"/>
  <c r="AU59" i="86" s="1"/>
  <c r="AS59" i="86"/>
  <c r="AH62" i="35"/>
  <c r="AQ62" i="35" s="1"/>
  <c r="AI61" i="94"/>
  <c r="AN61" i="94"/>
  <c r="AS12" i="86"/>
  <c r="AL12" i="86"/>
  <c r="AU12" i="86" s="1"/>
  <c r="AS6" i="86"/>
  <c r="AL6" i="86"/>
  <c r="AU6" i="86" s="1"/>
  <c r="Y65" i="42"/>
  <c r="X65" i="42"/>
  <c r="AI66" i="55"/>
  <c r="AN66" i="55"/>
  <c r="AS62" i="86"/>
  <c r="AL62" i="86"/>
  <c r="AU62" i="86" s="1"/>
  <c r="AS35" i="86"/>
  <c r="AL35" i="86"/>
  <c r="AU35" i="86" s="1"/>
  <c r="AS29" i="86"/>
  <c r="AL29" i="86"/>
  <c r="AU29" i="86" s="1"/>
  <c r="W68" i="49"/>
  <c r="AG67" i="49"/>
  <c r="AP67" i="49" s="1"/>
  <c r="AE67" i="49"/>
  <c r="AF67" i="49"/>
  <c r="AO67" i="49" s="1"/>
  <c r="AR69" i="88"/>
  <c r="AJ4" i="86"/>
  <c r="AK4" i="86"/>
  <c r="AT4" i="86" s="1"/>
  <c r="AT71" i="86" s="1"/>
  <c r="AS22" i="86"/>
  <c r="AL22" i="86"/>
  <c r="AU22" i="86" s="1"/>
  <c r="AI66" i="11"/>
  <c r="AN66" i="11"/>
  <c r="AI69" i="16"/>
  <c r="AN69" i="16"/>
  <c r="Y64" i="43"/>
  <c r="X64" i="43"/>
  <c r="AH71" i="96"/>
  <c r="AQ71" i="96" s="1"/>
  <c r="AS13" i="86"/>
  <c r="AL13" i="86"/>
  <c r="AU13" i="86" s="1"/>
  <c r="AS50" i="86"/>
  <c r="AL50" i="86"/>
  <c r="AU50" i="86" s="1"/>
  <c r="AS67" i="86"/>
  <c r="AL67" i="86"/>
  <c r="AU67" i="86" s="1"/>
  <c r="AS65" i="86"/>
  <c r="AL65" i="86"/>
  <c r="AU65" i="86" s="1"/>
  <c r="AR69" i="86"/>
  <c r="AR71" i="86" s="1"/>
  <c r="AL69" i="86"/>
  <c r="AU69" i="86" s="1"/>
  <c r="AH70" i="45"/>
  <c r="AQ70" i="45" s="1"/>
  <c r="AE73" i="92"/>
  <c r="W74" i="92"/>
  <c r="AG73" i="92"/>
  <c r="AP73" i="92" s="1"/>
  <c r="AF73" i="92"/>
  <c r="AO73" i="92" s="1"/>
  <c r="AS21" i="86"/>
  <c r="AL21" i="86"/>
  <c r="AU21" i="86" s="1"/>
  <c r="AS39" i="86"/>
  <c r="AL39" i="86"/>
  <c r="AU39" i="86" s="1"/>
  <c r="AL3" i="86"/>
  <c r="AU3" i="86" s="1"/>
  <c r="AS3" i="86"/>
  <c r="AS40" i="86"/>
  <c r="AL40" i="86"/>
  <c r="AU40" i="86" s="1"/>
  <c r="AS53" i="86"/>
  <c r="AL53" i="86"/>
  <c r="AU53" i="86" s="1"/>
  <c r="AH70" i="88"/>
  <c r="AQ70" i="88" s="1"/>
  <c r="AS49" i="86"/>
  <c r="AL49" i="86"/>
  <c r="AU49" i="86" s="1"/>
  <c r="AS66" i="86"/>
  <c r="AL66" i="86"/>
  <c r="AU66" i="86" s="1"/>
  <c r="AS47" i="86"/>
  <c r="AL47" i="86"/>
  <c r="AU47" i="86" s="1"/>
  <c r="AR69" i="44"/>
  <c r="AS37" i="86"/>
  <c r="AL37" i="86"/>
  <c r="AU37" i="86" s="1"/>
  <c r="AI60" i="102"/>
  <c r="AN60" i="102"/>
  <c r="Z71" i="96"/>
  <c r="Y67" i="55"/>
  <c r="X67" i="55"/>
  <c r="AS32" i="86"/>
  <c r="AL32" i="86"/>
  <c r="AU32" i="86" s="1"/>
  <c r="AS58" i="86"/>
  <c r="AL58" i="86"/>
  <c r="AU58" i="86" s="1"/>
  <c r="Z70" i="45"/>
  <c r="AH70" i="13"/>
  <c r="AQ70" i="13" s="1"/>
  <c r="AS8" i="86"/>
  <c r="AL8" i="86"/>
  <c r="AU8" i="86" s="1"/>
  <c r="AS63" i="86"/>
  <c r="AL63" i="86"/>
  <c r="AU63" i="86" s="1"/>
  <c r="W73" i="104"/>
  <c r="AG72" i="104"/>
  <c r="AP72" i="104" s="1"/>
  <c r="AF72" i="104"/>
  <c r="AO72" i="104" s="1"/>
  <c r="AE72" i="104"/>
  <c r="AS9" i="86"/>
  <c r="AL9" i="86"/>
  <c r="AU9" i="86" s="1"/>
  <c r="AS64" i="86"/>
  <c r="AL64" i="86"/>
  <c r="AU64" i="86" s="1"/>
  <c r="W68" i="10"/>
  <c r="AG67" i="10"/>
  <c r="AP67" i="10" s="1"/>
  <c r="AF67" i="10"/>
  <c r="AO67" i="10" s="1"/>
  <c r="AE67" i="10"/>
  <c r="W63" i="35"/>
  <c r="AE62" i="35"/>
  <c r="AG62" i="35"/>
  <c r="AP62" i="35" s="1"/>
  <c r="AF62" i="35"/>
  <c r="AO62" i="35" s="1"/>
  <c r="AS10" i="86"/>
  <c r="AL10" i="86"/>
  <c r="AU10" i="86" s="1"/>
  <c r="Y66" i="103"/>
  <c r="Z66" i="103" s="1"/>
  <c r="X66" i="103"/>
  <c r="AE64" i="82"/>
  <c r="AF64" i="82"/>
  <c r="AO64" i="82" s="1"/>
  <c r="W65" i="82"/>
  <c r="AG64" i="82"/>
  <c r="AP64" i="82" s="1"/>
  <c r="AS11" i="86"/>
  <c r="AL11" i="86"/>
  <c r="AU11" i="86" s="1"/>
  <c r="AS30" i="86"/>
  <c r="AL30" i="86"/>
  <c r="AU30" i="86" s="1"/>
  <c r="AS68" i="86"/>
  <c r="AL68" i="86"/>
  <c r="AU68" i="86" s="1"/>
  <c r="AE68" i="54"/>
  <c r="AG68" i="54"/>
  <c r="AP68" i="54" s="1"/>
  <c r="W69" i="54"/>
  <c r="AF68" i="54"/>
  <c r="AO68" i="54" s="1"/>
  <c r="W66" i="87"/>
  <c r="AF65" i="87"/>
  <c r="AO65" i="87" s="1"/>
  <c r="AG65" i="87"/>
  <c r="AP65" i="87" s="1"/>
  <c r="AE65" i="87"/>
  <c r="Y62" i="94"/>
  <c r="X62" i="94"/>
  <c r="AS19" i="86"/>
  <c r="AL19" i="86"/>
  <c r="AU19" i="86" s="1"/>
  <c r="AS55" i="86"/>
  <c r="AL55" i="86"/>
  <c r="AU55" i="86" s="1"/>
  <c r="AS57" i="86"/>
  <c r="AL57" i="86"/>
  <c r="AU57" i="86" s="1"/>
  <c r="AR66" i="10"/>
  <c r="AR61" i="35"/>
  <c r="AS20" i="86"/>
  <c r="AL20" i="86"/>
  <c r="AU20" i="86" s="1"/>
  <c r="AS38" i="86"/>
  <c r="AL38" i="86"/>
  <c r="AU38" i="86" s="1"/>
  <c r="AS56" i="86"/>
  <c r="AL56" i="86"/>
  <c r="AU56" i="86" s="1"/>
  <c r="AS17" i="86"/>
  <c r="AL17" i="86"/>
  <c r="AU17" i="86" s="1"/>
  <c r="AH66" i="18"/>
  <c r="AQ66" i="18" s="1"/>
  <c r="AS27" i="86"/>
  <c r="AL27" i="86"/>
  <c r="AU27" i="86" s="1"/>
  <c r="AH71" i="20"/>
  <c r="AQ71" i="20" s="1"/>
  <c r="AS28" i="86"/>
  <c r="AL28" i="86"/>
  <c r="AU28" i="86" s="1"/>
  <c r="AR70" i="20"/>
  <c r="AH71" i="51"/>
  <c r="AQ71" i="51" s="1"/>
  <c r="X70" i="16"/>
  <c r="Y70" i="16"/>
  <c r="Y71" i="95"/>
  <c r="Z71" i="95" s="1"/>
  <c r="X71" i="95"/>
  <c r="AS51" i="86"/>
  <c r="AL51" i="86"/>
  <c r="AU51" i="86" s="1"/>
  <c r="AS31" i="86"/>
  <c r="AL31" i="86"/>
  <c r="AU31" i="86" s="1"/>
  <c r="Y61" i="102"/>
  <c r="X61" i="102"/>
  <c r="AI63" i="90"/>
  <c r="AN63" i="90"/>
  <c r="Z70" i="88"/>
  <c r="AI65" i="103"/>
  <c r="AN65" i="103"/>
  <c r="AS54" i="86"/>
  <c r="AL54" i="86"/>
  <c r="AU54" i="86" s="1"/>
  <c r="AE67" i="91"/>
  <c r="AG67" i="91"/>
  <c r="AP67" i="91" s="1"/>
  <c r="AF67" i="91"/>
  <c r="AO67" i="91" s="1"/>
  <c r="W68" i="91"/>
  <c r="AS5" i="86"/>
  <c r="AL5" i="86"/>
  <c r="AU5" i="86" s="1"/>
  <c r="AS25" i="86"/>
  <c r="AL25" i="86"/>
  <c r="AU25" i="86" s="1"/>
  <c r="AS43" i="86"/>
  <c r="AL43" i="86"/>
  <c r="AU43" i="86" s="1"/>
  <c r="AS46" i="86"/>
  <c r="AL46" i="86"/>
  <c r="AU46" i="86" s="1"/>
  <c r="AI64" i="42"/>
  <c r="AR64" i="42" s="1"/>
  <c r="AN64" i="42"/>
  <c r="AS45" i="86"/>
  <c r="AL45" i="86"/>
  <c r="AU45" i="86" s="1"/>
  <c r="W67" i="18"/>
  <c r="AE66" i="18"/>
  <c r="AG66" i="18"/>
  <c r="AP66" i="18" s="1"/>
  <c r="AF66" i="18"/>
  <c r="AO66" i="18" s="1"/>
  <c r="AH70" i="44"/>
  <c r="AQ70" i="44" s="1"/>
  <c r="AE71" i="20"/>
  <c r="AN71" i="20" s="1"/>
  <c r="AG71" i="20"/>
  <c r="AP71" i="20" s="1"/>
  <c r="W72" i="20"/>
  <c r="AF71" i="20"/>
  <c r="AL16" i="86"/>
  <c r="AU16" i="86" s="1"/>
  <c r="AS16" i="86"/>
  <c r="Z71" i="51"/>
  <c r="AI70" i="95"/>
  <c r="AN70" i="95"/>
  <c r="AS48" i="86"/>
  <c r="AL48" i="86"/>
  <c r="AU48" i="86" s="1"/>
  <c r="AI66" i="41"/>
  <c r="AN66" i="41"/>
  <c r="AF61" i="85"/>
  <c r="AO61" i="85" s="1"/>
  <c r="AE61" i="85"/>
  <c r="W62" i="85"/>
  <c r="AG61" i="85"/>
  <c r="AP61" i="85" s="1"/>
  <c r="AS18" i="86"/>
  <c r="AL18" i="86"/>
  <c r="AU18" i="86" s="1"/>
  <c r="AS36" i="86"/>
  <c r="AL36" i="86"/>
  <c r="AU36" i="86" s="1"/>
  <c r="AS52" i="86"/>
  <c r="AL52" i="86"/>
  <c r="AU52" i="86" s="1"/>
  <c r="AI61" i="50"/>
  <c r="AR61" i="50" s="1"/>
  <c r="AN61" i="50"/>
  <c r="Y67" i="41"/>
  <c r="X67" i="41"/>
  <c r="AR69" i="45"/>
  <c r="AG67" i="83"/>
  <c r="AP67" i="83" s="1"/>
  <c r="AF67" i="83"/>
  <c r="AO67" i="83" s="1"/>
  <c r="W68" i="83"/>
  <c r="AE67" i="83"/>
  <c r="Y70" i="100"/>
  <c r="X70" i="100"/>
  <c r="AS41" i="86"/>
  <c r="AL41" i="86"/>
  <c r="AU41" i="86" s="1"/>
  <c r="AG62" i="48"/>
  <c r="AP62" i="48" s="1"/>
  <c r="W63" i="48"/>
  <c r="AE62" i="48"/>
  <c r="AF62" i="48"/>
  <c r="AO62" i="48" s="1"/>
  <c r="AR69" i="13"/>
  <c r="W64" i="98"/>
  <c r="AF63" i="98"/>
  <c r="AO63" i="98" s="1"/>
  <c r="AG63" i="98"/>
  <c r="AP63" i="98" s="1"/>
  <c r="AE63" i="98"/>
  <c r="AS61" i="86"/>
  <c r="AL61" i="86"/>
  <c r="AU61" i="86" s="1"/>
  <c r="AR65" i="18"/>
  <c r="Y64" i="90"/>
  <c r="X64" i="90"/>
  <c r="Z64" i="90" s="1"/>
  <c r="AS7" i="86"/>
  <c r="AL7" i="86"/>
  <c r="AU7" i="86" s="1"/>
  <c r="AS26" i="86"/>
  <c r="AL26" i="86"/>
  <c r="AU26" i="86" s="1"/>
  <c r="AS44" i="86"/>
  <c r="AL44" i="86"/>
  <c r="AU44" i="86" s="1"/>
  <c r="Z70" i="44"/>
  <c r="AS15" i="86"/>
  <c r="AL15" i="86"/>
  <c r="AU15" i="86" s="1"/>
  <c r="AS33" i="86"/>
  <c r="AL33" i="86"/>
  <c r="AU33" i="86" s="1"/>
  <c r="AR70" i="96"/>
  <c r="AS34" i="86"/>
  <c r="AL34" i="86"/>
  <c r="AU34" i="86" s="1"/>
  <c r="Y67" i="11"/>
  <c r="Z67" i="11" s="1"/>
  <c r="X67" i="11"/>
  <c r="AS23" i="86"/>
  <c r="AL23" i="86"/>
  <c r="AU23" i="86" s="1"/>
  <c r="AI63" i="43"/>
  <c r="AN63" i="43"/>
  <c r="Z67" i="55" l="1"/>
  <c r="Z70" i="16"/>
  <c r="AF70" i="16" s="1"/>
  <c r="AO70" i="16" s="1"/>
  <c r="Z70" i="100"/>
  <c r="Z61" i="102"/>
  <c r="AE61" i="102" s="1"/>
  <c r="Z62" i="94"/>
  <c r="W63" i="94" s="1"/>
  <c r="AG66" i="103"/>
  <c r="AP66" i="103" s="1"/>
  <c r="W67" i="103"/>
  <c r="AE66" i="103"/>
  <c r="AF66" i="103"/>
  <c r="AO66" i="103" s="1"/>
  <c r="AG61" i="102"/>
  <c r="AP61" i="102" s="1"/>
  <c r="AF61" i="102"/>
  <c r="AO61" i="102" s="1"/>
  <c r="AE70" i="16"/>
  <c r="W71" i="16"/>
  <c r="AG70" i="16"/>
  <c r="AP70" i="16" s="1"/>
  <c r="AF67" i="55"/>
  <c r="AO67" i="55" s="1"/>
  <c r="AG67" i="55"/>
  <c r="AP67" i="55" s="1"/>
  <c r="W68" i="55"/>
  <c r="AE67" i="55"/>
  <c r="AF70" i="100"/>
  <c r="AO70" i="100" s="1"/>
  <c r="AE70" i="100"/>
  <c r="W71" i="100"/>
  <c r="AG70" i="100"/>
  <c r="AP70" i="100" s="1"/>
  <c r="AF70" i="44"/>
  <c r="AO70" i="44" s="1"/>
  <c r="AG70" i="44"/>
  <c r="AP70" i="44" s="1"/>
  <c r="AE70" i="44"/>
  <c r="W71" i="44"/>
  <c r="Y63" i="48"/>
  <c r="X63" i="48"/>
  <c r="AH67" i="11"/>
  <c r="AQ67" i="11" s="1"/>
  <c r="AH64" i="90"/>
  <c r="AQ64" i="90" s="1"/>
  <c r="AR66" i="41"/>
  <c r="Y68" i="91"/>
  <c r="X68" i="91"/>
  <c r="Z68" i="91" s="1"/>
  <c r="AH71" i="95"/>
  <c r="AQ71" i="95" s="1"/>
  <c r="Y65" i="82"/>
  <c r="Z65" i="82" s="1"/>
  <c r="X65" i="82"/>
  <c r="Y63" i="35"/>
  <c r="X63" i="35"/>
  <c r="Z63" i="35" s="1"/>
  <c r="AF70" i="45"/>
  <c r="AO70" i="45" s="1"/>
  <c r="W71" i="45"/>
  <c r="AE70" i="45"/>
  <c r="AG70" i="45"/>
  <c r="AP70" i="45" s="1"/>
  <c r="Y68" i="49"/>
  <c r="X68" i="49"/>
  <c r="AI67" i="83"/>
  <c r="AN67" i="83"/>
  <c r="AR65" i="103"/>
  <c r="AF71" i="95"/>
  <c r="AO71" i="95" s="1"/>
  <c r="W72" i="95"/>
  <c r="AE71" i="95"/>
  <c r="AG71" i="95"/>
  <c r="AP71" i="95" s="1"/>
  <c r="AI65" i="87"/>
  <c r="AN65" i="87"/>
  <c r="Y69" i="54"/>
  <c r="X69" i="54"/>
  <c r="AH64" i="43"/>
  <c r="AQ64" i="43" s="1"/>
  <c r="AR66" i="11"/>
  <c r="AH62" i="50"/>
  <c r="AQ62" i="50" s="1"/>
  <c r="AG64" i="90"/>
  <c r="AP64" i="90" s="1"/>
  <c r="AF64" i="90"/>
  <c r="AO64" i="90" s="1"/>
  <c r="AE64" i="90"/>
  <c r="W65" i="90"/>
  <c r="AH67" i="41"/>
  <c r="AQ67" i="41" s="1"/>
  <c r="Y68" i="83"/>
  <c r="X68" i="83"/>
  <c r="Z68" i="83" s="1"/>
  <c r="AI64" i="82"/>
  <c r="AN64" i="82"/>
  <c r="AI67" i="10"/>
  <c r="AN67" i="10"/>
  <c r="Y73" i="104"/>
  <c r="X73" i="104"/>
  <c r="Z73" i="104" s="1"/>
  <c r="W72" i="96"/>
  <c r="AG71" i="96"/>
  <c r="AP71" i="96" s="1"/>
  <c r="AF71" i="96"/>
  <c r="AO71" i="96" s="1"/>
  <c r="AE71" i="96"/>
  <c r="Z64" i="43"/>
  <c r="AR66" i="55"/>
  <c r="Z62" i="50"/>
  <c r="Y65" i="99"/>
  <c r="X65" i="99"/>
  <c r="Z65" i="99" s="1"/>
  <c r="Y71" i="13"/>
  <c r="X71" i="13"/>
  <c r="Z67" i="41"/>
  <c r="Y62" i="85"/>
  <c r="X62" i="85"/>
  <c r="Z62" i="85" s="1"/>
  <c r="AF70" i="88"/>
  <c r="AO70" i="88" s="1"/>
  <c r="W71" i="88"/>
  <c r="AE70" i="88"/>
  <c r="AG70" i="88"/>
  <c r="AP70" i="88" s="1"/>
  <c r="AR63" i="43"/>
  <c r="AH70" i="100"/>
  <c r="AQ70" i="100" s="1"/>
  <c r="AI61" i="85"/>
  <c r="AN61" i="85"/>
  <c r="AI71" i="20"/>
  <c r="AO71" i="20"/>
  <c r="AI66" i="18"/>
  <c r="AN66" i="18"/>
  <c r="AI67" i="91"/>
  <c r="AN67" i="91"/>
  <c r="AH62" i="94"/>
  <c r="AQ62" i="94" s="1"/>
  <c r="AI68" i="54"/>
  <c r="AN68" i="54"/>
  <c r="AH66" i="103"/>
  <c r="AQ66" i="103" s="1"/>
  <c r="Y74" i="92"/>
  <c r="X74" i="92"/>
  <c r="AH65" i="42"/>
  <c r="AQ65" i="42" s="1"/>
  <c r="Y71" i="84"/>
  <c r="X71" i="84"/>
  <c r="AG67" i="11"/>
  <c r="AP67" i="11" s="1"/>
  <c r="AE67" i="11"/>
  <c r="W68" i="11"/>
  <c r="AF67" i="11"/>
  <c r="AO67" i="11" s="1"/>
  <c r="AI63" i="98"/>
  <c r="AN63" i="98"/>
  <c r="AI62" i="48"/>
  <c r="AN62" i="48"/>
  <c r="AR70" i="95"/>
  <c r="Y72" i="20"/>
  <c r="X72" i="20"/>
  <c r="Y67" i="18"/>
  <c r="X67" i="18"/>
  <c r="Z67" i="18" s="1"/>
  <c r="AR63" i="90"/>
  <c r="Y66" i="87"/>
  <c r="X66" i="87"/>
  <c r="Z66" i="87" s="1"/>
  <c r="AR60" i="102"/>
  <c r="AI73" i="92"/>
  <c r="AN73" i="92"/>
  <c r="AI67" i="49"/>
  <c r="AN67" i="49"/>
  <c r="Z65" i="42"/>
  <c r="AR69" i="100"/>
  <c r="AI64" i="99"/>
  <c r="AN64" i="99"/>
  <c r="AI70" i="84"/>
  <c r="AN70" i="84"/>
  <c r="AI70" i="13"/>
  <c r="AN70" i="13"/>
  <c r="Y64" i="98"/>
  <c r="X64" i="98"/>
  <c r="AE71" i="51"/>
  <c r="AF71" i="51"/>
  <c r="AO71" i="51" s="1"/>
  <c r="AG71" i="51"/>
  <c r="AP71" i="51" s="1"/>
  <c r="W72" i="51"/>
  <c r="AH61" i="102"/>
  <c r="AQ61" i="102" s="1"/>
  <c r="AH70" i="16"/>
  <c r="AQ70" i="16" s="1"/>
  <c r="AI62" i="35"/>
  <c r="AN62" i="35"/>
  <c r="Y68" i="10"/>
  <c r="Z68" i="10" s="1"/>
  <c r="X68" i="10"/>
  <c r="AI72" i="104"/>
  <c r="AN72" i="104"/>
  <c r="AH67" i="55"/>
  <c r="AQ67" i="55" s="1"/>
  <c r="AR69" i="16"/>
  <c r="AS4" i="86"/>
  <c r="AS71" i="86" s="1"/>
  <c r="AL4" i="86"/>
  <c r="AU4" i="86" s="1"/>
  <c r="AU71" i="86" s="1"/>
  <c r="C11" i="86" s="1"/>
  <c r="F29" i="57" s="1"/>
  <c r="AR61" i="94"/>
  <c r="AE62" i="94" l="1"/>
  <c r="Z71" i="84"/>
  <c r="Z68" i="49"/>
  <c r="W62" i="102"/>
  <c r="AG62" i="94"/>
  <c r="AP62" i="94" s="1"/>
  <c r="AF62" i="94"/>
  <c r="AO62" i="94" s="1"/>
  <c r="Z74" i="92"/>
  <c r="W66" i="99"/>
  <c r="AE65" i="99"/>
  <c r="AG65" i="99"/>
  <c r="AP65" i="99" s="1"/>
  <c r="AF65" i="99"/>
  <c r="AO65" i="99" s="1"/>
  <c r="W69" i="91"/>
  <c r="AG68" i="91"/>
  <c r="AP68" i="91" s="1"/>
  <c r="AE68" i="91"/>
  <c r="AF68" i="91"/>
  <c r="AO68" i="91" s="1"/>
  <c r="AE68" i="49"/>
  <c r="AF68" i="49"/>
  <c r="AO68" i="49" s="1"/>
  <c r="AG68" i="49"/>
  <c r="AP68" i="49" s="1"/>
  <c r="W69" i="49"/>
  <c r="W74" i="104"/>
  <c r="AG73" i="104"/>
  <c r="AP73" i="104" s="1"/>
  <c r="AF73" i="104"/>
  <c r="AO73" i="104" s="1"/>
  <c r="AE73" i="104"/>
  <c r="AG68" i="10"/>
  <c r="AP68" i="10" s="1"/>
  <c r="AE68" i="10"/>
  <c r="AF68" i="10"/>
  <c r="AO68" i="10" s="1"/>
  <c r="W69" i="10"/>
  <c r="W67" i="87"/>
  <c r="AG66" i="87"/>
  <c r="AP66" i="87" s="1"/>
  <c r="AF66" i="87"/>
  <c r="AO66" i="87" s="1"/>
  <c r="AE66" i="87"/>
  <c r="W72" i="84"/>
  <c r="AG71" i="84"/>
  <c r="AP71" i="84" s="1"/>
  <c r="AE71" i="84"/>
  <c r="AF71" i="84"/>
  <c r="AO71" i="84" s="1"/>
  <c r="AG74" i="92"/>
  <c r="AP74" i="92" s="1"/>
  <c r="AE74" i="92"/>
  <c r="W75" i="92"/>
  <c r="AF74" i="92"/>
  <c r="AO74" i="92" s="1"/>
  <c r="AG65" i="82"/>
  <c r="AP65" i="82" s="1"/>
  <c r="AF65" i="82"/>
  <c r="AO65" i="82" s="1"/>
  <c r="W66" i="82"/>
  <c r="AE65" i="82"/>
  <c r="AI71" i="51"/>
  <c r="AN71" i="51"/>
  <c r="W66" i="42"/>
  <c r="AE65" i="42"/>
  <c r="AG65" i="42"/>
  <c r="AP65" i="42" s="1"/>
  <c r="AF65" i="42"/>
  <c r="AO65" i="42" s="1"/>
  <c r="AH67" i="18"/>
  <c r="AQ67" i="18" s="1"/>
  <c r="AH62" i="85"/>
  <c r="AQ62" i="85" s="1"/>
  <c r="Y72" i="96"/>
  <c r="X72" i="96"/>
  <c r="AI64" i="90"/>
  <c r="AN64" i="90"/>
  <c r="Y71" i="45"/>
  <c r="X71" i="45"/>
  <c r="AI67" i="55"/>
  <c r="AN67" i="55"/>
  <c r="Y71" i="16"/>
  <c r="X71" i="16"/>
  <c r="Y62" i="102"/>
  <c r="X62" i="102"/>
  <c r="Z62" i="102" s="1"/>
  <c r="AH64" i="98"/>
  <c r="AQ64" i="98" s="1"/>
  <c r="AR66" i="18"/>
  <c r="Z64" i="98"/>
  <c r="AR67" i="49"/>
  <c r="Y68" i="11"/>
  <c r="Z68" i="11"/>
  <c r="X68" i="11"/>
  <c r="AH68" i="83"/>
  <c r="AQ68" i="83" s="1"/>
  <c r="AH63" i="35"/>
  <c r="AQ63" i="35" s="1"/>
  <c r="Y71" i="44"/>
  <c r="X71" i="44"/>
  <c r="Y71" i="100"/>
  <c r="X71" i="100"/>
  <c r="AI70" i="16"/>
  <c r="AN70" i="16"/>
  <c r="AE62" i="85"/>
  <c r="W63" i="85"/>
  <c r="AG62" i="85"/>
  <c r="AP62" i="85" s="1"/>
  <c r="AF62" i="85"/>
  <c r="AO62" i="85" s="1"/>
  <c r="AH65" i="99"/>
  <c r="AQ65" i="99" s="1"/>
  <c r="AH73" i="104"/>
  <c r="AQ73" i="104" s="1"/>
  <c r="Y68" i="55"/>
  <c r="X68" i="55"/>
  <c r="Z68" i="55" s="1"/>
  <c r="AR71" i="20"/>
  <c r="AI70" i="88"/>
  <c r="AN70" i="88"/>
  <c r="AE67" i="41"/>
  <c r="W68" i="41"/>
  <c r="AG67" i="41"/>
  <c r="AP67" i="41" s="1"/>
  <c r="AF67" i="41"/>
  <c r="AO67" i="41" s="1"/>
  <c r="AI71" i="96"/>
  <c r="AN71" i="96"/>
  <c r="AF68" i="83"/>
  <c r="AO68" i="83" s="1"/>
  <c r="AG68" i="83"/>
  <c r="AP68" i="83" s="1"/>
  <c r="AE68" i="83"/>
  <c r="W69" i="83"/>
  <c r="AG63" i="35"/>
  <c r="AP63" i="35" s="1"/>
  <c r="W64" i="35"/>
  <c r="AE63" i="35"/>
  <c r="AF63" i="35"/>
  <c r="AO63" i="35" s="1"/>
  <c r="AI70" i="44"/>
  <c r="AN70" i="44"/>
  <c r="AI70" i="100"/>
  <c r="AN70" i="100"/>
  <c r="AR70" i="84"/>
  <c r="AG67" i="18"/>
  <c r="AP67" i="18" s="1"/>
  <c r="AE67" i="18"/>
  <c r="W68" i="18"/>
  <c r="AF67" i="18"/>
  <c r="AO67" i="18" s="1"/>
  <c r="AH74" i="92"/>
  <c r="AQ74" i="92" s="1"/>
  <c r="W65" i="43"/>
  <c r="AE64" i="43"/>
  <c r="AG64" i="43"/>
  <c r="AP64" i="43" s="1"/>
  <c r="AF64" i="43"/>
  <c r="AO64" i="43" s="1"/>
  <c r="AR64" i="82"/>
  <c r="AH68" i="91"/>
  <c r="AQ68" i="91" s="1"/>
  <c r="AI61" i="102"/>
  <c r="AN61" i="102"/>
  <c r="AR62" i="35"/>
  <c r="X72" i="51"/>
  <c r="Y72" i="51"/>
  <c r="Z72" i="51" s="1"/>
  <c r="AR64" i="99"/>
  <c r="AH72" i="20"/>
  <c r="AQ72" i="20" s="1"/>
  <c r="AI67" i="11"/>
  <c r="AN67" i="11"/>
  <c r="AR72" i="104"/>
  <c r="AR73" i="92"/>
  <c r="Z72" i="20"/>
  <c r="AR68" i="54"/>
  <c r="Y71" i="88"/>
  <c r="X71" i="88"/>
  <c r="AH71" i="13"/>
  <c r="AQ71" i="13" s="1"/>
  <c r="AG62" i="50"/>
  <c r="AP62" i="50" s="1"/>
  <c r="W63" i="50"/>
  <c r="AE62" i="50"/>
  <c r="AF62" i="50"/>
  <c r="AO62" i="50" s="1"/>
  <c r="Z69" i="54"/>
  <c r="AH69" i="54"/>
  <c r="AQ69" i="54" s="1"/>
  <c r="AI71" i="95"/>
  <c r="AN71" i="95"/>
  <c r="AR67" i="83"/>
  <c r="AH63" i="48"/>
  <c r="AQ63" i="48" s="1"/>
  <c r="AI66" i="103"/>
  <c r="AN66" i="103"/>
  <c r="Y63" i="94"/>
  <c r="X63" i="94"/>
  <c r="AH66" i="87"/>
  <c r="AQ66" i="87" s="1"/>
  <c r="AR65" i="87"/>
  <c r="AR62" i="48"/>
  <c r="AH68" i="10"/>
  <c r="AQ68" i="10" s="1"/>
  <c r="AR70" i="13"/>
  <c r="AR63" i="98"/>
  <c r="AH71" i="84"/>
  <c r="AQ71" i="84" s="1"/>
  <c r="AR67" i="91"/>
  <c r="AR61" i="85"/>
  <c r="Z71" i="13"/>
  <c r="AR67" i="10"/>
  <c r="Y65" i="90"/>
  <c r="Z65" i="90"/>
  <c r="X65" i="90"/>
  <c r="Y72" i="95"/>
  <c r="X72" i="95"/>
  <c r="Z72" i="95" s="1"/>
  <c r="AH68" i="49"/>
  <c r="AQ68" i="49" s="1"/>
  <c r="AI70" i="45"/>
  <c r="AN70" i="45"/>
  <c r="AH65" i="82"/>
  <c r="AQ65" i="82" s="1"/>
  <c r="Z63" i="48"/>
  <c r="Y67" i="103"/>
  <c r="X67" i="103"/>
  <c r="AI62" i="94"/>
  <c r="AN62" i="94"/>
  <c r="AE72" i="51" l="1"/>
  <c r="AF72" i="51"/>
  <c r="AO72" i="51" s="1"/>
  <c r="AG72" i="51"/>
  <c r="AP72" i="51" s="1"/>
  <c r="W73" i="51"/>
  <c r="AF72" i="95"/>
  <c r="AO72" i="95" s="1"/>
  <c r="AE72" i="95"/>
  <c r="W73" i="95"/>
  <c r="AG72" i="95"/>
  <c r="AP72" i="95" s="1"/>
  <c r="W63" i="102"/>
  <c r="AF62" i="102"/>
  <c r="AO62" i="102" s="1"/>
  <c r="AG62" i="102"/>
  <c r="AP62" i="102" s="1"/>
  <c r="AE62" i="102"/>
  <c r="AR66" i="103"/>
  <c r="AI62" i="50"/>
  <c r="AN62" i="50"/>
  <c r="AI67" i="18"/>
  <c r="AN67" i="18"/>
  <c r="AI67" i="41"/>
  <c r="AN67" i="41"/>
  <c r="AR70" i="16"/>
  <c r="Y63" i="50"/>
  <c r="X63" i="50"/>
  <c r="AG72" i="20"/>
  <c r="AP72" i="20" s="1"/>
  <c r="W73" i="20"/>
  <c r="AE72" i="20"/>
  <c r="AF72" i="20"/>
  <c r="AO72" i="20" s="1"/>
  <c r="AR67" i="11"/>
  <c r="AR70" i="44"/>
  <c r="AR71" i="96"/>
  <c r="AH71" i="100"/>
  <c r="AQ71" i="100" s="1"/>
  <c r="AR67" i="55"/>
  <c r="AH72" i="96"/>
  <c r="AQ72" i="96" s="1"/>
  <c r="AI66" i="87"/>
  <c r="AN66" i="87"/>
  <c r="AI68" i="49"/>
  <c r="AN68" i="49"/>
  <c r="W69" i="11"/>
  <c r="AG68" i="11"/>
  <c r="AP68" i="11" s="1"/>
  <c r="AF68" i="11"/>
  <c r="AO68" i="11" s="1"/>
  <c r="AE68" i="11"/>
  <c r="AH62" i="102"/>
  <c r="AQ62" i="102" s="1"/>
  <c r="AR64" i="90"/>
  <c r="Y66" i="42"/>
  <c r="X66" i="42"/>
  <c r="AH71" i="88"/>
  <c r="AQ71" i="88" s="1"/>
  <c r="AI64" i="43"/>
  <c r="AN64" i="43"/>
  <c r="Y69" i="83"/>
  <c r="X69" i="83"/>
  <c r="AR70" i="88"/>
  <c r="Z71" i="100"/>
  <c r="AH71" i="45"/>
  <c r="AQ71" i="45" s="1"/>
  <c r="Z72" i="96"/>
  <c r="AR71" i="51"/>
  <c r="AI68" i="10"/>
  <c r="AN68" i="10"/>
  <c r="Y74" i="104"/>
  <c r="X74" i="104"/>
  <c r="Y69" i="91"/>
  <c r="Z69" i="91" s="1"/>
  <c r="X69" i="91"/>
  <c r="AH63" i="94"/>
  <c r="AQ63" i="94" s="1"/>
  <c r="AR62" i="94"/>
  <c r="Z63" i="94"/>
  <c r="AR71" i="95"/>
  <c r="AF69" i="54"/>
  <c r="AO69" i="54" s="1"/>
  <c r="AG69" i="54"/>
  <c r="AP69" i="54" s="1"/>
  <c r="W70" i="54"/>
  <c r="AE69" i="54"/>
  <c r="Z71" i="88"/>
  <c r="AR61" i="102"/>
  <c r="Y65" i="43"/>
  <c r="X65" i="43"/>
  <c r="AI68" i="83"/>
  <c r="AN68" i="83"/>
  <c r="Y63" i="85"/>
  <c r="X63" i="85"/>
  <c r="AH71" i="16"/>
  <c r="AQ71" i="16" s="1"/>
  <c r="Z71" i="45"/>
  <c r="AI71" i="84"/>
  <c r="AN71" i="84"/>
  <c r="W66" i="90"/>
  <c r="AG65" i="90"/>
  <c r="AP65" i="90" s="1"/>
  <c r="AF65" i="90"/>
  <c r="AO65" i="90" s="1"/>
  <c r="AE65" i="90"/>
  <c r="W69" i="55"/>
  <c r="AE68" i="55"/>
  <c r="AF68" i="55"/>
  <c r="AO68" i="55" s="1"/>
  <c r="AG68" i="55"/>
  <c r="AP68" i="55" s="1"/>
  <c r="AH72" i="95"/>
  <c r="AQ72" i="95" s="1"/>
  <c r="AH67" i="103"/>
  <c r="AQ67" i="103" s="1"/>
  <c r="W72" i="13"/>
  <c r="AG71" i="13"/>
  <c r="AP71" i="13" s="1"/>
  <c r="AE71" i="13"/>
  <c r="AF71" i="13"/>
  <c r="AO71" i="13" s="1"/>
  <c r="AI63" i="35"/>
  <c r="AN63" i="35"/>
  <c r="AI62" i="85"/>
  <c r="AN62" i="85"/>
  <c r="AH71" i="44"/>
  <c r="AQ71" i="44" s="1"/>
  <c r="AF64" i="98"/>
  <c r="AO64" i="98" s="1"/>
  <c r="W65" i="98"/>
  <c r="AG64" i="98"/>
  <c r="AP64" i="98" s="1"/>
  <c r="AE64" i="98"/>
  <c r="Z71" i="16"/>
  <c r="AI65" i="82"/>
  <c r="AN65" i="82"/>
  <c r="Y75" i="92"/>
  <c r="X75" i="92"/>
  <c r="Z75" i="92" s="1"/>
  <c r="Y67" i="87"/>
  <c r="X67" i="87"/>
  <c r="Y69" i="49"/>
  <c r="Z69" i="49"/>
  <c r="X69" i="49"/>
  <c r="AI68" i="91"/>
  <c r="AN68" i="91"/>
  <c r="AI65" i="99"/>
  <c r="AN65" i="99"/>
  <c r="Y69" i="10"/>
  <c r="X69" i="10"/>
  <c r="AE63" i="48"/>
  <c r="AN63" i="48" s="1"/>
  <c r="AG63" i="48"/>
  <c r="AF63" i="48"/>
  <c r="AO63" i="48" s="1"/>
  <c r="W64" i="48"/>
  <c r="AR70" i="45"/>
  <c r="Z67" i="103"/>
  <c r="AH65" i="90"/>
  <c r="AQ65" i="90" s="1"/>
  <c r="AH72" i="51"/>
  <c r="AQ72" i="51" s="1"/>
  <c r="Y68" i="18"/>
  <c r="X68" i="18"/>
  <c r="Z68" i="18" s="1"/>
  <c r="AR70" i="100"/>
  <c r="Y64" i="35"/>
  <c r="X64" i="35"/>
  <c r="Z64" i="35" s="1"/>
  <c r="Y68" i="41"/>
  <c r="X68" i="41"/>
  <c r="Z68" i="41" s="1"/>
  <c r="AH68" i="55"/>
  <c r="AQ68" i="55" s="1"/>
  <c r="Z71" i="44"/>
  <c r="AH68" i="11"/>
  <c r="AQ68" i="11" s="1"/>
  <c r="AI65" i="42"/>
  <c r="AN65" i="42"/>
  <c r="X66" i="82"/>
  <c r="Y66" i="82"/>
  <c r="AI74" i="92"/>
  <c r="AN74" i="92"/>
  <c r="Y72" i="84"/>
  <c r="X72" i="84"/>
  <c r="AI73" i="104"/>
  <c r="AN73" i="104"/>
  <c r="Y66" i="99"/>
  <c r="X66" i="99"/>
  <c r="Z65" i="43" l="1"/>
  <c r="AF64" i="35"/>
  <c r="AO64" i="35" s="1"/>
  <c r="AG64" i="35"/>
  <c r="AP64" i="35" s="1"/>
  <c r="W65" i="35"/>
  <c r="AE64" i="35"/>
  <c r="AF65" i="43"/>
  <c r="AO65" i="43" s="1"/>
  <c r="AE65" i="43"/>
  <c r="AG65" i="43"/>
  <c r="AP65" i="43" s="1"/>
  <c r="W66" i="43"/>
  <c r="AH67" i="87"/>
  <c r="AQ67" i="87" s="1"/>
  <c r="Y65" i="98"/>
  <c r="X65" i="98"/>
  <c r="AH74" i="104"/>
  <c r="AQ74" i="104" s="1"/>
  <c r="AR68" i="49"/>
  <c r="Z67" i="87"/>
  <c r="AR65" i="82"/>
  <c r="AI65" i="90"/>
  <c r="AN65" i="90"/>
  <c r="AE71" i="45"/>
  <c r="AN71" i="45" s="1"/>
  <c r="AF71" i="45"/>
  <c r="AO71" i="45" s="1"/>
  <c r="W72" i="45"/>
  <c r="AG71" i="45"/>
  <c r="AH63" i="85"/>
  <c r="AQ63" i="85" s="1"/>
  <c r="AI69" i="54"/>
  <c r="AN69" i="54"/>
  <c r="AG63" i="94"/>
  <c r="AP63" i="94" s="1"/>
  <c r="AE63" i="94"/>
  <c r="W64" i="94"/>
  <c r="AF63" i="94"/>
  <c r="AO63" i="94" s="1"/>
  <c r="Z74" i="104"/>
  <c r="W73" i="96"/>
  <c r="AG72" i="96"/>
  <c r="AP72" i="96" s="1"/>
  <c r="AE72" i="96"/>
  <c r="AF72" i="96"/>
  <c r="AO72" i="96" s="1"/>
  <c r="AG71" i="100"/>
  <c r="AP71" i="100" s="1"/>
  <c r="W72" i="100"/>
  <c r="AE71" i="100"/>
  <c r="AF71" i="100"/>
  <c r="AO71" i="100" s="1"/>
  <c r="AI68" i="11"/>
  <c r="AN68" i="11"/>
  <c r="Y63" i="102"/>
  <c r="Z63" i="102" s="1"/>
  <c r="X63" i="102"/>
  <c r="AH72" i="84"/>
  <c r="AQ72" i="84" s="1"/>
  <c r="AG68" i="18"/>
  <c r="AP68" i="18" s="1"/>
  <c r="AF68" i="18"/>
  <c r="AO68" i="18" s="1"/>
  <c r="W69" i="18"/>
  <c r="AE68" i="18"/>
  <c r="AI63" i="48"/>
  <c r="AP63" i="48"/>
  <c r="AI71" i="13"/>
  <c r="AN71" i="13"/>
  <c r="AH69" i="10"/>
  <c r="AQ69" i="10" s="1"/>
  <c r="AR68" i="91"/>
  <c r="AF71" i="16"/>
  <c r="AO71" i="16" s="1"/>
  <c r="AG71" i="16"/>
  <c r="AP71" i="16" s="1"/>
  <c r="AE71" i="16"/>
  <c r="W72" i="16"/>
  <c r="AR62" i="85"/>
  <c r="Y72" i="13"/>
  <c r="X72" i="13"/>
  <c r="Z63" i="85"/>
  <c r="Y70" i="54"/>
  <c r="X70" i="54"/>
  <c r="Z70" i="54" s="1"/>
  <c r="AR64" i="43"/>
  <c r="AH66" i="42"/>
  <c r="AQ66" i="42" s="1"/>
  <c r="AR66" i="87"/>
  <c r="AH63" i="50"/>
  <c r="AQ63" i="50" s="1"/>
  <c r="AR67" i="41"/>
  <c r="Y73" i="51"/>
  <c r="X73" i="51"/>
  <c r="AH64" i="35"/>
  <c r="AQ64" i="35" s="1"/>
  <c r="AH66" i="99"/>
  <c r="AQ66" i="99" s="1"/>
  <c r="Z72" i="84"/>
  <c r="AH66" i="82"/>
  <c r="AQ66" i="82" s="1"/>
  <c r="Z66" i="99"/>
  <c r="AR65" i="42"/>
  <c r="W72" i="44"/>
  <c r="AF71" i="44"/>
  <c r="AO71" i="44" s="1"/>
  <c r="AE71" i="44"/>
  <c r="AG71" i="44"/>
  <c r="AP71" i="44" s="1"/>
  <c r="AH68" i="41"/>
  <c r="AQ68" i="41" s="1"/>
  <c r="Z69" i="10"/>
  <c r="AH69" i="49"/>
  <c r="AQ69" i="49" s="1"/>
  <c r="AH75" i="92"/>
  <c r="AQ75" i="92" s="1"/>
  <c r="AH69" i="91"/>
  <c r="AQ69" i="91" s="1"/>
  <c r="Z66" i="42"/>
  <c r="Z63" i="50"/>
  <c r="AE67" i="103"/>
  <c r="AF67" i="103"/>
  <c r="AO67" i="103" s="1"/>
  <c r="W68" i="103"/>
  <c r="AG67" i="103"/>
  <c r="AP67" i="103" s="1"/>
  <c r="AH65" i="43"/>
  <c r="AQ65" i="43" s="1"/>
  <c r="Y73" i="20"/>
  <c r="X73" i="20"/>
  <c r="AF68" i="41"/>
  <c r="AO68" i="41" s="1"/>
  <c r="AE68" i="41"/>
  <c r="AG68" i="41"/>
  <c r="AP68" i="41" s="1"/>
  <c r="W69" i="41"/>
  <c r="X64" i="48"/>
  <c r="Y64" i="48"/>
  <c r="Z64" i="48" s="1"/>
  <c r="AF69" i="49"/>
  <c r="AO69" i="49" s="1"/>
  <c r="AE69" i="49"/>
  <c r="W70" i="49"/>
  <c r="AG69" i="49"/>
  <c r="AP69" i="49" s="1"/>
  <c r="AG75" i="92"/>
  <c r="AP75" i="92" s="1"/>
  <c r="AF75" i="92"/>
  <c r="AO75" i="92" s="1"/>
  <c r="AE75" i="92"/>
  <c r="W76" i="92"/>
  <c r="AI64" i="98"/>
  <c r="AN64" i="98"/>
  <c r="AR63" i="35"/>
  <c r="AI68" i="55"/>
  <c r="AN68" i="55"/>
  <c r="Y66" i="90"/>
  <c r="X66" i="90"/>
  <c r="Z66" i="90" s="1"/>
  <c r="AF69" i="91"/>
  <c r="AO69" i="91" s="1"/>
  <c r="AE69" i="91"/>
  <c r="W70" i="91"/>
  <c r="AG69" i="91"/>
  <c r="AP69" i="91" s="1"/>
  <c r="AR68" i="10"/>
  <c r="AH69" i="83"/>
  <c r="AQ69" i="83" s="1"/>
  <c r="Y69" i="11"/>
  <c r="X69" i="11"/>
  <c r="AR67" i="18"/>
  <c r="AI62" i="102"/>
  <c r="AN62" i="102"/>
  <c r="Y73" i="95"/>
  <c r="X73" i="95"/>
  <c r="Z73" i="95" s="1"/>
  <c r="AR65" i="99"/>
  <c r="AR71" i="84"/>
  <c r="AR62" i="50"/>
  <c r="AR74" i="92"/>
  <c r="AR73" i="104"/>
  <c r="Z66" i="82"/>
  <c r="AH68" i="18"/>
  <c r="AQ68" i="18" s="1"/>
  <c r="Y69" i="55"/>
  <c r="X69" i="55"/>
  <c r="AR68" i="83"/>
  <c r="W72" i="88"/>
  <c r="AF71" i="88"/>
  <c r="AO71" i="88" s="1"/>
  <c r="AE71" i="88"/>
  <c r="AG71" i="88"/>
  <c r="AP71" i="88" s="1"/>
  <c r="Z69" i="83"/>
  <c r="AI72" i="20"/>
  <c r="AN72" i="20"/>
  <c r="AI72" i="95"/>
  <c r="AN72" i="95"/>
  <c r="AI72" i="51"/>
  <c r="AN72" i="51"/>
  <c r="Z73" i="20" l="1"/>
  <c r="Z73" i="51"/>
  <c r="W64" i="102"/>
  <c r="AE63" i="102"/>
  <c r="AF63" i="102"/>
  <c r="AO63" i="102" s="1"/>
  <c r="AG63" i="102"/>
  <c r="AP63" i="102" s="1"/>
  <c r="AF73" i="95"/>
  <c r="AO73" i="95" s="1"/>
  <c r="AG73" i="95"/>
  <c r="AP73" i="95" s="1"/>
  <c r="AE73" i="95"/>
  <c r="W74" i="95"/>
  <c r="AF73" i="20"/>
  <c r="AO73" i="20" s="1"/>
  <c r="W74" i="20"/>
  <c r="AE73" i="20"/>
  <c r="AG73" i="20"/>
  <c r="AP73" i="20" s="1"/>
  <c r="AF73" i="51"/>
  <c r="AO73" i="51" s="1"/>
  <c r="AE73" i="51"/>
  <c r="AN73" i="51" s="1"/>
  <c r="W74" i="51"/>
  <c r="AG73" i="51"/>
  <c r="AR72" i="51"/>
  <c r="AR62" i="102"/>
  <c r="AH66" i="90"/>
  <c r="AQ66" i="90" s="1"/>
  <c r="AI68" i="18"/>
  <c r="AN68" i="18"/>
  <c r="W75" i="104"/>
  <c r="AG74" i="104"/>
  <c r="AP74" i="104" s="1"/>
  <c r="AF74" i="104"/>
  <c r="AO74" i="104" s="1"/>
  <c r="AE74" i="104"/>
  <c r="AH65" i="98"/>
  <c r="AQ65" i="98" s="1"/>
  <c r="AI68" i="41"/>
  <c r="AN68" i="41"/>
  <c r="Y68" i="103"/>
  <c r="X68" i="103"/>
  <c r="Y72" i="44"/>
  <c r="Z72" i="44"/>
  <c r="X72" i="44"/>
  <c r="AG63" i="85"/>
  <c r="AP63" i="85" s="1"/>
  <c r="AE63" i="85"/>
  <c r="W64" i="85"/>
  <c r="AF63" i="85"/>
  <c r="AO63" i="85" s="1"/>
  <c r="X69" i="18"/>
  <c r="Y69" i="18"/>
  <c r="AR68" i="11"/>
  <c r="AR69" i="54"/>
  <c r="AR65" i="90"/>
  <c r="Z65" i="98"/>
  <c r="AG69" i="83"/>
  <c r="AP69" i="83" s="1"/>
  <c r="AF69" i="83"/>
  <c r="AO69" i="83" s="1"/>
  <c r="AE69" i="83"/>
  <c r="W70" i="83"/>
  <c r="AR64" i="98"/>
  <c r="AH72" i="13"/>
  <c r="AQ72" i="13" s="1"/>
  <c r="Y72" i="16"/>
  <c r="X72" i="16"/>
  <c r="AR71" i="13"/>
  <c r="AI71" i="45"/>
  <c r="AP71" i="45"/>
  <c r="AI64" i="35"/>
  <c r="AN64" i="35"/>
  <c r="W65" i="48"/>
  <c r="AE64" i="48"/>
  <c r="AF64" i="48"/>
  <c r="AO64" i="48" s="1"/>
  <c r="AG64" i="48"/>
  <c r="AP64" i="48" s="1"/>
  <c r="AI71" i="88"/>
  <c r="AN71" i="88"/>
  <c r="AG66" i="82"/>
  <c r="AP66" i="82" s="1"/>
  <c r="AF66" i="82"/>
  <c r="AO66" i="82" s="1"/>
  <c r="AE66" i="82"/>
  <c r="W67" i="82"/>
  <c r="AH69" i="11"/>
  <c r="AQ69" i="11" s="1"/>
  <c r="Y70" i="91"/>
  <c r="X70" i="91"/>
  <c r="AH64" i="48"/>
  <c r="AQ64" i="48" s="1"/>
  <c r="AH73" i="20"/>
  <c r="AQ73" i="20" s="1"/>
  <c r="AI67" i="103"/>
  <c r="AN67" i="103"/>
  <c r="AE69" i="10"/>
  <c r="W70" i="10"/>
  <c r="AG69" i="10"/>
  <c r="AP69" i="10" s="1"/>
  <c r="AF69" i="10"/>
  <c r="AO69" i="10" s="1"/>
  <c r="AH73" i="51"/>
  <c r="AQ73" i="51" s="1"/>
  <c r="Z72" i="13"/>
  <c r="AI71" i="16"/>
  <c r="AN71" i="16"/>
  <c r="AH63" i="102"/>
  <c r="AQ63" i="102" s="1"/>
  <c r="AI72" i="96"/>
  <c r="AN72" i="96"/>
  <c r="Y64" i="94"/>
  <c r="Z64" i="94"/>
  <c r="X64" i="94"/>
  <c r="Y72" i="45"/>
  <c r="X72" i="45"/>
  <c r="X66" i="43"/>
  <c r="Y66" i="43"/>
  <c r="Y65" i="35"/>
  <c r="X65" i="35"/>
  <c r="AH69" i="55"/>
  <c r="AQ69" i="55" s="1"/>
  <c r="AF66" i="90"/>
  <c r="AO66" i="90" s="1"/>
  <c r="AE66" i="90"/>
  <c r="W67" i="90"/>
  <c r="AG66" i="90"/>
  <c r="AP66" i="90" s="1"/>
  <c r="AR72" i="95"/>
  <c r="Z69" i="55"/>
  <c r="AH73" i="95"/>
  <c r="AQ73" i="95" s="1"/>
  <c r="AR72" i="20"/>
  <c r="Y72" i="88"/>
  <c r="X72" i="88"/>
  <c r="Z69" i="11"/>
  <c r="AI69" i="91"/>
  <c r="AN69" i="91"/>
  <c r="AR68" i="55"/>
  <c r="Y76" i="92"/>
  <c r="X76" i="92"/>
  <c r="Z76" i="92" s="1"/>
  <c r="Y70" i="49"/>
  <c r="X70" i="49"/>
  <c r="W64" i="50"/>
  <c r="AE63" i="50"/>
  <c r="AF63" i="50"/>
  <c r="AO63" i="50" s="1"/>
  <c r="AG63" i="50"/>
  <c r="AP63" i="50" s="1"/>
  <c r="W67" i="99"/>
  <c r="AG66" i="99"/>
  <c r="AP66" i="99" s="1"/>
  <c r="AF66" i="99"/>
  <c r="AO66" i="99" s="1"/>
  <c r="AE66" i="99"/>
  <c r="AF72" i="84"/>
  <c r="AO72" i="84" s="1"/>
  <c r="AE72" i="84"/>
  <c r="W73" i="84"/>
  <c r="AG72" i="84"/>
  <c r="AP72" i="84" s="1"/>
  <c r="AH70" i="54"/>
  <c r="AQ70" i="54" s="1"/>
  <c r="AR63" i="48"/>
  <c r="AI71" i="100"/>
  <c r="AN71" i="100"/>
  <c r="AI63" i="94"/>
  <c r="AN63" i="94"/>
  <c r="AG67" i="87"/>
  <c r="AP67" i="87" s="1"/>
  <c r="AE67" i="87"/>
  <c r="AF67" i="87"/>
  <c r="AO67" i="87" s="1"/>
  <c r="W68" i="87"/>
  <c r="AI75" i="92"/>
  <c r="AN75" i="92"/>
  <c r="AI69" i="49"/>
  <c r="AN69" i="49"/>
  <c r="Y69" i="41"/>
  <c r="X69" i="41"/>
  <c r="Z69" i="41" s="1"/>
  <c r="AF66" i="42"/>
  <c r="AO66" i="42" s="1"/>
  <c r="AG66" i="42"/>
  <c r="AP66" i="42" s="1"/>
  <c r="W67" i="42"/>
  <c r="AE66" i="42"/>
  <c r="AI71" i="44"/>
  <c r="AN71" i="44"/>
  <c r="W71" i="54"/>
  <c r="AG70" i="54"/>
  <c r="AP70" i="54" s="1"/>
  <c r="AE70" i="54"/>
  <c r="AF70" i="54"/>
  <c r="AO70" i="54" s="1"/>
  <c r="Y72" i="100"/>
  <c r="Z72" i="100"/>
  <c r="X72" i="100"/>
  <c r="Y73" i="96"/>
  <c r="X73" i="96"/>
  <c r="AI65" i="43"/>
  <c r="AN65" i="43"/>
  <c r="Z72" i="16" l="1"/>
  <c r="Z69" i="18"/>
  <c r="Z72" i="88"/>
  <c r="Z73" i="96"/>
  <c r="AF73" i="96" s="1"/>
  <c r="AO73" i="96" s="1"/>
  <c r="AE69" i="41"/>
  <c r="AG69" i="41"/>
  <c r="AP69" i="41" s="1"/>
  <c r="AF69" i="41"/>
  <c r="AO69" i="41" s="1"/>
  <c r="W70" i="41"/>
  <c r="W73" i="88"/>
  <c r="AG72" i="88"/>
  <c r="AP72" i="88" s="1"/>
  <c r="AF72" i="88"/>
  <c r="AO72" i="88" s="1"/>
  <c r="AE72" i="88"/>
  <c r="AE72" i="16"/>
  <c r="AN72" i="16" s="1"/>
  <c r="AG72" i="16"/>
  <c r="AF72" i="16"/>
  <c r="AO72" i="16" s="1"/>
  <c r="W73" i="16"/>
  <c r="AF69" i="18"/>
  <c r="AO69" i="18" s="1"/>
  <c r="AG69" i="18"/>
  <c r="AP69" i="18" s="1"/>
  <c r="AE69" i="18"/>
  <c r="W70" i="18"/>
  <c r="W74" i="96"/>
  <c r="AG73" i="96"/>
  <c r="AP73" i="96" s="1"/>
  <c r="AE73" i="96"/>
  <c r="W77" i="92"/>
  <c r="AG76" i="92"/>
  <c r="AP76" i="92" s="1"/>
  <c r="AF76" i="92"/>
  <c r="AO76" i="92" s="1"/>
  <c r="AE76" i="92"/>
  <c r="AR69" i="49"/>
  <c r="Y74" i="51"/>
  <c r="X74" i="51"/>
  <c r="AR69" i="91"/>
  <c r="AI66" i="90"/>
  <c r="AR66" i="90" s="1"/>
  <c r="AN66" i="90"/>
  <c r="AH66" i="43"/>
  <c r="AQ66" i="43" s="1"/>
  <c r="Y67" i="82"/>
  <c r="X67" i="82"/>
  <c r="AH65" i="35"/>
  <c r="AQ65" i="35" s="1"/>
  <c r="AH72" i="45"/>
  <c r="AQ72" i="45" s="1"/>
  <c r="Y70" i="10"/>
  <c r="X70" i="10"/>
  <c r="AI66" i="82"/>
  <c r="AN66" i="82"/>
  <c r="AE65" i="98"/>
  <c r="AF65" i="98"/>
  <c r="AO65" i="98" s="1"/>
  <c r="W66" i="98"/>
  <c r="AG65" i="98"/>
  <c r="AP65" i="98" s="1"/>
  <c r="Y64" i="85"/>
  <c r="Z64" i="85" s="1"/>
  <c r="X64" i="85"/>
  <c r="AH68" i="103"/>
  <c r="AQ68" i="103" s="1"/>
  <c r="AR68" i="41"/>
  <c r="AR68" i="18"/>
  <c r="X74" i="20"/>
  <c r="Z74" i="20" s="1"/>
  <c r="Y74" i="20"/>
  <c r="AR65" i="43"/>
  <c r="AI66" i="99"/>
  <c r="AN66" i="99"/>
  <c r="AE69" i="55"/>
  <c r="W70" i="55"/>
  <c r="AF69" i="55"/>
  <c r="AO69" i="55" s="1"/>
  <c r="AG69" i="55"/>
  <c r="AP69" i="55" s="1"/>
  <c r="AI74" i="104"/>
  <c r="AN74" i="104"/>
  <c r="AR63" i="94"/>
  <c r="Y73" i="84"/>
  <c r="X73" i="84"/>
  <c r="Y64" i="50"/>
  <c r="X64" i="50"/>
  <c r="AH72" i="88"/>
  <c r="AQ72" i="88" s="1"/>
  <c r="Z65" i="35"/>
  <c r="Z72" i="45"/>
  <c r="AR72" i="96"/>
  <c r="AI69" i="10"/>
  <c r="AN69" i="10"/>
  <c r="AR71" i="45"/>
  <c r="AI63" i="85"/>
  <c r="AN63" i="85"/>
  <c r="Z68" i="103"/>
  <c r="Y74" i="95"/>
  <c r="X74" i="95"/>
  <c r="Z74" i="95" s="1"/>
  <c r="Y71" i="54"/>
  <c r="X71" i="54"/>
  <c r="Z71" i="54" s="1"/>
  <c r="AI67" i="87"/>
  <c r="AN67" i="87"/>
  <c r="Y67" i="90"/>
  <c r="X67" i="90"/>
  <c r="AH72" i="16"/>
  <c r="AQ72" i="16" s="1"/>
  <c r="AH76" i="92"/>
  <c r="AQ76" i="92" s="1"/>
  <c r="AR64" i="35"/>
  <c r="AH69" i="41"/>
  <c r="AQ69" i="41" s="1"/>
  <c r="AE69" i="11"/>
  <c r="W70" i="11"/>
  <c r="AF69" i="11"/>
  <c r="AO69" i="11" s="1"/>
  <c r="AG69" i="11"/>
  <c r="AP69" i="11" s="1"/>
  <c r="AI70" i="54"/>
  <c r="AN70" i="54"/>
  <c r="AI66" i="42"/>
  <c r="AN66" i="42"/>
  <c r="Y68" i="87"/>
  <c r="Z68" i="87"/>
  <c r="X68" i="87"/>
  <c r="AI72" i="84"/>
  <c r="AN72" i="84"/>
  <c r="Y67" i="99"/>
  <c r="X67" i="99"/>
  <c r="AH70" i="49"/>
  <c r="AQ70" i="49" s="1"/>
  <c r="AR71" i="16"/>
  <c r="AH70" i="91"/>
  <c r="AQ70" i="91" s="1"/>
  <c r="AI64" i="48"/>
  <c r="AN64" i="48"/>
  <c r="Y70" i="83"/>
  <c r="X70" i="83"/>
  <c r="Z70" i="83" s="1"/>
  <c r="Y75" i="104"/>
  <c r="Z75" i="104" s="1"/>
  <c r="X75" i="104"/>
  <c r="AI73" i="95"/>
  <c r="AN73" i="95"/>
  <c r="AI63" i="102"/>
  <c r="AN63" i="102"/>
  <c r="AF72" i="100"/>
  <c r="AO72" i="100" s="1"/>
  <c r="AG72" i="100"/>
  <c r="AP72" i="100" s="1"/>
  <c r="W73" i="100"/>
  <c r="AE72" i="100"/>
  <c r="AG64" i="94"/>
  <c r="AP64" i="94" s="1"/>
  <c r="W65" i="94"/>
  <c r="AE64" i="94"/>
  <c r="AF64" i="94"/>
  <c r="AO64" i="94" s="1"/>
  <c r="AR71" i="88"/>
  <c r="AE72" i="44"/>
  <c r="AN72" i="44" s="1"/>
  <c r="AG72" i="44"/>
  <c r="AP72" i="44" s="1"/>
  <c r="AF72" i="44"/>
  <c r="W73" i="44"/>
  <c r="AH73" i="96"/>
  <c r="AQ73" i="96" s="1"/>
  <c r="AR71" i="44"/>
  <c r="AR75" i="92"/>
  <c r="AI63" i="50"/>
  <c r="AN63" i="50"/>
  <c r="AH72" i="100"/>
  <c r="AQ72" i="100" s="1"/>
  <c r="Y67" i="42"/>
  <c r="X67" i="42"/>
  <c r="Z67" i="42" s="1"/>
  <c r="AR71" i="100"/>
  <c r="Z70" i="49"/>
  <c r="Z66" i="43"/>
  <c r="AH64" i="94"/>
  <c r="AQ64" i="94" s="1"/>
  <c r="AF72" i="13"/>
  <c r="AO72" i="13" s="1"/>
  <c r="AE72" i="13"/>
  <c r="W73" i="13"/>
  <c r="AG72" i="13"/>
  <c r="AP72" i="13" s="1"/>
  <c r="AR67" i="103"/>
  <c r="Z70" i="91"/>
  <c r="Y65" i="48"/>
  <c r="X65" i="48"/>
  <c r="AI69" i="83"/>
  <c r="AN69" i="83"/>
  <c r="AH69" i="18"/>
  <c r="AQ69" i="18" s="1"/>
  <c r="AH72" i="44"/>
  <c r="AQ72" i="44" s="1"/>
  <c r="AI73" i="51"/>
  <c r="AP73" i="51"/>
  <c r="AI73" i="20"/>
  <c r="AN73" i="20"/>
  <c r="Y64" i="102"/>
  <c r="Z64" i="102" s="1"/>
  <c r="X64" i="102"/>
  <c r="Z73" i="84" l="1"/>
  <c r="Z67" i="90"/>
  <c r="AG67" i="90"/>
  <c r="AP67" i="90" s="1"/>
  <c r="AF67" i="90"/>
  <c r="AO67" i="90" s="1"/>
  <c r="AE67" i="90"/>
  <c r="W68" i="90"/>
  <c r="AE74" i="95"/>
  <c r="W75" i="95"/>
  <c r="AF74" i="95"/>
  <c r="AO74" i="95" s="1"/>
  <c r="AG74" i="95"/>
  <c r="AP74" i="95" s="1"/>
  <c r="AE67" i="42"/>
  <c r="AN67" i="42" s="1"/>
  <c r="AG67" i="42"/>
  <c r="AF67" i="42"/>
  <c r="AO67" i="42" s="1"/>
  <c r="W68" i="42"/>
  <c r="AG75" i="104"/>
  <c r="AP75" i="104" s="1"/>
  <c r="AE75" i="104"/>
  <c r="AF75" i="104"/>
  <c r="AO75" i="104" s="1"/>
  <c r="W76" i="104"/>
  <c r="W74" i="84"/>
  <c r="AF73" i="84"/>
  <c r="AO73" i="84" s="1"/>
  <c r="AG73" i="84"/>
  <c r="AP73" i="84" s="1"/>
  <c r="AE73" i="84"/>
  <c r="W65" i="85"/>
  <c r="AG64" i="85"/>
  <c r="AP64" i="85" s="1"/>
  <c r="AF64" i="85"/>
  <c r="AO64" i="85" s="1"/>
  <c r="AE64" i="85"/>
  <c r="AE70" i="83"/>
  <c r="AF70" i="83"/>
  <c r="AO70" i="83" s="1"/>
  <c r="AG70" i="83"/>
  <c r="AP70" i="83" s="1"/>
  <c r="W71" i="83"/>
  <c r="W75" i="20"/>
  <c r="AF74" i="20"/>
  <c r="AO74" i="20" s="1"/>
  <c r="AE74" i="20"/>
  <c r="AG74" i="20"/>
  <c r="AP74" i="20" s="1"/>
  <c r="W65" i="102"/>
  <c r="AE64" i="102"/>
  <c r="AG64" i="102"/>
  <c r="AP64" i="102" s="1"/>
  <c r="AF64" i="102"/>
  <c r="AO64" i="102" s="1"/>
  <c r="AH65" i="48"/>
  <c r="AQ65" i="48" s="1"/>
  <c r="Z65" i="48"/>
  <c r="Y65" i="94"/>
  <c r="Z65" i="94" s="1"/>
  <c r="X65" i="94"/>
  <c r="AR64" i="48"/>
  <c r="AH68" i="87"/>
  <c r="AQ68" i="87" s="1"/>
  <c r="AR70" i="54"/>
  <c r="AR63" i="85"/>
  <c r="AR66" i="99"/>
  <c r="AR66" i="82"/>
  <c r="Y70" i="18"/>
  <c r="X70" i="18"/>
  <c r="Y73" i="88"/>
  <c r="X73" i="88"/>
  <c r="AH70" i="10"/>
  <c r="AQ70" i="10" s="1"/>
  <c r="AI73" i="96"/>
  <c r="AN73" i="96"/>
  <c r="AI72" i="16"/>
  <c r="AP72" i="16"/>
  <c r="AR73" i="20"/>
  <c r="AI72" i="13"/>
  <c r="AN72" i="13"/>
  <c r="AH74" i="51"/>
  <c r="AQ74" i="51" s="1"/>
  <c r="AI76" i="92"/>
  <c r="AN76" i="92"/>
  <c r="Y70" i="41"/>
  <c r="Z70" i="41" s="1"/>
  <c r="X70" i="41"/>
  <c r="W69" i="87"/>
  <c r="AG68" i="87"/>
  <c r="AP68" i="87" s="1"/>
  <c r="AF68" i="87"/>
  <c r="AO68" i="87" s="1"/>
  <c r="AE68" i="87"/>
  <c r="AF72" i="45"/>
  <c r="AO72" i="45" s="1"/>
  <c r="W73" i="45"/>
  <c r="AG72" i="45"/>
  <c r="AP72" i="45" s="1"/>
  <c r="AE72" i="45"/>
  <c r="AI69" i="18"/>
  <c r="AN69" i="18"/>
  <c r="AF70" i="91"/>
  <c r="AO70" i="91" s="1"/>
  <c r="AE70" i="91"/>
  <c r="W71" i="91"/>
  <c r="AG70" i="91"/>
  <c r="AP70" i="91" s="1"/>
  <c r="AH64" i="50"/>
  <c r="AQ64" i="50" s="1"/>
  <c r="Y66" i="98"/>
  <c r="X66" i="98"/>
  <c r="Z70" i="10"/>
  <c r="AH67" i="82"/>
  <c r="AQ67" i="82" s="1"/>
  <c r="AE66" i="43"/>
  <c r="AG66" i="43"/>
  <c r="AP66" i="43" s="1"/>
  <c r="AF66" i="43"/>
  <c r="AO66" i="43" s="1"/>
  <c r="W67" i="43"/>
  <c r="Y73" i="44"/>
  <c r="X73" i="44"/>
  <c r="AI72" i="100"/>
  <c r="AN72" i="100"/>
  <c r="AR67" i="87"/>
  <c r="Z64" i="50"/>
  <c r="Y70" i="55"/>
  <c r="X70" i="55"/>
  <c r="Z70" i="55" s="1"/>
  <c r="AH64" i="85"/>
  <c r="AQ64" i="85" s="1"/>
  <c r="Z67" i="82"/>
  <c r="Z74" i="51"/>
  <c r="Y74" i="96"/>
  <c r="X74" i="96"/>
  <c r="AI72" i="88"/>
  <c r="AN72" i="88"/>
  <c r="Y73" i="13"/>
  <c r="Z73" i="13"/>
  <c r="X73" i="13"/>
  <c r="AH67" i="42"/>
  <c r="AQ67" i="42" s="1"/>
  <c r="AH67" i="99"/>
  <c r="AQ67" i="99" s="1"/>
  <c r="AH74" i="95"/>
  <c r="AQ74" i="95" s="1"/>
  <c r="AR63" i="102"/>
  <c r="AH70" i="83"/>
  <c r="AQ70" i="83" s="1"/>
  <c r="Z67" i="99"/>
  <c r="AF65" i="35"/>
  <c r="AO65" i="35" s="1"/>
  <c r="AG65" i="35"/>
  <c r="AP65" i="35" s="1"/>
  <c r="AE65" i="35"/>
  <c r="W66" i="35"/>
  <c r="AH64" i="102"/>
  <c r="AQ64" i="102" s="1"/>
  <c r="AR73" i="51"/>
  <c r="AR69" i="83"/>
  <c r="AF70" i="49"/>
  <c r="AO70" i="49" s="1"/>
  <c r="AE70" i="49"/>
  <c r="AG70" i="49"/>
  <c r="AP70" i="49" s="1"/>
  <c r="W71" i="49"/>
  <c r="AR63" i="50"/>
  <c r="AI72" i="44"/>
  <c r="AO72" i="44"/>
  <c r="Y73" i="100"/>
  <c r="X73" i="100"/>
  <c r="AR73" i="95"/>
  <c r="AR66" i="42"/>
  <c r="Y70" i="11"/>
  <c r="X70" i="11"/>
  <c r="AH71" i="54"/>
  <c r="AQ71" i="54" s="1"/>
  <c r="AF68" i="103"/>
  <c r="AO68" i="103" s="1"/>
  <c r="W69" i="103"/>
  <c r="AE68" i="103"/>
  <c r="AG68" i="103"/>
  <c r="AP68" i="103" s="1"/>
  <c r="AR69" i="10"/>
  <c r="AI69" i="55"/>
  <c r="AN69" i="55"/>
  <c r="AI65" i="98"/>
  <c r="AN65" i="98"/>
  <c r="AI64" i="94"/>
  <c r="AN64" i="94"/>
  <c r="AH75" i="104"/>
  <c r="AQ75" i="104" s="1"/>
  <c r="AR72" i="84"/>
  <c r="AI69" i="11"/>
  <c r="AN69" i="11"/>
  <c r="AH67" i="90"/>
  <c r="AQ67" i="90" s="1"/>
  <c r="AF71" i="54"/>
  <c r="AO71" i="54" s="1"/>
  <c r="AG71" i="54"/>
  <c r="AP71" i="54" s="1"/>
  <c r="W72" i="54"/>
  <c r="AE71" i="54"/>
  <c r="AH73" i="84"/>
  <c r="AQ73" i="84" s="1"/>
  <c r="AR74" i="104"/>
  <c r="AH74" i="20"/>
  <c r="AQ74" i="20" s="1"/>
  <c r="Y77" i="92"/>
  <c r="X77" i="92"/>
  <c r="Y73" i="16"/>
  <c r="Z73" i="16" s="1"/>
  <c r="X73" i="16"/>
  <c r="AI69" i="41"/>
  <c r="AN69" i="41"/>
  <c r="AE70" i="41" l="1"/>
  <c r="AF70" i="41"/>
  <c r="AO70" i="41" s="1"/>
  <c r="W71" i="41"/>
  <c r="AG70" i="41"/>
  <c r="AP70" i="41" s="1"/>
  <c r="AI65" i="35"/>
  <c r="AN65" i="35"/>
  <c r="AR72" i="88"/>
  <c r="AF70" i="55"/>
  <c r="AO70" i="55" s="1"/>
  <c r="AE70" i="55"/>
  <c r="W71" i="55"/>
  <c r="AG70" i="55"/>
  <c r="AP70" i="55" s="1"/>
  <c r="AR72" i="100"/>
  <c r="AI68" i="87"/>
  <c r="AN68" i="87"/>
  <c r="AH70" i="18"/>
  <c r="AQ70" i="18" s="1"/>
  <c r="AH65" i="94"/>
  <c r="AQ65" i="94" s="1"/>
  <c r="AI64" i="102"/>
  <c r="AN64" i="102"/>
  <c r="Y75" i="20"/>
  <c r="Z75" i="20"/>
  <c r="X75" i="20"/>
  <c r="AI73" i="84"/>
  <c r="AN73" i="84"/>
  <c r="AI67" i="42"/>
  <c r="AP67" i="42"/>
  <c r="AI74" i="95"/>
  <c r="AN74" i="95"/>
  <c r="AI71" i="54"/>
  <c r="AN71" i="54"/>
  <c r="AH70" i="11"/>
  <c r="AQ70" i="11" s="1"/>
  <c r="AR64" i="94"/>
  <c r="Z70" i="11"/>
  <c r="AH73" i="100"/>
  <c r="AQ73" i="100" s="1"/>
  <c r="AH74" i="96"/>
  <c r="AQ74" i="96" s="1"/>
  <c r="AH73" i="44"/>
  <c r="AQ73" i="44" s="1"/>
  <c r="Y71" i="91"/>
  <c r="Z71" i="91" s="1"/>
  <c r="X71" i="91"/>
  <c r="AI72" i="45"/>
  <c r="AN72" i="45"/>
  <c r="AR72" i="16"/>
  <c r="Z70" i="18"/>
  <c r="AE65" i="94"/>
  <c r="W66" i="94"/>
  <c r="AG65" i="94"/>
  <c r="AP65" i="94" s="1"/>
  <c r="AF65" i="94"/>
  <c r="AO65" i="94" s="1"/>
  <c r="Y65" i="102"/>
  <c r="X65" i="102"/>
  <c r="AI64" i="85"/>
  <c r="AN64" i="85"/>
  <c r="AI75" i="104"/>
  <c r="AN75" i="104"/>
  <c r="Z73" i="100"/>
  <c r="AH73" i="13"/>
  <c r="AQ73" i="13" s="1"/>
  <c r="Z74" i="96"/>
  <c r="AG64" i="50"/>
  <c r="AP64" i="50" s="1"/>
  <c r="AF64" i="50"/>
  <c r="AO64" i="50" s="1"/>
  <c r="W65" i="50"/>
  <c r="AE64" i="50"/>
  <c r="Z73" i="44"/>
  <c r="AI66" i="43"/>
  <c r="AN66" i="43"/>
  <c r="AE70" i="10"/>
  <c r="W71" i="10"/>
  <c r="AG70" i="10"/>
  <c r="AP70" i="10" s="1"/>
  <c r="AF70" i="10"/>
  <c r="AO70" i="10" s="1"/>
  <c r="AI70" i="91"/>
  <c r="AN70" i="91"/>
  <c r="AR76" i="92"/>
  <c r="Y71" i="83"/>
  <c r="X71" i="83"/>
  <c r="Y68" i="90"/>
  <c r="X68" i="90"/>
  <c r="AR65" i="98"/>
  <c r="Y71" i="49"/>
  <c r="X71" i="49"/>
  <c r="AE67" i="99"/>
  <c r="W68" i="99"/>
  <c r="AG67" i="99"/>
  <c r="AP67" i="99" s="1"/>
  <c r="AF67" i="99"/>
  <c r="AO67" i="99" s="1"/>
  <c r="W74" i="13"/>
  <c r="AG73" i="13"/>
  <c r="AP73" i="13" s="1"/>
  <c r="AF73" i="13"/>
  <c r="AO73" i="13" s="1"/>
  <c r="AE73" i="13"/>
  <c r="AH66" i="98"/>
  <c r="AQ66" i="98" s="1"/>
  <c r="Y73" i="45"/>
  <c r="X73" i="45"/>
  <c r="Y69" i="87"/>
  <c r="X69" i="87"/>
  <c r="AR72" i="13"/>
  <c r="AR73" i="96"/>
  <c r="AH73" i="88"/>
  <c r="AQ73" i="88" s="1"/>
  <c r="AE65" i="48"/>
  <c r="AF65" i="48"/>
  <c r="AO65" i="48" s="1"/>
  <c r="W66" i="48"/>
  <c r="AG65" i="48"/>
  <c r="AP65" i="48" s="1"/>
  <c r="Y74" i="84"/>
  <c r="X74" i="84"/>
  <c r="AI67" i="90"/>
  <c r="AN67" i="90"/>
  <c r="AE73" i="16"/>
  <c r="AF73" i="16"/>
  <c r="AO73" i="16" s="1"/>
  <c r="AG73" i="16"/>
  <c r="AP73" i="16" s="1"/>
  <c r="W74" i="16"/>
  <c r="AH77" i="92"/>
  <c r="AQ77" i="92" s="1"/>
  <c r="AR69" i="41"/>
  <c r="AR69" i="11"/>
  <c r="AI68" i="103"/>
  <c r="AN68" i="103"/>
  <c r="AF74" i="51"/>
  <c r="AO74" i="51" s="1"/>
  <c r="AE74" i="51"/>
  <c r="AG74" i="51"/>
  <c r="AP74" i="51" s="1"/>
  <c r="W75" i="51"/>
  <c r="Z66" i="98"/>
  <c r="AH70" i="41"/>
  <c r="AQ70" i="41" s="1"/>
  <c r="Z73" i="88"/>
  <c r="AI74" i="20"/>
  <c r="AN74" i="20"/>
  <c r="Y65" i="85"/>
  <c r="X65" i="85"/>
  <c r="Y68" i="42"/>
  <c r="Z68" i="42" s="1"/>
  <c r="X68" i="42"/>
  <c r="Y72" i="54"/>
  <c r="X72" i="54"/>
  <c r="Z77" i="92"/>
  <c r="AH73" i="16"/>
  <c r="AQ73" i="16" s="1"/>
  <c r="AR69" i="55"/>
  <c r="Y69" i="103"/>
  <c r="X69" i="103"/>
  <c r="Z69" i="103" s="1"/>
  <c r="AR72" i="44"/>
  <c r="AI70" i="49"/>
  <c r="AN70" i="49"/>
  <c r="Y66" i="35"/>
  <c r="X66" i="35"/>
  <c r="AE67" i="82"/>
  <c r="AF67" i="82"/>
  <c r="AO67" i="82" s="1"/>
  <c r="W68" i="82"/>
  <c r="AG67" i="82"/>
  <c r="AP67" i="82" s="1"/>
  <c r="AH70" i="55"/>
  <c r="AQ70" i="55" s="1"/>
  <c r="Y67" i="43"/>
  <c r="X67" i="43"/>
  <c r="AR69" i="18"/>
  <c r="AI70" i="83"/>
  <c r="AN70" i="83"/>
  <c r="X76" i="104"/>
  <c r="Y76" i="104"/>
  <c r="Z76" i="104" s="1"/>
  <c r="Y75" i="95"/>
  <c r="Z75" i="95"/>
  <c r="X75" i="95"/>
  <c r="Z68" i="90" l="1"/>
  <c r="Z69" i="87"/>
  <c r="AF69" i="87" s="1"/>
  <c r="AO69" i="87" s="1"/>
  <c r="Z66" i="35"/>
  <c r="Z74" i="84"/>
  <c r="AG74" i="84" s="1"/>
  <c r="AP74" i="84" s="1"/>
  <c r="AF68" i="90"/>
  <c r="AO68" i="90" s="1"/>
  <c r="W69" i="90"/>
  <c r="AE68" i="90"/>
  <c r="AG68" i="90"/>
  <c r="AP68" i="90" s="1"/>
  <c r="AF71" i="91"/>
  <c r="AO71" i="91" s="1"/>
  <c r="AG71" i="91"/>
  <c r="AP71" i="91" s="1"/>
  <c r="AE71" i="91"/>
  <c r="W72" i="91"/>
  <c r="W70" i="87"/>
  <c r="AE69" i="87"/>
  <c r="AG69" i="87"/>
  <c r="AP69" i="87" s="1"/>
  <c r="W69" i="42"/>
  <c r="AF68" i="42"/>
  <c r="AO68" i="42" s="1"/>
  <c r="AE68" i="42"/>
  <c r="AG68" i="42"/>
  <c r="AP68" i="42" s="1"/>
  <c r="AG66" i="35"/>
  <c r="AP66" i="35" s="1"/>
  <c r="W67" i="35"/>
  <c r="AE66" i="35"/>
  <c r="AF66" i="35"/>
  <c r="AO66" i="35" s="1"/>
  <c r="W75" i="84"/>
  <c r="AF74" i="84"/>
  <c r="AO74" i="84" s="1"/>
  <c r="AI67" i="82"/>
  <c r="AN67" i="82"/>
  <c r="Y74" i="16"/>
  <c r="X74" i="16"/>
  <c r="AR75" i="104"/>
  <c r="AR68" i="87"/>
  <c r="AR70" i="83"/>
  <c r="AF69" i="103"/>
  <c r="AO69" i="103" s="1"/>
  <c r="AE69" i="103"/>
  <c r="W70" i="103"/>
  <c r="AG69" i="103"/>
  <c r="AP69" i="103" s="1"/>
  <c r="AR70" i="49"/>
  <c r="AR74" i="20"/>
  <c r="AR67" i="90"/>
  <c r="Y66" i="48"/>
  <c r="X66" i="48"/>
  <c r="Z66" i="48" s="1"/>
  <c r="Y68" i="99"/>
  <c r="X68" i="99"/>
  <c r="AE73" i="44"/>
  <c r="AG73" i="44"/>
  <c r="AP73" i="44" s="1"/>
  <c r="AF73" i="44"/>
  <c r="AO73" i="44" s="1"/>
  <c r="W74" i="44"/>
  <c r="W75" i="96"/>
  <c r="AG74" i="96"/>
  <c r="AP74" i="96" s="1"/>
  <c r="AF74" i="96"/>
  <c r="AO74" i="96" s="1"/>
  <c r="AE74" i="96"/>
  <c r="AF70" i="18"/>
  <c r="AO70" i="18" s="1"/>
  <c r="AE70" i="18"/>
  <c r="W71" i="18"/>
  <c r="AG70" i="18"/>
  <c r="AP70" i="18" s="1"/>
  <c r="AR67" i="42"/>
  <c r="Y71" i="55"/>
  <c r="X71" i="55"/>
  <c r="AR65" i="35"/>
  <c r="AH67" i="43"/>
  <c r="AQ67" i="43" s="1"/>
  <c r="AG73" i="88"/>
  <c r="AP73" i="88" s="1"/>
  <c r="AF73" i="88"/>
  <c r="AO73" i="88" s="1"/>
  <c r="AE73" i="88"/>
  <c r="W74" i="88"/>
  <c r="AH76" i="104"/>
  <c r="AQ76" i="104" s="1"/>
  <c r="Z67" i="43"/>
  <c r="AH66" i="35"/>
  <c r="AQ66" i="35" s="1"/>
  <c r="AH72" i="54"/>
  <c r="AQ72" i="54" s="1"/>
  <c r="AH65" i="85"/>
  <c r="AQ65" i="85" s="1"/>
  <c r="AR68" i="103"/>
  <c r="AI65" i="48"/>
  <c r="AN65" i="48"/>
  <c r="AH73" i="45"/>
  <c r="AQ73" i="45" s="1"/>
  <c r="Y74" i="13"/>
  <c r="X74" i="13"/>
  <c r="AH71" i="49"/>
  <c r="AQ71" i="49" s="1"/>
  <c r="Y71" i="10"/>
  <c r="X71" i="10"/>
  <c r="AI64" i="50"/>
  <c r="AN64" i="50"/>
  <c r="AR71" i="54"/>
  <c r="AR73" i="84"/>
  <c r="AH74" i="84"/>
  <c r="AQ74" i="84" s="1"/>
  <c r="AI67" i="99"/>
  <c r="AN67" i="99"/>
  <c r="AI70" i="55"/>
  <c r="AN70" i="55"/>
  <c r="AH75" i="95"/>
  <c r="AQ75" i="95" s="1"/>
  <c r="AH69" i="103"/>
  <c r="AQ69" i="103" s="1"/>
  <c r="Z72" i="54"/>
  <c r="Z65" i="85"/>
  <c r="Y75" i="51"/>
  <c r="X75" i="51"/>
  <c r="Z73" i="45"/>
  <c r="Z71" i="49"/>
  <c r="AI70" i="10"/>
  <c r="AN70" i="10"/>
  <c r="Y65" i="50"/>
  <c r="X65" i="50"/>
  <c r="AR64" i="85"/>
  <c r="AH75" i="20"/>
  <c r="AQ75" i="20" s="1"/>
  <c r="Y71" i="41"/>
  <c r="X71" i="41"/>
  <c r="W77" i="104"/>
  <c r="AG76" i="104"/>
  <c r="AP76" i="104" s="1"/>
  <c r="AF76" i="104"/>
  <c r="AO76" i="104" s="1"/>
  <c r="AE76" i="104"/>
  <c r="W67" i="98"/>
  <c r="AF66" i="98"/>
  <c r="AO66" i="98" s="1"/>
  <c r="AE66" i="98"/>
  <c r="AG66" i="98"/>
  <c r="AP66" i="98" s="1"/>
  <c r="AE75" i="95"/>
  <c r="AF75" i="95"/>
  <c r="AO75" i="95" s="1"/>
  <c r="AG75" i="95"/>
  <c r="AP75" i="95" s="1"/>
  <c r="W76" i="95"/>
  <c r="AI73" i="16"/>
  <c r="AN73" i="16"/>
  <c r="AH71" i="83"/>
  <c r="AQ71" i="83" s="1"/>
  <c r="AR70" i="91"/>
  <c r="AH65" i="102"/>
  <c r="AQ65" i="102" s="1"/>
  <c r="Y66" i="94"/>
  <c r="X66" i="94"/>
  <c r="AR72" i="45"/>
  <c r="AR74" i="95"/>
  <c r="W76" i="20"/>
  <c r="AG75" i="20"/>
  <c r="AP75" i="20" s="1"/>
  <c r="AF75" i="20"/>
  <c r="AO75" i="20" s="1"/>
  <c r="AE75" i="20"/>
  <c r="AF77" i="92"/>
  <c r="AO77" i="92" s="1"/>
  <c r="AG77" i="92"/>
  <c r="AP77" i="92" s="1"/>
  <c r="AE77" i="92"/>
  <c r="W78" i="92"/>
  <c r="AH68" i="90"/>
  <c r="AQ68" i="90" s="1"/>
  <c r="AR64" i="102"/>
  <c r="Y68" i="82"/>
  <c r="X68" i="82"/>
  <c r="AH68" i="42"/>
  <c r="AQ68" i="42" s="1"/>
  <c r="AI74" i="51"/>
  <c r="AN74" i="51"/>
  <c r="AH69" i="87"/>
  <c r="AQ69" i="87" s="1"/>
  <c r="AI73" i="13"/>
  <c r="AN73" i="13"/>
  <c r="Z71" i="83"/>
  <c r="AR66" i="43"/>
  <c r="AF73" i="100"/>
  <c r="AO73" i="100" s="1"/>
  <c r="AE73" i="100"/>
  <c r="W74" i="100"/>
  <c r="AG73" i="100"/>
  <c r="AP73" i="100" s="1"/>
  <c r="Z65" i="102"/>
  <c r="AI65" i="94"/>
  <c r="AN65" i="94"/>
  <c r="AH71" i="91"/>
  <c r="AQ71" i="91" s="1"/>
  <c r="AG70" i="11"/>
  <c r="AP70" i="11" s="1"/>
  <c r="AF70" i="11"/>
  <c r="AO70" i="11" s="1"/>
  <c r="W71" i="11"/>
  <c r="AE70" i="11"/>
  <c r="AI70" i="41"/>
  <c r="AN70" i="41"/>
  <c r="AE74" i="84" l="1"/>
  <c r="AR73" i="13"/>
  <c r="W72" i="49"/>
  <c r="AE71" i="49"/>
  <c r="AF71" i="49"/>
  <c r="AO71" i="49" s="1"/>
  <c r="AG71" i="49"/>
  <c r="AP71" i="49" s="1"/>
  <c r="AR64" i="50"/>
  <c r="AR65" i="48"/>
  <c r="AE67" i="43"/>
  <c r="AF67" i="43"/>
  <c r="AO67" i="43" s="1"/>
  <c r="W68" i="43"/>
  <c r="AG67" i="43"/>
  <c r="AP67" i="43" s="1"/>
  <c r="AH71" i="55"/>
  <c r="AQ71" i="55" s="1"/>
  <c r="AF66" i="48"/>
  <c r="AO66" i="48" s="1"/>
  <c r="W67" i="48"/>
  <c r="AE66" i="48"/>
  <c r="AN66" i="48" s="1"/>
  <c r="AG66" i="48"/>
  <c r="AI68" i="42"/>
  <c r="AN68" i="42"/>
  <c r="X70" i="87"/>
  <c r="Y70" i="87"/>
  <c r="Z70" i="87" s="1"/>
  <c r="AR74" i="51"/>
  <c r="AH68" i="82"/>
  <c r="AQ68" i="82" s="1"/>
  <c r="AI77" i="92"/>
  <c r="AN77" i="92"/>
  <c r="AH66" i="94"/>
  <c r="AQ66" i="94" s="1"/>
  <c r="Y76" i="95"/>
  <c r="X76" i="95"/>
  <c r="AI66" i="98"/>
  <c r="AR66" i="98" s="1"/>
  <c r="AN66" i="98"/>
  <c r="AH65" i="50"/>
  <c r="AQ65" i="50" s="1"/>
  <c r="AE73" i="45"/>
  <c r="AF73" i="45"/>
  <c r="AO73" i="45" s="1"/>
  <c r="AG73" i="45"/>
  <c r="AP73" i="45" s="1"/>
  <c r="W74" i="45"/>
  <c r="AR67" i="99"/>
  <c r="AH71" i="10"/>
  <c r="AQ71" i="10" s="1"/>
  <c r="Y74" i="88"/>
  <c r="X74" i="88"/>
  <c r="Z71" i="55"/>
  <c r="Y71" i="18"/>
  <c r="Z71" i="18" s="1"/>
  <c r="X71" i="18"/>
  <c r="AI73" i="44"/>
  <c r="AN73" i="44"/>
  <c r="AH74" i="16"/>
  <c r="AQ74" i="16" s="1"/>
  <c r="AI66" i="35"/>
  <c r="AN66" i="35"/>
  <c r="AI73" i="100"/>
  <c r="AN73" i="100"/>
  <c r="Y78" i="92"/>
  <c r="X78" i="92"/>
  <c r="Z68" i="82"/>
  <c r="Y76" i="20"/>
  <c r="Z76" i="20" s="1"/>
  <c r="X76" i="20"/>
  <c r="Z66" i="94"/>
  <c r="Y77" i="104"/>
  <c r="X77" i="104"/>
  <c r="Z65" i="50"/>
  <c r="Z75" i="51"/>
  <c r="AH75" i="51"/>
  <c r="AQ75" i="51" s="1"/>
  <c r="Z71" i="10"/>
  <c r="AI73" i="88"/>
  <c r="AN73" i="88"/>
  <c r="AI70" i="18"/>
  <c r="AN70" i="18"/>
  <c r="Y75" i="96"/>
  <c r="Z75" i="96" s="1"/>
  <c r="X75" i="96"/>
  <c r="AH68" i="99"/>
  <c r="AQ68" i="99" s="1"/>
  <c r="Z74" i="16"/>
  <c r="X75" i="84"/>
  <c r="Y75" i="84"/>
  <c r="Y67" i="35"/>
  <c r="Z67" i="35" s="1"/>
  <c r="X67" i="35"/>
  <c r="Y69" i="42"/>
  <c r="X69" i="42"/>
  <c r="Y67" i="98"/>
  <c r="Z67" i="98" s="1"/>
  <c r="X67" i="98"/>
  <c r="AH71" i="41"/>
  <c r="AQ71" i="41" s="1"/>
  <c r="AH74" i="13"/>
  <c r="AQ74" i="13" s="1"/>
  <c r="Z68" i="99"/>
  <c r="AI74" i="84"/>
  <c r="AN74" i="84"/>
  <c r="Y72" i="91"/>
  <c r="X72" i="91"/>
  <c r="AI68" i="90"/>
  <c r="AN68" i="90"/>
  <c r="AR70" i="41"/>
  <c r="AR65" i="94"/>
  <c r="AI70" i="11"/>
  <c r="AN70" i="11"/>
  <c r="AG71" i="83"/>
  <c r="AP71" i="83" s="1"/>
  <c r="AE71" i="83"/>
  <c r="AF71" i="83"/>
  <c r="AO71" i="83" s="1"/>
  <c r="W72" i="83"/>
  <c r="AI75" i="95"/>
  <c r="AN75" i="95"/>
  <c r="Z71" i="41"/>
  <c r="AG65" i="85"/>
  <c r="AP65" i="85" s="1"/>
  <c r="W66" i="85"/>
  <c r="AE65" i="85"/>
  <c r="AF65" i="85"/>
  <c r="AO65" i="85" s="1"/>
  <c r="Z74" i="13"/>
  <c r="Y74" i="44"/>
  <c r="X74" i="44"/>
  <c r="Z74" i="44" s="1"/>
  <c r="Y70" i="103"/>
  <c r="X70" i="103"/>
  <c r="AI71" i="91"/>
  <c r="AN71" i="91"/>
  <c r="Y69" i="90"/>
  <c r="X69" i="90"/>
  <c r="AE65" i="102"/>
  <c r="AG65" i="102"/>
  <c r="AP65" i="102" s="1"/>
  <c r="AF65" i="102"/>
  <c r="AO65" i="102" s="1"/>
  <c r="W66" i="102"/>
  <c r="Y71" i="11"/>
  <c r="X71" i="11"/>
  <c r="Y74" i="100"/>
  <c r="X74" i="100"/>
  <c r="Z74" i="100" s="1"/>
  <c r="AI75" i="20"/>
  <c r="AN75" i="20"/>
  <c r="AR73" i="16"/>
  <c r="AI76" i="104"/>
  <c r="AN76" i="104"/>
  <c r="AR70" i="10"/>
  <c r="AE72" i="54"/>
  <c r="AG72" i="54"/>
  <c r="AP72" i="54" s="1"/>
  <c r="W73" i="54"/>
  <c r="AF72" i="54"/>
  <c r="AO72" i="54" s="1"/>
  <c r="AR70" i="55"/>
  <c r="AI74" i="96"/>
  <c r="AN74" i="96"/>
  <c r="AH66" i="48"/>
  <c r="AQ66" i="48" s="1"/>
  <c r="AI69" i="103"/>
  <c r="AR69" i="103" s="1"/>
  <c r="AN69" i="103"/>
  <c r="AR67" i="82"/>
  <c r="AI69" i="87"/>
  <c r="AN69" i="87"/>
  <c r="Z75" i="84" l="1"/>
  <c r="Z70" i="103"/>
  <c r="Z78" i="92"/>
  <c r="Z74" i="88"/>
  <c r="Z69" i="90"/>
  <c r="AF69" i="90" s="1"/>
  <c r="AO69" i="90" s="1"/>
  <c r="AG75" i="84"/>
  <c r="AP75" i="84" s="1"/>
  <c r="AF75" i="84"/>
  <c r="AO75" i="84" s="1"/>
  <c r="AE75" i="84"/>
  <c r="W76" i="84"/>
  <c r="W77" i="20"/>
  <c r="AG76" i="20"/>
  <c r="AP76" i="20" s="1"/>
  <c r="AF76" i="20"/>
  <c r="AO76" i="20" s="1"/>
  <c r="AE76" i="20"/>
  <c r="AG71" i="18"/>
  <c r="AP71" i="18" s="1"/>
  <c r="AE71" i="18"/>
  <c r="W72" i="18"/>
  <c r="AF71" i="18"/>
  <c r="AO71" i="18" s="1"/>
  <c r="AF67" i="98"/>
  <c r="AO67" i="98" s="1"/>
  <c r="AG67" i="98"/>
  <c r="AP67" i="98" s="1"/>
  <c r="AE67" i="98"/>
  <c r="W68" i="98"/>
  <c r="AF67" i="35"/>
  <c r="AO67" i="35" s="1"/>
  <c r="AG67" i="35"/>
  <c r="AP67" i="35" s="1"/>
  <c r="W68" i="35"/>
  <c r="AE67" i="35"/>
  <c r="W71" i="103"/>
  <c r="AG70" i="103"/>
  <c r="AP70" i="103" s="1"/>
  <c r="AF70" i="103"/>
  <c r="AO70" i="103" s="1"/>
  <c r="AE70" i="103"/>
  <c r="AF75" i="96"/>
  <c r="AO75" i="96" s="1"/>
  <c r="AG75" i="96"/>
  <c r="AP75" i="96" s="1"/>
  <c r="AE75" i="96"/>
  <c r="W76" i="96"/>
  <c r="AE74" i="44"/>
  <c r="AF74" i="44"/>
  <c r="AO74" i="44" s="1"/>
  <c r="AG74" i="44"/>
  <c r="AP74" i="44" s="1"/>
  <c r="W75" i="44"/>
  <c r="AG78" i="92"/>
  <c r="AP78" i="92" s="1"/>
  <c r="AF78" i="92"/>
  <c r="AO78" i="92" s="1"/>
  <c r="AE78" i="92"/>
  <c r="W79" i="92"/>
  <c r="AF74" i="88"/>
  <c r="AO74" i="88" s="1"/>
  <c r="AG74" i="88"/>
  <c r="AP74" i="88" s="1"/>
  <c r="AE74" i="88"/>
  <c r="W75" i="88"/>
  <c r="W70" i="90"/>
  <c r="Y72" i="83"/>
  <c r="X72" i="83"/>
  <c r="AH72" i="91"/>
  <c r="AQ72" i="91" s="1"/>
  <c r="AH69" i="42"/>
  <c r="AQ69" i="42" s="1"/>
  <c r="AH77" i="104"/>
  <c r="AQ77" i="104" s="1"/>
  <c r="AR73" i="100"/>
  <c r="AH76" i="95"/>
  <c r="AQ76" i="95" s="1"/>
  <c r="AG70" i="87"/>
  <c r="AP70" i="87" s="1"/>
  <c r="AF70" i="87"/>
  <c r="AO70" i="87" s="1"/>
  <c r="AE70" i="87"/>
  <c r="W71" i="87"/>
  <c r="AI67" i="43"/>
  <c r="AN67" i="43"/>
  <c r="AG74" i="100"/>
  <c r="AP74" i="100" s="1"/>
  <c r="AF74" i="100"/>
  <c r="AO74" i="100" s="1"/>
  <c r="AE74" i="100"/>
  <c r="W75" i="100"/>
  <c r="AI72" i="54"/>
  <c r="AN72" i="54"/>
  <c r="AR71" i="91"/>
  <c r="Z72" i="91"/>
  <c r="Z69" i="42"/>
  <c r="AR70" i="18"/>
  <c r="Z77" i="104"/>
  <c r="W69" i="82"/>
  <c r="AG68" i="82"/>
  <c r="AP68" i="82" s="1"/>
  <c r="AF68" i="82"/>
  <c r="AO68" i="82" s="1"/>
  <c r="AE68" i="82"/>
  <c r="AG71" i="55"/>
  <c r="AP71" i="55" s="1"/>
  <c r="AE71" i="55"/>
  <c r="W72" i="55"/>
  <c r="AF71" i="55"/>
  <c r="AO71" i="55" s="1"/>
  <c r="Y74" i="45"/>
  <c r="Z74" i="45"/>
  <c r="X74" i="45"/>
  <c r="Z76" i="95"/>
  <c r="AH70" i="87"/>
  <c r="AQ70" i="87" s="1"/>
  <c r="Y67" i="48"/>
  <c r="X67" i="48"/>
  <c r="Y73" i="54"/>
  <c r="Z73" i="54" s="1"/>
  <c r="X73" i="54"/>
  <c r="AR74" i="96"/>
  <c r="Y66" i="85"/>
  <c r="X66" i="85"/>
  <c r="Z66" i="85" s="1"/>
  <c r="AR69" i="87"/>
  <c r="AH71" i="11"/>
  <c r="AQ71" i="11" s="1"/>
  <c r="Z71" i="11"/>
  <c r="AI65" i="102"/>
  <c r="AN65" i="102"/>
  <c r="AH70" i="103"/>
  <c r="AQ70" i="103" s="1"/>
  <c r="W75" i="13"/>
  <c r="AF74" i="13"/>
  <c r="AO74" i="13" s="1"/>
  <c r="AE74" i="13"/>
  <c r="AG74" i="13"/>
  <c r="AP74" i="13" s="1"/>
  <c r="W72" i="41"/>
  <c r="AE71" i="41"/>
  <c r="AF71" i="41"/>
  <c r="AO71" i="41" s="1"/>
  <c r="AG71" i="41"/>
  <c r="AP71" i="41" s="1"/>
  <c r="AI71" i="83"/>
  <c r="AN71" i="83"/>
  <c r="AH75" i="84"/>
  <c r="AQ75" i="84" s="1"/>
  <c r="AH78" i="92"/>
  <c r="AQ78" i="92" s="1"/>
  <c r="AR66" i="35"/>
  <c r="AH74" i="88"/>
  <c r="AQ74" i="88" s="1"/>
  <c r="AI71" i="49"/>
  <c r="AN71" i="49"/>
  <c r="AR75" i="20"/>
  <c r="AH69" i="90"/>
  <c r="AQ69" i="90" s="1"/>
  <c r="AH67" i="98"/>
  <c r="AQ67" i="98" s="1"/>
  <c r="AH67" i="35"/>
  <c r="AQ67" i="35" s="1"/>
  <c r="AE74" i="16"/>
  <c r="AG74" i="16"/>
  <c r="AP74" i="16" s="1"/>
  <c r="W75" i="16"/>
  <c r="AF74" i="16"/>
  <c r="AO74" i="16" s="1"/>
  <c r="AH75" i="96"/>
  <c r="AQ75" i="96" s="1"/>
  <c r="AR73" i="88"/>
  <c r="AE66" i="94"/>
  <c r="AG66" i="94"/>
  <c r="AP66" i="94" s="1"/>
  <c r="W67" i="94"/>
  <c r="AF66" i="94"/>
  <c r="AO66" i="94" s="1"/>
  <c r="AR73" i="44"/>
  <c r="AR77" i="92"/>
  <c r="AR68" i="42"/>
  <c r="Y72" i="49"/>
  <c r="X72" i="49"/>
  <c r="AH74" i="100"/>
  <c r="AQ74" i="100" s="1"/>
  <c r="AR75" i="95"/>
  <c r="AR74" i="84"/>
  <c r="W72" i="10"/>
  <c r="AF71" i="10"/>
  <c r="AO71" i="10" s="1"/>
  <c r="AG71" i="10"/>
  <c r="AP71" i="10" s="1"/>
  <c r="AE71" i="10"/>
  <c r="AF75" i="51"/>
  <c r="AO75" i="51" s="1"/>
  <c r="AG75" i="51"/>
  <c r="AP75" i="51" s="1"/>
  <c r="W76" i="51"/>
  <c r="AE75" i="51"/>
  <c r="AH76" i="20"/>
  <c r="AQ76" i="20" s="1"/>
  <c r="AH71" i="18"/>
  <c r="AQ71" i="18" s="1"/>
  <c r="AI73" i="45"/>
  <c r="AN73" i="45"/>
  <c r="Y68" i="43"/>
  <c r="X68" i="43"/>
  <c r="Z68" i="43" s="1"/>
  <c r="AR76" i="104"/>
  <c r="Y66" i="102"/>
  <c r="X66" i="102"/>
  <c r="AH74" i="44"/>
  <c r="AQ74" i="44" s="1"/>
  <c r="AI65" i="85"/>
  <c r="AN65" i="85"/>
  <c r="AR70" i="11"/>
  <c r="AR68" i="90"/>
  <c r="AE68" i="99"/>
  <c r="W69" i="99"/>
  <c r="AG68" i="99"/>
  <c r="AP68" i="99" s="1"/>
  <c r="AF68" i="99"/>
  <c r="AO68" i="99" s="1"/>
  <c r="W66" i="50"/>
  <c r="AF65" i="50"/>
  <c r="AO65" i="50" s="1"/>
  <c r="AE65" i="50"/>
  <c r="AG65" i="50"/>
  <c r="AP65" i="50" s="1"/>
  <c r="AI66" i="48"/>
  <c r="AP66" i="48"/>
  <c r="AG69" i="90" l="1"/>
  <c r="AP69" i="90" s="1"/>
  <c r="AE69" i="90"/>
  <c r="Z67" i="48"/>
  <c r="AF67" i="48" s="1"/>
  <c r="AO67" i="48" s="1"/>
  <c r="AG67" i="48"/>
  <c r="AP67" i="48" s="1"/>
  <c r="W68" i="48"/>
  <c r="AE67" i="48"/>
  <c r="W67" i="85"/>
  <c r="AE66" i="85"/>
  <c r="AG66" i="85"/>
  <c r="AP66" i="85" s="1"/>
  <c r="AF66" i="85"/>
  <c r="AO66" i="85" s="1"/>
  <c r="AG68" i="43"/>
  <c r="AP68" i="43" s="1"/>
  <c r="AF68" i="43"/>
  <c r="AO68" i="43" s="1"/>
  <c r="W69" i="43"/>
  <c r="AE68" i="43"/>
  <c r="AH73" i="54"/>
  <c r="AQ73" i="54" s="1"/>
  <c r="AH74" i="45"/>
  <c r="AQ74" i="45" s="1"/>
  <c r="AI71" i="55"/>
  <c r="AN71" i="55"/>
  <c r="Y69" i="82"/>
  <c r="X69" i="82"/>
  <c r="Z69" i="82" s="1"/>
  <c r="AI74" i="100"/>
  <c r="AN74" i="100"/>
  <c r="Y71" i="87"/>
  <c r="X71" i="87"/>
  <c r="AI74" i="88"/>
  <c r="AN74" i="88"/>
  <c r="AI74" i="44"/>
  <c r="AN74" i="44"/>
  <c r="AI67" i="35"/>
  <c r="AN67" i="35"/>
  <c r="AI67" i="98"/>
  <c r="AN67" i="98"/>
  <c r="AI71" i="18"/>
  <c r="AN71" i="18"/>
  <c r="Y77" i="20"/>
  <c r="X77" i="20"/>
  <c r="AR65" i="85"/>
  <c r="AF74" i="45"/>
  <c r="AO74" i="45" s="1"/>
  <c r="AE74" i="45"/>
  <c r="W75" i="45"/>
  <c r="AG74" i="45"/>
  <c r="AP74" i="45" s="1"/>
  <c r="AI71" i="10"/>
  <c r="AN71" i="10"/>
  <c r="Y67" i="94"/>
  <c r="X67" i="94"/>
  <c r="Y75" i="16"/>
  <c r="X75" i="16"/>
  <c r="AH72" i="83"/>
  <c r="AQ72" i="83" s="1"/>
  <c r="Y70" i="90"/>
  <c r="X70" i="90"/>
  <c r="X76" i="96"/>
  <c r="Y76" i="96"/>
  <c r="Y76" i="84"/>
  <c r="X76" i="84"/>
  <c r="AH66" i="85"/>
  <c r="AQ66" i="85" s="1"/>
  <c r="AR66" i="48"/>
  <c r="AR73" i="45"/>
  <c r="AI75" i="51"/>
  <c r="AN75" i="51"/>
  <c r="AH72" i="49"/>
  <c r="AQ72" i="49" s="1"/>
  <c r="AI71" i="41"/>
  <c r="AN71" i="41"/>
  <c r="Y75" i="13"/>
  <c r="X75" i="13"/>
  <c r="AH67" i="48"/>
  <c r="AQ67" i="48" s="1"/>
  <c r="AI68" i="82"/>
  <c r="AN68" i="82"/>
  <c r="AR72" i="54"/>
  <c r="Z72" i="83"/>
  <c r="AI69" i="90"/>
  <c r="AN69" i="90"/>
  <c r="Y75" i="44"/>
  <c r="X75" i="44"/>
  <c r="AI75" i="96"/>
  <c r="AN75" i="96"/>
  <c r="AI76" i="20"/>
  <c r="AN76" i="20"/>
  <c r="AI75" i="84"/>
  <c r="AN75" i="84"/>
  <c r="AI68" i="99"/>
  <c r="AN68" i="99"/>
  <c r="AH66" i="102"/>
  <c r="AQ66" i="102" s="1"/>
  <c r="Y66" i="50"/>
  <c r="X66" i="50"/>
  <c r="Z66" i="102"/>
  <c r="AI74" i="13"/>
  <c r="AN74" i="13"/>
  <c r="AI70" i="87"/>
  <c r="AN70" i="87"/>
  <c r="Y76" i="51"/>
  <c r="X76" i="51"/>
  <c r="Z72" i="49"/>
  <c r="AI66" i="94"/>
  <c r="AN66" i="94"/>
  <c r="AI74" i="16"/>
  <c r="AN74" i="16"/>
  <c r="Y72" i="41"/>
  <c r="X72" i="41"/>
  <c r="Z72" i="41" s="1"/>
  <c r="AR65" i="102"/>
  <c r="AE69" i="42"/>
  <c r="W70" i="42"/>
  <c r="AF69" i="42"/>
  <c r="AO69" i="42" s="1"/>
  <c r="AG69" i="42"/>
  <c r="AP69" i="42" s="1"/>
  <c r="AR67" i="43"/>
  <c r="Y79" i="92"/>
  <c r="Z79" i="92"/>
  <c r="X79" i="92"/>
  <c r="Y71" i="103"/>
  <c r="X71" i="103"/>
  <c r="Z71" i="103" s="1"/>
  <c r="AE73" i="54"/>
  <c r="AF73" i="54"/>
  <c r="AO73" i="54" s="1"/>
  <c r="W74" i="54"/>
  <c r="AG73" i="54"/>
  <c r="AP73" i="54" s="1"/>
  <c r="AG77" i="104"/>
  <c r="AP77" i="104" s="1"/>
  <c r="AF77" i="104"/>
  <c r="AO77" i="104" s="1"/>
  <c r="AE77" i="104"/>
  <c r="W78" i="104"/>
  <c r="AI70" i="103"/>
  <c r="AR70" i="103" s="1"/>
  <c r="AN70" i="103"/>
  <c r="Y68" i="35"/>
  <c r="Z68" i="35"/>
  <c r="X68" i="35"/>
  <c r="AI65" i="50"/>
  <c r="AN65" i="50"/>
  <c r="Y69" i="99"/>
  <c r="X69" i="99"/>
  <c r="AH68" i="43"/>
  <c r="AQ68" i="43" s="1"/>
  <c r="Y72" i="10"/>
  <c r="X72" i="10"/>
  <c r="AR71" i="49"/>
  <c r="AR71" i="83"/>
  <c r="AE71" i="11"/>
  <c r="AF71" i="11"/>
  <c r="AO71" i="11" s="1"/>
  <c r="W72" i="11"/>
  <c r="AG71" i="11"/>
  <c r="AP71" i="11" s="1"/>
  <c r="W77" i="95"/>
  <c r="AG76" i="95"/>
  <c r="AP76" i="95" s="1"/>
  <c r="AE76" i="95"/>
  <c r="AF76" i="95"/>
  <c r="AO76" i="95" s="1"/>
  <c r="Y72" i="55"/>
  <c r="X72" i="55"/>
  <c r="Z72" i="55" s="1"/>
  <c r="AF72" i="91"/>
  <c r="AO72" i="91" s="1"/>
  <c r="W73" i="91"/>
  <c r="AE72" i="91"/>
  <c r="AG72" i="91"/>
  <c r="AP72" i="91" s="1"/>
  <c r="Y75" i="100"/>
  <c r="X75" i="100"/>
  <c r="Y75" i="88"/>
  <c r="X75" i="88"/>
  <c r="AI78" i="92"/>
  <c r="AN78" i="92"/>
  <c r="Y68" i="98"/>
  <c r="X68" i="98"/>
  <c r="Y72" i="18"/>
  <c r="X72" i="18"/>
  <c r="Z72" i="10" l="1"/>
  <c r="Z75" i="13"/>
  <c r="Z75" i="100"/>
  <c r="AF75" i="100" s="1"/>
  <c r="AO75" i="100" s="1"/>
  <c r="AE71" i="103"/>
  <c r="AG71" i="103"/>
  <c r="AP71" i="103" s="1"/>
  <c r="W72" i="103"/>
  <c r="AF71" i="103"/>
  <c r="AO71" i="103" s="1"/>
  <c r="W70" i="82"/>
  <c r="AG69" i="82"/>
  <c r="AP69" i="82" s="1"/>
  <c r="AE69" i="82"/>
  <c r="AF69" i="82"/>
  <c r="AO69" i="82" s="1"/>
  <c r="AG75" i="100"/>
  <c r="AP75" i="100" s="1"/>
  <c r="AE75" i="100"/>
  <c r="W76" i="100"/>
  <c r="W73" i="10"/>
  <c r="AE72" i="10"/>
  <c r="AF72" i="10"/>
  <c r="AO72" i="10" s="1"/>
  <c r="AG72" i="10"/>
  <c r="AP72" i="10" s="1"/>
  <c r="W76" i="13"/>
  <c r="AG75" i="13"/>
  <c r="AP75" i="13" s="1"/>
  <c r="AF75" i="13"/>
  <c r="AO75" i="13" s="1"/>
  <c r="AE75" i="13"/>
  <c r="AH75" i="88"/>
  <c r="AQ75" i="88" s="1"/>
  <c r="AI77" i="104"/>
  <c r="AN77" i="104"/>
  <c r="AH67" i="94"/>
  <c r="AQ67" i="94" s="1"/>
  <c r="AH77" i="20"/>
  <c r="AQ77" i="20" s="1"/>
  <c r="AR74" i="88"/>
  <c r="Y70" i="42"/>
  <c r="X70" i="42"/>
  <c r="AH76" i="51"/>
  <c r="AQ76" i="51" s="1"/>
  <c r="AR74" i="13"/>
  <c r="AH75" i="44"/>
  <c r="AQ75" i="44" s="1"/>
  <c r="AH76" i="84"/>
  <c r="AQ76" i="84" s="1"/>
  <c r="AH70" i="90"/>
  <c r="AQ70" i="90" s="1"/>
  <c r="Z67" i="94"/>
  <c r="Y75" i="45"/>
  <c r="X75" i="45"/>
  <c r="Z75" i="45" s="1"/>
  <c r="Z77" i="20"/>
  <c r="AH71" i="87"/>
  <c r="AQ71" i="87" s="1"/>
  <c r="AH76" i="96"/>
  <c r="AQ76" i="96" s="1"/>
  <c r="AR67" i="98"/>
  <c r="AH68" i="98"/>
  <c r="AQ68" i="98" s="1"/>
  <c r="Z76" i="51"/>
  <c r="AR75" i="84"/>
  <c r="Z75" i="44"/>
  <c r="AR71" i="41"/>
  <c r="Z76" i="84"/>
  <c r="Z70" i="90"/>
  <c r="AI74" i="45"/>
  <c r="AN74" i="45"/>
  <c r="AR67" i="35"/>
  <c r="Z71" i="87"/>
  <c r="Y77" i="95"/>
  <c r="X77" i="95"/>
  <c r="AH69" i="99"/>
  <c r="AQ69" i="99" s="1"/>
  <c r="AF72" i="83"/>
  <c r="AO72" i="83" s="1"/>
  <c r="AE72" i="83"/>
  <c r="AG72" i="83"/>
  <c r="AP72" i="83" s="1"/>
  <c r="W73" i="83"/>
  <c r="Y67" i="85"/>
  <c r="X67" i="85"/>
  <c r="Z67" i="85" s="1"/>
  <c r="Z75" i="88"/>
  <c r="AI69" i="42"/>
  <c r="AN69" i="42"/>
  <c r="W67" i="102"/>
  <c r="AG66" i="102"/>
  <c r="AP66" i="102" s="1"/>
  <c r="AE66" i="102"/>
  <c r="AF66" i="102"/>
  <c r="AO66" i="102" s="1"/>
  <c r="AH75" i="100"/>
  <c r="AQ75" i="100" s="1"/>
  <c r="Y73" i="91"/>
  <c r="X73" i="91"/>
  <c r="Y72" i="11"/>
  <c r="X72" i="11"/>
  <c r="Z72" i="11" s="1"/>
  <c r="AR74" i="16"/>
  <c r="AH66" i="50"/>
  <c r="AQ66" i="50" s="1"/>
  <c r="AR75" i="51"/>
  <c r="AH75" i="16"/>
  <c r="AQ75" i="16" s="1"/>
  <c r="AI67" i="48"/>
  <c r="AN67" i="48"/>
  <c r="AE72" i="55"/>
  <c r="AF72" i="55"/>
  <c r="AO72" i="55" s="1"/>
  <c r="W73" i="55"/>
  <c r="AG72" i="55"/>
  <c r="AP72" i="55" s="1"/>
  <c r="AF68" i="35"/>
  <c r="AO68" i="35" s="1"/>
  <c r="AE68" i="35"/>
  <c r="W69" i="35"/>
  <c r="AG68" i="35"/>
  <c r="AP68" i="35" s="1"/>
  <c r="AX79" i="92"/>
  <c r="S79" i="92" s="1"/>
  <c r="AC79" i="92" s="1"/>
  <c r="AF79" i="92"/>
  <c r="AO79" i="92" s="1"/>
  <c r="AO81" i="92" s="1"/>
  <c r="AG79" i="92"/>
  <c r="AP79" i="92" s="1"/>
  <c r="AP81" i="92" s="1"/>
  <c r="AE79" i="92"/>
  <c r="AE72" i="49"/>
  <c r="AG72" i="49"/>
  <c r="AP72" i="49" s="1"/>
  <c r="AF72" i="49"/>
  <c r="AO72" i="49" s="1"/>
  <c r="W73" i="49"/>
  <c r="AR68" i="99"/>
  <c r="AR75" i="96"/>
  <c r="AH69" i="82"/>
  <c r="AQ69" i="82" s="1"/>
  <c r="Z69" i="99"/>
  <c r="AI73" i="54"/>
  <c r="AN73" i="54"/>
  <c r="Z68" i="98"/>
  <c r="AI72" i="91"/>
  <c r="AN72" i="91"/>
  <c r="AH72" i="18"/>
  <c r="AQ72" i="18" s="1"/>
  <c r="AI76" i="95"/>
  <c r="AN76" i="95"/>
  <c r="AH72" i="10"/>
  <c r="AQ72" i="10" s="1"/>
  <c r="AR65" i="50"/>
  <c r="Z66" i="50"/>
  <c r="AR76" i="20"/>
  <c r="AR68" i="82"/>
  <c r="AH75" i="13"/>
  <c r="AQ75" i="13" s="1"/>
  <c r="Z76" i="96"/>
  <c r="Z75" i="16"/>
  <c r="AR71" i="10"/>
  <c r="AR71" i="18"/>
  <c r="AR74" i="44"/>
  <c r="AR71" i="55"/>
  <c r="AI68" i="43"/>
  <c r="AN68" i="43"/>
  <c r="Y68" i="48"/>
  <c r="X68" i="48"/>
  <c r="AG72" i="41"/>
  <c r="AP72" i="41" s="1"/>
  <c r="W73" i="41"/>
  <c r="AE72" i="41"/>
  <c r="AF72" i="41"/>
  <c r="AO72" i="41" s="1"/>
  <c r="AH71" i="103"/>
  <c r="AQ71" i="103" s="1"/>
  <c r="Z72" i="18"/>
  <c r="AR78" i="92"/>
  <c r="AH72" i="55"/>
  <c r="AQ72" i="55" s="1"/>
  <c r="AI71" i="11"/>
  <c r="AN71" i="11"/>
  <c r="AH68" i="35"/>
  <c r="AQ68" i="35" s="1"/>
  <c r="Y78" i="104"/>
  <c r="X78" i="104"/>
  <c r="Y74" i="54"/>
  <c r="X74" i="54"/>
  <c r="AH79" i="92"/>
  <c r="AQ79" i="92" s="1"/>
  <c r="AQ81" i="92" s="1"/>
  <c r="AZ3" i="92"/>
  <c r="AX13" i="92" s="1"/>
  <c r="S13" i="92" s="1"/>
  <c r="AC13" i="92" s="1"/>
  <c r="AB14" i="92" s="1"/>
  <c r="AX3" i="92"/>
  <c r="S3" i="92" s="1"/>
  <c r="AC3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8" i="92"/>
  <c r="S78" i="92" s="1"/>
  <c r="AC78" i="92" s="1"/>
  <c r="AB79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H72" i="41"/>
  <c r="AQ72" i="41" s="1"/>
  <c r="AR66" i="94"/>
  <c r="AR70" i="87"/>
  <c r="AR69" i="90"/>
  <c r="AR74" i="100"/>
  <c r="Y69" i="43"/>
  <c r="X69" i="43"/>
  <c r="AI66" i="85"/>
  <c r="AN66" i="85"/>
  <c r="AX4" i="92" l="1"/>
  <c r="S4" i="92" s="1"/>
  <c r="AC4" i="92" s="1"/>
  <c r="AB5" i="92" s="1"/>
  <c r="AX5" i="92"/>
  <c r="S5" i="92" s="1"/>
  <c r="AC5" i="92" s="1"/>
  <c r="AB6" i="92" s="1"/>
  <c r="AE67" i="85"/>
  <c r="W68" i="85"/>
  <c r="AG67" i="85"/>
  <c r="AP67" i="85" s="1"/>
  <c r="AF67" i="85"/>
  <c r="AO67" i="85" s="1"/>
  <c r="AJ50" i="92"/>
  <c r="AK50" i="92"/>
  <c r="AT50" i="92" s="1"/>
  <c r="AJ20" i="92"/>
  <c r="AK20" i="92"/>
  <c r="AT20" i="92" s="1"/>
  <c r="AR71" i="11"/>
  <c r="AJ79" i="92"/>
  <c r="AS79" i="92" s="1"/>
  <c r="AK79" i="92"/>
  <c r="AT79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Y73" i="41"/>
  <c r="X73" i="41"/>
  <c r="AR68" i="43"/>
  <c r="AF68" i="98"/>
  <c r="AO68" i="98" s="1"/>
  <c r="AE68" i="98"/>
  <c r="W69" i="98"/>
  <c r="AG68" i="98"/>
  <c r="AP68" i="98" s="1"/>
  <c r="AI79" i="92"/>
  <c r="AN79" i="92"/>
  <c r="AN81" i="92" s="1"/>
  <c r="Y69" i="35"/>
  <c r="X69" i="35"/>
  <c r="AH72" i="11"/>
  <c r="AQ72" i="11" s="1"/>
  <c r="AE75" i="88"/>
  <c r="AN75" i="88" s="1"/>
  <c r="W76" i="88"/>
  <c r="AF75" i="88"/>
  <c r="AO75" i="88" s="1"/>
  <c r="AG75" i="88"/>
  <c r="AH75" i="45"/>
  <c r="AQ75" i="45" s="1"/>
  <c r="AR77" i="104"/>
  <c r="AI75" i="13"/>
  <c r="AN75" i="13"/>
  <c r="Y70" i="82"/>
  <c r="X70" i="82"/>
  <c r="Z70" i="82" s="1"/>
  <c r="AJ62" i="92"/>
  <c r="AK62" i="92"/>
  <c r="AT62" i="92" s="1"/>
  <c r="AJ38" i="92"/>
  <c r="AK38" i="92"/>
  <c r="AT38" i="92" s="1"/>
  <c r="AJ13" i="92"/>
  <c r="AK13" i="92"/>
  <c r="AT13" i="92" s="1"/>
  <c r="AH74" i="54"/>
  <c r="AQ74" i="54" s="1"/>
  <c r="AE66" i="50"/>
  <c r="W67" i="50"/>
  <c r="AF66" i="50"/>
  <c r="AO66" i="50" s="1"/>
  <c r="AG66" i="50"/>
  <c r="AP66" i="50" s="1"/>
  <c r="AI68" i="35"/>
  <c r="AN68" i="35"/>
  <c r="AJ73" i="92"/>
  <c r="AK73" i="92"/>
  <c r="AT73" i="92" s="1"/>
  <c r="AJ55" i="92"/>
  <c r="AK55" i="92"/>
  <c r="AT55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B4" i="92"/>
  <c r="AJ3" i="92"/>
  <c r="Z74" i="54"/>
  <c r="AH68" i="48"/>
  <c r="AQ68" i="48" s="1"/>
  <c r="AR73" i="54"/>
  <c r="Y73" i="49"/>
  <c r="Z73" i="49"/>
  <c r="X73" i="49"/>
  <c r="AH77" i="95"/>
  <c r="AQ77" i="95" s="1"/>
  <c r="AE75" i="44"/>
  <c r="AF75" i="44"/>
  <c r="AO75" i="44" s="1"/>
  <c r="AG75" i="44"/>
  <c r="AP75" i="44" s="1"/>
  <c r="W76" i="44"/>
  <c r="AH70" i="42"/>
  <c r="AQ70" i="42" s="1"/>
  <c r="Y73" i="10"/>
  <c r="X73" i="10"/>
  <c r="Z73" i="10" s="1"/>
  <c r="AJ56" i="92"/>
  <c r="AK56" i="92"/>
  <c r="AT56" i="92" s="1"/>
  <c r="AJ26" i="92"/>
  <c r="AK26" i="92"/>
  <c r="AT26" i="92" s="1"/>
  <c r="AH67" i="85"/>
  <c r="AQ67" i="85" s="1"/>
  <c r="AK61" i="92"/>
  <c r="AT61" i="92" s="1"/>
  <c r="AJ61" i="92"/>
  <c r="AJ49" i="92"/>
  <c r="AK49" i="92"/>
  <c r="AT49" i="92" s="1"/>
  <c r="AJ77" i="92"/>
  <c r="AK77" i="92"/>
  <c r="AT77" i="92" s="1"/>
  <c r="AJ60" i="92"/>
  <c r="AK60" i="92"/>
  <c r="AT60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J5" i="92"/>
  <c r="AK5" i="92"/>
  <c r="AT5" i="92" s="1"/>
  <c r="AF72" i="18"/>
  <c r="AO72" i="18" s="1"/>
  <c r="AE72" i="18"/>
  <c r="AG72" i="18"/>
  <c r="AP72" i="18" s="1"/>
  <c r="W73" i="18"/>
  <c r="Z68" i="48"/>
  <c r="AE75" i="16"/>
  <c r="AF75" i="16"/>
  <c r="AO75" i="16" s="1"/>
  <c r="AG75" i="16"/>
  <c r="AP75" i="16" s="1"/>
  <c r="W76" i="16"/>
  <c r="W70" i="99"/>
  <c r="AG69" i="99"/>
  <c r="AP69" i="99" s="1"/>
  <c r="AF69" i="99"/>
  <c r="AO69" i="99" s="1"/>
  <c r="AE69" i="99"/>
  <c r="AR67" i="48"/>
  <c r="AH73" i="91"/>
  <c r="AQ73" i="91" s="1"/>
  <c r="Y67" i="102"/>
  <c r="X67" i="102"/>
  <c r="Z77" i="95"/>
  <c r="AR74" i="45"/>
  <c r="W68" i="94"/>
  <c r="AG67" i="94"/>
  <c r="AP67" i="94" s="1"/>
  <c r="AF67" i="94"/>
  <c r="AO67" i="94" s="1"/>
  <c r="AE67" i="94"/>
  <c r="Z70" i="42"/>
  <c r="Y76" i="13"/>
  <c r="X76" i="13"/>
  <c r="Y72" i="103"/>
  <c r="X72" i="103"/>
  <c r="Z72" i="103" s="1"/>
  <c r="AJ68" i="92"/>
  <c r="AK68" i="92"/>
  <c r="AT68" i="92" s="1"/>
  <c r="AJ32" i="92"/>
  <c r="AK32" i="92"/>
  <c r="AT32" i="92" s="1"/>
  <c r="AI72" i="55"/>
  <c r="AN72" i="55"/>
  <c r="AK67" i="92"/>
  <c r="AT67" i="92" s="1"/>
  <c r="AJ67" i="92"/>
  <c r="AJ37" i="92"/>
  <c r="AK37" i="92"/>
  <c r="AT37" i="92" s="1"/>
  <c r="AR66" i="85"/>
  <c r="AJ72" i="92"/>
  <c r="AK72" i="92"/>
  <c r="AT72" i="92" s="1"/>
  <c r="AJ54" i="92"/>
  <c r="AK54" i="92"/>
  <c r="AT54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AH78" i="104"/>
  <c r="AQ78" i="104" s="1"/>
  <c r="AG76" i="96"/>
  <c r="AP76" i="96" s="1"/>
  <c r="W77" i="96"/>
  <c r="AF76" i="96"/>
  <c r="AO76" i="96" s="1"/>
  <c r="AE76" i="96"/>
  <c r="AR76" i="95"/>
  <c r="Z73" i="91"/>
  <c r="W71" i="90"/>
  <c r="AF70" i="90"/>
  <c r="AO70" i="90" s="1"/>
  <c r="AE70" i="90"/>
  <c r="AG70" i="90"/>
  <c r="AP70" i="90" s="1"/>
  <c r="Y76" i="100"/>
  <c r="X76" i="100"/>
  <c r="AI69" i="82"/>
  <c r="AN69" i="82"/>
  <c r="AJ74" i="92"/>
  <c r="AK74" i="92"/>
  <c r="AT74" i="92" s="1"/>
  <c r="AJ44" i="92"/>
  <c r="AK44" i="92"/>
  <c r="AT44" i="92" s="1"/>
  <c r="AJ7" i="92"/>
  <c r="AK7" i="92"/>
  <c r="AT7" i="92" s="1"/>
  <c r="AE72" i="11"/>
  <c r="AG72" i="11"/>
  <c r="AP72" i="11" s="1"/>
  <c r="W73" i="11"/>
  <c r="AF72" i="11"/>
  <c r="AO72" i="11" s="1"/>
  <c r="AI66" i="102"/>
  <c r="AN66" i="102"/>
  <c r="AI72" i="83"/>
  <c r="AN72" i="83"/>
  <c r="AE75" i="45"/>
  <c r="AF75" i="45"/>
  <c r="AO75" i="45" s="1"/>
  <c r="W76" i="45"/>
  <c r="AG75" i="45"/>
  <c r="AP75" i="45" s="1"/>
  <c r="AI72" i="10"/>
  <c r="AN72" i="10"/>
  <c r="AJ78" i="92"/>
  <c r="AK78" i="92"/>
  <c r="AT78" i="92" s="1"/>
  <c r="AJ43" i="92"/>
  <c r="AK43" i="92"/>
  <c r="AT43" i="92" s="1"/>
  <c r="AJ66" i="92"/>
  <c r="AK66" i="92"/>
  <c r="AT66" i="92" s="1"/>
  <c r="AK48" i="92"/>
  <c r="AT48" i="92" s="1"/>
  <c r="AJ48" i="92"/>
  <c r="AH69" i="43"/>
  <c r="AQ69" i="43" s="1"/>
  <c r="AJ75" i="92"/>
  <c r="AK75" i="92"/>
  <c r="AT75" i="92" s="1"/>
  <c r="AJ71" i="92"/>
  <c r="AK71" i="92"/>
  <c r="AT71" i="92" s="1"/>
  <c r="Z69" i="43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K14" i="92"/>
  <c r="AT14" i="92" s="1"/>
  <c r="AJ14" i="92"/>
  <c r="Z78" i="104"/>
  <c r="AI72" i="41"/>
  <c r="AN72" i="41"/>
  <c r="AR72" i="91"/>
  <c r="AI72" i="49"/>
  <c r="AN72" i="49"/>
  <c r="Y73" i="55"/>
  <c r="X73" i="55"/>
  <c r="AR69" i="42"/>
  <c r="Y73" i="83"/>
  <c r="X73" i="83"/>
  <c r="W72" i="87"/>
  <c r="AF71" i="87"/>
  <c r="AO71" i="87" s="1"/>
  <c r="AE71" i="87"/>
  <c r="AG71" i="87"/>
  <c r="AP71" i="87" s="1"/>
  <c r="AF76" i="84"/>
  <c r="AO76" i="84" s="1"/>
  <c r="AG76" i="84"/>
  <c r="AP76" i="84" s="1"/>
  <c r="W77" i="84"/>
  <c r="AE76" i="84"/>
  <c r="AF76" i="51"/>
  <c r="AO76" i="51" s="1"/>
  <c r="W77" i="51"/>
  <c r="AG76" i="51"/>
  <c r="AP76" i="51" s="1"/>
  <c r="AE76" i="51"/>
  <c r="AE77" i="20"/>
  <c r="AN77" i="20" s="1"/>
  <c r="AF77" i="20"/>
  <c r="AO77" i="20" s="1"/>
  <c r="W78" i="20"/>
  <c r="AG77" i="20"/>
  <c r="AI75" i="100"/>
  <c r="AN75" i="100"/>
  <c r="AI71" i="103"/>
  <c r="AN71" i="103"/>
  <c r="AF70" i="82" l="1"/>
  <c r="AO70" i="82" s="1"/>
  <c r="AE70" i="82"/>
  <c r="W71" i="82"/>
  <c r="AG70" i="82"/>
  <c r="AP70" i="82" s="1"/>
  <c r="AI70" i="90"/>
  <c r="AN70" i="90"/>
  <c r="AI75" i="45"/>
  <c r="AN75" i="45"/>
  <c r="AH76" i="100"/>
  <c r="AQ76" i="100" s="1"/>
  <c r="AS53" i="92"/>
  <c r="AL53" i="92"/>
  <c r="AU53" i="92" s="1"/>
  <c r="AI67" i="94"/>
  <c r="AN67" i="94"/>
  <c r="AF77" i="95"/>
  <c r="AO77" i="95" s="1"/>
  <c r="W78" i="95"/>
  <c r="AE77" i="95"/>
  <c r="AG77" i="95"/>
  <c r="AP77" i="95" s="1"/>
  <c r="AI69" i="99"/>
  <c r="AN69" i="99"/>
  <c r="AS11" i="92"/>
  <c r="AL11" i="92"/>
  <c r="AU11" i="92" s="1"/>
  <c r="AS30" i="92"/>
  <c r="AL30" i="92"/>
  <c r="AU30" i="92" s="1"/>
  <c r="AS60" i="92"/>
  <c r="AL60" i="92"/>
  <c r="AU60" i="92" s="1"/>
  <c r="AS31" i="92"/>
  <c r="AL31" i="92"/>
  <c r="AU31" i="92" s="1"/>
  <c r="AR68" i="35"/>
  <c r="AS13" i="92"/>
  <c r="AL13" i="92"/>
  <c r="AU13" i="92" s="1"/>
  <c r="AI75" i="88"/>
  <c r="AP75" i="88"/>
  <c r="AS45" i="92"/>
  <c r="AL45" i="92"/>
  <c r="AU45" i="92" s="1"/>
  <c r="AS40" i="92"/>
  <c r="AL40" i="92"/>
  <c r="AU40" i="92" s="1"/>
  <c r="AS7" i="92"/>
  <c r="AL7" i="92"/>
  <c r="AU7" i="92" s="1"/>
  <c r="AI76" i="96"/>
  <c r="AN76" i="96"/>
  <c r="AS65" i="92"/>
  <c r="AL65" i="92"/>
  <c r="AU65" i="92" s="1"/>
  <c r="Y73" i="18"/>
  <c r="X73" i="18"/>
  <c r="AS61" i="92"/>
  <c r="AL61" i="92"/>
  <c r="AU61" i="92" s="1"/>
  <c r="AF73" i="10"/>
  <c r="AO73" i="10" s="1"/>
  <c r="W74" i="10"/>
  <c r="AE73" i="10"/>
  <c r="AG73" i="10"/>
  <c r="AP73" i="10" s="1"/>
  <c r="AE73" i="49"/>
  <c r="AF73" i="49"/>
  <c r="AO73" i="49" s="1"/>
  <c r="AG73" i="49"/>
  <c r="AP73" i="49" s="1"/>
  <c r="W74" i="49"/>
  <c r="AS12" i="92"/>
  <c r="AL12" i="92"/>
  <c r="AU12" i="92" s="1"/>
  <c r="AI66" i="50"/>
  <c r="AN66" i="50"/>
  <c r="AH70" i="82"/>
  <c r="AQ70" i="82" s="1"/>
  <c r="AI68" i="98"/>
  <c r="AN68" i="98"/>
  <c r="AS39" i="92"/>
  <c r="AL39" i="92"/>
  <c r="AU39" i="92" s="1"/>
  <c r="AH73" i="83"/>
  <c r="AQ73" i="83" s="1"/>
  <c r="AS64" i="92"/>
  <c r="AL64" i="92"/>
  <c r="AU64" i="92" s="1"/>
  <c r="AR72" i="10"/>
  <c r="Y73" i="11"/>
  <c r="X73" i="11"/>
  <c r="AS44" i="92"/>
  <c r="AL44" i="92"/>
  <c r="AU44" i="92" s="1"/>
  <c r="Z76" i="100"/>
  <c r="Y71" i="90"/>
  <c r="X71" i="90"/>
  <c r="Y77" i="96"/>
  <c r="X77" i="96"/>
  <c r="AS17" i="92"/>
  <c r="AL17" i="92"/>
  <c r="AU17" i="92" s="1"/>
  <c r="AS35" i="92"/>
  <c r="AL35" i="92"/>
  <c r="AU35" i="92" s="1"/>
  <c r="AS54" i="92"/>
  <c r="AL54" i="92"/>
  <c r="AU54" i="92" s="1"/>
  <c r="AS37" i="92"/>
  <c r="AL37" i="92"/>
  <c r="AU37" i="92" s="1"/>
  <c r="AS32" i="92"/>
  <c r="AL32" i="92"/>
  <c r="AU32" i="92" s="1"/>
  <c r="AH76" i="13"/>
  <c r="AQ76" i="13" s="1"/>
  <c r="AH67" i="102"/>
  <c r="AQ67" i="102" s="1"/>
  <c r="AI72" i="18"/>
  <c r="AN72" i="18"/>
  <c r="AS26" i="92"/>
  <c r="AL26" i="92"/>
  <c r="AU26" i="92" s="1"/>
  <c r="Y76" i="44"/>
  <c r="X76" i="44"/>
  <c r="Z76" i="44" s="1"/>
  <c r="AR79" i="92"/>
  <c r="AR81" i="92" s="1"/>
  <c r="AL79" i="92"/>
  <c r="AU79" i="92" s="1"/>
  <c r="AS8" i="92"/>
  <c r="AL8" i="92"/>
  <c r="AU8" i="92" s="1"/>
  <c r="AS27" i="92"/>
  <c r="AL27" i="92"/>
  <c r="AU27" i="92" s="1"/>
  <c r="AS63" i="92"/>
  <c r="AL63" i="92"/>
  <c r="AU63" i="92" s="1"/>
  <c r="AI76" i="51"/>
  <c r="AN76" i="51"/>
  <c r="AS58" i="92"/>
  <c r="AL58" i="92"/>
  <c r="AU58" i="92" s="1"/>
  <c r="AS78" i="92"/>
  <c r="AL78" i="92"/>
  <c r="AU78" i="92" s="1"/>
  <c r="AS47" i="92"/>
  <c r="AL47" i="92"/>
  <c r="AU47" i="92" s="1"/>
  <c r="AR72" i="55"/>
  <c r="AS57" i="92"/>
  <c r="AL57" i="92"/>
  <c r="AU57" i="92" s="1"/>
  <c r="AH73" i="55"/>
  <c r="AQ73" i="55" s="1"/>
  <c r="AS28" i="92"/>
  <c r="AL28" i="92"/>
  <c r="AU28" i="92" s="1"/>
  <c r="AE69" i="43"/>
  <c r="AG69" i="43"/>
  <c r="AP69" i="43" s="1"/>
  <c r="AF69" i="43"/>
  <c r="AO69" i="43" s="1"/>
  <c r="W70" i="43"/>
  <c r="AR71" i="103"/>
  <c r="Z73" i="83"/>
  <c r="AR72" i="41"/>
  <c r="AS34" i="92"/>
  <c r="AL34" i="92"/>
  <c r="AU34" i="92" s="1"/>
  <c r="AS52" i="92"/>
  <c r="AL52" i="92"/>
  <c r="AU52" i="92" s="1"/>
  <c r="AS71" i="92"/>
  <c r="AL71" i="92"/>
  <c r="AU71" i="92" s="1"/>
  <c r="AR72" i="83"/>
  <c r="AF73" i="91"/>
  <c r="AO73" i="91" s="1"/>
  <c r="AE73" i="91"/>
  <c r="AG73" i="91"/>
  <c r="AP73" i="91" s="1"/>
  <c r="W74" i="91"/>
  <c r="AS41" i="92"/>
  <c r="AL41" i="92"/>
  <c r="AU41" i="92" s="1"/>
  <c r="AS67" i="92"/>
  <c r="AL67" i="92"/>
  <c r="AU67" i="92" s="1"/>
  <c r="Z67" i="102"/>
  <c r="AI75" i="16"/>
  <c r="AN75" i="16"/>
  <c r="AS18" i="92"/>
  <c r="AL18" i="92"/>
  <c r="AU18" i="92" s="1"/>
  <c r="AS36" i="92"/>
  <c r="AL36" i="92"/>
  <c r="AU36" i="92" s="1"/>
  <c r="AS77" i="92"/>
  <c r="AL77" i="92"/>
  <c r="AU77" i="92" s="1"/>
  <c r="AF74" i="54"/>
  <c r="AO74" i="54" s="1"/>
  <c r="AE74" i="54"/>
  <c r="AG74" i="54"/>
  <c r="AP74" i="54" s="1"/>
  <c r="W75" i="54"/>
  <c r="AS19" i="92"/>
  <c r="AL19" i="92"/>
  <c r="AU19" i="92" s="1"/>
  <c r="AS55" i="92"/>
  <c r="AL55" i="92"/>
  <c r="AU55" i="92" s="1"/>
  <c r="AS38" i="92"/>
  <c r="AL38" i="92"/>
  <c r="AU38" i="92" s="1"/>
  <c r="Y76" i="88"/>
  <c r="X76" i="88"/>
  <c r="AS51" i="92"/>
  <c r="AL51" i="92"/>
  <c r="AU51" i="92" s="1"/>
  <c r="AS69" i="92"/>
  <c r="AL69" i="92"/>
  <c r="AU69" i="92" s="1"/>
  <c r="X77" i="84"/>
  <c r="Y77" i="84"/>
  <c r="Z77" i="84"/>
  <c r="AR69" i="82"/>
  <c r="AS29" i="92"/>
  <c r="AL29" i="92"/>
  <c r="AU29" i="92" s="1"/>
  <c r="W73" i="103"/>
  <c r="AF72" i="103"/>
  <c r="AO72" i="103" s="1"/>
  <c r="AG72" i="103"/>
  <c r="AP72" i="103" s="1"/>
  <c r="AE72" i="103"/>
  <c r="Y76" i="16"/>
  <c r="X76" i="16"/>
  <c r="AS50" i="92"/>
  <c r="AL50" i="92"/>
  <c r="AU50" i="92" s="1"/>
  <c r="Y77" i="51"/>
  <c r="X77" i="51"/>
  <c r="Z73" i="55"/>
  <c r="AS46" i="92"/>
  <c r="AL46" i="92"/>
  <c r="AU46" i="92" s="1"/>
  <c r="AS66" i="92"/>
  <c r="AL66" i="92"/>
  <c r="AU66" i="92" s="1"/>
  <c r="W79" i="104"/>
  <c r="AG78" i="104"/>
  <c r="AP78" i="104" s="1"/>
  <c r="AF78" i="104"/>
  <c r="AO78" i="104" s="1"/>
  <c r="AE78" i="104"/>
  <c r="AS16" i="92"/>
  <c r="AL16" i="92"/>
  <c r="AU16" i="92" s="1"/>
  <c r="AS70" i="92"/>
  <c r="AL70" i="92"/>
  <c r="AU70" i="92" s="1"/>
  <c r="AS43" i="92"/>
  <c r="AL43" i="92"/>
  <c r="AU43" i="92" s="1"/>
  <c r="AI72" i="11"/>
  <c r="AN72" i="11"/>
  <c r="AS74" i="92"/>
  <c r="AL74" i="92"/>
  <c r="AU74" i="92" s="1"/>
  <c r="AS6" i="92"/>
  <c r="AL6" i="92"/>
  <c r="AU6" i="92" s="1"/>
  <c r="AS23" i="92"/>
  <c r="AL23" i="92"/>
  <c r="AU23" i="92" s="1"/>
  <c r="AS59" i="92"/>
  <c r="AL59" i="92"/>
  <c r="AU59" i="92" s="1"/>
  <c r="AS72" i="92"/>
  <c r="AL72" i="92"/>
  <c r="AU72" i="92" s="1"/>
  <c r="AS68" i="92"/>
  <c r="AL68" i="92"/>
  <c r="AU68" i="92" s="1"/>
  <c r="Z76" i="13"/>
  <c r="Y68" i="94"/>
  <c r="X68" i="94"/>
  <c r="Y70" i="99"/>
  <c r="X70" i="99"/>
  <c r="AE68" i="48"/>
  <c r="AF68" i="48"/>
  <c r="AO68" i="48" s="1"/>
  <c r="AG68" i="48"/>
  <c r="AP68" i="48" s="1"/>
  <c r="W69" i="48"/>
  <c r="AS56" i="92"/>
  <c r="AL56" i="92"/>
  <c r="AU56" i="92" s="1"/>
  <c r="AL3" i="92"/>
  <c r="AU3" i="92" s="1"/>
  <c r="AS3" i="92"/>
  <c r="AR75" i="13"/>
  <c r="AH69" i="35"/>
  <c r="AQ69" i="35" s="1"/>
  <c r="AH73" i="41"/>
  <c r="AQ73" i="41" s="1"/>
  <c r="AS15" i="92"/>
  <c r="AL15" i="92"/>
  <c r="AU15" i="92" s="1"/>
  <c r="AS33" i="92"/>
  <c r="AL33" i="92"/>
  <c r="AU33" i="92" s="1"/>
  <c r="AS20" i="92"/>
  <c r="AL20" i="92"/>
  <c r="AU20" i="92" s="1"/>
  <c r="Y68" i="85"/>
  <c r="X68" i="85"/>
  <c r="AS76" i="92"/>
  <c r="AL76" i="92"/>
  <c r="AU76" i="92" s="1"/>
  <c r="AI77" i="20"/>
  <c r="AP77" i="20"/>
  <c r="Y72" i="87"/>
  <c r="X72" i="87"/>
  <c r="Z72" i="87" s="1"/>
  <c r="AS9" i="92"/>
  <c r="AL9" i="92"/>
  <c r="AU9" i="92" s="1"/>
  <c r="Y78" i="20"/>
  <c r="X78" i="20"/>
  <c r="AR75" i="100"/>
  <c r="AI76" i="84"/>
  <c r="AN76" i="84"/>
  <c r="AI71" i="87"/>
  <c r="AN71" i="87"/>
  <c r="AR72" i="49"/>
  <c r="AS14" i="92"/>
  <c r="AL14" i="92"/>
  <c r="AU14" i="92" s="1"/>
  <c r="AS22" i="92"/>
  <c r="AL22" i="92"/>
  <c r="AU22" i="92" s="1"/>
  <c r="AS75" i="92"/>
  <c r="AL75" i="92"/>
  <c r="AU75" i="92" s="1"/>
  <c r="AS48" i="92"/>
  <c r="AL48" i="92"/>
  <c r="AU48" i="92" s="1"/>
  <c r="Y76" i="45"/>
  <c r="X76" i="45"/>
  <c r="AR66" i="102"/>
  <c r="AS10" i="92"/>
  <c r="AL10" i="92"/>
  <c r="AU10" i="92" s="1"/>
  <c r="AH72" i="103"/>
  <c r="AQ72" i="103" s="1"/>
  <c r="W71" i="42"/>
  <c r="AE70" i="42"/>
  <c r="AF70" i="42"/>
  <c r="AO70" i="42" s="1"/>
  <c r="AG70" i="42"/>
  <c r="AP70" i="42" s="1"/>
  <c r="AS5" i="92"/>
  <c r="AL5" i="92"/>
  <c r="AU5" i="92" s="1"/>
  <c r="AS24" i="92"/>
  <c r="AL24" i="92"/>
  <c r="AU24" i="92" s="1"/>
  <c r="AS42" i="92"/>
  <c r="AL42" i="92"/>
  <c r="AU42" i="92" s="1"/>
  <c r="AS49" i="92"/>
  <c r="AL49" i="92"/>
  <c r="AU49" i="92" s="1"/>
  <c r="AH73" i="10"/>
  <c r="AQ73" i="10" s="1"/>
  <c r="AI75" i="44"/>
  <c r="AN75" i="44"/>
  <c r="AH73" i="49"/>
  <c r="AQ73" i="49" s="1"/>
  <c r="AJ4" i="92"/>
  <c r="AK4" i="92"/>
  <c r="AT4" i="92" s="1"/>
  <c r="AT81" i="92" s="1"/>
  <c r="AS25" i="92"/>
  <c r="AL25" i="92"/>
  <c r="AU25" i="92" s="1"/>
  <c r="AS73" i="92"/>
  <c r="AL73" i="92"/>
  <c r="AU73" i="92" s="1"/>
  <c r="Y67" i="50"/>
  <c r="Z67" i="50"/>
  <c r="X67" i="50"/>
  <c r="AS62" i="92"/>
  <c r="AL62" i="92"/>
  <c r="AU62" i="92" s="1"/>
  <c r="Z69" i="35"/>
  <c r="Y69" i="98"/>
  <c r="Z69" i="98"/>
  <c r="X69" i="98"/>
  <c r="Z73" i="41"/>
  <c r="AS21" i="92"/>
  <c r="AL21" i="92"/>
  <c r="AU21" i="92" s="1"/>
  <c r="AI67" i="85"/>
  <c r="AN67" i="85"/>
  <c r="Z77" i="96" l="1"/>
  <c r="AF72" i="87"/>
  <c r="AO72" i="87" s="1"/>
  <c r="AE72" i="87"/>
  <c r="W73" i="87"/>
  <c r="AG72" i="87"/>
  <c r="AP72" i="87" s="1"/>
  <c r="AG77" i="96"/>
  <c r="AP77" i="96" s="1"/>
  <c r="AF77" i="96"/>
  <c r="AO77" i="96" s="1"/>
  <c r="W78" i="96"/>
  <c r="AE77" i="96"/>
  <c r="AI68" i="48"/>
  <c r="AN68" i="48"/>
  <c r="X75" i="54"/>
  <c r="Z75" i="54" s="1"/>
  <c r="Y75" i="54"/>
  <c r="AR69" i="99"/>
  <c r="AL4" i="92"/>
  <c r="AU4" i="92" s="1"/>
  <c r="AU81" i="92" s="1"/>
  <c r="C11" i="92" s="1"/>
  <c r="F36" i="57" s="1"/>
  <c r="AS4" i="92"/>
  <c r="AS81" i="92" s="1"/>
  <c r="AH68" i="85"/>
  <c r="AQ68" i="85" s="1"/>
  <c r="AH70" i="99"/>
  <c r="AQ70" i="99" s="1"/>
  <c r="W77" i="13"/>
  <c r="AG76" i="13"/>
  <c r="AP76" i="13" s="1"/>
  <c r="AE76" i="13"/>
  <c r="AF76" i="13"/>
  <c r="AO76" i="13" s="1"/>
  <c r="AF73" i="55"/>
  <c r="AO73" i="55" s="1"/>
  <c r="AE73" i="55"/>
  <c r="AG73" i="55"/>
  <c r="AP73" i="55" s="1"/>
  <c r="W74" i="55"/>
  <c r="AH76" i="16"/>
  <c r="AQ76" i="16" s="1"/>
  <c r="W78" i="84"/>
  <c r="AF77" i="84"/>
  <c r="AO77" i="84" s="1"/>
  <c r="AG77" i="84"/>
  <c r="AP77" i="84" s="1"/>
  <c r="AE77" i="84"/>
  <c r="AH76" i="44"/>
  <c r="AQ76" i="44" s="1"/>
  <c r="AR72" i="18"/>
  <c r="AH71" i="90"/>
  <c r="AQ71" i="90" s="1"/>
  <c r="AH73" i="11"/>
  <c r="AQ73" i="11" s="1"/>
  <c r="AR67" i="94"/>
  <c r="AH76" i="45"/>
  <c r="AQ76" i="45" s="1"/>
  <c r="AH72" i="87"/>
  <c r="AQ72" i="87" s="1"/>
  <c r="Y74" i="91"/>
  <c r="X74" i="91"/>
  <c r="AI73" i="49"/>
  <c r="AN73" i="49"/>
  <c r="Z70" i="99"/>
  <c r="Y79" i="104"/>
  <c r="X79" i="104"/>
  <c r="AH77" i="51"/>
  <c r="AQ77" i="51" s="1"/>
  <c r="Z76" i="16"/>
  <c r="Y73" i="103"/>
  <c r="X73" i="103"/>
  <c r="Z73" i="103" s="1"/>
  <c r="AH76" i="88"/>
  <c r="AQ76" i="88" s="1"/>
  <c r="AI74" i="54"/>
  <c r="AN74" i="54"/>
  <c r="AI73" i="91"/>
  <c r="AN73" i="91"/>
  <c r="AF73" i="83"/>
  <c r="AO73" i="83" s="1"/>
  <c r="AE73" i="83"/>
  <c r="AG73" i="83"/>
  <c r="AP73" i="83" s="1"/>
  <c r="W74" i="83"/>
  <c r="AG76" i="44"/>
  <c r="AP76" i="44" s="1"/>
  <c r="AE76" i="44"/>
  <c r="W77" i="44"/>
  <c r="AF76" i="44"/>
  <c r="AO76" i="44" s="1"/>
  <c r="Z71" i="90"/>
  <c r="Z73" i="11"/>
  <c r="AH73" i="18"/>
  <c r="AQ73" i="18" s="1"/>
  <c r="AR76" i="96"/>
  <c r="AF69" i="98"/>
  <c r="AO69" i="98" s="1"/>
  <c r="AE69" i="98"/>
  <c r="W70" i="98"/>
  <c r="AG69" i="98"/>
  <c r="AP69" i="98" s="1"/>
  <c r="AI70" i="42"/>
  <c r="AN70" i="42"/>
  <c r="Y69" i="48"/>
  <c r="X69" i="48"/>
  <c r="Z69" i="48" s="1"/>
  <c r="AR72" i="11"/>
  <c r="Z77" i="51"/>
  <c r="AH77" i="84"/>
  <c r="AQ77" i="84" s="1"/>
  <c r="Z76" i="88"/>
  <c r="AI69" i="43"/>
  <c r="AN69" i="43"/>
  <c r="Y74" i="49"/>
  <c r="X74" i="49"/>
  <c r="AI73" i="10"/>
  <c r="AN73" i="10"/>
  <c r="Z73" i="18"/>
  <c r="AI77" i="95"/>
  <c r="AN77" i="95"/>
  <c r="Y71" i="82"/>
  <c r="X71" i="82"/>
  <c r="Y70" i="43"/>
  <c r="X70" i="43"/>
  <c r="AR70" i="90"/>
  <c r="AH78" i="20"/>
  <c r="AQ78" i="20" s="1"/>
  <c r="W70" i="35"/>
  <c r="AE69" i="35"/>
  <c r="AG69" i="35"/>
  <c r="AP69" i="35" s="1"/>
  <c r="AF69" i="35"/>
  <c r="AO69" i="35" s="1"/>
  <c r="Y71" i="42"/>
  <c r="X71" i="42"/>
  <c r="Z78" i="20"/>
  <c r="Z68" i="85"/>
  <c r="AR76" i="84"/>
  <c r="AR77" i="20"/>
  <c r="AH68" i="94"/>
  <c r="AQ68" i="94" s="1"/>
  <c r="AR76" i="51"/>
  <c r="AH77" i="96"/>
  <c r="AQ77" i="96" s="1"/>
  <c r="W77" i="100"/>
  <c r="AG76" i="100"/>
  <c r="AP76" i="100" s="1"/>
  <c r="AE76" i="100"/>
  <c r="AF76" i="100"/>
  <c r="AO76" i="100" s="1"/>
  <c r="AR68" i="98"/>
  <c r="Y74" i="10"/>
  <c r="X74" i="10"/>
  <c r="AR75" i="88"/>
  <c r="Y78" i="95"/>
  <c r="X78" i="95"/>
  <c r="Z78" i="95" s="1"/>
  <c r="AR75" i="45"/>
  <c r="AI70" i="82"/>
  <c r="AR70" i="82" s="1"/>
  <c r="AN70" i="82"/>
  <c r="AF67" i="50"/>
  <c r="AO67" i="50" s="1"/>
  <c r="AG67" i="50"/>
  <c r="AP67" i="50" s="1"/>
  <c r="W68" i="50"/>
  <c r="AE67" i="50"/>
  <c r="W68" i="102"/>
  <c r="AE67" i="102"/>
  <c r="AF67" i="102"/>
  <c r="AO67" i="102" s="1"/>
  <c r="AG67" i="102"/>
  <c r="AP67" i="102" s="1"/>
  <c r="AR67" i="85"/>
  <c r="Z76" i="45"/>
  <c r="AR75" i="44"/>
  <c r="AR71" i="87"/>
  <c r="AE73" i="41"/>
  <c r="AG73" i="41"/>
  <c r="AP73" i="41" s="1"/>
  <c r="AF73" i="41"/>
  <c r="AO73" i="41" s="1"/>
  <c r="W74" i="41"/>
  <c r="AH69" i="98"/>
  <c r="AQ69" i="98" s="1"/>
  <c r="AH67" i="50"/>
  <c r="AQ67" i="50" s="1"/>
  <c r="Z68" i="94"/>
  <c r="AI78" i="104"/>
  <c r="AN78" i="104"/>
  <c r="AI72" i="103"/>
  <c r="AN72" i="103"/>
  <c r="AR75" i="16"/>
  <c r="AR66" i="50"/>
  <c r="Z70" i="43" l="1"/>
  <c r="AG70" i="43"/>
  <c r="AP70" i="43" s="1"/>
  <c r="AE70" i="43"/>
  <c r="W71" i="43"/>
  <c r="AF70" i="43"/>
  <c r="AO70" i="43" s="1"/>
  <c r="AF73" i="103"/>
  <c r="AO73" i="103" s="1"/>
  <c r="W74" i="103"/>
  <c r="AE73" i="103"/>
  <c r="AG73" i="103"/>
  <c r="AP73" i="103" s="1"/>
  <c r="AI67" i="102"/>
  <c r="AN67" i="102"/>
  <c r="AI73" i="55"/>
  <c r="AN73" i="55"/>
  <c r="Y77" i="13"/>
  <c r="X77" i="13"/>
  <c r="Y77" i="100"/>
  <c r="X77" i="100"/>
  <c r="AH71" i="42"/>
  <c r="AQ71" i="42" s="1"/>
  <c r="AI69" i="35"/>
  <c r="AN69" i="35"/>
  <c r="AH71" i="82"/>
  <c r="AQ71" i="82" s="1"/>
  <c r="AR69" i="43"/>
  <c r="AI69" i="98"/>
  <c r="AN69" i="98"/>
  <c r="AR74" i="54"/>
  <c r="AR68" i="48"/>
  <c r="AF69" i="48"/>
  <c r="AO69" i="48" s="1"/>
  <c r="AG69" i="48"/>
  <c r="AP69" i="48" s="1"/>
  <c r="W70" i="48"/>
  <c r="AE69" i="48"/>
  <c r="Y70" i="35"/>
  <c r="X70" i="35"/>
  <c r="Z70" i="35" s="1"/>
  <c r="AR73" i="10"/>
  <c r="W77" i="88"/>
  <c r="AE76" i="88"/>
  <c r="AG76" i="88"/>
  <c r="AP76" i="88" s="1"/>
  <c r="AF76" i="88"/>
  <c r="AO76" i="88" s="1"/>
  <c r="AE77" i="51"/>
  <c r="W78" i="51"/>
  <c r="AG77" i="51"/>
  <c r="AP77" i="51" s="1"/>
  <c r="AF77" i="51"/>
  <c r="AO77" i="51" s="1"/>
  <c r="Y77" i="44"/>
  <c r="X77" i="44"/>
  <c r="AI73" i="83"/>
  <c r="AN73" i="83"/>
  <c r="AR73" i="49"/>
  <c r="AE78" i="95"/>
  <c r="W79" i="95"/>
  <c r="AG78" i="95"/>
  <c r="AP78" i="95" s="1"/>
  <c r="AF78" i="95"/>
  <c r="AO78" i="95" s="1"/>
  <c r="W74" i="18"/>
  <c r="AE73" i="18"/>
  <c r="AG73" i="18"/>
  <c r="AP73" i="18" s="1"/>
  <c r="AF73" i="18"/>
  <c r="AO73" i="18" s="1"/>
  <c r="AF70" i="99"/>
  <c r="AO70" i="99" s="1"/>
  <c r="AE70" i="99"/>
  <c r="AG70" i="99"/>
  <c r="AP70" i="99" s="1"/>
  <c r="W71" i="99"/>
  <c r="Z71" i="82"/>
  <c r="AR78" i="104"/>
  <c r="AI67" i="50"/>
  <c r="AN67" i="50"/>
  <c r="AH74" i="49"/>
  <c r="AQ74" i="49" s="1"/>
  <c r="AR70" i="42"/>
  <c r="AI76" i="44"/>
  <c r="AN76" i="44"/>
  <c r="AF76" i="16"/>
  <c r="AO76" i="16" s="1"/>
  <c r="AG76" i="16"/>
  <c r="AP76" i="16" s="1"/>
  <c r="AE76" i="16"/>
  <c r="W77" i="16"/>
  <c r="AH79" i="104"/>
  <c r="AQ79" i="104" s="1"/>
  <c r="AQ81" i="104" s="1"/>
  <c r="AZ3" i="104"/>
  <c r="AX12" i="104" s="1"/>
  <c r="S12" i="104" s="1"/>
  <c r="AC12" i="104" s="1"/>
  <c r="AB13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7" i="104"/>
  <c r="S77" i="104" s="1"/>
  <c r="AC77" i="104" s="1"/>
  <c r="AB78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H74" i="91"/>
  <c r="AQ74" i="91" s="1"/>
  <c r="Y78" i="84"/>
  <c r="X78" i="84"/>
  <c r="Z78" i="84" s="1"/>
  <c r="AE75" i="54"/>
  <c r="W76" i="54"/>
  <c r="AG75" i="54"/>
  <c r="AP75" i="54" s="1"/>
  <c r="AF75" i="54"/>
  <c r="AO75" i="54" s="1"/>
  <c r="AI77" i="96"/>
  <c r="AN77" i="96"/>
  <c r="Y73" i="87"/>
  <c r="X73" i="87"/>
  <c r="AF76" i="45"/>
  <c r="AO76" i="45" s="1"/>
  <c r="W77" i="45"/>
  <c r="AE76" i="45"/>
  <c r="AG76" i="45"/>
  <c r="AP76" i="45" s="1"/>
  <c r="AG78" i="20"/>
  <c r="AP78" i="20" s="1"/>
  <c r="AE78" i="20"/>
  <c r="W79" i="20"/>
  <c r="AF78" i="20"/>
  <c r="AO78" i="20" s="1"/>
  <c r="Y70" i="98"/>
  <c r="X70" i="98"/>
  <c r="Y74" i="83"/>
  <c r="Z74" i="83" s="1"/>
  <c r="X74" i="83"/>
  <c r="AH73" i="103"/>
  <c r="AQ73" i="103" s="1"/>
  <c r="AI77" i="84"/>
  <c r="AN77" i="84"/>
  <c r="AG68" i="94"/>
  <c r="AP68" i="94" s="1"/>
  <c r="W69" i="94"/>
  <c r="AE68" i="94"/>
  <c r="AF68" i="94"/>
  <c r="AO68" i="94" s="1"/>
  <c r="Y74" i="41"/>
  <c r="X74" i="41"/>
  <c r="Y68" i="50"/>
  <c r="Z68" i="50" s="1"/>
  <c r="X68" i="50"/>
  <c r="AH74" i="10"/>
  <c r="AQ74" i="10" s="1"/>
  <c r="AH70" i="43"/>
  <c r="AQ70" i="43" s="1"/>
  <c r="Z74" i="49"/>
  <c r="AE73" i="11"/>
  <c r="W74" i="11"/>
  <c r="AG73" i="11"/>
  <c r="AP73" i="11" s="1"/>
  <c r="AF73" i="11"/>
  <c r="AO73" i="11" s="1"/>
  <c r="Z79" i="104"/>
  <c r="Z74" i="91"/>
  <c r="Y74" i="55"/>
  <c r="X74" i="55"/>
  <c r="AI76" i="13"/>
  <c r="AN76" i="13"/>
  <c r="Y78" i="96"/>
  <c r="X78" i="96"/>
  <c r="AI72" i="87"/>
  <c r="AN72" i="87"/>
  <c r="AR72" i="103"/>
  <c r="AI73" i="41"/>
  <c r="AN73" i="41"/>
  <c r="Y68" i="102"/>
  <c r="X68" i="102"/>
  <c r="Z68" i="102" s="1"/>
  <c r="Z71" i="42"/>
  <c r="AH78" i="95"/>
  <c r="AQ78" i="95" s="1"/>
  <c r="Z74" i="10"/>
  <c r="AI76" i="100"/>
  <c r="AN76" i="100"/>
  <c r="W69" i="85"/>
  <c r="AF68" i="85"/>
  <c r="AO68" i="85" s="1"/>
  <c r="AE68" i="85"/>
  <c r="AG68" i="85"/>
  <c r="AP68" i="85" s="1"/>
  <c r="AR77" i="95"/>
  <c r="AH69" i="48"/>
  <c r="AQ69" i="48" s="1"/>
  <c r="AG71" i="90"/>
  <c r="AP71" i="90" s="1"/>
  <c r="AF71" i="90"/>
  <c r="AO71" i="90" s="1"/>
  <c r="W72" i="90"/>
  <c r="AE71" i="90"/>
  <c r="AR73" i="91"/>
  <c r="AH75" i="54"/>
  <c r="AQ75" i="54" s="1"/>
  <c r="AX6" i="104" l="1"/>
  <c r="S6" i="104" s="1"/>
  <c r="AC6" i="104" s="1"/>
  <c r="AB7" i="104" s="1"/>
  <c r="Z74" i="55"/>
  <c r="AX5" i="104"/>
  <c r="S5" i="104" s="1"/>
  <c r="AC5" i="104" s="1"/>
  <c r="AB6" i="104" s="1"/>
  <c r="Z77" i="100"/>
  <c r="W78" i="100" s="1"/>
  <c r="AX4" i="104"/>
  <c r="S4" i="104" s="1"/>
  <c r="AC4" i="104" s="1"/>
  <c r="AB5" i="104" s="1"/>
  <c r="AX3" i="104"/>
  <c r="S3" i="104" s="1"/>
  <c r="AC3" i="104" s="1"/>
  <c r="AG77" i="100"/>
  <c r="AP77" i="100" s="1"/>
  <c r="AF77" i="100"/>
  <c r="AO77" i="100" s="1"/>
  <c r="AE77" i="100"/>
  <c r="AE74" i="55"/>
  <c r="W75" i="55"/>
  <c r="AG74" i="55"/>
  <c r="AP74" i="55" s="1"/>
  <c r="AF74" i="55"/>
  <c r="AO74" i="55" s="1"/>
  <c r="AG68" i="102"/>
  <c r="AP68" i="102" s="1"/>
  <c r="AF68" i="102"/>
  <c r="AO68" i="102" s="1"/>
  <c r="AE68" i="102"/>
  <c r="W69" i="102"/>
  <c r="Y72" i="90"/>
  <c r="X72" i="90"/>
  <c r="AR76" i="13"/>
  <c r="AI68" i="94"/>
  <c r="AN68" i="94"/>
  <c r="Y79" i="20"/>
  <c r="Z79" i="20" s="1"/>
  <c r="X79" i="20"/>
  <c r="Y77" i="45"/>
  <c r="X77" i="45"/>
  <c r="AR77" i="96"/>
  <c r="AH78" i="84"/>
  <c r="AQ78" i="84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33" i="104"/>
  <c r="AT33" i="104" s="1"/>
  <c r="AJ27" i="104"/>
  <c r="AK27" i="104"/>
  <c r="AT27" i="104" s="1"/>
  <c r="AJ21" i="104"/>
  <c r="AK21" i="104"/>
  <c r="AT21" i="104" s="1"/>
  <c r="AJ15" i="104"/>
  <c r="AK15" i="104"/>
  <c r="AT15" i="104" s="1"/>
  <c r="AK8" i="104"/>
  <c r="AT8" i="104" s="1"/>
  <c r="AJ8" i="104"/>
  <c r="AH70" i="35"/>
  <c r="AQ70" i="35" s="1"/>
  <c r="Y69" i="85"/>
  <c r="Z69" i="85"/>
  <c r="X69" i="85"/>
  <c r="AR72" i="87"/>
  <c r="AH74" i="41"/>
  <c r="AQ74" i="41" s="1"/>
  <c r="Y69" i="94"/>
  <c r="X69" i="94"/>
  <c r="AH70" i="98"/>
  <c r="AQ70" i="98" s="1"/>
  <c r="AI78" i="20"/>
  <c r="AN78" i="20"/>
  <c r="W79" i="84"/>
  <c r="AG78" i="84"/>
  <c r="AP78" i="84" s="1"/>
  <c r="AE78" i="84"/>
  <c r="AF78" i="84"/>
  <c r="AO78" i="84" s="1"/>
  <c r="AJ74" i="104"/>
  <c r="AK74" i="104"/>
  <c r="AT74" i="104" s="1"/>
  <c r="AK68" i="104"/>
  <c r="AT68" i="104" s="1"/>
  <c r="AJ68" i="104"/>
  <c r="AK62" i="104"/>
  <c r="AT62" i="104" s="1"/>
  <c r="AJ62" i="104"/>
  <c r="AJ56" i="104"/>
  <c r="AK56" i="104"/>
  <c r="AT56" i="104" s="1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K20" i="104"/>
  <c r="AT20" i="104" s="1"/>
  <c r="AJ20" i="104"/>
  <c r="AK14" i="104"/>
  <c r="AT14" i="104" s="1"/>
  <c r="AJ14" i="104"/>
  <c r="AK7" i="104"/>
  <c r="AT7" i="104" s="1"/>
  <c r="AJ7" i="104"/>
  <c r="AR76" i="44"/>
  <c r="AE71" i="82"/>
  <c r="AG71" i="82"/>
  <c r="AP71" i="82" s="1"/>
  <c r="AF71" i="82"/>
  <c r="AO71" i="82" s="1"/>
  <c r="W72" i="82"/>
  <c r="W71" i="35"/>
  <c r="AF70" i="35"/>
  <c r="AO70" i="35" s="1"/>
  <c r="AG70" i="35"/>
  <c r="AP70" i="35" s="1"/>
  <c r="AE70" i="35"/>
  <c r="AR69" i="98"/>
  <c r="AH77" i="13"/>
  <c r="AQ77" i="13" s="1"/>
  <c r="AR67" i="102"/>
  <c r="AH78" i="96"/>
  <c r="AQ78" i="96" s="1"/>
  <c r="Z74" i="41"/>
  <c r="Z70" i="98"/>
  <c r="AH73" i="87"/>
  <c r="AQ73" i="87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J12" i="104"/>
  <c r="AK6" i="104"/>
  <c r="AT6" i="104" s="1"/>
  <c r="AJ6" i="104"/>
  <c r="Y77" i="16"/>
  <c r="X77" i="16"/>
  <c r="Z77" i="16" s="1"/>
  <c r="AR73" i="83"/>
  <c r="AI76" i="88"/>
  <c r="AN76" i="88"/>
  <c r="AH74" i="55"/>
  <c r="AQ74" i="55" s="1"/>
  <c r="AR76" i="100"/>
  <c r="AR73" i="41"/>
  <c r="Z78" i="96"/>
  <c r="X74" i="11"/>
  <c r="Z74" i="11" s="1"/>
  <c r="Y74" i="11"/>
  <c r="Z73" i="87"/>
  <c r="AK75" i="104"/>
  <c r="AT75" i="104" s="1"/>
  <c r="AJ75" i="104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J13" i="104"/>
  <c r="AI76" i="16"/>
  <c r="AN76" i="16"/>
  <c r="Y71" i="99"/>
  <c r="X71" i="99"/>
  <c r="Z71" i="99" s="1"/>
  <c r="Y79" i="95"/>
  <c r="X79" i="95"/>
  <c r="AH77" i="44"/>
  <c r="AQ77" i="44" s="1"/>
  <c r="Y78" i="51"/>
  <c r="X78" i="51"/>
  <c r="Y77" i="88"/>
  <c r="X77" i="88"/>
  <c r="Z77" i="88" s="1"/>
  <c r="Z77" i="13"/>
  <c r="X71" i="43"/>
  <c r="Z71" i="43" s="1"/>
  <c r="Y71" i="43"/>
  <c r="AI71" i="90"/>
  <c r="AN71" i="90"/>
  <c r="AG74" i="10"/>
  <c r="AP74" i="10" s="1"/>
  <c r="AF74" i="10"/>
  <c r="AO74" i="10" s="1"/>
  <c r="W75" i="10"/>
  <c r="AE74" i="10"/>
  <c r="AF71" i="42"/>
  <c r="AO71" i="42" s="1"/>
  <c r="AG71" i="42"/>
  <c r="AP71" i="42" s="1"/>
  <c r="AE71" i="42"/>
  <c r="W72" i="42"/>
  <c r="AE74" i="91"/>
  <c r="AG74" i="91"/>
  <c r="AP74" i="91" s="1"/>
  <c r="W75" i="91"/>
  <c r="AF74" i="91"/>
  <c r="AO74" i="91" s="1"/>
  <c r="AI73" i="11"/>
  <c r="AN73" i="11"/>
  <c r="AH68" i="50"/>
  <c r="AQ68" i="50" s="1"/>
  <c r="AR77" i="84"/>
  <c r="AH74" i="83"/>
  <c r="AQ74" i="83" s="1"/>
  <c r="Y76" i="54"/>
  <c r="X76" i="54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5" i="104"/>
  <c r="AK5" i="104"/>
  <c r="AT5" i="104" s="1"/>
  <c r="AR67" i="50"/>
  <c r="AI73" i="18"/>
  <c r="AN73" i="18"/>
  <c r="AI78" i="95"/>
  <c r="AN78" i="95"/>
  <c r="Z77" i="44"/>
  <c r="AI77" i="51"/>
  <c r="AN77" i="51"/>
  <c r="AI69" i="48"/>
  <c r="AN69" i="48"/>
  <c r="AR69" i="35"/>
  <c r="AH77" i="100"/>
  <c r="AQ77" i="100" s="1"/>
  <c r="AI73" i="103"/>
  <c r="AN73" i="103"/>
  <c r="AI70" i="43"/>
  <c r="AN70" i="43"/>
  <c r="AI68" i="85"/>
  <c r="AN68" i="85"/>
  <c r="AH68" i="102"/>
  <c r="AQ68" i="102" s="1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W75" i="49"/>
  <c r="AF74" i="49"/>
  <c r="AO74" i="49" s="1"/>
  <c r="AG74" i="49"/>
  <c r="AP74" i="49" s="1"/>
  <c r="AE74" i="49"/>
  <c r="AF68" i="50"/>
  <c r="AO68" i="50" s="1"/>
  <c r="AG68" i="50"/>
  <c r="AP68" i="50" s="1"/>
  <c r="W69" i="50"/>
  <c r="AE68" i="50"/>
  <c r="AE74" i="83"/>
  <c r="AG74" i="83"/>
  <c r="AP74" i="83" s="1"/>
  <c r="W75" i="83"/>
  <c r="AF74" i="83"/>
  <c r="AO74" i="83" s="1"/>
  <c r="AI76" i="45"/>
  <c r="AN76" i="45"/>
  <c r="AI75" i="54"/>
  <c r="AN75" i="54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J16" i="104"/>
  <c r="AK16" i="104"/>
  <c r="AT16" i="104" s="1"/>
  <c r="AK9" i="104"/>
  <c r="AT9" i="104" s="1"/>
  <c r="AJ9" i="104"/>
  <c r="AJ3" i="104"/>
  <c r="AB4" i="104"/>
  <c r="AI70" i="99"/>
  <c r="AN70" i="99"/>
  <c r="Y74" i="18"/>
  <c r="X74" i="18"/>
  <c r="Z74" i="18" s="1"/>
  <c r="Y70" i="48"/>
  <c r="Z70" i="48" s="1"/>
  <c r="X70" i="48"/>
  <c r="AR73" i="55"/>
  <c r="Y74" i="103"/>
  <c r="Z74" i="103" s="1"/>
  <c r="X74" i="103"/>
  <c r="Z78" i="51" l="1"/>
  <c r="Z72" i="90"/>
  <c r="AE70" i="48"/>
  <c r="AG70" i="48"/>
  <c r="AP70" i="48" s="1"/>
  <c r="AF70" i="48"/>
  <c r="AO70" i="48" s="1"/>
  <c r="W71" i="48"/>
  <c r="AE74" i="18"/>
  <c r="W75" i="18"/>
  <c r="AF74" i="18"/>
  <c r="AO74" i="18" s="1"/>
  <c r="AG74" i="18"/>
  <c r="AP74" i="18" s="1"/>
  <c r="W78" i="16"/>
  <c r="AE77" i="16"/>
  <c r="AF77" i="16"/>
  <c r="AO77" i="16" s="1"/>
  <c r="AG77" i="16"/>
  <c r="AP77" i="16" s="1"/>
  <c r="AE78" i="51"/>
  <c r="AF78" i="51"/>
  <c r="AO78" i="51" s="1"/>
  <c r="AG78" i="51"/>
  <c r="AP78" i="51" s="1"/>
  <c r="W79" i="51"/>
  <c r="AF72" i="90"/>
  <c r="AO72" i="90" s="1"/>
  <c r="AE72" i="90"/>
  <c r="AG72" i="90"/>
  <c r="AP72" i="90" s="1"/>
  <c r="W73" i="90"/>
  <c r="W75" i="103"/>
  <c r="AF74" i="103"/>
  <c r="AO74" i="103" s="1"/>
  <c r="AE74" i="103"/>
  <c r="AG74" i="103"/>
  <c r="AP74" i="103" s="1"/>
  <c r="AS23" i="104"/>
  <c r="AL23" i="104"/>
  <c r="AU23" i="104" s="1"/>
  <c r="AS59" i="104"/>
  <c r="AL59" i="104"/>
  <c r="AU59" i="104" s="1"/>
  <c r="AE71" i="43"/>
  <c r="W72" i="43"/>
  <c r="AG71" i="43"/>
  <c r="AP71" i="43" s="1"/>
  <c r="AF71" i="43"/>
  <c r="AO71" i="43" s="1"/>
  <c r="AS66" i="104"/>
  <c r="AL66" i="104"/>
  <c r="AU66" i="104" s="1"/>
  <c r="AS38" i="104"/>
  <c r="AL38" i="104"/>
  <c r="AU38" i="104" s="1"/>
  <c r="AS56" i="104"/>
  <c r="AL56" i="104"/>
  <c r="AU56" i="104" s="1"/>
  <c r="AS74" i="104"/>
  <c r="AL74" i="104"/>
  <c r="AU74" i="104" s="1"/>
  <c r="AG69" i="85"/>
  <c r="AP69" i="85" s="1"/>
  <c r="AE69" i="85"/>
  <c r="AF69" i="85"/>
  <c r="AO69" i="85" s="1"/>
  <c r="W70" i="85"/>
  <c r="AS21" i="104"/>
  <c r="AL21" i="104"/>
  <c r="AU21" i="10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5" i="49"/>
  <c r="X75" i="49"/>
  <c r="AR69" i="48"/>
  <c r="AL29" i="104"/>
  <c r="AU29" i="104" s="1"/>
  <c r="AS29" i="104"/>
  <c r="AH76" i="54"/>
  <c r="AQ76" i="54" s="1"/>
  <c r="AI71" i="42"/>
  <c r="AN71" i="42"/>
  <c r="AH71" i="43"/>
  <c r="AQ71" i="43" s="1"/>
  <c r="AS11" i="104"/>
  <c r="AL11" i="104"/>
  <c r="AU11" i="104" s="1"/>
  <c r="AS30" i="104"/>
  <c r="AL30" i="104"/>
  <c r="AU30" i="104" s="1"/>
  <c r="AS48" i="104"/>
  <c r="AL48" i="104"/>
  <c r="AU48" i="104" s="1"/>
  <c r="AG74" i="11"/>
  <c r="AP74" i="11" s="1"/>
  <c r="W75" i="11"/>
  <c r="AE74" i="11"/>
  <c r="AF74" i="11"/>
  <c r="AO74" i="11" s="1"/>
  <c r="AS19" i="104"/>
  <c r="AL19" i="104"/>
  <c r="AU19" i="104" s="1"/>
  <c r="AS55" i="104"/>
  <c r="AL55" i="104"/>
  <c r="AU55" i="104" s="1"/>
  <c r="Y72" i="82"/>
  <c r="X72" i="82"/>
  <c r="Z72" i="82" s="1"/>
  <c r="AS7" i="104"/>
  <c r="AL7" i="104"/>
  <c r="AU7" i="104" s="1"/>
  <c r="AS62" i="104"/>
  <c r="AL62" i="104"/>
  <c r="AU62" i="104" s="1"/>
  <c r="AR78" i="20"/>
  <c r="AH69" i="94"/>
  <c r="AQ69" i="94" s="1"/>
  <c r="AS8" i="104"/>
  <c r="AL8" i="104"/>
  <c r="AU8" i="104" s="1"/>
  <c r="AS45" i="104"/>
  <c r="AL45" i="104"/>
  <c r="AU45" i="104" s="1"/>
  <c r="AS63" i="104"/>
  <c r="AL63" i="104"/>
  <c r="AU63" i="104" s="1"/>
  <c r="AS39" i="104"/>
  <c r="AL39" i="104"/>
  <c r="AU39" i="104" s="1"/>
  <c r="AS57" i="104"/>
  <c r="AL57" i="104"/>
  <c r="AU57" i="104" s="1"/>
  <c r="AS10" i="104"/>
  <c r="AL10" i="104"/>
  <c r="AU10" i="104" s="1"/>
  <c r="AS47" i="104"/>
  <c r="AL47" i="104"/>
  <c r="AU47" i="104" s="1"/>
  <c r="AS65" i="104"/>
  <c r="AL65" i="104"/>
  <c r="AU65" i="104" s="1"/>
  <c r="Z76" i="54"/>
  <c r="Y75" i="91"/>
  <c r="Z75" i="91" s="1"/>
  <c r="X75" i="91"/>
  <c r="AF77" i="13"/>
  <c r="AO77" i="13" s="1"/>
  <c r="W78" i="13"/>
  <c r="AE77" i="13"/>
  <c r="AG77" i="13"/>
  <c r="AP77" i="13" s="1"/>
  <c r="AH79" i="95"/>
  <c r="AQ79" i="95" s="1"/>
  <c r="AS18" i="104"/>
  <c r="AL18" i="104"/>
  <c r="AU18" i="104" s="1"/>
  <c r="AS36" i="104"/>
  <c r="AL36" i="104"/>
  <c r="AU36" i="104" s="1"/>
  <c r="AS72" i="104"/>
  <c r="AL72" i="104"/>
  <c r="AU72" i="104" s="1"/>
  <c r="AS37" i="104"/>
  <c r="AL37" i="104"/>
  <c r="AU37" i="104" s="1"/>
  <c r="AS73" i="104"/>
  <c r="AL73" i="104"/>
  <c r="AU73" i="104" s="1"/>
  <c r="AI70" i="35"/>
  <c r="AN70" i="35"/>
  <c r="AS26" i="104"/>
  <c r="AL26" i="104"/>
  <c r="AU26" i="104" s="1"/>
  <c r="AS44" i="104"/>
  <c r="AL44" i="104"/>
  <c r="AU44" i="104" s="1"/>
  <c r="Z69" i="94"/>
  <c r="AS27" i="104"/>
  <c r="AL27" i="104"/>
  <c r="AU27" i="104" s="1"/>
  <c r="AH77" i="45"/>
  <c r="AQ77" i="45" s="1"/>
  <c r="AI77" i="100"/>
  <c r="AN77" i="100"/>
  <c r="AL3" i="104"/>
  <c r="AU3" i="104" s="1"/>
  <c r="AS3" i="104"/>
  <c r="AS78" i="104"/>
  <c r="AL78" i="104"/>
  <c r="AU78" i="104" s="1"/>
  <c r="Y72" i="42"/>
  <c r="X72" i="42"/>
  <c r="Y75" i="10"/>
  <c r="X75" i="10"/>
  <c r="W72" i="99"/>
  <c r="AF71" i="99"/>
  <c r="AO71" i="99" s="1"/>
  <c r="AG71" i="99"/>
  <c r="AP71" i="99" s="1"/>
  <c r="AE71" i="99"/>
  <c r="AF73" i="87"/>
  <c r="AO73" i="87" s="1"/>
  <c r="AE73" i="87"/>
  <c r="W74" i="87"/>
  <c r="AG73" i="87"/>
  <c r="AP73" i="87" s="1"/>
  <c r="AL64" i="104"/>
  <c r="AU64" i="104" s="1"/>
  <c r="AS64" i="104"/>
  <c r="Y75" i="83"/>
  <c r="Z75" i="83" s="1"/>
  <c r="X75" i="83"/>
  <c r="AR73" i="18"/>
  <c r="AH70" i="48"/>
  <c r="AQ70" i="48" s="1"/>
  <c r="AS52" i="104"/>
  <c r="AL52" i="104"/>
  <c r="AU52" i="104" s="1"/>
  <c r="AS70" i="104"/>
  <c r="AL70" i="104"/>
  <c r="AU70" i="104" s="1"/>
  <c r="AI74" i="83"/>
  <c r="AN74" i="83"/>
  <c r="AI79" i="104"/>
  <c r="AN79" i="104"/>
  <c r="AN81" i="104" s="1"/>
  <c r="AR77" i="51"/>
  <c r="AS17" i="104"/>
  <c r="AL17" i="104"/>
  <c r="AU17" i="104" s="1"/>
  <c r="AS35" i="104"/>
  <c r="AL35" i="104"/>
  <c r="AU35" i="104" s="1"/>
  <c r="AH77" i="88"/>
  <c r="AQ77" i="88" s="1"/>
  <c r="Z79" i="95"/>
  <c r="AR76" i="16"/>
  <c r="AS54" i="104"/>
  <c r="AL54" i="104"/>
  <c r="AU54" i="104" s="1"/>
  <c r="AH74" i="11"/>
  <c r="AQ74" i="11" s="1"/>
  <c r="AR76" i="88"/>
  <c r="AS6" i="104"/>
  <c r="AL6" i="104"/>
  <c r="AU6" i="104" s="1"/>
  <c r="AS43" i="104"/>
  <c r="AL43" i="104"/>
  <c r="AU43" i="10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I78" i="84"/>
  <c r="AN78" i="84"/>
  <c r="Z77" i="45"/>
  <c r="AR68" i="94"/>
  <c r="AS40" i="104"/>
  <c r="AL40" i="104"/>
  <c r="AU40" i="104" s="1"/>
  <c r="AR78" i="95"/>
  <c r="AS77" i="104"/>
  <c r="AL77" i="104"/>
  <c r="AU77" i="104" s="1"/>
  <c r="AH77" i="16"/>
  <c r="AQ77" i="16" s="1"/>
  <c r="AS49" i="104"/>
  <c r="AL49" i="104"/>
  <c r="AU49" i="104" s="1"/>
  <c r="AI74" i="55"/>
  <c r="AN74" i="55"/>
  <c r="AS9" i="104"/>
  <c r="AL9" i="104"/>
  <c r="AU9" i="104" s="1"/>
  <c r="AS46" i="104"/>
  <c r="AL46" i="104"/>
  <c r="AU46" i="104" s="1"/>
  <c r="AS28" i="104"/>
  <c r="AL28" i="104"/>
  <c r="AU28" i="104" s="1"/>
  <c r="AR75" i="54"/>
  <c r="AH74" i="103"/>
  <c r="AQ74" i="103" s="1"/>
  <c r="AR70" i="99"/>
  <c r="AS16" i="104"/>
  <c r="AL16" i="104"/>
  <c r="AU16" i="104" s="1"/>
  <c r="AS34" i="104"/>
  <c r="AL34" i="104"/>
  <c r="AU34" i="104" s="1"/>
  <c r="AR76" i="45"/>
  <c r="AI74" i="49"/>
  <c r="AN74" i="49"/>
  <c r="AR73" i="103"/>
  <c r="AE77" i="44"/>
  <c r="AF77" i="44"/>
  <c r="AO77" i="44" s="1"/>
  <c r="AG77" i="44"/>
  <c r="AP77" i="44" s="1"/>
  <c r="W78" i="44"/>
  <c r="AS53" i="104"/>
  <c r="AL53" i="104"/>
  <c r="AU53" i="104" s="1"/>
  <c r="AS71" i="104"/>
  <c r="AL71" i="104"/>
  <c r="AU71" i="104" s="1"/>
  <c r="AI74" i="91"/>
  <c r="AN74" i="91"/>
  <c r="AR71" i="90"/>
  <c r="AG77" i="88"/>
  <c r="AP77" i="88" s="1"/>
  <c r="AF77" i="88"/>
  <c r="AO77" i="88" s="1"/>
  <c r="AE77" i="88"/>
  <c r="W78" i="88"/>
  <c r="AL13" i="104"/>
  <c r="AU13" i="104" s="1"/>
  <c r="AS13" i="104"/>
  <c r="AS75" i="104"/>
  <c r="AL75" i="104"/>
  <c r="AU75" i="104" s="1"/>
  <c r="W79" i="96"/>
  <c r="AG78" i="96"/>
  <c r="AP78" i="96" s="1"/>
  <c r="AF78" i="96"/>
  <c r="AO78" i="96" s="1"/>
  <c r="AE78" i="96"/>
  <c r="AS25" i="104"/>
  <c r="AL25" i="104"/>
  <c r="AU25" i="104" s="1"/>
  <c r="AS61" i="104"/>
  <c r="AL61" i="104"/>
  <c r="AU61" i="104" s="1"/>
  <c r="AK79" i="104"/>
  <c r="AT79" i="104" s="1"/>
  <c r="W71" i="98"/>
  <c r="AF70" i="98"/>
  <c r="AO70" i="98" s="1"/>
  <c r="AG70" i="98"/>
  <c r="AP70" i="98" s="1"/>
  <c r="AE70" i="98"/>
  <c r="AI71" i="82"/>
  <c r="AN71" i="82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Y69" i="102"/>
  <c r="X69" i="102"/>
  <c r="Y78" i="100"/>
  <c r="X78" i="100"/>
  <c r="AH74" i="18"/>
  <c r="AQ74" i="18" s="1"/>
  <c r="AS58" i="104"/>
  <c r="AL58" i="104"/>
  <c r="AU58" i="104" s="1"/>
  <c r="Y69" i="50"/>
  <c r="Z69" i="50"/>
  <c r="X69" i="50"/>
  <c r="AR68" i="85"/>
  <c r="AS5" i="104"/>
  <c r="AL5" i="104"/>
  <c r="AU5" i="104" s="1"/>
  <c r="AH78" i="51"/>
  <c r="AQ78" i="51" s="1"/>
  <c r="AS67" i="104"/>
  <c r="AL67" i="104"/>
  <c r="AU67" i="104" s="1"/>
  <c r="AH72" i="90"/>
  <c r="AQ72" i="90" s="1"/>
  <c r="AR70" i="43"/>
  <c r="AK4" i="104"/>
  <c r="AT4" i="104" s="1"/>
  <c r="AT81" i="104" s="1"/>
  <c r="AJ4" i="104"/>
  <c r="AS22" i="104"/>
  <c r="AL22" i="104"/>
  <c r="AU22" i="104" s="1"/>
  <c r="AI68" i="50"/>
  <c r="AN68" i="50"/>
  <c r="AS41" i="104"/>
  <c r="AL41" i="104"/>
  <c r="AU41" i="104" s="1"/>
  <c r="AR73" i="11"/>
  <c r="AI74" i="10"/>
  <c r="AN74" i="10"/>
  <c r="AH71" i="99"/>
  <c r="AQ71" i="99" s="1"/>
  <c r="AS24" i="104"/>
  <c r="AL24" i="104"/>
  <c r="AU24" i="104" s="1"/>
  <c r="AS42" i="104"/>
  <c r="AL42" i="104"/>
  <c r="AU42" i="104" s="1"/>
  <c r="AS60" i="104"/>
  <c r="AL60" i="104"/>
  <c r="AU60" i="104" s="1"/>
  <c r="AS12" i="104"/>
  <c r="AL12" i="104"/>
  <c r="AU12" i="104" s="1"/>
  <c r="AS31" i="104"/>
  <c r="AL31" i="104"/>
  <c r="AU31" i="104" s="1"/>
  <c r="AG74" i="41"/>
  <c r="AP74" i="41" s="1"/>
  <c r="W75" i="41"/>
  <c r="AE74" i="41"/>
  <c r="AF74" i="41"/>
  <c r="AO74" i="41" s="1"/>
  <c r="Y71" i="35"/>
  <c r="X71" i="35"/>
  <c r="AS20" i="104"/>
  <c r="AL20" i="104"/>
  <c r="AU20" i="104" s="1"/>
  <c r="Y79" i="84"/>
  <c r="Z79" i="84" s="1"/>
  <c r="X79" i="84"/>
  <c r="AH69" i="85"/>
  <c r="AQ69" i="85" s="1"/>
  <c r="AS76" i="104"/>
  <c r="AL76" i="104"/>
  <c r="AU76" i="104" s="1"/>
  <c r="AH79" i="20"/>
  <c r="AQ79" i="20" s="1"/>
  <c r="AQ81" i="20" s="1"/>
  <c r="AX3" i="20"/>
  <c r="S3" i="20" s="1"/>
  <c r="AC3" i="20" s="1"/>
  <c r="AZ3" i="20"/>
  <c r="AX7" i="20" s="1"/>
  <c r="S7" i="20" s="1"/>
  <c r="AC7" i="20" s="1"/>
  <c r="AB8" i="20" s="1"/>
  <c r="AX11" i="20"/>
  <c r="S11" i="20" s="1"/>
  <c r="AC11" i="20" s="1"/>
  <c r="AB12" i="20" s="1"/>
  <c r="AX13" i="20"/>
  <c r="S13" i="20" s="1"/>
  <c r="AC13" i="20" s="1"/>
  <c r="AB14" i="20" s="1"/>
  <c r="AX15" i="20"/>
  <c r="S15" i="20" s="1"/>
  <c r="AC15" i="20" s="1"/>
  <c r="AB16" i="20" s="1"/>
  <c r="AX16" i="20"/>
  <c r="S16" i="20" s="1"/>
  <c r="AC16" i="20" s="1"/>
  <c r="AB17" i="20" s="1"/>
  <c r="AX19" i="20"/>
  <c r="S19" i="20" s="1"/>
  <c r="AC19" i="20" s="1"/>
  <c r="AB20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6" i="20"/>
  <c r="S76" i="20" s="1"/>
  <c r="AC76" i="20" s="1"/>
  <c r="AB77" i="20" s="1"/>
  <c r="AX75" i="20"/>
  <c r="S75" i="20" s="1"/>
  <c r="AC75" i="20" s="1"/>
  <c r="AB76" i="20" s="1"/>
  <c r="AX77" i="20"/>
  <c r="S77" i="20" s="1"/>
  <c r="AC77" i="20" s="1"/>
  <c r="AB78" i="20" s="1"/>
  <c r="AX74" i="20"/>
  <c r="S74" i="20" s="1"/>
  <c r="AC74" i="20" s="1"/>
  <c r="AB75" i="20" s="1"/>
  <c r="AX78" i="20"/>
  <c r="S78" i="20" s="1"/>
  <c r="AC78" i="20" s="1"/>
  <c r="AB79" i="20" s="1"/>
  <c r="AI68" i="102"/>
  <c r="AN68" i="102"/>
  <c r="X75" i="55"/>
  <c r="Y75" i="55"/>
  <c r="Z75" i="55" s="1"/>
  <c r="Z75" i="49" l="1"/>
  <c r="AX18" i="20"/>
  <c r="S18" i="20" s="1"/>
  <c r="AC18" i="20" s="1"/>
  <c r="AB19" i="20" s="1"/>
  <c r="AX10" i="20"/>
  <c r="S10" i="20" s="1"/>
  <c r="AC10" i="20" s="1"/>
  <c r="AB11" i="20" s="1"/>
  <c r="AX24" i="20"/>
  <c r="S24" i="20" s="1"/>
  <c r="AC24" i="20" s="1"/>
  <c r="AB25" i="20" s="1"/>
  <c r="AX17" i="20"/>
  <c r="S17" i="20" s="1"/>
  <c r="AC17" i="20" s="1"/>
  <c r="AB18" i="20" s="1"/>
  <c r="AK18" i="20" s="1"/>
  <c r="AT18" i="20" s="1"/>
  <c r="AX9" i="20"/>
  <c r="S9" i="20" s="1"/>
  <c r="AC9" i="20" s="1"/>
  <c r="AB10" i="20" s="1"/>
  <c r="Z72" i="42"/>
  <c r="AX5" i="20"/>
  <c r="S5" i="20" s="1"/>
  <c r="AC5" i="20" s="1"/>
  <c r="AB6" i="20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F75" i="83"/>
  <c r="AO75" i="83" s="1"/>
  <c r="AE75" i="83"/>
  <c r="AG75" i="83"/>
  <c r="AP75" i="83" s="1"/>
  <c r="W76" i="83"/>
  <c r="AF72" i="82"/>
  <c r="AO72" i="82" s="1"/>
  <c r="AE72" i="82"/>
  <c r="W73" i="82"/>
  <c r="AG72" i="82"/>
  <c r="AP72" i="82" s="1"/>
  <c r="W76" i="49"/>
  <c r="AG75" i="49"/>
  <c r="AP75" i="49" s="1"/>
  <c r="AE75" i="49"/>
  <c r="AF75" i="49"/>
  <c r="AO75" i="49" s="1"/>
  <c r="W73" i="42"/>
  <c r="AF72" i="42"/>
  <c r="AO72" i="42" s="1"/>
  <c r="AE72" i="42"/>
  <c r="AG72" i="42"/>
  <c r="AP72" i="42" s="1"/>
  <c r="AJ65" i="20"/>
  <c r="AK65" i="20"/>
  <c r="AT65" i="20" s="1"/>
  <c r="AJ35" i="20"/>
  <c r="AK35" i="20"/>
  <c r="AT35" i="20" s="1"/>
  <c r="AK11" i="20"/>
  <c r="AT11" i="20" s="1"/>
  <c r="AJ11" i="20"/>
  <c r="AH75" i="55"/>
  <c r="AQ75" i="55" s="1"/>
  <c r="AJ52" i="20"/>
  <c r="AK52" i="20"/>
  <c r="AT52" i="20" s="1"/>
  <c r="AK75" i="20"/>
  <c r="AT75" i="20" s="1"/>
  <c r="AJ75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2" i="20"/>
  <c r="AT12" i="20" s="1"/>
  <c r="AK8" i="20"/>
  <c r="AT8" i="20" s="1"/>
  <c r="AI70" i="98"/>
  <c r="AN70" i="98"/>
  <c r="AF77" i="45"/>
  <c r="AO77" i="45" s="1"/>
  <c r="AE77" i="45"/>
  <c r="W78" i="45"/>
  <c r="AG77" i="45"/>
  <c r="AP77" i="45" s="1"/>
  <c r="Y74" i="87"/>
  <c r="X74" i="87"/>
  <c r="Z74" i="87" s="1"/>
  <c r="AH75" i="91"/>
  <c r="AQ75" i="91" s="1"/>
  <c r="Y72" i="43"/>
  <c r="X72" i="43"/>
  <c r="Y73" i="90"/>
  <c r="X73" i="90"/>
  <c r="AI77" i="16"/>
  <c r="AN77" i="16"/>
  <c r="AI74" i="18"/>
  <c r="AN74" i="18"/>
  <c r="AE75" i="55"/>
  <c r="AF75" i="55"/>
  <c r="AO75" i="55" s="1"/>
  <c r="AG75" i="55"/>
  <c r="AP75" i="55" s="1"/>
  <c r="W76" i="55"/>
  <c r="AJ59" i="20"/>
  <c r="AK59" i="20"/>
  <c r="AT59" i="20" s="1"/>
  <c r="AJ29" i="20"/>
  <c r="AK29" i="20"/>
  <c r="AT29" i="20" s="1"/>
  <c r="AH78" i="100"/>
  <c r="AQ78" i="100" s="1"/>
  <c r="Y79" i="96"/>
  <c r="X79" i="96"/>
  <c r="Y78" i="88"/>
  <c r="X78" i="88"/>
  <c r="AI73" i="87"/>
  <c r="AN73" i="87"/>
  <c r="AR77" i="100"/>
  <c r="AR71" i="42"/>
  <c r="AI71" i="43"/>
  <c r="AN71" i="43"/>
  <c r="AJ70" i="20"/>
  <c r="AK70" i="20"/>
  <c r="AT70" i="20" s="1"/>
  <c r="AJ46" i="20"/>
  <c r="AK46" i="20"/>
  <c r="AT46" i="20" s="1"/>
  <c r="AJ16" i="20"/>
  <c r="AK16" i="20"/>
  <c r="AT16" i="20" s="1"/>
  <c r="AB4" i="20"/>
  <c r="AJ3" i="20"/>
  <c r="Z78" i="100"/>
  <c r="AI77" i="88"/>
  <c r="AN77" i="88"/>
  <c r="AR74" i="91"/>
  <c r="Y78" i="44"/>
  <c r="X78" i="44"/>
  <c r="AR74" i="55"/>
  <c r="AR78" i="84"/>
  <c r="AE79" i="95"/>
  <c r="AG79" i="95"/>
  <c r="AP79" i="95" s="1"/>
  <c r="W80" i="95"/>
  <c r="AF79" i="95"/>
  <c r="AO79" i="95" s="1"/>
  <c r="AH75" i="10"/>
  <c r="AQ75" i="10" s="1"/>
  <c r="AI74" i="103"/>
  <c r="AN74" i="103"/>
  <c r="AI72" i="90"/>
  <c r="AN72" i="90"/>
  <c r="AI78" i="51"/>
  <c r="AN78" i="51"/>
  <c r="Y71" i="48"/>
  <c r="X71" i="48"/>
  <c r="AK78" i="20"/>
  <c r="AT78" i="20" s="1"/>
  <c r="AJ78" i="20"/>
  <c r="AK47" i="20"/>
  <c r="AT47" i="20" s="1"/>
  <c r="AJ47" i="20"/>
  <c r="AK6" i="20"/>
  <c r="AT6" i="20" s="1"/>
  <c r="AS4" i="104"/>
  <c r="AS81" i="104" s="1"/>
  <c r="AL4" i="104"/>
  <c r="AU4" i="104" s="1"/>
  <c r="Y72" i="99"/>
  <c r="X72" i="99"/>
  <c r="AG75" i="91"/>
  <c r="AP75" i="91" s="1"/>
  <c r="W76" i="91"/>
  <c r="AE75" i="91"/>
  <c r="AF75" i="91"/>
  <c r="AO75" i="91" s="1"/>
  <c r="AH72" i="82"/>
  <c r="AQ72" i="82" s="1"/>
  <c r="AK58" i="20"/>
  <c r="AT58" i="20" s="1"/>
  <c r="AJ58" i="20"/>
  <c r="AJ40" i="20"/>
  <c r="AK40" i="20"/>
  <c r="AT40" i="20" s="1"/>
  <c r="AK22" i="20"/>
  <c r="AT22" i="20" s="1"/>
  <c r="AJ22" i="20"/>
  <c r="AJ10" i="20"/>
  <c r="AK10" i="20"/>
  <c r="AT10" i="20" s="1"/>
  <c r="AJ77" i="20"/>
  <c r="AK77" i="20"/>
  <c r="AT77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I74" i="41"/>
  <c r="AN74" i="41"/>
  <c r="AH69" i="50"/>
  <c r="AQ69" i="50" s="1"/>
  <c r="Y71" i="98"/>
  <c r="X71" i="98"/>
  <c r="AR74" i="49"/>
  <c r="AR79" i="104"/>
  <c r="AR81" i="104" s="1"/>
  <c r="AL79" i="104"/>
  <c r="AU79" i="104" s="1"/>
  <c r="Z75" i="10"/>
  <c r="W70" i="94"/>
  <c r="AF69" i="94"/>
  <c r="AO69" i="94" s="1"/>
  <c r="AG69" i="94"/>
  <c r="AP69" i="94" s="1"/>
  <c r="AE69" i="94"/>
  <c r="AR70" i="35"/>
  <c r="AI77" i="13"/>
  <c r="AN77" i="13"/>
  <c r="AE76" i="54"/>
  <c r="W77" i="54"/>
  <c r="AF76" i="54"/>
  <c r="AO76" i="54" s="1"/>
  <c r="AG76" i="54"/>
  <c r="AP76" i="54" s="1"/>
  <c r="AI79" i="20"/>
  <c r="AN79" i="20"/>
  <c r="AN81" i="20" s="1"/>
  <c r="Y70" i="85"/>
  <c r="X70" i="85"/>
  <c r="AJ71" i="20"/>
  <c r="AK71" i="20"/>
  <c r="AT71" i="20" s="1"/>
  <c r="AK41" i="20"/>
  <c r="AT41" i="20" s="1"/>
  <c r="AJ41" i="20"/>
  <c r="AK17" i="20"/>
  <c r="AT17" i="20" s="1"/>
  <c r="Y78" i="16"/>
  <c r="Z78" i="16" s="1"/>
  <c r="X78" i="16"/>
  <c r="AJ64" i="20"/>
  <c r="AK64" i="20"/>
  <c r="AT64" i="20" s="1"/>
  <c r="AJ34" i="20"/>
  <c r="AK34" i="20"/>
  <c r="AT34" i="20" s="1"/>
  <c r="AR68" i="102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K20" i="20"/>
  <c r="AT20" i="20" s="1"/>
  <c r="AK14" i="20"/>
  <c r="AT14" i="20" s="1"/>
  <c r="AX6" i="20"/>
  <c r="S6" i="20" s="1"/>
  <c r="AC6" i="20" s="1"/>
  <c r="AB7" i="20" s="1"/>
  <c r="AH71" i="35"/>
  <c r="AQ71" i="35" s="1"/>
  <c r="Y75" i="41"/>
  <c r="X75" i="41"/>
  <c r="Z75" i="41" s="1"/>
  <c r="AR74" i="10"/>
  <c r="AR68" i="50"/>
  <c r="AG69" i="50"/>
  <c r="AP69" i="50" s="1"/>
  <c r="W70" i="50"/>
  <c r="AE69" i="50"/>
  <c r="AF69" i="50"/>
  <c r="AO69" i="50" s="1"/>
  <c r="AH69" i="102"/>
  <c r="AQ69" i="102" s="1"/>
  <c r="AR71" i="82"/>
  <c r="AI78" i="96"/>
  <c r="AN78" i="96"/>
  <c r="AI71" i="99"/>
  <c r="AN71" i="99"/>
  <c r="Y78" i="13"/>
  <c r="X78" i="13"/>
  <c r="AI74" i="11"/>
  <c r="AN74" i="11"/>
  <c r="Y75" i="103"/>
  <c r="X75" i="103"/>
  <c r="Z75" i="103" s="1"/>
  <c r="AJ53" i="20"/>
  <c r="AK53" i="20"/>
  <c r="AT53" i="20" s="1"/>
  <c r="AJ23" i="20"/>
  <c r="AK23" i="20"/>
  <c r="AT23" i="20" s="1"/>
  <c r="AJ76" i="20"/>
  <c r="AK76" i="20"/>
  <c r="AT76" i="20" s="1"/>
  <c r="AK28" i="20"/>
  <c r="AT28" i="20" s="1"/>
  <c r="AJ28" i="20"/>
  <c r="AK74" i="20"/>
  <c r="AT74" i="20" s="1"/>
  <c r="AJ74" i="20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J25" i="20"/>
  <c r="AK25" i="20"/>
  <c r="AT25" i="20" s="1"/>
  <c r="AJ19" i="20"/>
  <c r="AK19" i="20"/>
  <c r="AT19" i="20" s="1"/>
  <c r="AX12" i="20"/>
  <c r="S12" i="20" s="1"/>
  <c r="AC12" i="20" s="1"/>
  <c r="AB13" i="20" s="1"/>
  <c r="AX4" i="20"/>
  <c r="S4" i="20" s="1"/>
  <c r="AC4" i="20" s="1"/>
  <c r="AB5" i="20" s="1"/>
  <c r="AH79" i="84"/>
  <c r="AQ79" i="84" s="1"/>
  <c r="AQ81" i="84" s="1"/>
  <c r="AZ3" i="84"/>
  <c r="AX7" i="84" s="1"/>
  <c r="S7" i="84" s="1"/>
  <c r="AC7" i="84" s="1"/>
  <c r="AB8" i="84" s="1"/>
  <c r="AX3" i="84"/>
  <c r="S3" i="84" s="1"/>
  <c r="AC3" i="84" s="1"/>
  <c r="AX6" i="84"/>
  <c r="S6" i="84" s="1"/>
  <c r="AC6" i="84" s="1"/>
  <c r="AB7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8" i="84"/>
  <c r="S78" i="84" s="1"/>
  <c r="AC78" i="84" s="1"/>
  <c r="AB79" i="84" s="1"/>
  <c r="Z71" i="35"/>
  <c r="Z69" i="102"/>
  <c r="AI77" i="44"/>
  <c r="AN77" i="44"/>
  <c r="AR74" i="83"/>
  <c r="AH75" i="83"/>
  <c r="AQ75" i="83" s="1"/>
  <c r="AH72" i="42"/>
  <c r="AQ72" i="42" s="1"/>
  <c r="AU81" i="104"/>
  <c r="C11" i="104" s="1"/>
  <c r="F48" i="57" s="1"/>
  <c r="X75" i="11"/>
  <c r="Y75" i="11"/>
  <c r="Z75" i="11"/>
  <c r="AH75" i="49"/>
  <c r="AQ75" i="49" s="1"/>
  <c r="AI69" i="85"/>
  <c r="AN69" i="85"/>
  <c r="Y79" i="51"/>
  <c r="X79" i="51"/>
  <c r="Z79" i="51" s="1"/>
  <c r="Y75" i="18"/>
  <c r="X75" i="18"/>
  <c r="AI70" i="48"/>
  <c r="AN70" i="48"/>
  <c r="AJ18" i="20" l="1"/>
  <c r="AX10" i="84"/>
  <c r="S10" i="84" s="1"/>
  <c r="AC10" i="84" s="1"/>
  <c r="AB11" i="84" s="1"/>
  <c r="AX5" i="84"/>
  <c r="S5" i="84" s="1"/>
  <c r="AC5" i="84" s="1"/>
  <c r="AB6" i="84" s="1"/>
  <c r="Z78" i="13"/>
  <c r="Z73" i="90"/>
  <c r="W74" i="90" s="1"/>
  <c r="AX9" i="84"/>
  <c r="S9" i="84" s="1"/>
  <c r="AC9" i="84" s="1"/>
  <c r="AB10" i="84" s="1"/>
  <c r="AJ10" i="84" s="1"/>
  <c r="AX4" i="84"/>
  <c r="S4" i="84" s="1"/>
  <c r="AC4" i="84" s="1"/>
  <c r="AB5" i="84" s="1"/>
  <c r="AJ17" i="20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J9" i="84" s="1"/>
  <c r="AE75" i="103"/>
  <c r="AF75" i="103"/>
  <c r="AO75" i="103" s="1"/>
  <c r="AG75" i="103"/>
  <c r="AP75" i="103" s="1"/>
  <c r="W76" i="103"/>
  <c r="AG78" i="13"/>
  <c r="AP78" i="13" s="1"/>
  <c r="AF78" i="13"/>
  <c r="AO78" i="13" s="1"/>
  <c r="AE78" i="13"/>
  <c r="W79" i="13"/>
  <c r="AE78" i="16"/>
  <c r="W79" i="16"/>
  <c r="AG78" i="16"/>
  <c r="AP78" i="16" s="1"/>
  <c r="AF78" i="16"/>
  <c r="AO78" i="16" s="1"/>
  <c r="AE73" i="90"/>
  <c r="AG73" i="90"/>
  <c r="AP73" i="90" s="1"/>
  <c r="AF73" i="90"/>
  <c r="AO73" i="90" s="1"/>
  <c r="AR77" i="44"/>
  <c r="AJ40" i="84"/>
  <c r="AK40" i="84"/>
  <c r="AT40" i="84" s="1"/>
  <c r="AR78" i="96"/>
  <c r="AF75" i="41"/>
  <c r="AO75" i="41" s="1"/>
  <c r="AG75" i="41"/>
  <c r="AP75" i="41" s="1"/>
  <c r="W76" i="41"/>
  <c r="AE75" i="41"/>
  <c r="AS26" i="20"/>
  <c r="AL26" i="20"/>
  <c r="AU26" i="20" s="1"/>
  <c r="AS71" i="20"/>
  <c r="AL71" i="20"/>
  <c r="AU71" i="20" s="1"/>
  <c r="AR77" i="13"/>
  <c r="AH78" i="44"/>
  <c r="AQ78" i="44" s="1"/>
  <c r="AH78" i="88"/>
  <c r="AQ78" i="88" s="1"/>
  <c r="AR69" i="85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J15" i="84"/>
  <c r="AK15" i="84"/>
  <c r="AT15" i="84" s="1"/>
  <c r="AK9" i="84"/>
  <c r="AT9" i="84" s="1"/>
  <c r="AS25" i="20"/>
  <c r="AL25" i="20"/>
  <c r="AU25" i="20" s="1"/>
  <c r="AS43" i="20"/>
  <c r="AL43" i="20"/>
  <c r="AU43" i="20" s="1"/>
  <c r="AS61" i="20"/>
  <c r="AL61" i="20"/>
  <c r="AU61" i="20" s="1"/>
  <c r="AS76" i="20"/>
  <c r="AL76" i="20"/>
  <c r="AU76" i="20" s="1"/>
  <c r="AJ7" i="20"/>
  <c r="AK7" i="20"/>
  <c r="AT7" i="20" s="1"/>
  <c r="AS44" i="20"/>
  <c r="AL44" i="20"/>
  <c r="AU44" i="20" s="1"/>
  <c r="AS62" i="20"/>
  <c r="AL62" i="20"/>
  <c r="AU62" i="20" s="1"/>
  <c r="AS34" i="20"/>
  <c r="AL34" i="20"/>
  <c r="AU34" i="20" s="1"/>
  <c r="AS17" i="20"/>
  <c r="AL17" i="20"/>
  <c r="AU17" i="20" s="1"/>
  <c r="AH70" i="85"/>
  <c r="AQ70" i="85" s="1"/>
  <c r="Y70" i="94"/>
  <c r="X70" i="94"/>
  <c r="AH71" i="98"/>
  <c r="AQ71" i="98" s="1"/>
  <c r="AJ21" i="20"/>
  <c r="AK21" i="20"/>
  <c r="AT21" i="20" s="1"/>
  <c r="AS77" i="20"/>
  <c r="AL77" i="20"/>
  <c r="AU77" i="20" s="1"/>
  <c r="AS40" i="20"/>
  <c r="AL40" i="20"/>
  <c r="AU40" i="20" s="1"/>
  <c r="AJ6" i="20"/>
  <c r="AH71" i="48"/>
  <c r="AQ71" i="48" s="1"/>
  <c r="AR72" i="90"/>
  <c r="AI79" i="95"/>
  <c r="AN79" i="95"/>
  <c r="Z78" i="44"/>
  <c r="AF78" i="100"/>
  <c r="AO78" i="100" s="1"/>
  <c r="AE78" i="100"/>
  <c r="W79" i="100"/>
  <c r="AG78" i="100"/>
  <c r="AP78" i="100" s="1"/>
  <c r="AS46" i="20"/>
  <c r="AL46" i="20"/>
  <c r="AU46" i="20" s="1"/>
  <c r="Z78" i="88"/>
  <c r="AI75" i="55"/>
  <c r="AN75" i="55"/>
  <c r="AS72" i="20"/>
  <c r="AL72" i="20"/>
  <c r="AU72" i="20" s="1"/>
  <c r="AI75" i="49"/>
  <c r="AN75" i="49"/>
  <c r="AI72" i="82"/>
  <c r="AN72" i="82"/>
  <c r="AJ75" i="84"/>
  <c r="AK75" i="84"/>
  <c r="AT75" i="84" s="1"/>
  <c r="AJ34" i="84"/>
  <c r="AK34" i="84"/>
  <c r="AT34" i="84" s="1"/>
  <c r="AJ16" i="84"/>
  <c r="AK16" i="84"/>
  <c r="AT16" i="84" s="1"/>
  <c r="AH75" i="103"/>
  <c r="AQ75" i="103" s="1"/>
  <c r="AS57" i="20"/>
  <c r="AL57" i="20"/>
  <c r="AU57" i="20" s="1"/>
  <c r="Y76" i="91"/>
  <c r="X76" i="91"/>
  <c r="Z76" i="91" s="1"/>
  <c r="AR77" i="88"/>
  <c r="AS29" i="20"/>
  <c r="AL29" i="20"/>
  <c r="AU29" i="20" s="1"/>
  <c r="AH73" i="90"/>
  <c r="AQ73" i="90" s="1"/>
  <c r="W75" i="87"/>
  <c r="AG74" i="87"/>
  <c r="AP74" i="87" s="1"/>
  <c r="AE74" i="87"/>
  <c r="AF74" i="87"/>
  <c r="AO74" i="87" s="1"/>
  <c r="AS48" i="20"/>
  <c r="AL48" i="20"/>
  <c r="AU48" i="20" s="1"/>
  <c r="AS52" i="20"/>
  <c r="AL52" i="20"/>
  <c r="AU52" i="20" s="1"/>
  <c r="AS11" i="20"/>
  <c r="AL11" i="20"/>
  <c r="AU11" i="20" s="1"/>
  <c r="AE71" i="35"/>
  <c r="AG71" i="35"/>
  <c r="AP71" i="35" s="1"/>
  <c r="AF71" i="35"/>
  <c r="AO71" i="35" s="1"/>
  <c r="W72" i="35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K7" i="84"/>
  <c r="AT7" i="84" s="1"/>
  <c r="AJ7" i="84"/>
  <c r="AK5" i="20"/>
  <c r="AT5" i="20" s="1"/>
  <c r="AJ5" i="20"/>
  <c r="AS49" i="20"/>
  <c r="AL49" i="20"/>
  <c r="AU49" i="20" s="1"/>
  <c r="AS67" i="20"/>
  <c r="AL67" i="20"/>
  <c r="AU67" i="20" s="1"/>
  <c r="AS74" i="20"/>
  <c r="AL74" i="20"/>
  <c r="AU74" i="20" s="1"/>
  <c r="AS32" i="20"/>
  <c r="AL32" i="20"/>
  <c r="AU32" i="20" s="1"/>
  <c r="Z70" i="85"/>
  <c r="W76" i="10"/>
  <c r="AF75" i="10"/>
  <c r="AO75" i="10" s="1"/>
  <c r="AE75" i="10"/>
  <c r="AG75" i="10"/>
  <c r="AP75" i="10" s="1"/>
  <c r="Z71" i="98"/>
  <c r="AS27" i="20"/>
  <c r="AL27" i="20"/>
  <c r="AU27" i="20" s="1"/>
  <c r="AS45" i="20"/>
  <c r="AL45" i="20"/>
  <c r="AU45" i="20" s="1"/>
  <c r="AS58" i="20"/>
  <c r="AL58" i="20"/>
  <c r="AU58" i="20" s="1"/>
  <c r="AH72" i="99"/>
  <c r="AQ72" i="99" s="1"/>
  <c r="Z71" i="48"/>
  <c r="AS3" i="20"/>
  <c r="AL3" i="20"/>
  <c r="AU3" i="20" s="1"/>
  <c r="AS59" i="20"/>
  <c r="AL59" i="20"/>
  <c r="AU59" i="20" s="1"/>
  <c r="AR70" i="98"/>
  <c r="AS18" i="20"/>
  <c r="AL18" i="20"/>
  <c r="AU18" i="20" s="1"/>
  <c r="AS36" i="20"/>
  <c r="AL36" i="20"/>
  <c r="AU36" i="20" s="1"/>
  <c r="AS54" i="20"/>
  <c r="AL54" i="20"/>
  <c r="AU54" i="20" s="1"/>
  <c r="AI72" i="42"/>
  <c r="AN72" i="42"/>
  <c r="AJ70" i="84"/>
  <c r="AK70" i="84"/>
  <c r="AT70" i="84" s="1"/>
  <c r="AJ52" i="84"/>
  <c r="AK52" i="84"/>
  <c r="AT52" i="84" s="1"/>
  <c r="AJ5" i="84"/>
  <c r="AK5" i="84"/>
  <c r="AT5" i="84" s="1"/>
  <c r="AK15" i="20"/>
  <c r="AT15" i="20" s="1"/>
  <c r="AJ15" i="20"/>
  <c r="AK74" i="84"/>
  <c r="AT74" i="84" s="1"/>
  <c r="AJ74" i="84"/>
  <c r="AJ68" i="84"/>
  <c r="AK68" i="84"/>
  <c r="AT68" i="84" s="1"/>
  <c r="AH79" i="51"/>
  <c r="AQ79" i="51" s="1"/>
  <c r="AQ81" i="51" s="1"/>
  <c r="AZ3" i="51"/>
  <c r="AX8" i="51" s="1"/>
  <c r="S8" i="51" s="1"/>
  <c r="AC8" i="51" s="1"/>
  <c r="AB9" i="51" s="1"/>
  <c r="AX6" i="51"/>
  <c r="S6" i="51" s="1"/>
  <c r="AC6" i="51" s="1"/>
  <c r="AB7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8" i="51"/>
  <c r="S78" i="51" s="1"/>
  <c r="AC78" i="51" s="1"/>
  <c r="AB79" i="51" s="1"/>
  <c r="AX74" i="51"/>
  <c r="S74" i="51" s="1"/>
  <c r="AC74" i="51" s="1"/>
  <c r="AB75" i="51" s="1"/>
  <c r="AX76" i="51"/>
  <c r="S76" i="51" s="1"/>
  <c r="AC76" i="51" s="1"/>
  <c r="AB77" i="51" s="1"/>
  <c r="AX77" i="51"/>
  <c r="S77" i="51" s="1"/>
  <c r="AC77" i="51" s="1"/>
  <c r="AB78" i="51" s="1"/>
  <c r="AH75" i="11"/>
  <c r="AQ75" i="11" s="1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3" i="84"/>
  <c r="AB4" i="84"/>
  <c r="AJ13" i="20"/>
  <c r="AK13" i="20"/>
  <c r="AT13" i="20" s="1"/>
  <c r="AS31" i="20"/>
  <c r="AL31" i="20"/>
  <c r="AU31" i="20" s="1"/>
  <c r="AS23" i="20"/>
  <c r="AL23" i="20"/>
  <c r="AU23" i="20" s="1"/>
  <c r="AJ14" i="20"/>
  <c r="AS50" i="20"/>
  <c r="AL50" i="20"/>
  <c r="AU50" i="20" s="1"/>
  <c r="AS68" i="20"/>
  <c r="AL68" i="20"/>
  <c r="AU68" i="20" s="1"/>
  <c r="AS64" i="20"/>
  <c r="AL64" i="20"/>
  <c r="AU64" i="20" s="1"/>
  <c r="AS41" i="20"/>
  <c r="AL41" i="20"/>
  <c r="AU41" i="20" s="1"/>
  <c r="Y77" i="54"/>
  <c r="Z77" i="54"/>
  <c r="X77" i="54"/>
  <c r="AS63" i="20"/>
  <c r="AL63" i="20"/>
  <c r="AU63" i="20" s="1"/>
  <c r="AS10" i="20"/>
  <c r="AL10" i="20"/>
  <c r="AU10" i="20" s="1"/>
  <c r="Z72" i="99"/>
  <c r="AS47" i="20"/>
  <c r="AL47" i="20"/>
  <c r="AU47" i="20" s="1"/>
  <c r="AR74" i="103"/>
  <c r="AJ4" i="20"/>
  <c r="AK4" i="20"/>
  <c r="AT4" i="20" s="1"/>
  <c r="AS70" i="20"/>
  <c r="AL70" i="20"/>
  <c r="AU70" i="20" s="1"/>
  <c r="AH79" i="96"/>
  <c r="AQ79" i="96" s="1"/>
  <c r="AQ81" i="96" s="1"/>
  <c r="AZ3" i="96"/>
  <c r="AX76" i="96" s="1"/>
  <c r="S76" i="96" s="1"/>
  <c r="AC76" i="96" s="1"/>
  <c r="AB77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5" i="96"/>
  <c r="S15" i="96" s="1"/>
  <c r="AC15" i="96" s="1"/>
  <c r="AB16" i="96" s="1"/>
  <c r="AX16" i="96"/>
  <c r="S16" i="96" s="1"/>
  <c r="AC16" i="96" s="1"/>
  <c r="AB17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R74" i="18"/>
  <c r="AH72" i="43"/>
  <c r="AQ72" i="43" s="1"/>
  <c r="AJ8" i="20"/>
  <c r="AS75" i="20"/>
  <c r="AL75" i="20"/>
  <c r="AU75" i="20" s="1"/>
  <c r="AS35" i="20"/>
  <c r="AL35" i="20"/>
  <c r="AU35" i="20" s="1"/>
  <c r="Y76" i="49"/>
  <c r="X76" i="49"/>
  <c r="Z76" i="49" s="1"/>
  <c r="AH75" i="18"/>
  <c r="AQ75" i="18" s="1"/>
  <c r="AK58" i="84"/>
  <c r="AT58" i="84" s="1"/>
  <c r="AJ58" i="84"/>
  <c r="AJ28" i="84"/>
  <c r="AK28" i="84"/>
  <c r="AT28" i="84" s="1"/>
  <c r="AS39" i="20"/>
  <c r="AL39" i="20"/>
  <c r="AU39" i="20" s="1"/>
  <c r="Y73" i="82"/>
  <c r="X73" i="82"/>
  <c r="Z75" i="18"/>
  <c r="AK78" i="84"/>
  <c r="AT78" i="84" s="1"/>
  <c r="AJ78" i="84"/>
  <c r="AK77" i="84"/>
  <c r="AT77" i="84" s="1"/>
  <c r="AJ77" i="84"/>
  <c r="AJ72" i="84"/>
  <c r="AK72" i="84"/>
  <c r="AT72" i="84" s="1"/>
  <c r="AK66" i="84"/>
  <c r="AT66" i="84" s="1"/>
  <c r="AJ66" i="84"/>
  <c r="AK60" i="84"/>
  <c r="AT60" i="84" s="1"/>
  <c r="AJ60" i="84"/>
  <c r="AK54" i="84"/>
  <c r="AT54" i="84" s="1"/>
  <c r="AJ54" i="84"/>
  <c r="AJ48" i="84"/>
  <c r="AK48" i="84"/>
  <c r="AT48" i="84" s="1"/>
  <c r="AK42" i="84"/>
  <c r="AT42" i="84" s="1"/>
  <c r="AJ42" i="84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S55" i="20"/>
  <c r="AL55" i="20"/>
  <c r="AU55" i="20" s="1"/>
  <c r="AS73" i="20"/>
  <c r="AL73" i="20"/>
  <c r="AU73" i="20" s="1"/>
  <c r="AS28" i="20"/>
  <c r="AL28" i="20"/>
  <c r="AU28" i="20" s="1"/>
  <c r="AR74" i="11"/>
  <c r="AR71" i="99"/>
  <c r="AI69" i="50"/>
  <c r="AN69" i="50"/>
  <c r="AS38" i="20"/>
  <c r="AL38" i="20"/>
  <c r="AU38" i="20" s="1"/>
  <c r="AH78" i="16"/>
  <c r="AQ78" i="16" s="1"/>
  <c r="AI76" i="54"/>
  <c r="AN76" i="54"/>
  <c r="AI69" i="94"/>
  <c r="AN69" i="94"/>
  <c r="AR74" i="41"/>
  <c r="AS22" i="20"/>
  <c r="AL22" i="20"/>
  <c r="AU22" i="20" s="1"/>
  <c r="Z79" i="96"/>
  <c r="Y76" i="55"/>
  <c r="X76" i="55"/>
  <c r="Z72" i="43"/>
  <c r="Y78" i="45"/>
  <c r="X78" i="45"/>
  <c r="AS24" i="20"/>
  <c r="AL24" i="20"/>
  <c r="AU24" i="20" s="1"/>
  <c r="AS42" i="20"/>
  <c r="AL42" i="20"/>
  <c r="AU42" i="20" s="1"/>
  <c r="AS60" i="20"/>
  <c r="AL60" i="20"/>
  <c r="AU60" i="20" s="1"/>
  <c r="Y73" i="42"/>
  <c r="Z73" i="42" s="1"/>
  <c r="X73" i="42"/>
  <c r="Y76" i="83"/>
  <c r="X76" i="83"/>
  <c r="AI79" i="84"/>
  <c r="AP79" i="84"/>
  <c r="AP81" i="84" s="1"/>
  <c r="AJ64" i="84"/>
  <c r="AK64" i="84"/>
  <c r="AT64" i="84" s="1"/>
  <c r="AJ46" i="84"/>
  <c r="AK46" i="84"/>
  <c r="AT46" i="84" s="1"/>
  <c r="AK22" i="84"/>
  <c r="AT22" i="84" s="1"/>
  <c r="AJ22" i="84"/>
  <c r="AI75" i="83"/>
  <c r="AN75" i="83"/>
  <c r="AE75" i="11"/>
  <c r="W76" i="11"/>
  <c r="AG75" i="11"/>
  <c r="AP75" i="11" s="1"/>
  <c r="AF75" i="11"/>
  <c r="AO75" i="11" s="1"/>
  <c r="AG69" i="102"/>
  <c r="AP69" i="102" s="1"/>
  <c r="AF69" i="102"/>
  <c r="AO69" i="102" s="1"/>
  <c r="W70" i="102"/>
  <c r="AE69" i="102"/>
  <c r="AX79" i="51"/>
  <c r="S79" i="51" s="1"/>
  <c r="AC79" i="51" s="1"/>
  <c r="AF79" i="51"/>
  <c r="AO79" i="51" s="1"/>
  <c r="AO81" i="51" s="1"/>
  <c r="AE79" i="51"/>
  <c r="AG79" i="51"/>
  <c r="AP79" i="51" s="1"/>
  <c r="AP81" i="51" s="1"/>
  <c r="AR70" i="48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K6" i="84"/>
  <c r="AT6" i="84" s="1"/>
  <c r="AJ6" i="84"/>
  <c r="AS19" i="20"/>
  <c r="AL19" i="20"/>
  <c r="AU19" i="20" s="1"/>
  <c r="AS37" i="20"/>
  <c r="AL37" i="20"/>
  <c r="AU37" i="20" s="1"/>
  <c r="AS53" i="20"/>
  <c r="AL53" i="20"/>
  <c r="AU53" i="20" s="1"/>
  <c r="AH78" i="13"/>
  <c r="AQ78" i="13" s="1"/>
  <c r="Y70" i="50"/>
  <c r="X70" i="50"/>
  <c r="AH75" i="41"/>
  <c r="AQ75" i="41" s="1"/>
  <c r="AJ20" i="20"/>
  <c r="AS56" i="20"/>
  <c r="AL56" i="20"/>
  <c r="AU56" i="20" s="1"/>
  <c r="AR79" i="20"/>
  <c r="AR81" i="20" s="1"/>
  <c r="AL79" i="20"/>
  <c r="AU79" i="20" s="1"/>
  <c r="AJ9" i="20"/>
  <c r="AK9" i="20"/>
  <c r="AT9" i="20" s="1"/>
  <c r="AS33" i="20"/>
  <c r="AL33" i="20"/>
  <c r="AU33" i="20" s="1"/>
  <c r="AS51" i="20"/>
  <c r="AL51" i="20"/>
  <c r="AU51" i="20" s="1"/>
  <c r="AS69" i="20"/>
  <c r="AL69" i="20"/>
  <c r="AU69" i="20" s="1"/>
  <c r="AI75" i="91"/>
  <c r="AN75" i="91"/>
  <c r="AS78" i="20"/>
  <c r="AL78" i="20"/>
  <c r="AU78" i="20" s="1"/>
  <c r="AR78" i="51"/>
  <c r="Y80" i="95"/>
  <c r="X80" i="95"/>
  <c r="Z80" i="95" s="1"/>
  <c r="AS16" i="20"/>
  <c r="AL16" i="20"/>
  <c r="AU16" i="20" s="1"/>
  <c r="AR71" i="43"/>
  <c r="AR73" i="87"/>
  <c r="AR77" i="16"/>
  <c r="AH74" i="87"/>
  <c r="AQ74" i="87" s="1"/>
  <c r="AI77" i="45"/>
  <c r="AN77" i="45"/>
  <c r="AJ12" i="20"/>
  <c r="AS30" i="20"/>
  <c r="AL30" i="20"/>
  <c r="AU30" i="20" s="1"/>
  <c r="AS66" i="20"/>
  <c r="AL66" i="20"/>
  <c r="AU66" i="20" s="1"/>
  <c r="AS65" i="20"/>
  <c r="AL65" i="20"/>
  <c r="AU65" i="20" s="1"/>
  <c r="AT81" i="20" l="1"/>
  <c r="Z73" i="82"/>
  <c r="AX5" i="96"/>
  <c r="S5" i="96" s="1"/>
  <c r="AC5" i="96" s="1"/>
  <c r="AB6" i="96" s="1"/>
  <c r="AX5" i="51"/>
  <c r="S5" i="51" s="1"/>
  <c r="AC5" i="51" s="1"/>
  <c r="AB6" i="51" s="1"/>
  <c r="AX4" i="51"/>
  <c r="S4" i="51" s="1"/>
  <c r="AC4" i="51" s="1"/>
  <c r="AB5" i="51" s="1"/>
  <c r="AX14" i="96"/>
  <c r="S14" i="96" s="1"/>
  <c r="AC14" i="96" s="1"/>
  <c r="AB15" i="96" s="1"/>
  <c r="AX3" i="51"/>
  <c r="S3" i="51" s="1"/>
  <c r="AC3" i="51" s="1"/>
  <c r="AK10" i="84"/>
  <c r="AT10" i="84" s="1"/>
  <c r="AE76" i="49"/>
  <c r="AF76" i="49"/>
  <c r="AO76" i="49" s="1"/>
  <c r="AG76" i="49"/>
  <c r="AP76" i="49" s="1"/>
  <c r="W77" i="49"/>
  <c r="AG73" i="82"/>
  <c r="AP73" i="82" s="1"/>
  <c r="W74" i="82"/>
  <c r="AF73" i="82"/>
  <c r="AO73" i="82" s="1"/>
  <c r="AE73" i="82"/>
  <c r="AF80" i="95"/>
  <c r="AO80" i="95" s="1"/>
  <c r="AE80" i="95"/>
  <c r="W81" i="95"/>
  <c r="AG80" i="95"/>
  <c r="AP80" i="95" s="1"/>
  <c r="AS11" i="84"/>
  <c r="AL11" i="84"/>
  <c r="AU11" i="84" s="1"/>
  <c r="AK41" i="96"/>
  <c r="AT41" i="96" s="1"/>
  <c r="AK11" i="96"/>
  <c r="AT11" i="96" s="1"/>
  <c r="AS25" i="84"/>
  <c r="AL25" i="84"/>
  <c r="AU25" i="84" s="1"/>
  <c r="AJ55" i="51"/>
  <c r="AK55" i="51"/>
  <c r="AT55" i="51" s="1"/>
  <c r="AJ25" i="51"/>
  <c r="AK25" i="51"/>
  <c r="AT25" i="51" s="1"/>
  <c r="AS7" i="84"/>
  <c r="AL7" i="84"/>
  <c r="AU7" i="84" s="1"/>
  <c r="AS75" i="84"/>
  <c r="AL75" i="84"/>
  <c r="AU75" i="84" s="1"/>
  <c r="AR79" i="84"/>
  <c r="AR81" i="84" s="1"/>
  <c r="AL79" i="84"/>
  <c r="AU79" i="84" s="1"/>
  <c r="AS8" i="84"/>
  <c r="AL8" i="84"/>
  <c r="AU8" i="84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J77" i="96"/>
  <c r="AK77" i="96"/>
  <c r="AT77" i="96" s="1"/>
  <c r="AS4" i="20"/>
  <c r="AL4" i="20"/>
  <c r="AU4" i="20" s="1"/>
  <c r="AS31" i="84"/>
  <c r="AL31" i="84"/>
  <c r="AU31" i="84" s="1"/>
  <c r="AS49" i="84"/>
  <c r="AL49" i="84"/>
  <c r="AU49" i="84" s="1"/>
  <c r="AS67" i="84"/>
  <c r="AL67" i="84"/>
  <c r="AU67" i="84" s="1"/>
  <c r="AK77" i="51"/>
  <c r="AT77" i="51" s="1"/>
  <c r="AJ77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5" i="51"/>
  <c r="AK5" i="51"/>
  <c r="AT5" i="51" s="1"/>
  <c r="AS74" i="84"/>
  <c r="AL74" i="84"/>
  <c r="AU74" i="84" s="1"/>
  <c r="W72" i="48"/>
  <c r="AF71" i="48"/>
  <c r="AO71" i="48" s="1"/>
  <c r="AE71" i="48"/>
  <c r="AG71" i="48"/>
  <c r="AP71" i="48" s="1"/>
  <c r="W72" i="98"/>
  <c r="AE71" i="98"/>
  <c r="AF71" i="98"/>
  <c r="AO71" i="98" s="1"/>
  <c r="AG71" i="98"/>
  <c r="AP71" i="98" s="1"/>
  <c r="AF70" i="85"/>
  <c r="AO70" i="85" s="1"/>
  <c r="AE70" i="85"/>
  <c r="W71" i="85"/>
  <c r="AG70" i="85"/>
  <c r="AP70" i="85" s="1"/>
  <c r="AS26" i="84"/>
  <c r="AL26" i="84"/>
  <c r="AU26" i="84" s="1"/>
  <c r="AS44" i="84"/>
  <c r="AL44" i="84"/>
  <c r="AU44" i="84" s="1"/>
  <c r="AR79" i="95"/>
  <c r="AS33" i="84"/>
  <c r="AL33" i="84"/>
  <c r="AU33" i="84" s="1"/>
  <c r="AS51" i="84"/>
  <c r="AL51" i="84"/>
  <c r="AU51" i="84" s="1"/>
  <c r="AS40" i="84"/>
  <c r="AL40" i="84"/>
  <c r="AU40" i="84" s="1"/>
  <c r="Y74" i="90"/>
  <c r="X74" i="90"/>
  <c r="AI78" i="16"/>
  <c r="AN78" i="16"/>
  <c r="AS36" i="84"/>
  <c r="AL36" i="84"/>
  <c r="AU36" i="84" s="1"/>
  <c r="AH73" i="82"/>
  <c r="AQ73" i="82" s="1"/>
  <c r="AJ71" i="96"/>
  <c r="AK71" i="96"/>
  <c r="AT71" i="96" s="1"/>
  <c r="AK53" i="96"/>
  <c r="AT53" i="96" s="1"/>
  <c r="AK23" i="96"/>
  <c r="AT23" i="96" s="1"/>
  <c r="W78" i="54"/>
  <c r="AE77" i="54"/>
  <c r="AF77" i="54"/>
  <c r="AO77" i="54" s="1"/>
  <c r="AG77" i="54"/>
  <c r="AP77" i="54" s="1"/>
  <c r="AJ78" i="51"/>
  <c r="AK78" i="51"/>
  <c r="AT78" i="51" s="1"/>
  <c r="AK49" i="51"/>
  <c r="AT49" i="51" s="1"/>
  <c r="AJ49" i="51"/>
  <c r="AK19" i="51"/>
  <c r="AT19" i="51" s="1"/>
  <c r="AJ19" i="51"/>
  <c r="AS45" i="84"/>
  <c r="AL45" i="84"/>
  <c r="AU45" i="84" s="1"/>
  <c r="AS63" i="84"/>
  <c r="AL63" i="84"/>
  <c r="AU63" i="84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X4" i="96"/>
  <c r="S4" i="96" s="1"/>
  <c r="AC4" i="96" s="1"/>
  <c r="AB5" i="96" s="1"/>
  <c r="AS13" i="84"/>
  <c r="AL13" i="84"/>
  <c r="AU13" i="8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J3" i="51"/>
  <c r="AB4" i="51"/>
  <c r="AS52" i="84"/>
  <c r="AL52" i="84"/>
  <c r="AU52" i="84" s="1"/>
  <c r="AS16" i="84"/>
  <c r="AL16" i="84"/>
  <c r="AU16" i="84" s="1"/>
  <c r="AR72" i="82"/>
  <c r="AR75" i="55"/>
  <c r="Y79" i="100"/>
  <c r="X79" i="100"/>
  <c r="AS7" i="20"/>
  <c r="AL7" i="20"/>
  <c r="AU7" i="20" s="1"/>
  <c r="AS15" i="84"/>
  <c r="AL15" i="84"/>
  <c r="AU15" i="84" s="1"/>
  <c r="AS69" i="84"/>
  <c r="AL69" i="84"/>
  <c r="AU69" i="84" s="1"/>
  <c r="AI73" i="90"/>
  <c r="AN73" i="90"/>
  <c r="Y76" i="103"/>
  <c r="Z76" i="103" s="1"/>
  <c r="X76" i="103"/>
  <c r="AE73" i="42"/>
  <c r="W74" i="42"/>
  <c r="AF73" i="42"/>
  <c r="AO73" i="42" s="1"/>
  <c r="AG73" i="42"/>
  <c r="AP73" i="42" s="1"/>
  <c r="AS28" i="84"/>
  <c r="AL28" i="84"/>
  <c r="AU28" i="84" s="1"/>
  <c r="AJ65" i="96"/>
  <c r="AK65" i="96"/>
  <c r="AT65" i="96" s="1"/>
  <c r="AK35" i="96"/>
  <c r="AT35" i="96" s="1"/>
  <c r="AK6" i="96"/>
  <c r="AT6" i="96" s="1"/>
  <c r="AJ73" i="51"/>
  <c r="AK73" i="51"/>
  <c r="AT73" i="51" s="1"/>
  <c r="AJ43" i="51"/>
  <c r="AK43" i="51"/>
  <c r="AT43" i="51" s="1"/>
  <c r="AJ6" i="51"/>
  <c r="AK6" i="51"/>
  <c r="AT6" i="51" s="1"/>
  <c r="AS5" i="84"/>
  <c r="AL5" i="84"/>
  <c r="AU5" i="84" s="1"/>
  <c r="Y76" i="10"/>
  <c r="X76" i="10"/>
  <c r="AI71" i="35"/>
  <c r="AN71" i="35"/>
  <c r="Y79" i="16"/>
  <c r="Z79" i="16" s="1"/>
  <c r="X79" i="16"/>
  <c r="AS29" i="84"/>
  <c r="AL29" i="84"/>
  <c r="AU29" i="84" s="1"/>
  <c r="AI69" i="102"/>
  <c r="AR69" i="102" s="1"/>
  <c r="AN69" i="102"/>
  <c r="AS77" i="84"/>
  <c r="AL77" i="84"/>
  <c r="AU77" i="84" s="1"/>
  <c r="AS58" i="84"/>
  <c r="AL58" i="84"/>
  <c r="AU58" i="84" s="1"/>
  <c r="AH70" i="50"/>
  <c r="AQ70" i="50" s="1"/>
  <c r="X70" i="102"/>
  <c r="Y70" i="102"/>
  <c r="Z70" i="102" s="1"/>
  <c r="AH76" i="83"/>
  <c r="AQ76" i="83" s="1"/>
  <c r="AH78" i="45"/>
  <c r="AQ78" i="45" s="1"/>
  <c r="AR69" i="50"/>
  <c r="AJ75" i="96"/>
  <c r="AK75" i="96"/>
  <c r="AT75" i="96" s="1"/>
  <c r="AR77" i="45"/>
  <c r="AS9" i="20"/>
  <c r="AL9" i="20"/>
  <c r="AU9" i="20" s="1"/>
  <c r="Z70" i="50"/>
  <c r="AS17" i="84"/>
  <c r="AL17" i="84"/>
  <c r="AU17" i="84" s="1"/>
  <c r="AS53" i="84"/>
  <c r="AL53" i="84"/>
  <c r="AU53" i="84" s="1"/>
  <c r="AS71" i="84"/>
  <c r="AL71" i="84"/>
  <c r="AU71" i="84" s="1"/>
  <c r="AI79" i="51"/>
  <c r="AN79" i="51"/>
  <c r="AN81" i="51" s="1"/>
  <c r="AI75" i="11"/>
  <c r="AN75" i="11"/>
  <c r="AS46" i="84"/>
  <c r="AL46" i="84"/>
  <c r="AU46" i="84" s="1"/>
  <c r="Z76" i="83"/>
  <c r="Z78" i="45"/>
  <c r="AX79" i="96"/>
  <c r="S79" i="96" s="1"/>
  <c r="AC79" i="96" s="1"/>
  <c r="AF79" i="96"/>
  <c r="AO79" i="96" s="1"/>
  <c r="AO81" i="96" s="1"/>
  <c r="AE79" i="96"/>
  <c r="AG79" i="96"/>
  <c r="AP79" i="96" s="1"/>
  <c r="AP81" i="96" s="1"/>
  <c r="AR69" i="94"/>
  <c r="AS12" i="84"/>
  <c r="AL12" i="84"/>
  <c r="AU12" i="84" s="1"/>
  <c r="AS66" i="84"/>
  <c r="AL66" i="84"/>
  <c r="AU66" i="84" s="1"/>
  <c r="AS78" i="84"/>
  <c r="AL78" i="84"/>
  <c r="AU78" i="84" s="1"/>
  <c r="AS8" i="20"/>
  <c r="AL8" i="20"/>
  <c r="AU8" i="2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X25" i="96"/>
  <c r="S25" i="96" s="1"/>
  <c r="AC25" i="96" s="1"/>
  <c r="AB26" i="96" s="1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J79" i="51"/>
  <c r="AS79" i="51" s="1"/>
  <c r="AK79" i="51"/>
  <c r="AT79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K9" i="51"/>
  <c r="AT9" i="51" s="1"/>
  <c r="AJ9" i="51"/>
  <c r="AS15" i="20"/>
  <c r="AL15" i="20"/>
  <c r="AU15" i="20" s="1"/>
  <c r="AS14" i="84"/>
  <c r="AL14" i="84"/>
  <c r="AU14" i="84" s="1"/>
  <c r="AS32" i="84"/>
  <c r="AL32" i="84"/>
  <c r="AU32" i="84" s="1"/>
  <c r="AS50" i="84"/>
  <c r="AL50" i="84"/>
  <c r="AU50" i="84" s="1"/>
  <c r="Y72" i="35"/>
  <c r="X72" i="35"/>
  <c r="AI74" i="87"/>
  <c r="AN74" i="87"/>
  <c r="AH76" i="91"/>
  <c r="AQ76" i="91" s="1"/>
  <c r="AF78" i="88"/>
  <c r="AO78" i="88" s="1"/>
  <c r="AG78" i="88"/>
  <c r="AP78" i="88" s="1"/>
  <c r="W79" i="88"/>
  <c r="AE78" i="88"/>
  <c r="AI78" i="100"/>
  <c r="AN78" i="100"/>
  <c r="AS6" i="20"/>
  <c r="AL6" i="20"/>
  <c r="AU6" i="20" s="1"/>
  <c r="AS21" i="20"/>
  <c r="AL21" i="20"/>
  <c r="AU21" i="20" s="1"/>
  <c r="AH70" i="94"/>
  <c r="AQ70" i="94" s="1"/>
  <c r="AS39" i="84"/>
  <c r="AL39" i="84"/>
  <c r="AU39" i="84" s="1"/>
  <c r="Y79" i="13"/>
  <c r="X79" i="13"/>
  <c r="AS22" i="84"/>
  <c r="AL22" i="84"/>
  <c r="AU22" i="84" s="1"/>
  <c r="AS72" i="84"/>
  <c r="AL72" i="84"/>
  <c r="AU72" i="84" s="1"/>
  <c r="AJ78" i="96"/>
  <c r="AK78" i="96"/>
  <c r="AT78" i="96" s="1"/>
  <c r="AK47" i="96"/>
  <c r="AT47" i="96" s="1"/>
  <c r="AK17" i="96"/>
  <c r="AT17" i="96" s="1"/>
  <c r="AF72" i="99"/>
  <c r="AO72" i="99" s="1"/>
  <c r="AG72" i="99"/>
  <c r="AP72" i="99" s="1"/>
  <c r="AE72" i="99"/>
  <c r="W73" i="99"/>
  <c r="AS3" i="84"/>
  <c r="AL3" i="84"/>
  <c r="AU3" i="84" s="1"/>
  <c r="AS43" i="84"/>
  <c r="AL43" i="84"/>
  <c r="AU43" i="84" s="1"/>
  <c r="AS61" i="84"/>
  <c r="AL61" i="84"/>
  <c r="AU61" i="84" s="1"/>
  <c r="AJ61" i="51"/>
  <c r="AK61" i="51"/>
  <c r="AT61" i="51" s="1"/>
  <c r="AK13" i="51"/>
  <c r="AT13" i="51" s="1"/>
  <c r="AJ13" i="51"/>
  <c r="AR72" i="42"/>
  <c r="AS62" i="84"/>
  <c r="AL62" i="84"/>
  <c r="AU62" i="84" s="1"/>
  <c r="AS47" i="84"/>
  <c r="AL47" i="84"/>
  <c r="AU47" i="84" s="1"/>
  <c r="AS60" i="84"/>
  <c r="AL60" i="84"/>
  <c r="AU60" i="84" s="1"/>
  <c r="AS20" i="20"/>
  <c r="AL20" i="20"/>
  <c r="AU20" i="20" s="1"/>
  <c r="AS35" i="84"/>
  <c r="AL35" i="84"/>
  <c r="AU35" i="84" s="1"/>
  <c r="AS6" i="84"/>
  <c r="AL6" i="84"/>
  <c r="AU6" i="84" s="1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S30" i="84"/>
  <c r="AL30" i="84"/>
  <c r="AU30" i="84" s="1"/>
  <c r="AS48" i="84"/>
  <c r="AL48" i="84"/>
  <c r="AU48" i="84" s="1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14" i="20"/>
  <c r="AL14" i="20"/>
  <c r="AU14" i="20" s="1"/>
  <c r="AS13" i="20"/>
  <c r="AL13" i="20"/>
  <c r="AU13" i="20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K76" i="51"/>
  <c r="AT76" i="51" s="1"/>
  <c r="AJ76" i="5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S70" i="84"/>
  <c r="AL70" i="84"/>
  <c r="AU70" i="84" s="1"/>
  <c r="AI75" i="10"/>
  <c r="AN75" i="10"/>
  <c r="AS5" i="20"/>
  <c r="AL5" i="20"/>
  <c r="AU5" i="20" s="1"/>
  <c r="AS56" i="84"/>
  <c r="AL56" i="84"/>
  <c r="AU56" i="84" s="1"/>
  <c r="AE76" i="91"/>
  <c r="AG76" i="91"/>
  <c r="AP76" i="91" s="1"/>
  <c r="W77" i="91"/>
  <c r="AF76" i="91"/>
  <c r="AO76" i="91" s="1"/>
  <c r="AS34" i="84"/>
  <c r="AL34" i="84"/>
  <c r="AU34" i="84" s="1"/>
  <c r="AR75" i="49"/>
  <c r="Z70" i="94"/>
  <c r="AS21" i="84"/>
  <c r="AL21" i="84"/>
  <c r="AU21" i="84" s="1"/>
  <c r="AS57" i="84"/>
  <c r="AL57" i="84"/>
  <c r="AU57" i="84" s="1"/>
  <c r="AI75" i="41"/>
  <c r="AN75" i="41"/>
  <c r="AI78" i="13"/>
  <c r="AN78" i="13"/>
  <c r="AH76" i="55"/>
  <c r="AQ76" i="55" s="1"/>
  <c r="AS18" i="84"/>
  <c r="AL18" i="84"/>
  <c r="AU18" i="84" s="1"/>
  <c r="AK59" i="96"/>
  <c r="AT59" i="96" s="1"/>
  <c r="AJ59" i="96"/>
  <c r="AK29" i="96"/>
  <c r="AT29" i="96" s="1"/>
  <c r="AK67" i="51"/>
  <c r="AT67" i="51" s="1"/>
  <c r="AJ67" i="51"/>
  <c r="AJ37" i="51"/>
  <c r="AK37" i="51"/>
  <c r="AT37" i="51" s="1"/>
  <c r="AK31" i="51"/>
  <c r="AT31" i="51" s="1"/>
  <c r="AJ31" i="51"/>
  <c r="AS68" i="84"/>
  <c r="AL68" i="84"/>
  <c r="AU68" i="84" s="1"/>
  <c r="AS12" i="20"/>
  <c r="AL12" i="20"/>
  <c r="AU12" i="20" s="1"/>
  <c r="AR75" i="91"/>
  <c r="AS65" i="84"/>
  <c r="AL65" i="84"/>
  <c r="AU65" i="84" s="1"/>
  <c r="Z76" i="55"/>
  <c r="AS42" i="84"/>
  <c r="AL42" i="84"/>
  <c r="AU42" i="84" s="1"/>
  <c r="Y76" i="11"/>
  <c r="X76" i="11"/>
  <c r="AS24" i="84"/>
  <c r="AL24" i="84"/>
  <c r="AU24" i="84" s="1"/>
  <c r="AH76" i="49"/>
  <c r="AQ76" i="49" s="1"/>
  <c r="AH80" i="95"/>
  <c r="AQ80" i="95" s="1"/>
  <c r="AR75" i="83"/>
  <c r="AS64" i="84"/>
  <c r="AL64" i="84"/>
  <c r="AU64" i="84" s="1"/>
  <c r="AH73" i="42"/>
  <c r="AQ73" i="42" s="1"/>
  <c r="AF72" i="43"/>
  <c r="AO72" i="43" s="1"/>
  <c r="AE72" i="43"/>
  <c r="W73" i="43"/>
  <c r="AG72" i="43"/>
  <c r="AP72" i="43" s="1"/>
  <c r="AR76" i="54"/>
  <c r="AS54" i="84"/>
  <c r="AL54" i="84"/>
  <c r="AU54" i="84" s="1"/>
  <c r="AF75" i="18"/>
  <c r="AO75" i="18" s="1"/>
  <c r="AG75" i="18"/>
  <c r="AP75" i="18" s="1"/>
  <c r="AE75" i="18"/>
  <c r="W76" i="18"/>
  <c r="AJ79" i="96"/>
  <c r="AS79" i="96" s="1"/>
  <c r="AK79" i="96"/>
  <c r="AT79" i="96" s="1"/>
  <c r="AK72" i="96"/>
  <c r="AT72" i="96" s="1"/>
  <c r="AJ72" i="96"/>
  <c r="AJ66" i="96"/>
  <c r="AK66" i="96"/>
  <c r="AT66" i="96" s="1"/>
  <c r="AK60" i="96"/>
  <c r="AT60" i="96" s="1"/>
  <c r="AJ60" i="96"/>
  <c r="AX53" i="96"/>
  <c r="S53" i="96" s="1"/>
  <c r="AC53" i="96" s="1"/>
  <c r="AB54" i="96" s="1"/>
  <c r="AX47" i="96"/>
  <c r="S47" i="96" s="1"/>
  <c r="AC47" i="96" s="1"/>
  <c r="AB48" i="96" s="1"/>
  <c r="AX41" i="96"/>
  <c r="S41" i="96" s="1"/>
  <c r="AC41" i="96" s="1"/>
  <c r="AB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3" i="96"/>
  <c r="S3" i="96" s="1"/>
  <c r="AC3" i="96" s="1"/>
  <c r="AH77" i="54"/>
  <c r="AQ77" i="54" s="1"/>
  <c r="AJ4" i="84"/>
  <c r="AK4" i="84"/>
  <c r="AT4" i="84" s="1"/>
  <c r="AT81" i="84" s="1"/>
  <c r="AJ74" i="51"/>
  <c r="AK74" i="51"/>
  <c r="AT74" i="51" s="1"/>
  <c r="AJ68" i="51"/>
  <c r="AK68" i="51"/>
  <c r="AT68" i="51" s="1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K38" i="51"/>
  <c r="AT38" i="51" s="1"/>
  <c r="AJ38" i="5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S20" i="84"/>
  <c r="AL20" i="84"/>
  <c r="AU20" i="84" s="1"/>
  <c r="AS38" i="84"/>
  <c r="AL38" i="84"/>
  <c r="AU38" i="84" s="1"/>
  <c r="Y75" i="87"/>
  <c r="X75" i="87"/>
  <c r="AE78" i="44"/>
  <c r="AF78" i="44"/>
  <c r="AO78" i="44" s="1"/>
  <c r="AG78" i="44"/>
  <c r="AP78" i="44" s="1"/>
  <c r="W79" i="44"/>
  <c r="AS9" i="84"/>
  <c r="AL9" i="84"/>
  <c r="AU9" i="84" s="1"/>
  <c r="AS27" i="84"/>
  <c r="AL27" i="84"/>
  <c r="AU27" i="84" s="1"/>
  <c r="Y76" i="41"/>
  <c r="X76" i="41"/>
  <c r="Z76" i="41" s="1"/>
  <c r="AS10" i="84"/>
  <c r="AL10" i="84"/>
  <c r="AU10" i="84" s="1"/>
  <c r="AI75" i="103"/>
  <c r="AN75" i="103"/>
  <c r="AS81" i="20" l="1"/>
  <c r="Z79" i="13"/>
  <c r="Z74" i="90"/>
  <c r="W75" i="90" s="1"/>
  <c r="Z76" i="10"/>
  <c r="AE76" i="10" s="1"/>
  <c r="AJ29" i="96"/>
  <c r="AU81" i="20"/>
  <c r="C11" i="20" s="1"/>
  <c r="AF76" i="10"/>
  <c r="AO76" i="10" s="1"/>
  <c r="AF79" i="16"/>
  <c r="AO79" i="16" s="1"/>
  <c r="AG79" i="16"/>
  <c r="AP79" i="16" s="1"/>
  <c r="AE79" i="16"/>
  <c r="W80" i="16"/>
  <c r="AF76" i="103"/>
  <c r="AO76" i="103" s="1"/>
  <c r="AE76" i="103"/>
  <c r="W77" i="103"/>
  <c r="AG76" i="103"/>
  <c r="AP76" i="103" s="1"/>
  <c r="AX79" i="13"/>
  <c r="S79" i="13" s="1"/>
  <c r="AC79" i="13" s="1"/>
  <c r="AE79" i="13"/>
  <c r="AF79" i="13"/>
  <c r="AO79" i="13" s="1"/>
  <c r="AO81" i="13" s="1"/>
  <c r="AG79" i="13"/>
  <c r="AP79" i="13" s="1"/>
  <c r="AP81" i="13" s="1"/>
  <c r="AG74" i="90"/>
  <c r="AP74" i="90" s="1"/>
  <c r="AF74" i="90"/>
  <c r="AO74" i="90" s="1"/>
  <c r="AE74" i="90"/>
  <c r="AE76" i="41"/>
  <c r="AF76" i="41"/>
  <c r="AO76" i="41" s="1"/>
  <c r="AG76" i="41"/>
  <c r="AP76" i="41" s="1"/>
  <c r="W77" i="41"/>
  <c r="AS32" i="51"/>
  <c r="AL32" i="51"/>
  <c r="AU32" i="51" s="1"/>
  <c r="AS72" i="96"/>
  <c r="AL72" i="96"/>
  <c r="AU72" i="96" s="1"/>
  <c r="AI78" i="44"/>
  <c r="AN78" i="44"/>
  <c r="AJ54" i="96"/>
  <c r="AK54" i="96"/>
  <c r="AT54" i="96" s="1"/>
  <c r="AJ20" i="96"/>
  <c r="AK20" i="96"/>
  <c r="AT20" i="96" s="1"/>
  <c r="AS24" i="51"/>
  <c r="AL24" i="51"/>
  <c r="AU24" i="51" s="1"/>
  <c r="AS77" i="51"/>
  <c r="AL77" i="51"/>
  <c r="AU77" i="51" s="1"/>
  <c r="AS28" i="96"/>
  <c r="AL28" i="96"/>
  <c r="AU28" i="96" s="1"/>
  <c r="AS38" i="51"/>
  <c r="AL38" i="51"/>
  <c r="AU38" i="51" s="1"/>
  <c r="AK19" i="96"/>
  <c r="AT19" i="96" s="1"/>
  <c r="AJ19" i="96"/>
  <c r="AS78" i="96"/>
  <c r="AL78" i="96"/>
  <c r="AU78" i="96" s="1"/>
  <c r="AS34" i="51"/>
  <c r="AL34" i="51"/>
  <c r="AU34" i="51" s="1"/>
  <c r="AS52" i="51"/>
  <c r="AL52" i="51"/>
  <c r="AU52" i="51" s="1"/>
  <c r="AS70" i="51"/>
  <c r="AL70" i="51"/>
  <c r="AU70" i="51" s="1"/>
  <c r="AJ26" i="96"/>
  <c r="AK26" i="96"/>
  <c r="AT26" i="96" s="1"/>
  <c r="AS56" i="96"/>
  <c r="AL56" i="96"/>
  <c r="AU56" i="96" s="1"/>
  <c r="AS74" i="96"/>
  <c r="AL74" i="96"/>
  <c r="AU74" i="96" s="1"/>
  <c r="AI79" i="96"/>
  <c r="AN79" i="96"/>
  <c r="AN81" i="96" s="1"/>
  <c r="AF70" i="102"/>
  <c r="AO70" i="102" s="1"/>
  <c r="AG70" i="102"/>
  <c r="W71" i="102"/>
  <c r="AE70" i="102"/>
  <c r="AN70" i="102" s="1"/>
  <c r="AS73" i="51"/>
  <c r="AL73" i="51"/>
  <c r="AU73" i="51" s="1"/>
  <c r="AS65" i="96"/>
  <c r="AL65" i="96"/>
  <c r="AU65" i="96" s="1"/>
  <c r="Y74" i="42"/>
  <c r="X74" i="42"/>
  <c r="AR73" i="90"/>
  <c r="AJ4" i="51"/>
  <c r="AK4" i="51"/>
  <c r="AT4" i="51" s="1"/>
  <c r="AT81" i="51" s="1"/>
  <c r="AS75" i="51"/>
  <c r="AL75" i="51"/>
  <c r="AU75" i="51" s="1"/>
  <c r="AS9" i="96"/>
  <c r="AL9" i="96"/>
  <c r="AU9" i="96" s="1"/>
  <c r="AS45" i="96"/>
  <c r="AL45" i="96"/>
  <c r="AU45" i="96" s="1"/>
  <c r="AS78" i="51"/>
  <c r="AL78" i="51"/>
  <c r="AU78" i="51" s="1"/>
  <c r="AI71" i="48"/>
  <c r="AN71" i="48"/>
  <c r="AS5" i="51"/>
  <c r="AL5" i="51"/>
  <c r="AU5" i="51" s="1"/>
  <c r="AS42" i="51"/>
  <c r="AL42" i="51"/>
  <c r="AU42" i="51" s="1"/>
  <c r="AS60" i="51"/>
  <c r="AL60" i="51"/>
  <c r="AU60" i="51" s="1"/>
  <c r="AS10" i="96"/>
  <c r="AL10" i="96"/>
  <c r="AU10" i="96" s="1"/>
  <c r="AS46" i="96"/>
  <c r="AL46" i="96"/>
  <c r="AU46" i="96" s="1"/>
  <c r="AS64" i="96"/>
  <c r="AL64" i="96"/>
  <c r="AU64" i="96" s="1"/>
  <c r="AJ48" i="96"/>
  <c r="AK48" i="96"/>
  <c r="AT48" i="96" s="1"/>
  <c r="AJ18" i="96"/>
  <c r="AK18" i="96"/>
  <c r="AT18" i="96" s="1"/>
  <c r="AR75" i="41"/>
  <c r="Y77" i="91"/>
  <c r="Z77" i="91" s="1"/>
  <c r="X77" i="91"/>
  <c r="AS27" i="51"/>
  <c r="AL27" i="51"/>
  <c r="AU27" i="51" s="1"/>
  <c r="AF70" i="50"/>
  <c r="AO70" i="50" s="1"/>
  <c r="W71" i="50"/>
  <c r="AG70" i="50"/>
  <c r="AP70" i="50" s="1"/>
  <c r="AE70" i="50"/>
  <c r="AS75" i="96"/>
  <c r="AL75" i="96"/>
  <c r="AU75" i="96" s="1"/>
  <c r="Y78" i="54"/>
  <c r="Z78" i="54"/>
  <c r="X78" i="54"/>
  <c r="AH75" i="87"/>
  <c r="AQ75" i="87" s="1"/>
  <c r="AJ24" i="96"/>
  <c r="AK24" i="96"/>
  <c r="AT24" i="96" s="1"/>
  <c r="AS60" i="96"/>
  <c r="AL60" i="96"/>
  <c r="AU60" i="96" s="1"/>
  <c r="AK30" i="96"/>
  <c r="AT30" i="96" s="1"/>
  <c r="AJ30" i="96"/>
  <c r="Y73" i="43"/>
  <c r="X73" i="43"/>
  <c r="Z73" i="43" s="1"/>
  <c r="AH76" i="11"/>
  <c r="AQ76" i="11" s="1"/>
  <c r="AS67" i="51"/>
  <c r="AL67" i="51"/>
  <c r="AU67" i="51" s="1"/>
  <c r="AI76" i="91"/>
  <c r="AN76" i="91"/>
  <c r="AR75" i="10"/>
  <c r="AS15" i="51"/>
  <c r="AL15" i="51"/>
  <c r="AU15" i="51" s="1"/>
  <c r="AS33" i="51"/>
  <c r="AL33" i="51"/>
  <c r="AU33" i="51" s="1"/>
  <c r="AS51" i="51"/>
  <c r="AL51" i="51"/>
  <c r="AU51" i="51" s="1"/>
  <c r="AJ25" i="96"/>
  <c r="AK25" i="96"/>
  <c r="AT25" i="96" s="1"/>
  <c r="AS55" i="96"/>
  <c r="AL55" i="96"/>
  <c r="AU55" i="96" s="1"/>
  <c r="AS73" i="96"/>
  <c r="AL73" i="96"/>
  <c r="AU73" i="96" s="1"/>
  <c r="AS61" i="51"/>
  <c r="AL61" i="51"/>
  <c r="AU61" i="51" s="1"/>
  <c r="AS9" i="51"/>
  <c r="AL9" i="51"/>
  <c r="AU9" i="51" s="1"/>
  <c r="AS22" i="51"/>
  <c r="AL22" i="51"/>
  <c r="AU22" i="51" s="1"/>
  <c r="AS58" i="51"/>
  <c r="AL58" i="51"/>
  <c r="AU58" i="51" s="1"/>
  <c r="AJ32" i="96"/>
  <c r="AK32" i="96"/>
  <c r="AT32" i="96" s="1"/>
  <c r="AH70" i="102"/>
  <c r="AQ70" i="102" s="1"/>
  <c r="AR71" i="35"/>
  <c r="AJ6" i="96"/>
  <c r="AI73" i="42"/>
  <c r="AN73" i="42"/>
  <c r="AH79" i="100"/>
  <c r="AQ79" i="100" s="1"/>
  <c r="AQ81" i="100" s="1"/>
  <c r="AZ3" i="100"/>
  <c r="AX3" i="100" s="1"/>
  <c r="S3" i="100" s="1"/>
  <c r="AC3" i="100" s="1"/>
  <c r="AX6" i="100"/>
  <c r="S6" i="100" s="1"/>
  <c r="AC6" i="100" s="1"/>
  <c r="AB7" i="100" s="1"/>
  <c r="AX11" i="100"/>
  <c r="S11" i="100" s="1"/>
  <c r="AC11" i="100" s="1"/>
  <c r="AB12" i="100" s="1"/>
  <c r="AX12" i="100"/>
  <c r="S12" i="100" s="1"/>
  <c r="AC12" i="100" s="1"/>
  <c r="AB13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1" i="100"/>
  <c r="S21" i="100" s="1"/>
  <c r="AC21" i="100" s="1"/>
  <c r="AB22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7" i="100"/>
  <c r="S27" i="100" s="1"/>
  <c r="AC27" i="100" s="1"/>
  <c r="AB28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4" i="100"/>
  <c r="S74" i="100" s="1"/>
  <c r="AC74" i="100" s="1"/>
  <c r="AB75" i="100" s="1"/>
  <c r="AX77" i="100"/>
  <c r="S77" i="100" s="1"/>
  <c r="AC77" i="100" s="1"/>
  <c r="AB78" i="100" s="1"/>
  <c r="AX75" i="100"/>
  <c r="S75" i="100" s="1"/>
  <c r="AC75" i="100" s="1"/>
  <c r="AB76" i="100" s="1"/>
  <c r="AX78" i="100"/>
  <c r="S78" i="100" s="1"/>
  <c r="AC78" i="100" s="1"/>
  <c r="AB79" i="100" s="1"/>
  <c r="AL3" i="51"/>
  <c r="AU3" i="51" s="1"/>
  <c r="AS3" i="51"/>
  <c r="AS23" i="51"/>
  <c r="AL23" i="51"/>
  <c r="AU23" i="51" s="1"/>
  <c r="AS41" i="51"/>
  <c r="AL41" i="51"/>
  <c r="AU41" i="51" s="1"/>
  <c r="AS59" i="51"/>
  <c r="AL59" i="51"/>
  <c r="AU59" i="51" s="1"/>
  <c r="AS33" i="96"/>
  <c r="AL33" i="96"/>
  <c r="AU33" i="96" s="1"/>
  <c r="AS19" i="51"/>
  <c r="AL19" i="51"/>
  <c r="AU19" i="51" s="1"/>
  <c r="AJ23" i="96"/>
  <c r="AS34" i="96"/>
  <c r="AL34" i="96"/>
  <c r="AU34" i="96" s="1"/>
  <c r="Y77" i="49"/>
  <c r="X77" i="49"/>
  <c r="Z77" i="49" s="1"/>
  <c r="AJ12" i="96"/>
  <c r="AK12" i="96"/>
  <c r="AT12" i="96" s="1"/>
  <c r="AI75" i="18"/>
  <c r="AN75" i="18"/>
  <c r="AS29" i="96"/>
  <c r="AL29" i="96"/>
  <c r="AU29" i="96" s="1"/>
  <c r="AS59" i="96"/>
  <c r="AL59" i="96"/>
  <c r="AU59" i="96" s="1"/>
  <c r="AJ49" i="96"/>
  <c r="AK49" i="96"/>
  <c r="AT49" i="96" s="1"/>
  <c r="AH79" i="13"/>
  <c r="AQ79" i="13" s="1"/>
  <c r="AQ81" i="13" s="1"/>
  <c r="AZ3" i="13"/>
  <c r="AX71" i="13" s="1"/>
  <c r="S71" i="13" s="1"/>
  <c r="AC71" i="13" s="1"/>
  <c r="AB72" i="13" s="1"/>
  <c r="AX44" i="13"/>
  <c r="S44" i="13" s="1"/>
  <c r="AC44" i="13" s="1"/>
  <c r="AB45" i="13" s="1"/>
  <c r="AX56" i="13"/>
  <c r="S56" i="13" s="1"/>
  <c r="AC56" i="13" s="1"/>
  <c r="AB57" i="13" s="1"/>
  <c r="AS16" i="51"/>
  <c r="AL16" i="51"/>
  <c r="AU16" i="51" s="1"/>
  <c r="AS17" i="51"/>
  <c r="AL17" i="51"/>
  <c r="AU17" i="51" s="1"/>
  <c r="AS53" i="51"/>
  <c r="AL53" i="51"/>
  <c r="AU53" i="51" s="1"/>
  <c r="AS27" i="96"/>
  <c r="AL27" i="96"/>
  <c r="AU27" i="96" s="1"/>
  <c r="AS71" i="96"/>
  <c r="AL71" i="96"/>
  <c r="AU71" i="96" s="1"/>
  <c r="AI80" i="95"/>
  <c r="AN80" i="95"/>
  <c r="AH76" i="41"/>
  <c r="AQ76" i="41" s="1"/>
  <c r="AS56" i="51"/>
  <c r="AL56" i="51"/>
  <c r="AU56" i="51" s="1"/>
  <c r="AF76" i="55"/>
  <c r="AO76" i="55" s="1"/>
  <c r="AG76" i="55"/>
  <c r="AP76" i="55" s="1"/>
  <c r="W77" i="55"/>
  <c r="AE76" i="55"/>
  <c r="AS37" i="51"/>
  <c r="AL37" i="51"/>
  <c r="AU37" i="51" s="1"/>
  <c r="AS69" i="51"/>
  <c r="AL69" i="51"/>
  <c r="AU69" i="51" s="1"/>
  <c r="Z75" i="87"/>
  <c r="AS20" i="51"/>
  <c r="AL20" i="51"/>
  <c r="AU20" i="51" s="1"/>
  <c r="AS74" i="51"/>
  <c r="AL74" i="51"/>
  <c r="AU74" i="51" s="1"/>
  <c r="Y79" i="44"/>
  <c r="Z79" i="44" s="1"/>
  <c r="X79" i="44"/>
  <c r="AS7" i="51"/>
  <c r="AL7" i="51"/>
  <c r="AU7" i="51" s="1"/>
  <c r="AJ36" i="96"/>
  <c r="AK36" i="96"/>
  <c r="AT36" i="96" s="1"/>
  <c r="AI72" i="43"/>
  <c r="AN72" i="43"/>
  <c r="Z76" i="11"/>
  <c r="AS39" i="51"/>
  <c r="AL39" i="51"/>
  <c r="AU39" i="51" s="1"/>
  <c r="AS76" i="51"/>
  <c r="AL76" i="51"/>
  <c r="AU76" i="51" s="1"/>
  <c r="AJ31" i="96"/>
  <c r="AK31" i="96"/>
  <c r="AT31" i="96" s="1"/>
  <c r="AS61" i="96"/>
  <c r="AL61" i="96"/>
  <c r="AU61" i="96" s="1"/>
  <c r="AJ17" i="96"/>
  <c r="AR78" i="100"/>
  <c r="AR74" i="87"/>
  <c r="AS40" i="51"/>
  <c r="AL40" i="51"/>
  <c r="AU40" i="51" s="1"/>
  <c r="AJ38" i="96"/>
  <c r="AK38" i="96"/>
  <c r="AT38" i="96" s="1"/>
  <c r="AS62" i="96"/>
  <c r="AL62" i="96"/>
  <c r="AU62" i="96" s="1"/>
  <c r="AR75" i="11"/>
  <c r="AH76" i="10"/>
  <c r="AQ76" i="10" s="1"/>
  <c r="AS6" i="51"/>
  <c r="AL6" i="51"/>
  <c r="AU6" i="51" s="1"/>
  <c r="AH76" i="103"/>
  <c r="AQ76" i="103" s="1"/>
  <c r="Z79" i="100"/>
  <c r="AS11" i="51"/>
  <c r="AL11" i="51"/>
  <c r="AU11" i="51" s="1"/>
  <c r="AS15" i="96"/>
  <c r="AL15" i="96"/>
  <c r="AU15" i="96" s="1"/>
  <c r="AS51" i="96"/>
  <c r="AL51" i="96"/>
  <c r="AU51" i="96" s="1"/>
  <c r="AS69" i="96"/>
  <c r="AL69" i="96"/>
  <c r="AU69" i="96" s="1"/>
  <c r="AJ53" i="96"/>
  <c r="AR78" i="16"/>
  <c r="Y71" i="85"/>
  <c r="X71" i="85"/>
  <c r="AI71" i="98"/>
  <c r="AN71" i="98"/>
  <c r="Y72" i="48"/>
  <c r="Z72" i="48" s="1"/>
  <c r="X72" i="48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S16" i="96"/>
  <c r="AL16" i="96"/>
  <c r="AU16" i="96" s="1"/>
  <c r="AS52" i="96"/>
  <c r="AL52" i="96"/>
  <c r="AU52" i="96" s="1"/>
  <c r="AS70" i="96"/>
  <c r="AL70" i="96"/>
  <c r="AU70" i="96" s="1"/>
  <c r="AJ11" i="96"/>
  <c r="AI73" i="82"/>
  <c r="AR73" i="82" s="1"/>
  <c r="AN73" i="82"/>
  <c r="AS50" i="51"/>
  <c r="AL50" i="51"/>
  <c r="AU50" i="51" s="1"/>
  <c r="AS14" i="51"/>
  <c r="AL14" i="51"/>
  <c r="AU14" i="51" s="1"/>
  <c r="AS68" i="51"/>
  <c r="AL68" i="51"/>
  <c r="AU68" i="51" s="1"/>
  <c r="AJ13" i="96"/>
  <c r="AK13" i="96"/>
  <c r="AT13" i="96" s="1"/>
  <c r="Y79" i="88"/>
  <c r="Z79" i="88"/>
  <c r="X79" i="88"/>
  <c r="AS35" i="51"/>
  <c r="AL35" i="51"/>
  <c r="AU35" i="51" s="1"/>
  <c r="AS71" i="51"/>
  <c r="AL71" i="51"/>
  <c r="AU71" i="51" s="1"/>
  <c r="AS63" i="96"/>
  <c r="AL63" i="96"/>
  <c r="AU63" i="96" s="1"/>
  <c r="AS55" i="51"/>
  <c r="AL55" i="51"/>
  <c r="AU55" i="51" s="1"/>
  <c r="AR75" i="103"/>
  <c r="AS26" i="51"/>
  <c r="AL26" i="51"/>
  <c r="AU26" i="51" s="1"/>
  <c r="AS44" i="51"/>
  <c r="AL44" i="51"/>
  <c r="AU44" i="51" s="1"/>
  <c r="AS62" i="51"/>
  <c r="AL62" i="51"/>
  <c r="AU62" i="51" s="1"/>
  <c r="AL4" i="84"/>
  <c r="AU4" i="84" s="1"/>
  <c r="AU81" i="84" s="1"/>
  <c r="C11" i="84" s="1"/>
  <c r="F28" i="57" s="1"/>
  <c r="AS4" i="84"/>
  <c r="AS81" i="84" s="1"/>
  <c r="AJ3" i="96"/>
  <c r="AB4" i="96"/>
  <c r="AJ42" i="96"/>
  <c r="AK42" i="96"/>
  <c r="AT42" i="96" s="1"/>
  <c r="AS66" i="96"/>
  <c r="AL66" i="96"/>
  <c r="AU66" i="96" s="1"/>
  <c r="Y76" i="18"/>
  <c r="X76" i="18"/>
  <c r="AS31" i="51"/>
  <c r="AL31" i="51"/>
  <c r="AU31" i="51" s="1"/>
  <c r="AR78" i="13"/>
  <c r="AS21" i="51"/>
  <c r="AL21" i="51"/>
  <c r="AU21" i="51" s="1"/>
  <c r="AS57" i="51"/>
  <c r="AL57" i="51"/>
  <c r="AU57" i="51" s="1"/>
  <c r="AJ37" i="96"/>
  <c r="AK37" i="96"/>
  <c r="AT37" i="96" s="1"/>
  <c r="Y73" i="99"/>
  <c r="X73" i="99"/>
  <c r="Z72" i="35"/>
  <c r="AH72" i="35"/>
  <c r="AQ72" i="35" s="1"/>
  <c r="AS10" i="51"/>
  <c r="AL10" i="51"/>
  <c r="AU10" i="51" s="1"/>
  <c r="AJ8" i="96"/>
  <c r="AK8" i="96"/>
  <c r="AT8" i="96" s="1"/>
  <c r="AK44" i="96"/>
  <c r="AT44" i="96" s="1"/>
  <c r="AJ44" i="96"/>
  <c r="W79" i="45"/>
  <c r="AG78" i="45"/>
  <c r="AP78" i="45" s="1"/>
  <c r="AE78" i="45"/>
  <c r="AF78" i="45"/>
  <c r="AO78" i="45" s="1"/>
  <c r="AH79" i="16"/>
  <c r="AQ79" i="16" s="1"/>
  <c r="AS29" i="51"/>
  <c r="AL29" i="51"/>
  <c r="AU29" i="51" s="1"/>
  <c r="AS47" i="51"/>
  <c r="AL47" i="51"/>
  <c r="AU47" i="51" s="1"/>
  <c r="AS65" i="51"/>
  <c r="AL65" i="51"/>
  <c r="AU65" i="51" s="1"/>
  <c r="AS39" i="96"/>
  <c r="AL39" i="96"/>
  <c r="AU39" i="96" s="1"/>
  <c r="AS49" i="51"/>
  <c r="AL49" i="51"/>
  <c r="AU49" i="51" s="1"/>
  <c r="AH74" i="90"/>
  <c r="AQ74" i="90" s="1"/>
  <c r="AI70" i="85"/>
  <c r="AN70" i="85"/>
  <c r="Y72" i="98"/>
  <c r="X72" i="98"/>
  <c r="Z72" i="98" s="1"/>
  <c r="AS54" i="51"/>
  <c r="AL54" i="51"/>
  <c r="AU54" i="51" s="1"/>
  <c r="AS25" i="51"/>
  <c r="AL25" i="51"/>
  <c r="AU25" i="51" s="1"/>
  <c r="AF70" i="94"/>
  <c r="AO70" i="94" s="1"/>
  <c r="AE70" i="94"/>
  <c r="W71" i="94"/>
  <c r="AG70" i="94"/>
  <c r="AP70" i="94" s="1"/>
  <c r="AS8" i="51"/>
  <c r="AL8" i="51"/>
  <c r="AU8" i="51" s="1"/>
  <c r="AS45" i="51"/>
  <c r="AL45" i="51"/>
  <c r="AU45" i="51" s="1"/>
  <c r="AS63" i="51"/>
  <c r="AL63" i="51"/>
  <c r="AU63" i="51" s="1"/>
  <c r="AK7" i="96"/>
  <c r="AT7" i="96" s="1"/>
  <c r="AJ7" i="96"/>
  <c r="AJ43" i="96"/>
  <c r="AK43" i="96"/>
  <c r="AT43" i="96" s="1"/>
  <c r="AS67" i="96"/>
  <c r="AL67" i="96"/>
  <c r="AU67" i="96" s="1"/>
  <c r="AS13" i="51"/>
  <c r="AL13" i="51"/>
  <c r="AU13" i="51" s="1"/>
  <c r="AI72" i="99"/>
  <c r="AN72" i="99"/>
  <c r="AJ47" i="96"/>
  <c r="AI78" i="88"/>
  <c r="AN78" i="88"/>
  <c r="AS28" i="51"/>
  <c r="AL28" i="51"/>
  <c r="AU28" i="51" s="1"/>
  <c r="AS46" i="51"/>
  <c r="AL46" i="51"/>
  <c r="AU46" i="51" s="1"/>
  <c r="AS64" i="51"/>
  <c r="AL64" i="51"/>
  <c r="AU64" i="51" s="1"/>
  <c r="AJ14" i="96"/>
  <c r="AK14" i="96"/>
  <c r="AT14" i="96" s="1"/>
  <c r="AJ50" i="96"/>
  <c r="AK50" i="96"/>
  <c r="AT50" i="96" s="1"/>
  <c r="AS68" i="96"/>
  <c r="AL68" i="96"/>
  <c r="AU68" i="96" s="1"/>
  <c r="AE76" i="83"/>
  <c r="AG76" i="83"/>
  <c r="AP76" i="83" s="1"/>
  <c r="W77" i="83"/>
  <c r="AF76" i="83"/>
  <c r="AO76" i="83" s="1"/>
  <c r="AR79" i="51"/>
  <c r="AR81" i="51" s="1"/>
  <c r="AL79" i="51"/>
  <c r="AU79" i="51" s="1"/>
  <c r="AS43" i="51"/>
  <c r="AL43" i="51"/>
  <c r="AU43" i="51" s="1"/>
  <c r="AJ35" i="96"/>
  <c r="AK5" i="96"/>
  <c r="AT5" i="96" s="1"/>
  <c r="AJ5" i="96"/>
  <c r="AS21" i="96"/>
  <c r="AL21" i="96"/>
  <c r="AU21" i="96" s="1"/>
  <c r="AS57" i="96"/>
  <c r="AL57" i="96"/>
  <c r="AU57" i="96" s="1"/>
  <c r="AI77" i="54"/>
  <c r="AN77" i="54"/>
  <c r="AS18" i="51"/>
  <c r="AL18" i="51"/>
  <c r="AU18" i="51" s="1"/>
  <c r="AS36" i="51"/>
  <c r="AL36" i="51"/>
  <c r="AU36" i="51" s="1"/>
  <c r="AS72" i="51"/>
  <c r="AL72" i="51"/>
  <c r="AU72" i="51" s="1"/>
  <c r="AS77" i="96"/>
  <c r="AL77" i="96"/>
  <c r="AU77" i="96" s="1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41" i="96"/>
  <c r="Y81" i="95"/>
  <c r="X81" i="95"/>
  <c r="Z81" i="95" s="1"/>
  <c r="Y74" i="82"/>
  <c r="Z74" i="82" s="1"/>
  <c r="X74" i="82"/>
  <c r="AI76" i="49"/>
  <c r="AN76" i="49"/>
  <c r="AX68" i="13" l="1"/>
  <c r="S68" i="13" s="1"/>
  <c r="AC68" i="13" s="1"/>
  <c r="AB69" i="13" s="1"/>
  <c r="AX32" i="13"/>
  <c r="S32" i="13" s="1"/>
  <c r="AC32" i="13" s="1"/>
  <c r="AB33" i="13" s="1"/>
  <c r="AX13" i="100"/>
  <c r="S13" i="100" s="1"/>
  <c r="AC13" i="100" s="1"/>
  <c r="AB14" i="100" s="1"/>
  <c r="AX62" i="13"/>
  <c r="S62" i="13" s="1"/>
  <c r="AC62" i="13" s="1"/>
  <c r="AB63" i="13" s="1"/>
  <c r="AX26" i="13"/>
  <c r="S26" i="13" s="1"/>
  <c r="AC26" i="13" s="1"/>
  <c r="AB27" i="13" s="1"/>
  <c r="AX50" i="13"/>
  <c r="S50" i="13" s="1"/>
  <c r="AC50" i="13" s="1"/>
  <c r="AB51" i="13" s="1"/>
  <c r="W77" i="10"/>
  <c r="AG76" i="10"/>
  <c r="AP76" i="10" s="1"/>
  <c r="AX75" i="13"/>
  <c r="S75" i="13" s="1"/>
  <c r="AC75" i="13" s="1"/>
  <c r="AB76" i="13" s="1"/>
  <c r="AX38" i="13"/>
  <c r="S38" i="13" s="1"/>
  <c r="AC38" i="13" s="1"/>
  <c r="AB39" i="13" s="1"/>
  <c r="AX15" i="100"/>
  <c r="S15" i="100" s="1"/>
  <c r="AC15" i="100" s="1"/>
  <c r="AB16" i="100" s="1"/>
  <c r="AE74" i="82"/>
  <c r="AG74" i="82"/>
  <c r="AP74" i="82" s="1"/>
  <c r="AF74" i="82"/>
  <c r="AO74" i="82" s="1"/>
  <c r="W75" i="82"/>
  <c r="AX79" i="44"/>
  <c r="S79" i="44" s="1"/>
  <c r="AC79" i="44" s="1"/>
  <c r="AE79" i="44"/>
  <c r="AF79" i="44"/>
  <c r="AO79" i="44" s="1"/>
  <c r="AO81" i="44" s="1"/>
  <c r="AG79" i="44"/>
  <c r="AP79" i="44" s="1"/>
  <c r="AP81" i="44" s="1"/>
  <c r="AE72" i="48"/>
  <c r="AG72" i="48"/>
  <c r="AP72" i="48" s="1"/>
  <c r="W73" i="48"/>
  <c r="AF72" i="48"/>
  <c r="AO72" i="48" s="1"/>
  <c r="AF77" i="49"/>
  <c r="AO77" i="49" s="1"/>
  <c r="AG77" i="49"/>
  <c r="AP77" i="49" s="1"/>
  <c r="W78" i="49"/>
  <c r="AE77" i="49"/>
  <c r="W74" i="43"/>
  <c r="AG73" i="43"/>
  <c r="AP73" i="43" s="1"/>
  <c r="AF73" i="43"/>
  <c r="AO73" i="43" s="1"/>
  <c r="AE73" i="43"/>
  <c r="W82" i="95"/>
  <c r="AF81" i="95"/>
  <c r="AO81" i="95" s="1"/>
  <c r="AG81" i="95"/>
  <c r="AP81" i="95" s="1"/>
  <c r="AE81" i="95"/>
  <c r="AE72" i="98"/>
  <c r="AF72" i="98"/>
  <c r="AO72" i="98" s="1"/>
  <c r="AG72" i="98"/>
  <c r="AP72" i="98" s="1"/>
  <c r="W73" i="98"/>
  <c r="AS50" i="96"/>
  <c r="AL50" i="96"/>
  <c r="AU50" i="96" s="1"/>
  <c r="Y71" i="94"/>
  <c r="X71" i="94"/>
  <c r="AK57" i="13"/>
  <c r="AT57" i="13" s="1"/>
  <c r="AK72" i="13"/>
  <c r="AT72" i="13" s="1"/>
  <c r="AK61" i="100"/>
  <c r="AT61" i="100" s="1"/>
  <c r="AJ61" i="100"/>
  <c r="AK31" i="100"/>
  <c r="AT31" i="100" s="1"/>
  <c r="AJ31" i="100"/>
  <c r="AR71" i="98"/>
  <c r="AS53" i="96"/>
  <c r="AL53" i="96"/>
  <c r="AU53" i="96" s="1"/>
  <c r="AX77" i="13"/>
  <c r="S77" i="13" s="1"/>
  <c r="AC77" i="13" s="1"/>
  <c r="AB78" i="13" s="1"/>
  <c r="AX67" i="13"/>
  <c r="S67" i="13" s="1"/>
  <c r="AC67" i="13" s="1"/>
  <c r="AB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K76" i="100"/>
  <c r="AT76" i="100" s="1"/>
  <c r="AJ76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3" i="100"/>
  <c r="AB4" i="100"/>
  <c r="AS6" i="96"/>
  <c r="AL6" i="96"/>
  <c r="AU6" i="96" s="1"/>
  <c r="AH74" i="42"/>
  <c r="AQ74" i="42" s="1"/>
  <c r="Y75" i="90"/>
  <c r="X75" i="90"/>
  <c r="AI79" i="13"/>
  <c r="AN79" i="13"/>
  <c r="AN81" i="13" s="1"/>
  <c r="AK63" i="13"/>
  <c r="AT63" i="13" s="1"/>
  <c r="AK33" i="13"/>
  <c r="AT33" i="13" s="1"/>
  <c r="AX14" i="13"/>
  <c r="S14" i="13" s="1"/>
  <c r="AC14" i="13" s="1"/>
  <c r="AB15" i="13" s="1"/>
  <c r="AH77" i="49"/>
  <c r="AQ77" i="49" s="1"/>
  <c r="AK67" i="100"/>
  <c r="AT67" i="100" s="1"/>
  <c r="AJ67" i="100"/>
  <c r="AK37" i="100"/>
  <c r="AT37" i="100" s="1"/>
  <c r="AJ37" i="100"/>
  <c r="AJ19" i="100"/>
  <c r="AK19" i="100"/>
  <c r="AT19" i="100" s="1"/>
  <c r="AR73" i="42"/>
  <c r="AS25" i="96"/>
  <c r="AL25" i="96"/>
  <c r="AU25" i="96" s="1"/>
  <c r="AS44" i="96"/>
  <c r="AL44" i="96"/>
  <c r="AU44" i="96" s="1"/>
  <c r="AH73" i="99"/>
  <c r="AQ73" i="99" s="1"/>
  <c r="AI76" i="83"/>
  <c r="AN76" i="83"/>
  <c r="AS14" i="96"/>
  <c r="AL14" i="96"/>
  <c r="AU14" i="96" s="1"/>
  <c r="AS7" i="96"/>
  <c r="AL7" i="96"/>
  <c r="AU7" i="96" s="1"/>
  <c r="Z73" i="99"/>
  <c r="AH76" i="18"/>
  <c r="AQ76" i="18" s="1"/>
  <c r="AS42" i="96"/>
  <c r="AL42" i="96"/>
  <c r="AU42" i="96" s="1"/>
  <c r="AH71" i="85"/>
  <c r="AQ71" i="85" s="1"/>
  <c r="W77" i="11"/>
  <c r="AE76" i="11"/>
  <c r="AN76" i="11" s="1"/>
  <c r="AF76" i="11"/>
  <c r="AO76" i="11" s="1"/>
  <c r="AG76" i="1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J78" i="100"/>
  <c r="AK78" i="100"/>
  <c r="AT78" i="100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X28" i="100"/>
  <c r="S28" i="100" s="1"/>
  <c r="AC28" i="100" s="1"/>
  <c r="AB29" i="100" s="1"/>
  <c r="AX22" i="100"/>
  <c r="S22" i="100" s="1"/>
  <c r="AC22" i="100" s="1"/>
  <c r="AB23" i="100" s="1"/>
  <c r="AX16" i="100"/>
  <c r="S16" i="100" s="1"/>
  <c r="AC16" i="100" s="1"/>
  <c r="AB17" i="100" s="1"/>
  <c r="AX10" i="100"/>
  <c r="S10" i="100" s="1"/>
  <c r="AC10" i="100" s="1"/>
  <c r="AB11" i="100" s="1"/>
  <c r="AX5" i="100"/>
  <c r="S5" i="100" s="1"/>
  <c r="AC5" i="100" s="1"/>
  <c r="AB6" i="100" s="1"/>
  <c r="AS24" i="96"/>
  <c r="AL24" i="96"/>
  <c r="AU24" i="96" s="1"/>
  <c r="AH78" i="54"/>
  <c r="AQ78" i="54" s="1"/>
  <c r="AI70" i="50"/>
  <c r="AN70" i="50"/>
  <c r="AH77" i="91"/>
  <c r="AQ77" i="91" s="1"/>
  <c r="AS18" i="96"/>
  <c r="AL18" i="96"/>
  <c r="AU18" i="96" s="1"/>
  <c r="Z74" i="42"/>
  <c r="AR79" i="96"/>
  <c r="AR81" i="96" s="1"/>
  <c r="AL79" i="96"/>
  <c r="AU79" i="96" s="1"/>
  <c r="AS26" i="96"/>
  <c r="AL26" i="96"/>
  <c r="AU26" i="96" s="1"/>
  <c r="AR78" i="44"/>
  <c r="Y77" i="41"/>
  <c r="X77" i="41"/>
  <c r="AI74" i="90"/>
  <c r="AN74" i="90"/>
  <c r="Y77" i="83"/>
  <c r="X77" i="83"/>
  <c r="AG72" i="35"/>
  <c r="AP72" i="35" s="1"/>
  <c r="W73" i="35"/>
  <c r="AF72" i="35"/>
  <c r="AO72" i="35" s="1"/>
  <c r="AE72" i="35"/>
  <c r="AK69" i="13"/>
  <c r="AT69" i="13" s="1"/>
  <c r="AK39" i="13"/>
  <c r="AT39" i="13" s="1"/>
  <c r="AX8" i="13"/>
  <c r="S8" i="13" s="1"/>
  <c r="AC8" i="13" s="1"/>
  <c r="AB9" i="13" s="1"/>
  <c r="AJ73" i="100"/>
  <c r="AK73" i="100"/>
  <c r="AT73" i="100" s="1"/>
  <c r="AJ49" i="100"/>
  <c r="AK49" i="100"/>
  <c r="AT49" i="100" s="1"/>
  <c r="AJ13" i="100"/>
  <c r="AK13" i="100"/>
  <c r="AT13" i="100" s="1"/>
  <c r="AR71" i="48"/>
  <c r="AS54" i="96"/>
  <c r="AL54" i="96"/>
  <c r="AU54" i="96" s="1"/>
  <c r="AI76" i="103"/>
  <c r="AN76" i="103"/>
  <c r="AH81" i="95"/>
  <c r="AQ81" i="95" s="1"/>
  <c r="AR72" i="99"/>
  <c r="AR76" i="49"/>
  <c r="AS5" i="96"/>
  <c r="AL5" i="96"/>
  <c r="AU5" i="96" s="1"/>
  <c r="Z76" i="18"/>
  <c r="AK4" i="96"/>
  <c r="AT4" i="96" s="1"/>
  <c r="AT81" i="96" s="1"/>
  <c r="AJ4" i="96"/>
  <c r="AS13" i="96"/>
  <c r="AL13" i="96"/>
  <c r="AU13" i="96" s="1"/>
  <c r="AH72" i="48"/>
  <c r="AQ72" i="48" s="1"/>
  <c r="Z71" i="85"/>
  <c r="AS31" i="96"/>
  <c r="AL31" i="96"/>
  <c r="AU31" i="96" s="1"/>
  <c r="AH79" i="44"/>
  <c r="AQ79" i="44" s="1"/>
  <c r="AQ81" i="44" s="1"/>
  <c r="AX3" i="44"/>
  <c r="S3" i="44" s="1"/>
  <c r="AC3" i="44" s="1"/>
  <c r="AZ3" i="44"/>
  <c r="AX8" i="44" s="1"/>
  <c r="S8" i="44" s="1"/>
  <c r="AC8" i="44" s="1"/>
  <c r="AB9" i="44" s="1"/>
  <c r="AX5" i="44"/>
  <c r="S5" i="44" s="1"/>
  <c r="AC5" i="44" s="1"/>
  <c r="AB6" i="44" s="1"/>
  <c r="AX6" i="44"/>
  <c r="S6" i="44" s="1"/>
  <c r="AC6" i="44" s="1"/>
  <c r="AB7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7" i="44"/>
  <c r="S77" i="44" s="1"/>
  <c r="AC77" i="44" s="1"/>
  <c r="AB78" i="44" s="1"/>
  <c r="AX76" i="44"/>
  <c r="S76" i="44" s="1"/>
  <c r="AC76" i="44" s="1"/>
  <c r="AB77" i="44" s="1"/>
  <c r="AX74" i="44"/>
  <c r="S74" i="44" s="1"/>
  <c r="AC74" i="44" s="1"/>
  <c r="AB75" i="44" s="1"/>
  <c r="AX78" i="44"/>
  <c r="S78" i="44" s="1"/>
  <c r="AC78" i="44" s="1"/>
  <c r="AB79" i="44" s="1"/>
  <c r="AX78" i="13"/>
  <c r="S78" i="13" s="1"/>
  <c r="AC78" i="13" s="1"/>
  <c r="AB79" i="13" s="1"/>
  <c r="AX72" i="13"/>
  <c r="S72" i="13" s="1"/>
  <c r="AC72" i="13" s="1"/>
  <c r="AB73" i="13" s="1"/>
  <c r="AX65" i="13"/>
  <c r="S65" i="13" s="1"/>
  <c r="AC65" i="13" s="1"/>
  <c r="AB66" i="13" s="1"/>
  <c r="AX59" i="13"/>
  <c r="S59" i="13" s="1"/>
  <c r="AC59" i="13" s="1"/>
  <c r="AB60" i="13" s="1"/>
  <c r="AX53" i="13"/>
  <c r="S53" i="13" s="1"/>
  <c r="AC53" i="13" s="1"/>
  <c r="AB54" i="13" s="1"/>
  <c r="AX47" i="13"/>
  <c r="S47" i="13" s="1"/>
  <c r="AC47" i="13" s="1"/>
  <c r="AB48" i="13" s="1"/>
  <c r="AX41" i="13"/>
  <c r="S41" i="13" s="1"/>
  <c r="AC41" i="13" s="1"/>
  <c r="AB42" i="13" s="1"/>
  <c r="AX35" i="13"/>
  <c r="S35" i="13" s="1"/>
  <c r="AC35" i="13" s="1"/>
  <c r="AB36" i="13" s="1"/>
  <c r="AX29" i="13"/>
  <c r="S29" i="13" s="1"/>
  <c r="AC29" i="13" s="1"/>
  <c r="AB30" i="13" s="1"/>
  <c r="AX23" i="13"/>
  <c r="S23" i="13" s="1"/>
  <c r="AC23" i="13" s="1"/>
  <c r="AB24" i="13" s="1"/>
  <c r="AX17" i="13"/>
  <c r="S17" i="13" s="1"/>
  <c r="AC17" i="13" s="1"/>
  <c r="AB18" i="13" s="1"/>
  <c r="AX11" i="13"/>
  <c r="S11" i="13" s="1"/>
  <c r="AC11" i="13" s="1"/>
  <c r="AB12" i="13" s="1"/>
  <c r="AX5" i="13"/>
  <c r="S5" i="13" s="1"/>
  <c r="AC5" i="13" s="1"/>
  <c r="AB6" i="13" s="1"/>
  <c r="AS49" i="96"/>
  <c r="AL49" i="96"/>
  <c r="AU49" i="96" s="1"/>
  <c r="AR75" i="18"/>
  <c r="AJ75" i="100"/>
  <c r="AK75" i="100"/>
  <c r="AT75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X9" i="100"/>
  <c r="S9" i="100" s="1"/>
  <c r="AC9" i="100" s="1"/>
  <c r="AB10" i="100" s="1"/>
  <c r="AX4" i="100"/>
  <c r="S4" i="100" s="1"/>
  <c r="AC4" i="100" s="1"/>
  <c r="AB5" i="100" s="1"/>
  <c r="AS30" i="96"/>
  <c r="AL30" i="96"/>
  <c r="AU30" i="96" s="1"/>
  <c r="AG78" i="54"/>
  <c r="AP78" i="54" s="1"/>
  <c r="AE78" i="54"/>
  <c r="AF78" i="54"/>
  <c r="AO78" i="54" s="1"/>
  <c r="W79" i="54"/>
  <c r="AE77" i="91"/>
  <c r="AF77" i="91"/>
  <c r="AO77" i="91" s="1"/>
  <c r="W78" i="91"/>
  <c r="AG77" i="91"/>
  <c r="AP77" i="91" s="1"/>
  <c r="Y80" i="16"/>
  <c r="Z80" i="16" s="1"/>
  <c r="X80" i="16"/>
  <c r="Y77" i="10"/>
  <c r="Z77" i="10"/>
  <c r="X77" i="10"/>
  <c r="Y79" i="45"/>
  <c r="X79" i="45"/>
  <c r="AX79" i="88"/>
  <c r="S79" i="88" s="1"/>
  <c r="AC79" i="88" s="1"/>
  <c r="AF79" i="88"/>
  <c r="AO79" i="88" s="1"/>
  <c r="AO81" i="88" s="1"/>
  <c r="AE79" i="88"/>
  <c r="AG79" i="88"/>
  <c r="AP79" i="88" s="1"/>
  <c r="AP81" i="88" s="1"/>
  <c r="AK76" i="13"/>
  <c r="AT76" i="13" s="1"/>
  <c r="AK45" i="13"/>
  <c r="AT45" i="13" s="1"/>
  <c r="AX20" i="13"/>
  <c r="S20" i="13" s="1"/>
  <c r="AC20" i="13" s="1"/>
  <c r="AB21" i="13" s="1"/>
  <c r="AJ43" i="100"/>
  <c r="AK43" i="100"/>
  <c r="AT43" i="100" s="1"/>
  <c r="AK7" i="100"/>
  <c r="AT7" i="100" s="1"/>
  <c r="AH73" i="43"/>
  <c r="AQ73" i="43" s="1"/>
  <c r="AS43" i="96"/>
  <c r="AL43" i="96"/>
  <c r="AU43" i="96" s="1"/>
  <c r="AI70" i="94"/>
  <c r="AN70" i="94"/>
  <c r="AH72" i="98"/>
  <c r="AQ72" i="98" s="1"/>
  <c r="AH74" i="82"/>
  <c r="AQ74" i="82" s="1"/>
  <c r="AS41" i="96"/>
  <c r="AL41" i="96"/>
  <c r="AU41" i="96" s="1"/>
  <c r="AR77" i="54"/>
  <c r="AR78" i="88"/>
  <c r="AI78" i="45"/>
  <c r="AN78" i="45"/>
  <c r="AS8" i="96"/>
  <c r="AL8" i="96"/>
  <c r="AU8" i="96" s="1"/>
  <c r="AL3" i="96"/>
  <c r="AU3" i="96" s="1"/>
  <c r="AS3" i="96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S38" i="96"/>
  <c r="AL38" i="96"/>
  <c r="AU38" i="96" s="1"/>
  <c r="AR72" i="43"/>
  <c r="AF75" i="87"/>
  <c r="AO75" i="87" s="1"/>
  <c r="AG75" i="87"/>
  <c r="AP75" i="87" s="1"/>
  <c r="AE75" i="87"/>
  <c r="W76" i="87"/>
  <c r="AI76" i="55"/>
  <c r="AN76" i="55"/>
  <c r="AR80" i="95"/>
  <c r="AX74" i="13"/>
  <c r="S74" i="13" s="1"/>
  <c r="AC74" i="13" s="1"/>
  <c r="AB75" i="13" s="1"/>
  <c r="AX70" i="13"/>
  <c r="S70" i="13" s="1"/>
  <c r="AC70" i="13" s="1"/>
  <c r="AB71" i="13" s="1"/>
  <c r="AX64" i="13"/>
  <c r="S64" i="13" s="1"/>
  <c r="AC64" i="13" s="1"/>
  <c r="AB65" i="13" s="1"/>
  <c r="AX58" i="13"/>
  <c r="S58" i="13" s="1"/>
  <c r="AC58" i="13" s="1"/>
  <c r="AB59" i="13" s="1"/>
  <c r="AX52" i="13"/>
  <c r="S52" i="13" s="1"/>
  <c r="AC52" i="13" s="1"/>
  <c r="AB53" i="13" s="1"/>
  <c r="AX46" i="13"/>
  <c r="S46" i="13" s="1"/>
  <c r="AC46" i="13" s="1"/>
  <c r="AB47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K77" i="100"/>
  <c r="AT77" i="100" s="1"/>
  <c r="AJ77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X26" i="100"/>
  <c r="S26" i="100" s="1"/>
  <c r="AC26" i="100" s="1"/>
  <c r="AB27" i="100" s="1"/>
  <c r="AX20" i="100"/>
  <c r="S20" i="100" s="1"/>
  <c r="AC20" i="100" s="1"/>
  <c r="AB21" i="100" s="1"/>
  <c r="AX14" i="100"/>
  <c r="S14" i="100" s="1"/>
  <c r="AC14" i="100" s="1"/>
  <c r="AB15" i="100" s="1"/>
  <c r="AX8" i="100"/>
  <c r="S8" i="100" s="1"/>
  <c r="AC8" i="100" s="1"/>
  <c r="AB9" i="100" s="1"/>
  <c r="AS32" i="96"/>
  <c r="AL32" i="96"/>
  <c r="AU32" i="96" s="1"/>
  <c r="AR76" i="91"/>
  <c r="Y71" i="50"/>
  <c r="Z71" i="50" s="1"/>
  <c r="X71" i="50"/>
  <c r="AS48" i="96"/>
  <c r="AL48" i="96"/>
  <c r="AU48" i="96" s="1"/>
  <c r="AS4" i="51"/>
  <c r="AS81" i="51" s="1"/>
  <c r="AL4" i="51"/>
  <c r="AU4" i="51" s="1"/>
  <c r="AU81" i="51" s="1"/>
  <c r="C11" i="51" s="1"/>
  <c r="Y71" i="102"/>
  <c r="X71" i="102"/>
  <c r="AS20" i="96"/>
  <c r="AL20" i="96"/>
  <c r="AU20" i="96" s="1"/>
  <c r="AI79" i="16"/>
  <c r="AN79" i="16"/>
  <c r="AS11" i="96"/>
  <c r="AL11" i="96"/>
  <c r="AU11" i="96" s="1"/>
  <c r="AS36" i="96"/>
  <c r="AL36" i="96"/>
  <c r="AU36" i="96" s="1"/>
  <c r="AK51" i="13"/>
  <c r="AT51" i="13" s="1"/>
  <c r="AK27" i="13"/>
  <c r="AT27" i="13" s="1"/>
  <c r="AJ79" i="100"/>
  <c r="AS79" i="100" s="1"/>
  <c r="AK79" i="100"/>
  <c r="AT79" i="100" s="1"/>
  <c r="AJ55" i="100"/>
  <c r="AK55" i="100"/>
  <c r="AT55" i="100" s="1"/>
  <c r="AJ25" i="100"/>
  <c r="AK25" i="100"/>
  <c r="AT25" i="100" s="1"/>
  <c r="AS35" i="96"/>
  <c r="AL35" i="96"/>
  <c r="AU35" i="96" s="1"/>
  <c r="AS47" i="96"/>
  <c r="AL47" i="96"/>
  <c r="AU47" i="96" s="1"/>
  <c r="AR70" i="85"/>
  <c r="AS37" i="96"/>
  <c r="AL37" i="96"/>
  <c r="AU37" i="96" s="1"/>
  <c r="AH79" i="88"/>
  <c r="AQ79" i="88" s="1"/>
  <c r="AQ81" i="88" s="1"/>
  <c r="AX4" i="88"/>
  <c r="S4" i="88" s="1"/>
  <c r="AC4" i="88" s="1"/>
  <c r="AB5" i="88" s="1"/>
  <c r="AZ3" i="88"/>
  <c r="AX72" i="88" s="1"/>
  <c r="S72" i="88" s="1"/>
  <c r="AC72" i="88" s="1"/>
  <c r="AB73" i="88" s="1"/>
  <c r="AX3" i="88"/>
  <c r="S3" i="88" s="1"/>
  <c r="AC3" i="88" s="1"/>
  <c r="AX6" i="88"/>
  <c r="S6" i="88" s="1"/>
  <c r="AC6" i="88" s="1"/>
  <c r="AB7" i="88" s="1"/>
  <c r="AX7" i="88"/>
  <c r="S7" i="88" s="1"/>
  <c r="AC7" i="88" s="1"/>
  <c r="AB8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7" i="88"/>
  <c r="S77" i="88" s="1"/>
  <c r="AC77" i="88" s="1"/>
  <c r="AB78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S17" i="96"/>
  <c r="AL17" i="96"/>
  <c r="AU17" i="96" s="1"/>
  <c r="Y77" i="55"/>
  <c r="X77" i="55"/>
  <c r="AX76" i="13"/>
  <c r="S76" i="13" s="1"/>
  <c r="AC76" i="13" s="1"/>
  <c r="AB77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4" i="13"/>
  <c r="S4" i="13" s="1"/>
  <c r="AC4" i="13" s="1"/>
  <c r="AB5" i="13" s="1"/>
  <c r="AS12" i="96"/>
  <c r="AL12" i="96"/>
  <c r="AU12" i="96" s="1"/>
  <c r="AS23" i="96"/>
  <c r="AL23" i="96"/>
  <c r="AU23" i="96" s="1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K14" i="100"/>
  <c r="AT14" i="100" s="1"/>
  <c r="AJ14" i="100"/>
  <c r="AX7" i="100"/>
  <c r="S7" i="100" s="1"/>
  <c r="AC7" i="100" s="1"/>
  <c r="AB8" i="100" s="1"/>
  <c r="AI70" i="102"/>
  <c r="AP70" i="102"/>
  <c r="AS19" i="96"/>
  <c r="AL19" i="96"/>
  <c r="AU19" i="96" s="1"/>
  <c r="AI76" i="41"/>
  <c r="AN76" i="41"/>
  <c r="Y77" i="103"/>
  <c r="X77" i="103"/>
  <c r="AI76" i="10"/>
  <c r="AN76" i="10"/>
  <c r="AJ45" i="13" l="1"/>
  <c r="AX4" i="44"/>
  <c r="S4" i="44" s="1"/>
  <c r="AC4" i="44" s="1"/>
  <c r="AB5" i="44" s="1"/>
  <c r="Z79" i="45"/>
  <c r="AG79" i="45" s="1"/>
  <c r="AP79" i="45" s="1"/>
  <c r="AP81" i="45" s="1"/>
  <c r="AX8" i="88"/>
  <c r="S8" i="88" s="1"/>
  <c r="AC8" i="88" s="1"/>
  <c r="AB9" i="88" s="1"/>
  <c r="AX79" i="45"/>
  <c r="S79" i="45" s="1"/>
  <c r="AC79" i="45" s="1"/>
  <c r="AF79" i="45"/>
  <c r="AO79" i="45" s="1"/>
  <c r="AO81" i="45" s="1"/>
  <c r="AE79" i="45"/>
  <c r="AF80" i="16"/>
  <c r="AO80" i="16" s="1"/>
  <c r="AE80" i="16"/>
  <c r="AG80" i="16"/>
  <c r="AP80" i="16" s="1"/>
  <c r="W81" i="16"/>
  <c r="W72" i="50"/>
  <c r="AE71" i="50"/>
  <c r="AG71" i="50"/>
  <c r="AP71" i="50" s="1"/>
  <c r="AF71" i="50"/>
  <c r="AO71" i="50" s="1"/>
  <c r="AR76" i="10"/>
  <c r="AK70" i="13"/>
  <c r="AT70" i="13" s="1"/>
  <c r="AJ70" i="13"/>
  <c r="AJ55" i="88"/>
  <c r="AK55" i="88"/>
  <c r="AT55" i="88" s="1"/>
  <c r="AJ25" i="88"/>
  <c r="AK25" i="88"/>
  <c r="AT25" i="88" s="1"/>
  <c r="AK24" i="13"/>
  <c r="AT24" i="13" s="1"/>
  <c r="AJ24" i="13"/>
  <c r="AJ53" i="44"/>
  <c r="AK53" i="44"/>
  <c r="AT53" i="44" s="1"/>
  <c r="AJ23" i="44"/>
  <c r="AK23" i="44"/>
  <c r="AT23" i="44" s="1"/>
  <c r="AH77" i="41"/>
  <c r="AQ77" i="41" s="1"/>
  <c r="AR70" i="50"/>
  <c r="AS65" i="100"/>
  <c r="AL65" i="100"/>
  <c r="AU65" i="100" s="1"/>
  <c r="AS36" i="100"/>
  <c r="AL36" i="100"/>
  <c r="AU36" i="100" s="1"/>
  <c r="AJ20" i="13"/>
  <c r="AK20" i="13"/>
  <c r="AT20" i="13" s="1"/>
  <c r="AJ56" i="13"/>
  <c r="AK56" i="13"/>
  <c r="AT56" i="13" s="1"/>
  <c r="AI72" i="98"/>
  <c r="AN72" i="98"/>
  <c r="AI77" i="49"/>
  <c r="AN77" i="49"/>
  <c r="AK77" i="13"/>
  <c r="AT77" i="13" s="1"/>
  <c r="AJ77" i="13"/>
  <c r="AJ54" i="88"/>
  <c r="AK54" i="88"/>
  <c r="AT54" i="88" s="1"/>
  <c r="AK36" i="88"/>
  <c r="AT36" i="88" s="1"/>
  <c r="AJ36" i="88"/>
  <c r="AJ30" i="88"/>
  <c r="AK30" i="88"/>
  <c r="AT30" i="88" s="1"/>
  <c r="AJ24" i="88"/>
  <c r="AK24" i="88"/>
  <c r="AT24" i="88" s="1"/>
  <c r="AJ18" i="88"/>
  <c r="AK18" i="88"/>
  <c r="AT18" i="88" s="1"/>
  <c r="AK12" i="88"/>
  <c r="AT12" i="88" s="1"/>
  <c r="AJ12" i="88"/>
  <c r="AJ3" i="88"/>
  <c r="AB4" i="88"/>
  <c r="AJ27" i="100"/>
  <c r="AK27" i="100"/>
  <c r="AT27" i="100" s="1"/>
  <c r="AS45" i="100"/>
  <c r="AL45" i="100"/>
  <c r="AU45" i="100" s="1"/>
  <c r="AK11" i="13"/>
  <c r="AT11" i="13" s="1"/>
  <c r="AJ11" i="13"/>
  <c r="AK47" i="13"/>
  <c r="AT47" i="13" s="1"/>
  <c r="AJ47" i="13"/>
  <c r="AI75" i="87"/>
  <c r="AN75" i="87"/>
  <c r="Y78" i="91"/>
  <c r="X78" i="91"/>
  <c r="AI78" i="54"/>
  <c r="AN78" i="54"/>
  <c r="AS52" i="100"/>
  <c r="AL52" i="100"/>
  <c r="AU52" i="100" s="1"/>
  <c r="AJ30" i="13"/>
  <c r="AK30" i="13"/>
  <c r="AT30" i="13" s="1"/>
  <c r="AJ66" i="13"/>
  <c r="AK66" i="13"/>
  <c r="AT66" i="13" s="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4" i="96"/>
  <c r="AS81" i="96" s="1"/>
  <c r="AL4" i="96"/>
  <c r="AU4" i="96" s="1"/>
  <c r="AU81" i="96" s="1"/>
  <c r="C11" i="96" s="1"/>
  <c r="F40" i="57" s="1"/>
  <c r="AJ69" i="13"/>
  <c r="AH77" i="83"/>
  <c r="AQ77" i="83" s="1"/>
  <c r="Z77" i="41"/>
  <c r="AS35" i="100"/>
  <c r="AL35" i="100"/>
  <c r="AU35" i="100" s="1"/>
  <c r="AK19" i="13"/>
  <c r="AT19" i="13" s="1"/>
  <c r="AJ19" i="13"/>
  <c r="AK55" i="13"/>
  <c r="AT55" i="13" s="1"/>
  <c r="AJ55" i="13"/>
  <c r="AJ63" i="13"/>
  <c r="AS18" i="100"/>
  <c r="AL18" i="100"/>
  <c r="AU18" i="100" s="1"/>
  <c r="AS54" i="100"/>
  <c r="AL54" i="100"/>
  <c r="AU54" i="100" s="1"/>
  <c r="AK26" i="13"/>
  <c r="AT26" i="13" s="1"/>
  <c r="AJ26" i="13"/>
  <c r="AJ62" i="13"/>
  <c r="AK62" i="13"/>
  <c r="AT62" i="13" s="1"/>
  <c r="AJ72" i="13"/>
  <c r="AI73" i="43"/>
  <c r="AN73" i="43"/>
  <c r="Y78" i="49"/>
  <c r="X78" i="49"/>
  <c r="AS68" i="100"/>
  <c r="AL68" i="100"/>
  <c r="AU68" i="100" s="1"/>
  <c r="AJ67" i="88"/>
  <c r="AK67" i="88"/>
  <c r="AT67" i="88" s="1"/>
  <c r="AJ43" i="88"/>
  <c r="AK43" i="88"/>
  <c r="AT43" i="88" s="1"/>
  <c r="AJ31" i="88"/>
  <c r="AK31" i="88"/>
  <c r="AT31" i="88" s="1"/>
  <c r="AJ3" i="13"/>
  <c r="AB4" i="13"/>
  <c r="AJ10" i="100"/>
  <c r="AK10" i="100"/>
  <c r="AT10" i="100" s="1"/>
  <c r="AS64" i="100"/>
  <c r="AL64" i="100"/>
  <c r="AU64" i="100" s="1"/>
  <c r="AJ65" i="44"/>
  <c r="AK65" i="44"/>
  <c r="AT65" i="44" s="1"/>
  <c r="AJ35" i="44"/>
  <c r="AK35" i="44"/>
  <c r="AT35" i="44" s="1"/>
  <c r="AK11" i="44"/>
  <c r="AT11" i="44" s="1"/>
  <c r="AJ11" i="44"/>
  <c r="AS47" i="100"/>
  <c r="AL47" i="100"/>
  <c r="AU47" i="100" s="1"/>
  <c r="AS37" i="100"/>
  <c r="AL37" i="100"/>
  <c r="AU37" i="100" s="1"/>
  <c r="Y73" i="48"/>
  <c r="X73" i="48"/>
  <c r="AH77" i="103"/>
  <c r="AQ77" i="103" s="1"/>
  <c r="AS38" i="100"/>
  <c r="AL38" i="100"/>
  <c r="AU38" i="100" s="1"/>
  <c r="AS74" i="100"/>
  <c r="AL74" i="100"/>
  <c r="AU74" i="100" s="1"/>
  <c r="AK40" i="13"/>
  <c r="AT40" i="13" s="1"/>
  <c r="AJ40" i="13"/>
  <c r="AJ72" i="88"/>
  <c r="AK72" i="88"/>
  <c r="AT72" i="88" s="1"/>
  <c r="AK66" i="88"/>
  <c r="AT66" i="88" s="1"/>
  <c r="AJ66" i="88"/>
  <c r="AJ42" i="88"/>
  <c r="AK42" i="88"/>
  <c r="AT42" i="88" s="1"/>
  <c r="Z77" i="103"/>
  <c r="AS56" i="100"/>
  <c r="AL56" i="100"/>
  <c r="AU56" i="100" s="1"/>
  <c r="AK10" i="13"/>
  <c r="AT10" i="13" s="1"/>
  <c r="AJ10" i="13"/>
  <c r="AK46" i="13"/>
  <c r="AT46" i="13" s="1"/>
  <c r="AJ46" i="13"/>
  <c r="AH77" i="55"/>
  <c r="AQ77" i="55" s="1"/>
  <c r="AJ75" i="88"/>
  <c r="AK75" i="88"/>
  <c r="AT75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AH71" i="102"/>
  <c r="AQ71" i="102" s="1"/>
  <c r="AS51" i="100"/>
  <c r="AL51" i="100"/>
  <c r="AU51" i="100" s="1"/>
  <c r="AJ17" i="13"/>
  <c r="AK17" i="13"/>
  <c r="AT17" i="13" s="1"/>
  <c r="AJ53" i="13"/>
  <c r="AK53" i="13"/>
  <c r="AT53" i="13" s="1"/>
  <c r="AI79" i="100"/>
  <c r="AN79" i="100"/>
  <c r="AN81" i="100" s="1"/>
  <c r="AJ7" i="100"/>
  <c r="AJ76" i="13"/>
  <c r="AH79" i="45"/>
  <c r="AQ79" i="45" s="1"/>
  <c r="AQ81" i="45" s="1"/>
  <c r="AX5" i="45"/>
  <c r="S5" i="45" s="1"/>
  <c r="AC5" i="45" s="1"/>
  <c r="AB6" i="45" s="1"/>
  <c r="AZ3" i="45"/>
  <c r="AX8" i="45" s="1"/>
  <c r="S8" i="45" s="1"/>
  <c r="AC8" i="45" s="1"/>
  <c r="AB9" i="45" s="1"/>
  <c r="AX9" i="45"/>
  <c r="S9" i="45" s="1"/>
  <c r="AC9" i="45" s="1"/>
  <c r="AB10" i="45" s="1"/>
  <c r="AX10" i="45"/>
  <c r="S10" i="45" s="1"/>
  <c r="AC10" i="45" s="1"/>
  <c r="AB11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H80" i="16"/>
  <c r="AQ80" i="16" s="1"/>
  <c r="AS16" i="100"/>
  <c r="AL16" i="100"/>
  <c r="AU16" i="100" s="1"/>
  <c r="AS34" i="100"/>
  <c r="AL34" i="100"/>
  <c r="AU34" i="100" s="1"/>
  <c r="AS70" i="100"/>
  <c r="AL70" i="100"/>
  <c r="AU70" i="100" s="1"/>
  <c r="AK36" i="13"/>
  <c r="AT36" i="13" s="1"/>
  <c r="AJ36" i="13"/>
  <c r="AK73" i="13"/>
  <c r="AT73" i="13" s="1"/>
  <c r="AJ73" i="13"/>
  <c r="AJ76" i="44"/>
  <c r="AK76" i="44"/>
  <c r="AT76" i="44" s="1"/>
  <c r="AJ69" i="44"/>
  <c r="AK69" i="44"/>
  <c r="AT69" i="44" s="1"/>
  <c r="AK63" i="44"/>
  <c r="AT63" i="44" s="1"/>
  <c r="AJ63" i="44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73" i="100"/>
  <c r="AL73" i="100"/>
  <c r="AU73" i="100" s="1"/>
  <c r="Z77" i="83"/>
  <c r="AJ6" i="100"/>
  <c r="AK6" i="100"/>
  <c r="AT6" i="100" s="1"/>
  <c r="AS53" i="100"/>
  <c r="AL53" i="100"/>
  <c r="AU53" i="100" s="1"/>
  <c r="AS71" i="100"/>
  <c r="AL71" i="100"/>
  <c r="AU71" i="100" s="1"/>
  <c r="AJ25" i="13"/>
  <c r="AK25" i="13"/>
  <c r="AT25" i="13" s="1"/>
  <c r="AJ61" i="13"/>
  <c r="AK61" i="13"/>
  <c r="AT61" i="13" s="1"/>
  <c r="AS67" i="100"/>
  <c r="AL67" i="100"/>
  <c r="AU67" i="100" s="1"/>
  <c r="AJ4" i="100"/>
  <c r="AK4" i="100"/>
  <c r="AT4" i="100" s="1"/>
  <c r="AS24" i="100"/>
  <c r="AL24" i="100"/>
  <c r="AU24" i="100" s="1"/>
  <c r="AS60" i="100"/>
  <c r="AL60" i="100"/>
  <c r="AU60" i="100" s="1"/>
  <c r="AS76" i="100"/>
  <c r="AL76" i="100"/>
  <c r="AU76" i="100" s="1"/>
  <c r="AK32" i="13"/>
  <c r="AT32" i="13" s="1"/>
  <c r="AJ32" i="13"/>
  <c r="AK68" i="13"/>
  <c r="AT68" i="13" s="1"/>
  <c r="AJ68" i="13"/>
  <c r="AS31" i="100"/>
  <c r="AL31" i="100"/>
  <c r="AU31" i="100" s="1"/>
  <c r="AI81" i="95"/>
  <c r="AN81" i="95"/>
  <c r="AI72" i="48"/>
  <c r="AN72" i="48"/>
  <c r="Y75" i="82"/>
  <c r="X75" i="82"/>
  <c r="AS32" i="100"/>
  <c r="AL32" i="100"/>
  <c r="AU32" i="100" s="1"/>
  <c r="AJ74" i="88"/>
  <c r="AK74" i="88"/>
  <c r="AT74" i="88" s="1"/>
  <c r="AJ49" i="88"/>
  <c r="AK49" i="88"/>
  <c r="AT49" i="88" s="1"/>
  <c r="AJ13" i="88"/>
  <c r="AK13" i="88"/>
  <c r="AT13" i="88" s="1"/>
  <c r="AJ41" i="13"/>
  <c r="AK41" i="13"/>
  <c r="AT41" i="13" s="1"/>
  <c r="AS45" i="13"/>
  <c r="AL45" i="13"/>
  <c r="AU45" i="13" s="1"/>
  <c r="AG77" i="10"/>
  <c r="AP77" i="10" s="1"/>
  <c r="AE77" i="10"/>
  <c r="W78" i="10"/>
  <c r="AF77" i="10"/>
  <c r="AO77" i="10" s="1"/>
  <c r="AS46" i="100"/>
  <c r="AL46" i="100"/>
  <c r="AU46" i="100" s="1"/>
  <c r="AJ77" i="44"/>
  <c r="AK77" i="44"/>
  <c r="AT77" i="44" s="1"/>
  <c r="AK59" i="44"/>
  <c r="AT59" i="44" s="1"/>
  <c r="AJ59" i="44"/>
  <c r="AJ29" i="44"/>
  <c r="AK29" i="44"/>
  <c r="AT29" i="44" s="1"/>
  <c r="AS49" i="100"/>
  <c r="AL49" i="100"/>
  <c r="AU49" i="100" s="1"/>
  <c r="AK13" i="13"/>
  <c r="AT13" i="13" s="1"/>
  <c r="AJ13" i="13"/>
  <c r="AJ20" i="100"/>
  <c r="AK5" i="13"/>
  <c r="AT5" i="13" s="1"/>
  <c r="AJ5" i="13"/>
  <c r="AJ79" i="88"/>
  <c r="AS79" i="88" s="1"/>
  <c r="AK79" i="88"/>
  <c r="AT79" i="88" s="1"/>
  <c r="AK60" i="88"/>
  <c r="AT60" i="88" s="1"/>
  <c r="AJ60" i="88"/>
  <c r="AJ48" i="88"/>
  <c r="AK48" i="88"/>
  <c r="AT48" i="88" s="1"/>
  <c r="AR70" i="102"/>
  <c r="AS62" i="100"/>
  <c r="AL62" i="100"/>
  <c r="AU62" i="100" s="1"/>
  <c r="AJ16" i="13"/>
  <c r="AK16" i="13"/>
  <c r="AT16" i="13" s="1"/>
  <c r="AJ52" i="13"/>
  <c r="AK52" i="13"/>
  <c r="AT52" i="13" s="1"/>
  <c r="Z77" i="55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5" i="88"/>
  <c r="S5" i="88" s="1"/>
  <c r="AC5" i="88" s="1"/>
  <c r="AB6" i="88" s="1"/>
  <c r="AS25" i="100"/>
  <c r="AL25" i="100"/>
  <c r="AU25" i="100" s="1"/>
  <c r="AJ27" i="13"/>
  <c r="Z71" i="102"/>
  <c r="AH71" i="50"/>
  <c r="AQ71" i="50" s="1"/>
  <c r="AS33" i="100"/>
  <c r="AL33" i="100"/>
  <c r="AU33" i="100" s="1"/>
  <c r="AS69" i="100"/>
  <c r="AL69" i="100"/>
  <c r="AU69" i="100" s="1"/>
  <c r="AK23" i="13"/>
  <c r="AT23" i="13" s="1"/>
  <c r="AJ23" i="13"/>
  <c r="AJ59" i="13"/>
  <c r="AK59" i="13"/>
  <c r="AT59" i="13" s="1"/>
  <c r="AI77" i="91"/>
  <c r="AN77" i="91"/>
  <c r="AK6" i="13"/>
  <c r="AT6" i="13" s="1"/>
  <c r="AJ6" i="13"/>
  <c r="AJ42" i="13"/>
  <c r="AK42" i="13"/>
  <c r="AT42" i="13" s="1"/>
  <c r="AK79" i="13"/>
  <c r="AT79" i="13" s="1"/>
  <c r="AJ79" i="13"/>
  <c r="AS79" i="13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F76" i="18"/>
  <c r="AO76" i="18" s="1"/>
  <c r="W77" i="18"/>
  <c r="AE76" i="18"/>
  <c r="AG76" i="18"/>
  <c r="AP76" i="18" s="1"/>
  <c r="AK9" i="13"/>
  <c r="AT9" i="13" s="1"/>
  <c r="AJ9" i="13"/>
  <c r="AI72" i="35"/>
  <c r="AN72" i="35"/>
  <c r="AF74" i="42"/>
  <c r="AO74" i="42" s="1"/>
  <c r="W75" i="42"/>
  <c r="AE74" i="42"/>
  <c r="AG74" i="42"/>
  <c r="AP74" i="42" s="1"/>
  <c r="AJ11" i="100"/>
  <c r="AK11" i="100"/>
  <c r="AT11" i="100" s="1"/>
  <c r="AS41" i="100"/>
  <c r="AL41" i="100"/>
  <c r="AU41" i="100" s="1"/>
  <c r="AS59" i="100"/>
  <c r="AL59" i="100"/>
  <c r="AU59" i="100" s="1"/>
  <c r="AJ31" i="13"/>
  <c r="AK31" i="13"/>
  <c r="AT31" i="13" s="1"/>
  <c r="AJ67" i="13"/>
  <c r="AK67" i="13"/>
  <c r="AT67" i="13" s="1"/>
  <c r="Y77" i="11"/>
  <c r="Z77" i="11" s="1"/>
  <c r="X77" i="11"/>
  <c r="AJ15" i="13"/>
  <c r="AK15" i="13"/>
  <c r="AT15" i="13" s="1"/>
  <c r="AR79" i="13"/>
  <c r="AR81" i="13" s="1"/>
  <c r="AS3" i="100"/>
  <c r="AL3" i="100"/>
  <c r="AU3" i="100" s="1"/>
  <c r="AS42" i="100"/>
  <c r="AL42" i="100"/>
  <c r="AU42" i="100" s="1"/>
  <c r="AJ38" i="13"/>
  <c r="AK38" i="13"/>
  <c r="AT38" i="13" s="1"/>
  <c r="AJ78" i="13"/>
  <c r="AK78" i="13"/>
  <c r="AT78" i="13" s="1"/>
  <c r="AJ57" i="13"/>
  <c r="Y73" i="98"/>
  <c r="Z73" i="98"/>
  <c r="X73" i="98"/>
  <c r="AJ34" i="13"/>
  <c r="AK34" i="13"/>
  <c r="AT34" i="13" s="1"/>
  <c r="AJ61" i="88"/>
  <c r="AK61" i="88"/>
  <c r="AT61" i="88" s="1"/>
  <c r="AK19" i="88"/>
  <c r="AT19" i="88" s="1"/>
  <c r="AJ19" i="88"/>
  <c r="AJ21" i="100"/>
  <c r="AK21" i="100"/>
  <c r="AT21" i="100" s="1"/>
  <c r="AS63" i="100"/>
  <c r="AL63" i="100"/>
  <c r="AU63" i="100" s="1"/>
  <c r="AS28" i="100"/>
  <c r="AL28" i="100"/>
  <c r="AU28" i="100" s="1"/>
  <c r="AJ71" i="44"/>
  <c r="AK71" i="44"/>
  <c r="AT71" i="44" s="1"/>
  <c r="AJ41" i="44"/>
  <c r="AK41" i="44"/>
  <c r="AT41" i="44" s="1"/>
  <c r="AJ17" i="44"/>
  <c r="AK17" i="44"/>
  <c r="AT17" i="44" s="1"/>
  <c r="AK49" i="13"/>
  <c r="AT49" i="13" s="1"/>
  <c r="AJ49" i="13"/>
  <c r="AI76" i="11"/>
  <c r="AP76" i="11"/>
  <c r="AK8" i="100"/>
  <c r="AT8" i="100" s="1"/>
  <c r="AJ8" i="100"/>
  <c r="AS26" i="100"/>
  <c r="AL26" i="100"/>
  <c r="AU26" i="100" s="1"/>
  <c r="AS44" i="100"/>
  <c r="AL44" i="100"/>
  <c r="AU44" i="100" s="1"/>
  <c r="AK22" i="13"/>
  <c r="AT22" i="13" s="1"/>
  <c r="AJ22" i="13"/>
  <c r="AJ58" i="13"/>
  <c r="AK58" i="13"/>
  <c r="AT58" i="13" s="1"/>
  <c r="AJ76" i="88"/>
  <c r="AK76" i="88"/>
  <c r="AT76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J9" i="88"/>
  <c r="AK9" i="88"/>
  <c r="AT9" i="88" s="1"/>
  <c r="AK5" i="88"/>
  <c r="AT5" i="88" s="1"/>
  <c r="AJ51" i="13"/>
  <c r="AK9" i="100"/>
  <c r="AT9" i="100" s="1"/>
  <c r="AJ9" i="100"/>
  <c r="AS77" i="100"/>
  <c r="AL77" i="100"/>
  <c r="AU77" i="100" s="1"/>
  <c r="AJ29" i="13"/>
  <c r="AK29" i="13"/>
  <c r="AT29" i="13" s="1"/>
  <c r="AJ65" i="13"/>
  <c r="AK65" i="13"/>
  <c r="AT65" i="13" s="1"/>
  <c r="AR76" i="55"/>
  <c r="AS43" i="100"/>
  <c r="AL43" i="100"/>
  <c r="AU43" i="100" s="1"/>
  <c r="AS22" i="100"/>
  <c r="AL22" i="100"/>
  <c r="AU22" i="100" s="1"/>
  <c r="AS40" i="100"/>
  <c r="AL40" i="100"/>
  <c r="AU40" i="100" s="1"/>
  <c r="AS58" i="100"/>
  <c r="AL58" i="100"/>
  <c r="AU58" i="100" s="1"/>
  <c r="AS75" i="100"/>
  <c r="AL75" i="100"/>
  <c r="AU75" i="100" s="1"/>
  <c r="AJ12" i="13"/>
  <c r="AK12" i="13"/>
  <c r="AT12" i="13" s="1"/>
  <c r="AJ48" i="13"/>
  <c r="AK48" i="13"/>
  <c r="AT48" i="13" s="1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J13" i="44"/>
  <c r="AK6" i="44"/>
  <c r="AT6" i="44" s="1"/>
  <c r="AJ6" i="44"/>
  <c r="AR76" i="103"/>
  <c r="AS13" i="100"/>
  <c r="AL13" i="100"/>
  <c r="AU13" i="100" s="1"/>
  <c r="AJ17" i="100"/>
  <c r="AK17" i="100"/>
  <c r="AT17" i="100" s="1"/>
  <c r="AS78" i="100"/>
  <c r="AL78" i="100"/>
  <c r="AU78" i="100" s="1"/>
  <c r="AJ37" i="13"/>
  <c r="AK37" i="13"/>
  <c r="AT37" i="13" s="1"/>
  <c r="AK74" i="13"/>
  <c r="AT74" i="13" s="1"/>
  <c r="AJ74" i="13"/>
  <c r="AF73" i="99"/>
  <c r="AO73" i="99" s="1"/>
  <c r="AG73" i="99"/>
  <c r="AP73" i="99" s="1"/>
  <c r="AE73" i="99"/>
  <c r="W74" i="99"/>
  <c r="AR76" i="83"/>
  <c r="AH75" i="90"/>
  <c r="AQ75" i="90" s="1"/>
  <c r="AS12" i="100"/>
  <c r="AL12" i="100"/>
  <c r="AU12" i="100" s="1"/>
  <c r="AS30" i="100"/>
  <c r="AL30" i="100"/>
  <c r="AU30" i="100" s="1"/>
  <c r="AK8" i="13"/>
  <c r="AT8" i="13" s="1"/>
  <c r="AJ8" i="13"/>
  <c r="AK44" i="13"/>
  <c r="AT44" i="13" s="1"/>
  <c r="AJ44" i="13"/>
  <c r="AS61" i="100"/>
  <c r="AL61" i="100"/>
  <c r="AU61" i="100" s="1"/>
  <c r="Z71" i="94"/>
  <c r="AH71" i="94"/>
  <c r="AQ71" i="94" s="1"/>
  <c r="Y74" i="43"/>
  <c r="Z74" i="43" s="1"/>
  <c r="X74" i="43"/>
  <c r="AS50" i="100"/>
  <c r="AL50" i="100"/>
  <c r="AU50" i="100" s="1"/>
  <c r="AK37" i="88"/>
  <c r="AT37" i="88" s="1"/>
  <c r="AJ37" i="88"/>
  <c r="AJ7" i="88"/>
  <c r="AK7" i="88"/>
  <c r="AT7" i="88" s="1"/>
  <c r="AJ75" i="13"/>
  <c r="AK75" i="13"/>
  <c r="AT75" i="13" s="1"/>
  <c r="Y76" i="87"/>
  <c r="X76" i="87"/>
  <c r="AJ60" i="13"/>
  <c r="AK60" i="13"/>
  <c r="AT60" i="13" s="1"/>
  <c r="AK47" i="44"/>
  <c r="AT47" i="44" s="1"/>
  <c r="AJ47" i="44"/>
  <c r="AJ5" i="44"/>
  <c r="AK5" i="44"/>
  <c r="AT5" i="44" s="1"/>
  <c r="AK29" i="100"/>
  <c r="AT29" i="100" s="1"/>
  <c r="AJ29" i="100"/>
  <c r="AS72" i="100"/>
  <c r="AL72" i="100"/>
  <c r="AU72" i="100" s="1"/>
  <c r="AR76" i="41"/>
  <c r="AS14" i="100"/>
  <c r="AL14" i="100"/>
  <c r="AU14" i="100" s="1"/>
  <c r="AJ28" i="13"/>
  <c r="AK28" i="13"/>
  <c r="AT28" i="13" s="1"/>
  <c r="AJ64" i="13"/>
  <c r="AK64" i="13"/>
  <c r="AT64" i="13" s="1"/>
  <c r="AJ78" i="88"/>
  <c r="AK78" i="88"/>
  <c r="AT78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K14" i="88"/>
  <c r="AT14" i="88" s="1"/>
  <c r="AJ14" i="88"/>
  <c r="AK8" i="88"/>
  <c r="AT8" i="88" s="1"/>
  <c r="AJ8" i="88"/>
  <c r="AS55" i="100"/>
  <c r="AL55" i="100"/>
  <c r="AU55" i="100" s="1"/>
  <c r="AR79" i="16"/>
  <c r="AJ15" i="100"/>
  <c r="AK15" i="100"/>
  <c r="AT15" i="100" s="1"/>
  <c r="AS39" i="100"/>
  <c r="AL39" i="100"/>
  <c r="AU39" i="100" s="1"/>
  <c r="AS57" i="100"/>
  <c r="AL57" i="100"/>
  <c r="AU57" i="100" s="1"/>
  <c r="AJ35" i="13"/>
  <c r="AK35" i="13"/>
  <c r="AT35" i="13" s="1"/>
  <c r="AJ71" i="13"/>
  <c r="AK71" i="13"/>
  <c r="AT71" i="13" s="1"/>
  <c r="AR78" i="45"/>
  <c r="AR70" i="94"/>
  <c r="AJ21" i="13"/>
  <c r="AK21" i="13"/>
  <c r="AT21" i="13" s="1"/>
  <c r="AI79" i="88"/>
  <c r="AN79" i="88"/>
  <c r="AN81" i="88" s="1"/>
  <c r="AH77" i="10"/>
  <c r="AQ77" i="10" s="1"/>
  <c r="Y79" i="54"/>
  <c r="X79" i="54"/>
  <c r="AJ5" i="100"/>
  <c r="AK5" i="100"/>
  <c r="AT5" i="100" s="1"/>
  <c r="AK18" i="13"/>
  <c r="AT18" i="13" s="1"/>
  <c r="AJ18" i="13"/>
  <c r="AJ54" i="13"/>
  <c r="AK54" i="13"/>
  <c r="AT54" i="13" s="1"/>
  <c r="AJ75" i="44"/>
  <c r="AK75" i="44"/>
  <c r="AT75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W72" i="85"/>
  <c r="AG71" i="85"/>
  <c r="AP71" i="85" s="1"/>
  <c r="AE71" i="85"/>
  <c r="AF71" i="85"/>
  <c r="AO71" i="85" s="1"/>
  <c r="AJ39" i="13"/>
  <c r="Y73" i="35"/>
  <c r="Z73" i="35" s="1"/>
  <c r="X73" i="35"/>
  <c r="AR74" i="90"/>
  <c r="AJ23" i="100"/>
  <c r="AK23" i="100"/>
  <c r="AT23" i="100" s="1"/>
  <c r="AJ7" i="13"/>
  <c r="AK7" i="13"/>
  <c r="AT7" i="13" s="1"/>
  <c r="AK43" i="13"/>
  <c r="AT43" i="13" s="1"/>
  <c r="AJ43" i="13"/>
  <c r="AS19" i="100"/>
  <c r="AL19" i="100"/>
  <c r="AU19" i="100" s="1"/>
  <c r="AJ33" i="13"/>
  <c r="Z75" i="90"/>
  <c r="AS48" i="100"/>
  <c r="AL48" i="100"/>
  <c r="AU48" i="100" s="1"/>
  <c r="AS66" i="100"/>
  <c r="AL66" i="100"/>
  <c r="AU66" i="100" s="1"/>
  <c r="AK14" i="13"/>
  <c r="AT14" i="13" s="1"/>
  <c r="AJ14" i="13"/>
  <c r="AK50" i="13"/>
  <c r="AT50" i="13" s="1"/>
  <c r="AJ50" i="13"/>
  <c r="Y82" i="95"/>
  <c r="X82" i="95"/>
  <c r="AI79" i="44"/>
  <c r="AN79" i="44"/>
  <c r="AN81" i="44" s="1"/>
  <c r="AI74" i="82"/>
  <c r="AN74" i="82"/>
  <c r="Z78" i="91" l="1"/>
  <c r="AJ5" i="88"/>
  <c r="AF78" i="91"/>
  <c r="AO78" i="91" s="1"/>
  <c r="AE78" i="91"/>
  <c r="AN78" i="91" s="1"/>
  <c r="W79" i="91"/>
  <c r="AG78" i="91"/>
  <c r="AG73" i="35"/>
  <c r="AP73" i="35" s="1"/>
  <c r="W74" i="35"/>
  <c r="AF73" i="35"/>
  <c r="AO73" i="35" s="1"/>
  <c r="AE73" i="35"/>
  <c r="AS47" i="44"/>
  <c r="AL47" i="44"/>
  <c r="AU47" i="44" s="1"/>
  <c r="AS69" i="88"/>
  <c r="AL69" i="88"/>
  <c r="AU69" i="88" s="1"/>
  <c r="AG73" i="98"/>
  <c r="AP73" i="98" s="1"/>
  <c r="AE73" i="98"/>
  <c r="AF73" i="98"/>
  <c r="AO73" i="98" s="1"/>
  <c r="W74" i="98"/>
  <c r="AJ71" i="45"/>
  <c r="AK71" i="45"/>
  <c r="AT71" i="45" s="1"/>
  <c r="AK47" i="45"/>
  <c r="AT47" i="45" s="1"/>
  <c r="AJ47" i="45"/>
  <c r="AK6" i="45"/>
  <c r="AT6" i="45" s="1"/>
  <c r="AS23" i="88"/>
  <c r="AL23" i="88"/>
  <c r="AU23" i="88" s="1"/>
  <c r="AS26" i="13"/>
  <c r="AL26" i="13"/>
  <c r="AU26" i="13" s="1"/>
  <c r="AS10" i="44"/>
  <c r="AL10" i="44"/>
  <c r="AU10" i="44" s="1"/>
  <c r="AS30" i="88"/>
  <c r="AL30" i="88"/>
  <c r="AU30" i="88" s="1"/>
  <c r="AS56" i="13"/>
  <c r="AL56" i="13"/>
  <c r="AU56" i="13" s="1"/>
  <c r="AS24" i="13"/>
  <c r="AL24" i="13"/>
  <c r="AU24" i="13" s="1"/>
  <c r="AS54" i="44"/>
  <c r="AL54" i="44"/>
  <c r="AU54" i="44" s="1"/>
  <c r="AS32" i="88"/>
  <c r="AL32" i="88"/>
  <c r="AU32" i="88" s="1"/>
  <c r="AI73" i="99"/>
  <c r="AR73" i="99" s="1"/>
  <c r="AN73" i="99"/>
  <c r="AS37" i="13"/>
  <c r="AL37" i="13"/>
  <c r="AU37" i="13" s="1"/>
  <c r="AS31" i="44"/>
  <c r="AL31" i="44"/>
  <c r="AU31" i="44" s="1"/>
  <c r="AS49" i="44"/>
  <c r="AL49" i="44"/>
  <c r="AU49" i="44" s="1"/>
  <c r="AS67" i="44"/>
  <c r="AL67" i="44"/>
  <c r="AU67" i="44" s="1"/>
  <c r="AS48" i="13"/>
  <c r="AL48" i="13"/>
  <c r="AU48" i="13" s="1"/>
  <c r="AS29" i="13"/>
  <c r="AL29" i="13"/>
  <c r="AU29" i="13" s="1"/>
  <c r="AS21" i="88"/>
  <c r="AL21" i="88"/>
  <c r="AU21" i="88" s="1"/>
  <c r="AS39" i="88"/>
  <c r="AL39" i="88"/>
  <c r="AU39" i="88" s="1"/>
  <c r="AS67" i="13"/>
  <c r="AL67" i="13"/>
  <c r="AU67" i="13" s="1"/>
  <c r="Y75" i="42"/>
  <c r="Z75" i="42" s="1"/>
  <c r="X75" i="42"/>
  <c r="AS26" i="44"/>
  <c r="AL26" i="44"/>
  <c r="AU26" i="44" s="1"/>
  <c r="AS44" i="44"/>
  <c r="AL44" i="44"/>
  <c r="AU44" i="44" s="1"/>
  <c r="AS62" i="44"/>
  <c r="AL62" i="44"/>
  <c r="AU62" i="44" s="1"/>
  <c r="AR77" i="9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S60" i="88"/>
  <c r="AL60" i="88"/>
  <c r="AU60" i="88" s="1"/>
  <c r="AS20" i="100"/>
  <c r="AL20" i="100"/>
  <c r="AU20" i="100" s="1"/>
  <c r="AS29" i="44"/>
  <c r="AL29" i="44"/>
  <c r="AU29" i="44" s="1"/>
  <c r="AH75" i="82"/>
  <c r="AQ75" i="82" s="1"/>
  <c r="AR81" i="95"/>
  <c r="AS61" i="13"/>
  <c r="AL61" i="13"/>
  <c r="AU61" i="13" s="1"/>
  <c r="AS27" i="44"/>
  <c r="AL27" i="44"/>
  <c r="AU27" i="44" s="1"/>
  <c r="AS63" i="44"/>
  <c r="AL63" i="44"/>
  <c r="AU63" i="44" s="1"/>
  <c r="AS73" i="13"/>
  <c r="AL73" i="13"/>
  <c r="AU73" i="13" s="1"/>
  <c r="AK77" i="45"/>
  <c r="AT77" i="45" s="1"/>
  <c r="AJ77" i="45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S41" i="88"/>
  <c r="AL41" i="88"/>
  <c r="AU41" i="88" s="1"/>
  <c r="AS59" i="88"/>
  <c r="AL59" i="88"/>
  <c r="AU59" i="88" s="1"/>
  <c r="AS75" i="88"/>
  <c r="AL75" i="88"/>
  <c r="AU75" i="88" s="1"/>
  <c r="AS46" i="13"/>
  <c r="AL46" i="13"/>
  <c r="AU46" i="13" s="1"/>
  <c r="W78" i="103"/>
  <c r="AF77" i="103"/>
  <c r="AO77" i="103" s="1"/>
  <c r="AE77" i="103"/>
  <c r="AG77" i="103"/>
  <c r="AP77" i="103" s="1"/>
  <c r="AS72" i="88"/>
  <c r="AL72" i="88"/>
  <c r="AU72" i="88" s="1"/>
  <c r="AH73" i="48"/>
  <c r="AQ73" i="48" s="1"/>
  <c r="AS65" i="44"/>
  <c r="AL65" i="44"/>
  <c r="AU65" i="44" s="1"/>
  <c r="AS3" i="13"/>
  <c r="AL3" i="13"/>
  <c r="AU3" i="13" s="1"/>
  <c r="AS67" i="88"/>
  <c r="AL67" i="88"/>
  <c r="AU67" i="88" s="1"/>
  <c r="AS55" i="13"/>
  <c r="AL55" i="13"/>
  <c r="AU55" i="13" s="1"/>
  <c r="AF77" i="41"/>
  <c r="AO77" i="41" s="1"/>
  <c r="AG77" i="41"/>
  <c r="AP77" i="41" s="1"/>
  <c r="W78" i="41"/>
  <c r="AE77" i="41"/>
  <c r="AS69" i="13"/>
  <c r="AL69" i="13"/>
  <c r="AU69" i="13" s="1"/>
  <c r="AS28" i="44"/>
  <c r="AL28" i="44"/>
  <c r="AU28" i="44" s="1"/>
  <c r="AS64" i="44"/>
  <c r="AL64" i="44"/>
  <c r="AU64" i="44" s="1"/>
  <c r="AS66" i="13"/>
  <c r="AL66" i="13"/>
  <c r="AU66" i="13" s="1"/>
  <c r="AR78" i="54"/>
  <c r="AS47" i="13"/>
  <c r="AL47" i="13"/>
  <c r="AU47" i="13" s="1"/>
  <c r="AS36" i="88"/>
  <c r="AL36" i="88"/>
  <c r="AU36" i="88" s="1"/>
  <c r="AI71" i="50"/>
  <c r="AN71" i="50"/>
  <c r="AH82" i="95"/>
  <c r="AQ82" i="95" s="1"/>
  <c r="Y74" i="99"/>
  <c r="X74" i="99"/>
  <c r="AS15" i="88"/>
  <c r="AL15" i="88"/>
  <c r="AU15" i="88" s="1"/>
  <c r="AS51" i="88"/>
  <c r="AL51" i="88"/>
  <c r="AU51" i="88" s="1"/>
  <c r="AS17" i="44"/>
  <c r="AL17" i="44"/>
  <c r="AU17" i="44" s="1"/>
  <c r="AS38" i="13"/>
  <c r="AL38" i="13"/>
  <c r="AU38" i="13" s="1"/>
  <c r="AI74" i="42"/>
  <c r="AN74" i="42"/>
  <c r="AS13" i="88"/>
  <c r="AL13" i="88"/>
  <c r="AU13" i="88" s="1"/>
  <c r="AK78" i="45"/>
  <c r="AT78" i="45" s="1"/>
  <c r="AJ78" i="45"/>
  <c r="AJ59" i="45"/>
  <c r="AK59" i="45"/>
  <c r="AT59" i="45" s="1"/>
  <c r="AJ29" i="45"/>
  <c r="AK29" i="45"/>
  <c r="AT29" i="45" s="1"/>
  <c r="AK17" i="45"/>
  <c r="AT17" i="45" s="1"/>
  <c r="AR79" i="100"/>
  <c r="AR81" i="100" s="1"/>
  <c r="AL79" i="100"/>
  <c r="AU79" i="100" s="1"/>
  <c r="AS70" i="13"/>
  <c r="AL70" i="13"/>
  <c r="AU70" i="13" s="1"/>
  <c r="AS50" i="88"/>
  <c r="AL50" i="88"/>
  <c r="AU50" i="88" s="1"/>
  <c r="AS68" i="88"/>
  <c r="AL68" i="88"/>
  <c r="AU68" i="88" s="1"/>
  <c r="AS28" i="13"/>
  <c r="AL28" i="13"/>
  <c r="AU28" i="13" s="1"/>
  <c r="AS23" i="100"/>
  <c r="AL23" i="100"/>
  <c r="AU23" i="100" s="1"/>
  <c r="AS39" i="13"/>
  <c r="AL39" i="13"/>
  <c r="AU39" i="13" s="1"/>
  <c r="AS42" i="44"/>
  <c r="AL42" i="44"/>
  <c r="AU42" i="44" s="1"/>
  <c r="AS60" i="44"/>
  <c r="AL60" i="44"/>
  <c r="AU60" i="44" s="1"/>
  <c r="AS20" i="88"/>
  <c r="AL20" i="88"/>
  <c r="AU20" i="88" s="1"/>
  <c r="AS29" i="100"/>
  <c r="AL29" i="100"/>
  <c r="AU29" i="100" s="1"/>
  <c r="AS75" i="13"/>
  <c r="AL75" i="13"/>
  <c r="AU75" i="13" s="1"/>
  <c r="AS44" i="13"/>
  <c r="AL44" i="13"/>
  <c r="AU44" i="13" s="1"/>
  <c r="AS37" i="44"/>
  <c r="AL37" i="44"/>
  <c r="AU37" i="44" s="1"/>
  <c r="AS55" i="44"/>
  <c r="AL55" i="44"/>
  <c r="AU55" i="44" s="1"/>
  <c r="AS5" i="88"/>
  <c r="AL5" i="88"/>
  <c r="AU5" i="88" s="1"/>
  <c r="AS57" i="88"/>
  <c r="AL57" i="88"/>
  <c r="AU57" i="88" s="1"/>
  <c r="AS76" i="88"/>
  <c r="AL76" i="88"/>
  <c r="AU76" i="88" s="1"/>
  <c r="AR76" i="11"/>
  <c r="AS41" i="44"/>
  <c r="AL41" i="44"/>
  <c r="AU41" i="44" s="1"/>
  <c r="AS61" i="88"/>
  <c r="AL61" i="88"/>
  <c r="AU61" i="88" s="1"/>
  <c r="AS57" i="13"/>
  <c r="AL57" i="13"/>
  <c r="AU57" i="13" s="1"/>
  <c r="AS15" i="13"/>
  <c r="AL15" i="13"/>
  <c r="AU15" i="13" s="1"/>
  <c r="AS14" i="44"/>
  <c r="AL14" i="44"/>
  <c r="AU14" i="44" s="1"/>
  <c r="AS50" i="44"/>
  <c r="AL50" i="44"/>
  <c r="AU50" i="44" s="1"/>
  <c r="W78" i="55"/>
  <c r="AE77" i="55"/>
  <c r="AF77" i="55"/>
  <c r="AO77" i="55" s="1"/>
  <c r="AG77" i="55"/>
  <c r="AP77" i="55" s="1"/>
  <c r="AS13" i="13"/>
  <c r="AL13" i="13"/>
  <c r="AU13" i="13" s="1"/>
  <c r="AS59" i="44"/>
  <c r="AL59" i="44"/>
  <c r="AU59" i="44" s="1"/>
  <c r="AS49" i="88"/>
  <c r="AL49" i="88"/>
  <c r="AU49" i="88" s="1"/>
  <c r="Z75" i="82"/>
  <c r="AT81" i="100"/>
  <c r="AS8" i="44"/>
  <c r="AL8" i="44"/>
  <c r="AU8" i="44" s="1"/>
  <c r="AS45" i="44"/>
  <c r="AL45" i="44"/>
  <c r="AU45" i="4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S53" i="13"/>
  <c r="AL53" i="13"/>
  <c r="AU53" i="13" s="1"/>
  <c r="AS29" i="88"/>
  <c r="AL29" i="88"/>
  <c r="AU29" i="88" s="1"/>
  <c r="AS40" i="13"/>
  <c r="AL40" i="13"/>
  <c r="AU40" i="13" s="1"/>
  <c r="Z73" i="48"/>
  <c r="AS11" i="44"/>
  <c r="AL11" i="44"/>
  <c r="AU11" i="44" s="1"/>
  <c r="AR73" i="43"/>
  <c r="AS34" i="44"/>
  <c r="AL34" i="44"/>
  <c r="AU34" i="44" s="1"/>
  <c r="AS52" i="44"/>
  <c r="AL52" i="44"/>
  <c r="AU52" i="44" s="1"/>
  <c r="AH78" i="91"/>
  <c r="AQ78" i="91" s="1"/>
  <c r="AS27" i="100"/>
  <c r="AL27" i="100"/>
  <c r="AU27" i="100" s="1"/>
  <c r="AS18" i="88"/>
  <c r="AL18" i="88"/>
  <c r="AU18" i="88" s="1"/>
  <c r="AR77" i="49"/>
  <c r="AS20" i="13"/>
  <c r="AL20" i="13"/>
  <c r="AU20" i="13" s="1"/>
  <c r="Y72" i="50"/>
  <c r="Z72" i="50" s="1"/>
  <c r="X72" i="50"/>
  <c r="AI79" i="45"/>
  <c r="AN79" i="45"/>
  <c r="AN81" i="45" s="1"/>
  <c r="AS13" i="44"/>
  <c r="AL13" i="44"/>
  <c r="AU13" i="44" s="1"/>
  <c r="AS51" i="13"/>
  <c r="AL51" i="13"/>
  <c r="AU51" i="13" s="1"/>
  <c r="AS7" i="44"/>
  <c r="AL7" i="44"/>
  <c r="AU7" i="44" s="1"/>
  <c r="AS48" i="88"/>
  <c r="AL48" i="88"/>
  <c r="AU48" i="88" s="1"/>
  <c r="AS57" i="44"/>
  <c r="AL57" i="44"/>
  <c r="AU57" i="44" s="1"/>
  <c r="AS76" i="44"/>
  <c r="AL76" i="44"/>
  <c r="AU76" i="44" s="1"/>
  <c r="AJ53" i="45"/>
  <c r="AK53" i="45"/>
  <c r="AT53" i="45" s="1"/>
  <c r="AK35" i="45"/>
  <c r="AT35" i="45" s="1"/>
  <c r="AJ35" i="45"/>
  <c r="AK23" i="45"/>
  <c r="AT23" i="45" s="1"/>
  <c r="AJ23" i="45"/>
  <c r="AS73" i="88"/>
  <c r="AL73" i="88"/>
  <c r="AU73" i="88" s="1"/>
  <c r="AS46" i="44"/>
  <c r="AL46" i="44"/>
  <c r="AU46" i="44" s="1"/>
  <c r="AI80" i="16"/>
  <c r="AR80" i="16" s="1"/>
  <c r="AN80" i="16"/>
  <c r="Y72" i="85"/>
  <c r="Z72" i="85"/>
  <c r="X72" i="85"/>
  <c r="AR79" i="88"/>
  <c r="AR81" i="88" s="1"/>
  <c r="AL79" i="88"/>
  <c r="AU79" i="88" s="1"/>
  <c r="AR74" i="82"/>
  <c r="AS50" i="13"/>
  <c r="AL50" i="13"/>
  <c r="AU50" i="13" s="1"/>
  <c r="AS43" i="13"/>
  <c r="AL43" i="13"/>
  <c r="AU43" i="13" s="1"/>
  <c r="AS9" i="44"/>
  <c r="AL9" i="44"/>
  <c r="AU9" i="44" s="1"/>
  <c r="AS24" i="44"/>
  <c r="AL24" i="44"/>
  <c r="AU24" i="44" s="1"/>
  <c r="AS75" i="44"/>
  <c r="AL75" i="44"/>
  <c r="AU75" i="44" s="1"/>
  <c r="AS5" i="100"/>
  <c r="AL5" i="100"/>
  <c r="AU5" i="100" s="1"/>
  <c r="AS21" i="13"/>
  <c r="AL21" i="13"/>
  <c r="AU21" i="13" s="1"/>
  <c r="AS71" i="13"/>
  <c r="AL71" i="13"/>
  <c r="AU71" i="13" s="1"/>
  <c r="AS38" i="88"/>
  <c r="AL38" i="88"/>
  <c r="AU38" i="88" s="1"/>
  <c r="AS56" i="88"/>
  <c r="AL56" i="88"/>
  <c r="AU56" i="88" s="1"/>
  <c r="AS78" i="88"/>
  <c r="AL78" i="88"/>
  <c r="AU78" i="88" s="1"/>
  <c r="AS60" i="13"/>
  <c r="AL60" i="13"/>
  <c r="AU60" i="13" s="1"/>
  <c r="AH74" i="43"/>
  <c r="AQ74" i="43" s="1"/>
  <c r="AS19" i="44"/>
  <c r="AL19" i="44"/>
  <c r="AU19" i="44" s="1"/>
  <c r="AS73" i="44"/>
  <c r="AL73" i="44"/>
  <c r="AU73" i="44" s="1"/>
  <c r="AS12" i="13"/>
  <c r="AL12" i="13"/>
  <c r="AU12" i="13" s="1"/>
  <c r="AS27" i="88"/>
  <c r="AL27" i="88"/>
  <c r="AU27" i="88" s="1"/>
  <c r="AS45" i="88"/>
  <c r="AL45" i="88"/>
  <c r="AU45" i="88" s="1"/>
  <c r="AS49" i="13"/>
  <c r="AL49" i="13"/>
  <c r="AU49" i="13" s="1"/>
  <c r="AH77" i="11"/>
  <c r="AQ77" i="11" s="1"/>
  <c r="AS31" i="13"/>
  <c r="AL31" i="13"/>
  <c r="AU31" i="13" s="1"/>
  <c r="AS11" i="100"/>
  <c r="AL11" i="100"/>
  <c r="AU11" i="100" s="1"/>
  <c r="AI76" i="18"/>
  <c r="AN76" i="18"/>
  <c r="AS32" i="44"/>
  <c r="AL32" i="44"/>
  <c r="AU32" i="44" s="1"/>
  <c r="AS68" i="44"/>
  <c r="AL68" i="44"/>
  <c r="AU68" i="44" s="1"/>
  <c r="AS42" i="13"/>
  <c r="AL42" i="13"/>
  <c r="AU42" i="13" s="1"/>
  <c r="AS59" i="13"/>
  <c r="AL59" i="13"/>
  <c r="AU59" i="13" s="1"/>
  <c r="AF71" i="102"/>
  <c r="AO71" i="102" s="1"/>
  <c r="AE71" i="102"/>
  <c r="W72" i="102"/>
  <c r="AG71" i="102"/>
  <c r="AP71" i="102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4" i="100"/>
  <c r="AL4" i="100"/>
  <c r="AU4" i="100" s="1"/>
  <c r="AS25" i="13"/>
  <c r="AL25" i="13"/>
  <c r="AU25" i="13" s="1"/>
  <c r="AS6" i="100"/>
  <c r="AL6" i="100"/>
  <c r="AU6" i="100" s="1"/>
  <c r="AS33" i="44"/>
  <c r="AL33" i="44"/>
  <c r="AU33" i="44" s="1"/>
  <c r="AS51" i="44"/>
  <c r="AL51" i="44"/>
  <c r="AU51" i="44" s="1"/>
  <c r="AS36" i="13"/>
  <c r="AL36" i="13"/>
  <c r="AU36" i="13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AS76" i="13"/>
  <c r="AL76" i="13"/>
  <c r="AU76" i="13" s="1"/>
  <c r="AS11" i="88"/>
  <c r="AL11" i="88"/>
  <c r="AU11" i="88" s="1"/>
  <c r="AS47" i="88"/>
  <c r="AL47" i="88"/>
  <c r="AU47" i="88" s="1"/>
  <c r="AS65" i="88"/>
  <c r="AL65" i="88"/>
  <c r="AU65" i="88" s="1"/>
  <c r="AS10" i="13"/>
  <c r="AL10" i="13"/>
  <c r="AU10" i="13" s="1"/>
  <c r="AS42" i="88"/>
  <c r="AL42" i="88"/>
  <c r="AU42" i="88" s="1"/>
  <c r="AS31" i="88"/>
  <c r="AL31" i="88"/>
  <c r="AU31" i="88" s="1"/>
  <c r="AS72" i="13"/>
  <c r="AL72" i="13"/>
  <c r="AU72" i="13" s="1"/>
  <c r="AS19" i="13"/>
  <c r="AL19" i="13"/>
  <c r="AU19" i="13" s="1"/>
  <c r="AS16" i="44"/>
  <c r="AL16" i="44"/>
  <c r="AU16" i="44" s="1"/>
  <c r="AS70" i="44"/>
  <c r="AL70" i="44"/>
  <c r="AU70" i="44" s="1"/>
  <c r="AS30" i="13"/>
  <c r="AL30" i="13"/>
  <c r="AU30" i="13" s="1"/>
  <c r="AS11" i="13"/>
  <c r="AL11" i="13"/>
  <c r="AU11" i="13" s="1"/>
  <c r="AK4" i="88"/>
  <c r="AT4" i="88" s="1"/>
  <c r="AT81" i="88" s="1"/>
  <c r="AJ4" i="88"/>
  <c r="AS23" i="44"/>
  <c r="AL23" i="44"/>
  <c r="AU23" i="44" s="1"/>
  <c r="AS25" i="88"/>
  <c r="AL25" i="88"/>
  <c r="AU25" i="88" s="1"/>
  <c r="AS7" i="13"/>
  <c r="AL7" i="13"/>
  <c r="AU7" i="13" s="1"/>
  <c r="AS36" i="44"/>
  <c r="AL36" i="44"/>
  <c r="AU36" i="44" s="1"/>
  <c r="AS72" i="44"/>
  <c r="AL72" i="44"/>
  <c r="AU72" i="44" s="1"/>
  <c r="AS16" i="13"/>
  <c r="AL16" i="13"/>
  <c r="AU16" i="13" s="1"/>
  <c r="AS32" i="13"/>
  <c r="AL32" i="13"/>
  <c r="AU32" i="13" s="1"/>
  <c r="AS39" i="44"/>
  <c r="AL39" i="44"/>
  <c r="AU39" i="44" s="1"/>
  <c r="AK65" i="45"/>
  <c r="AT65" i="45" s="1"/>
  <c r="AJ65" i="45"/>
  <c r="AK41" i="45"/>
  <c r="AT41" i="45" s="1"/>
  <c r="AJ41" i="45"/>
  <c r="AK11" i="45"/>
  <c r="AT11" i="45" s="1"/>
  <c r="AJ4" i="13"/>
  <c r="AK4" i="13"/>
  <c r="AT4" i="13" s="1"/>
  <c r="AT81" i="13" s="1"/>
  <c r="AS63" i="13"/>
  <c r="AL63" i="13"/>
  <c r="AU63" i="13" s="1"/>
  <c r="Z82" i="95"/>
  <c r="AS18" i="44"/>
  <c r="AL18" i="44"/>
  <c r="AU18" i="44" s="1"/>
  <c r="AS48" i="44"/>
  <c r="AL48" i="44"/>
  <c r="AU48" i="44" s="1"/>
  <c r="AS8" i="88"/>
  <c r="AL8" i="88"/>
  <c r="AU8" i="88" s="1"/>
  <c r="AS26" i="88"/>
  <c r="AL26" i="88"/>
  <c r="AU26" i="88" s="1"/>
  <c r="AH76" i="87"/>
  <c r="AQ76" i="87" s="1"/>
  <c r="AS7" i="88"/>
  <c r="AL7" i="88"/>
  <c r="AU7" i="88" s="1"/>
  <c r="AF74" i="43"/>
  <c r="AO74" i="43" s="1"/>
  <c r="AE74" i="43"/>
  <c r="AG74" i="43"/>
  <c r="AP74" i="43" s="1"/>
  <c r="W75" i="43"/>
  <c r="AS8" i="13"/>
  <c r="AL8" i="13"/>
  <c r="AU8" i="13" s="1"/>
  <c r="AS74" i="13"/>
  <c r="AL74" i="13"/>
  <c r="AU74" i="13" s="1"/>
  <c r="AS6" i="44"/>
  <c r="AL6" i="44"/>
  <c r="AU6" i="44" s="1"/>
  <c r="AS43" i="44"/>
  <c r="AL43" i="44"/>
  <c r="AU43" i="44" s="1"/>
  <c r="AS61" i="44"/>
  <c r="AL61" i="44"/>
  <c r="AU61" i="44" s="1"/>
  <c r="AS9" i="100"/>
  <c r="AL9" i="100"/>
  <c r="AU9" i="100" s="1"/>
  <c r="AS9" i="88"/>
  <c r="AL9" i="88"/>
  <c r="AU9" i="88" s="1"/>
  <c r="AS63" i="88"/>
  <c r="AL63" i="88"/>
  <c r="AU63" i="88" s="1"/>
  <c r="AS58" i="13"/>
  <c r="AL58" i="13"/>
  <c r="AU58" i="13" s="1"/>
  <c r="AS71" i="44"/>
  <c r="AL71" i="44"/>
  <c r="AU71" i="44" s="1"/>
  <c r="AS21" i="100"/>
  <c r="AL21" i="100"/>
  <c r="AU21" i="100" s="1"/>
  <c r="AS34" i="13"/>
  <c r="AL34" i="13"/>
  <c r="AU34" i="13" s="1"/>
  <c r="AS78" i="13"/>
  <c r="AL78" i="13"/>
  <c r="AU78" i="13" s="1"/>
  <c r="AE77" i="11"/>
  <c r="AG77" i="11"/>
  <c r="AP77" i="11" s="1"/>
  <c r="AF77" i="11"/>
  <c r="AO77" i="11" s="1"/>
  <c r="W78" i="11"/>
  <c r="AR72" i="35"/>
  <c r="Y77" i="18"/>
  <c r="Z77" i="18" s="1"/>
  <c r="X77" i="18"/>
  <c r="AS56" i="44"/>
  <c r="AL56" i="44"/>
  <c r="AU56" i="44" s="1"/>
  <c r="AS74" i="44"/>
  <c r="AL74" i="44"/>
  <c r="AU74" i="44" s="1"/>
  <c r="AS6" i="13"/>
  <c r="AL6" i="13"/>
  <c r="AU6" i="13" s="1"/>
  <c r="AS23" i="13"/>
  <c r="AL23" i="13"/>
  <c r="AU23" i="13" s="1"/>
  <c r="AS27" i="13"/>
  <c r="AL27" i="13"/>
  <c r="AU27" i="13" s="1"/>
  <c r="AS52" i="13"/>
  <c r="AL52" i="13"/>
  <c r="AU52" i="13" s="1"/>
  <c r="Y78" i="10"/>
  <c r="X78" i="10"/>
  <c r="Z78" i="10" s="1"/>
  <c r="AS41" i="13"/>
  <c r="AL41" i="13"/>
  <c r="AU41" i="13" s="1"/>
  <c r="AS74" i="88"/>
  <c r="AL74" i="88"/>
  <c r="AU74" i="88" s="1"/>
  <c r="AS68" i="13"/>
  <c r="AL68" i="13"/>
  <c r="AU68" i="13" s="1"/>
  <c r="AF77" i="83"/>
  <c r="AO77" i="83" s="1"/>
  <c r="AG77" i="83"/>
  <c r="AP77" i="83" s="1"/>
  <c r="W78" i="83"/>
  <c r="AE77" i="83"/>
  <c r="AS15" i="44"/>
  <c r="AL15" i="44"/>
  <c r="AU15" i="44" s="1"/>
  <c r="AS69" i="44"/>
  <c r="AL69" i="44"/>
  <c r="AU69" i="44" s="1"/>
  <c r="AJ79" i="45"/>
  <c r="AS79" i="45" s="1"/>
  <c r="AK79" i="45"/>
  <c r="AT79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9" i="45"/>
  <c r="AT9" i="45" s="1"/>
  <c r="AJ9" i="45"/>
  <c r="AS7" i="100"/>
  <c r="AL7" i="100"/>
  <c r="AU7" i="100" s="1"/>
  <c r="AS17" i="13"/>
  <c r="AL17" i="13"/>
  <c r="AU17" i="13" s="1"/>
  <c r="AS53" i="88"/>
  <c r="AL53" i="88"/>
  <c r="AU53" i="88" s="1"/>
  <c r="AS71" i="88"/>
  <c r="AL71" i="88"/>
  <c r="AU71" i="88" s="1"/>
  <c r="AS66" i="88"/>
  <c r="AL66" i="88"/>
  <c r="AU66" i="88" s="1"/>
  <c r="AH78" i="49"/>
  <c r="AQ78" i="49" s="1"/>
  <c r="AJ4" i="44"/>
  <c r="AK4" i="44"/>
  <c r="AT4" i="44" s="1"/>
  <c r="AT81" i="44" s="1"/>
  <c r="AS40" i="44"/>
  <c r="AL40" i="44"/>
  <c r="AU40" i="44" s="1"/>
  <c r="AS78" i="44"/>
  <c r="AL78" i="44"/>
  <c r="AU78" i="44" s="1"/>
  <c r="AS3" i="88"/>
  <c r="AL3" i="88"/>
  <c r="AU3" i="88" s="1"/>
  <c r="AS24" i="88"/>
  <c r="AL24" i="88"/>
  <c r="AU24" i="88" s="1"/>
  <c r="AS54" i="88"/>
  <c r="AL54" i="88"/>
  <c r="AU54" i="88" s="1"/>
  <c r="AR72" i="98"/>
  <c r="Y81" i="16"/>
  <c r="X81" i="16"/>
  <c r="AS33" i="13"/>
  <c r="AL33" i="13"/>
  <c r="AU33" i="13" s="1"/>
  <c r="AS18" i="13"/>
  <c r="AL18" i="13"/>
  <c r="AU18" i="13" s="1"/>
  <c r="AS14" i="88"/>
  <c r="AL14" i="88"/>
  <c r="AU14" i="88" s="1"/>
  <c r="AS33" i="88"/>
  <c r="AL33" i="88"/>
  <c r="AU33" i="88" s="1"/>
  <c r="AR75" i="87"/>
  <c r="AS30" i="44"/>
  <c r="AL30" i="44"/>
  <c r="AU30" i="44" s="1"/>
  <c r="AH79" i="54"/>
  <c r="AQ79" i="54" s="1"/>
  <c r="AQ81" i="54" s="1"/>
  <c r="AZ3" i="54"/>
  <c r="AX3" i="54" s="1"/>
  <c r="S3" i="54" s="1"/>
  <c r="AC3" i="54" s="1"/>
  <c r="AX4" i="54"/>
  <c r="S4" i="54" s="1"/>
  <c r="AC4" i="54" s="1"/>
  <c r="AB5" i="54" s="1"/>
  <c r="AX12" i="54"/>
  <c r="S12" i="54" s="1"/>
  <c r="AC12" i="54" s="1"/>
  <c r="AB13" i="54" s="1"/>
  <c r="AX16" i="54"/>
  <c r="S16" i="54" s="1"/>
  <c r="AC16" i="54" s="1"/>
  <c r="AB17" i="54" s="1"/>
  <c r="AX17" i="54"/>
  <c r="S17" i="54" s="1"/>
  <c r="AC17" i="54" s="1"/>
  <c r="AB18" i="54" s="1"/>
  <c r="AX24" i="54"/>
  <c r="S24" i="54" s="1"/>
  <c r="AC24" i="54" s="1"/>
  <c r="AB25" i="54" s="1"/>
  <c r="AX28" i="54"/>
  <c r="S28" i="54" s="1"/>
  <c r="AC28" i="54" s="1"/>
  <c r="AB29" i="54" s="1"/>
  <c r="AX29" i="54"/>
  <c r="S29" i="54" s="1"/>
  <c r="AC29" i="54" s="1"/>
  <c r="AB30" i="54" s="1"/>
  <c r="AX36" i="54"/>
  <c r="S36" i="54" s="1"/>
  <c r="AC36" i="54" s="1"/>
  <c r="AB37" i="54" s="1"/>
  <c r="AX40" i="54"/>
  <c r="S40" i="54" s="1"/>
  <c r="AC40" i="54" s="1"/>
  <c r="AB41" i="54" s="1"/>
  <c r="AX41" i="54"/>
  <c r="S41" i="54" s="1"/>
  <c r="AC41" i="54" s="1"/>
  <c r="AB42" i="54" s="1"/>
  <c r="AX48" i="54"/>
  <c r="S48" i="54" s="1"/>
  <c r="AC48" i="54" s="1"/>
  <c r="AB49" i="54" s="1"/>
  <c r="AX52" i="54"/>
  <c r="S52" i="54" s="1"/>
  <c r="AC52" i="54" s="1"/>
  <c r="AB53" i="54" s="1"/>
  <c r="AX53" i="54"/>
  <c r="S53" i="54" s="1"/>
  <c r="AC53" i="54" s="1"/>
  <c r="AB54" i="54" s="1"/>
  <c r="AX60" i="54"/>
  <c r="S60" i="54" s="1"/>
  <c r="AC60" i="54" s="1"/>
  <c r="AB61" i="54" s="1"/>
  <c r="AX64" i="54"/>
  <c r="S64" i="54" s="1"/>
  <c r="AC64" i="54" s="1"/>
  <c r="AB65" i="54" s="1"/>
  <c r="AX65" i="54"/>
  <c r="S65" i="54" s="1"/>
  <c r="AC65" i="54" s="1"/>
  <c r="AB66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7" i="54"/>
  <c r="S77" i="54" s="1"/>
  <c r="AC77" i="54" s="1"/>
  <c r="AB78" i="54" s="1"/>
  <c r="AX76" i="54"/>
  <c r="S76" i="54" s="1"/>
  <c r="AC76" i="54" s="1"/>
  <c r="AB77" i="54" s="1"/>
  <c r="AR79" i="44"/>
  <c r="AR81" i="44" s="1"/>
  <c r="AL79" i="44"/>
  <c r="AU79" i="44" s="1"/>
  <c r="AL14" i="13"/>
  <c r="AU14" i="13" s="1"/>
  <c r="AS14" i="13"/>
  <c r="W76" i="90"/>
  <c r="AF75" i="90"/>
  <c r="AO75" i="90" s="1"/>
  <c r="AE75" i="90"/>
  <c r="AG75" i="90"/>
  <c r="AP75" i="90" s="1"/>
  <c r="AH73" i="35"/>
  <c r="AQ73" i="35" s="1"/>
  <c r="AI71" i="85"/>
  <c r="AN71" i="85"/>
  <c r="AS12" i="44"/>
  <c r="AL12" i="44"/>
  <c r="AU12" i="44" s="1"/>
  <c r="AS66" i="44"/>
  <c r="AL66" i="44"/>
  <c r="AU66" i="44" s="1"/>
  <c r="AS54" i="13"/>
  <c r="AL54" i="13"/>
  <c r="AU54" i="13" s="1"/>
  <c r="Z79" i="54"/>
  <c r="AS35" i="13"/>
  <c r="AL35" i="13"/>
  <c r="AU35" i="13" s="1"/>
  <c r="AS15" i="100"/>
  <c r="AL15" i="100"/>
  <c r="AU15" i="100" s="1"/>
  <c r="AS44" i="88"/>
  <c r="AL44" i="88"/>
  <c r="AU44" i="88" s="1"/>
  <c r="AS62" i="88"/>
  <c r="AL62" i="88"/>
  <c r="AU62" i="88" s="1"/>
  <c r="AS64" i="13"/>
  <c r="AL64" i="13"/>
  <c r="AU64" i="13" s="1"/>
  <c r="AS5" i="44"/>
  <c r="AL5" i="44"/>
  <c r="AU5" i="44" s="1"/>
  <c r="Z76" i="87"/>
  <c r="AS37" i="88"/>
  <c r="AL37" i="88"/>
  <c r="AU37" i="88" s="1"/>
  <c r="W72" i="94"/>
  <c r="AG71" i="94"/>
  <c r="AP71" i="94" s="1"/>
  <c r="AE71" i="94"/>
  <c r="AF71" i="94"/>
  <c r="AO71" i="94" s="1"/>
  <c r="AS17" i="100"/>
  <c r="AL17" i="100"/>
  <c r="AU17" i="100" s="1"/>
  <c r="AS25" i="44"/>
  <c r="AL25" i="44"/>
  <c r="AU25" i="44" s="1"/>
  <c r="AS65" i="13"/>
  <c r="AL65" i="13"/>
  <c r="AU65" i="13" s="1"/>
  <c r="AS22" i="13"/>
  <c r="AL22" i="13"/>
  <c r="AU22" i="13" s="1"/>
  <c r="AS8" i="100"/>
  <c r="AS81" i="100" s="1"/>
  <c r="AL8" i="100"/>
  <c r="AU8" i="100" s="1"/>
  <c r="AS19" i="88"/>
  <c r="AL19" i="88"/>
  <c r="AU19" i="88" s="1"/>
  <c r="AH73" i="98"/>
  <c r="AQ73" i="98" s="1"/>
  <c r="AL79" i="13"/>
  <c r="AU79" i="13" s="1"/>
  <c r="AS9" i="13"/>
  <c r="AL9" i="13"/>
  <c r="AU9" i="13" s="1"/>
  <c r="AS20" i="44"/>
  <c r="AL20" i="44"/>
  <c r="AU20" i="44" s="1"/>
  <c r="AS38" i="44"/>
  <c r="AL38" i="44"/>
  <c r="AU38" i="44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5" i="13"/>
  <c r="AL5" i="13"/>
  <c r="AU5" i="13" s="1"/>
  <c r="AS77" i="44"/>
  <c r="AL77" i="44"/>
  <c r="AU77" i="44" s="1"/>
  <c r="AI77" i="10"/>
  <c r="AN77" i="10"/>
  <c r="AR72" i="48"/>
  <c r="AS21" i="44"/>
  <c r="AL21" i="44"/>
  <c r="AU21" i="44" s="1"/>
  <c r="AJ76" i="45"/>
  <c r="AK76" i="45"/>
  <c r="AT76" i="45" s="1"/>
  <c r="AK72" i="45"/>
  <c r="AT72" i="45" s="1"/>
  <c r="AJ72" i="45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X17" i="45"/>
  <c r="S17" i="45" s="1"/>
  <c r="AC17" i="45" s="1"/>
  <c r="AB18" i="45" s="1"/>
  <c r="AX11" i="45"/>
  <c r="S11" i="45" s="1"/>
  <c r="AC11" i="45" s="1"/>
  <c r="AB12" i="45" s="1"/>
  <c r="AX3" i="45"/>
  <c r="S3" i="45" s="1"/>
  <c r="AC3" i="45" s="1"/>
  <c r="AS17" i="88"/>
  <c r="AL17" i="88"/>
  <c r="AU17" i="88" s="1"/>
  <c r="AS35" i="88"/>
  <c r="AL35" i="88"/>
  <c r="AU35" i="88" s="1"/>
  <c r="AS35" i="44"/>
  <c r="AL35" i="44"/>
  <c r="AU35" i="44" s="1"/>
  <c r="AS10" i="100"/>
  <c r="AL10" i="100"/>
  <c r="AU10" i="100" s="1"/>
  <c r="AS43" i="88"/>
  <c r="AL43" i="88"/>
  <c r="AU43" i="88" s="1"/>
  <c r="Z78" i="49"/>
  <c r="AS62" i="13"/>
  <c r="AL62" i="13"/>
  <c r="AU62" i="13" s="1"/>
  <c r="AS3" i="44"/>
  <c r="AL3" i="44"/>
  <c r="AU3" i="44" s="1"/>
  <c r="AS22" i="44"/>
  <c r="AL22" i="44"/>
  <c r="AU22" i="44" s="1"/>
  <c r="AS58" i="44"/>
  <c r="AL58" i="44"/>
  <c r="AU58" i="44" s="1"/>
  <c r="AS12" i="88"/>
  <c r="AL12" i="88"/>
  <c r="AU12" i="88" s="1"/>
  <c r="AS77" i="13"/>
  <c r="AL77" i="13"/>
  <c r="AU77" i="13" s="1"/>
  <c r="AS53" i="44"/>
  <c r="AL53" i="44"/>
  <c r="AU53" i="44" s="1"/>
  <c r="AS55" i="88"/>
  <c r="AL55" i="88"/>
  <c r="AU55" i="88" s="1"/>
  <c r="AX75" i="54" l="1"/>
  <c r="S75" i="54" s="1"/>
  <c r="AC75" i="54" s="1"/>
  <c r="AB76" i="54" s="1"/>
  <c r="AX70" i="54"/>
  <c r="S70" i="54" s="1"/>
  <c r="AC70" i="54" s="1"/>
  <c r="AB71" i="54" s="1"/>
  <c r="AX59" i="54"/>
  <c r="S59" i="54" s="1"/>
  <c r="AC59" i="54" s="1"/>
  <c r="AB60" i="54" s="1"/>
  <c r="AX47" i="54"/>
  <c r="S47" i="54" s="1"/>
  <c r="AC47" i="54" s="1"/>
  <c r="AB48" i="54" s="1"/>
  <c r="AX35" i="54"/>
  <c r="S35" i="54" s="1"/>
  <c r="AC35" i="54" s="1"/>
  <c r="AB36" i="54" s="1"/>
  <c r="AK36" i="54" s="1"/>
  <c r="AT36" i="54" s="1"/>
  <c r="AX23" i="54"/>
  <c r="S23" i="54" s="1"/>
  <c r="AC23" i="54" s="1"/>
  <c r="AB24" i="54" s="1"/>
  <c r="AX11" i="54"/>
  <c r="S11" i="54" s="1"/>
  <c r="AC11" i="54" s="1"/>
  <c r="AB12" i="54" s="1"/>
  <c r="Z81" i="16"/>
  <c r="AX78" i="54"/>
  <c r="S78" i="54" s="1"/>
  <c r="AC78" i="54" s="1"/>
  <c r="AB79" i="54" s="1"/>
  <c r="AX67" i="54"/>
  <c r="S67" i="54" s="1"/>
  <c r="AC67" i="54" s="1"/>
  <c r="AB68" i="54" s="1"/>
  <c r="AX58" i="54"/>
  <c r="S58" i="54" s="1"/>
  <c r="AC58" i="54" s="1"/>
  <c r="AB59" i="54" s="1"/>
  <c r="AK59" i="54" s="1"/>
  <c r="AT59" i="54" s="1"/>
  <c r="AX46" i="54"/>
  <c r="S46" i="54" s="1"/>
  <c r="AC46" i="54" s="1"/>
  <c r="AB47" i="54" s="1"/>
  <c r="AX34" i="54"/>
  <c r="S34" i="54" s="1"/>
  <c r="AC34" i="54" s="1"/>
  <c r="AB35" i="54" s="1"/>
  <c r="AX22" i="54"/>
  <c r="S22" i="54" s="1"/>
  <c r="AC22" i="54" s="1"/>
  <c r="AB23" i="54" s="1"/>
  <c r="AX10" i="54"/>
  <c r="S10" i="54" s="1"/>
  <c r="AC10" i="54" s="1"/>
  <c r="AB11" i="54" s="1"/>
  <c r="AX74" i="54"/>
  <c r="S74" i="54" s="1"/>
  <c r="AC74" i="54" s="1"/>
  <c r="AB75" i="54" s="1"/>
  <c r="AX66" i="54"/>
  <c r="S66" i="54" s="1"/>
  <c r="AC66" i="54" s="1"/>
  <c r="AB67" i="54" s="1"/>
  <c r="AK67" i="54" s="1"/>
  <c r="AT67" i="54" s="1"/>
  <c r="AX54" i="54"/>
  <c r="S54" i="54" s="1"/>
  <c r="AC54" i="54" s="1"/>
  <c r="AB55" i="54" s="1"/>
  <c r="AX42" i="54"/>
  <c r="S42" i="54" s="1"/>
  <c r="AC42" i="54" s="1"/>
  <c r="AB43" i="54" s="1"/>
  <c r="AX30" i="54"/>
  <c r="S30" i="54" s="1"/>
  <c r="AC30" i="54" s="1"/>
  <c r="AB31" i="54" s="1"/>
  <c r="AX18" i="54"/>
  <c r="S18" i="54" s="1"/>
  <c r="AC18" i="54" s="1"/>
  <c r="AB19" i="54" s="1"/>
  <c r="AX6" i="54"/>
  <c r="S6" i="54" s="1"/>
  <c r="AC6" i="54" s="1"/>
  <c r="AB7" i="54" s="1"/>
  <c r="AU81" i="100"/>
  <c r="C11" i="100" s="1"/>
  <c r="F44" i="57" s="1"/>
  <c r="AG77" i="18"/>
  <c r="AP77" i="18" s="1"/>
  <c r="AE77" i="18"/>
  <c r="AF77" i="18"/>
  <c r="AO77" i="18" s="1"/>
  <c r="W78" i="18"/>
  <c r="AF72" i="50"/>
  <c r="AO72" i="50" s="1"/>
  <c r="AG72" i="50"/>
  <c r="AP72" i="50" s="1"/>
  <c r="W73" i="50"/>
  <c r="AE72" i="50"/>
  <c r="AF81" i="16"/>
  <c r="AO81" i="16" s="1"/>
  <c r="W82" i="16"/>
  <c r="AG81" i="16"/>
  <c r="AP81" i="16" s="1"/>
  <c r="AE81" i="16"/>
  <c r="AE78" i="49"/>
  <c r="AF78" i="49"/>
  <c r="AO78" i="49" s="1"/>
  <c r="AG78" i="49"/>
  <c r="AP78" i="49" s="1"/>
  <c r="W79" i="49"/>
  <c r="AK42" i="54"/>
  <c r="AT42" i="54" s="1"/>
  <c r="AJ42" i="54"/>
  <c r="AK12" i="54"/>
  <c r="AT12" i="54" s="1"/>
  <c r="AJ12" i="54"/>
  <c r="AK7" i="45"/>
  <c r="AT7" i="45" s="1"/>
  <c r="AJ7" i="45"/>
  <c r="AS28" i="45"/>
  <c r="AL28" i="45"/>
  <c r="AU28" i="45" s="1"/>
  <c r="AS46" i="45"/>
  <c r="AL46" i="45"/>
  <c r="AU46" i="45" s="1"/>
  <c r="AK71" i="54"/>
  <c r="AT71" i="54" s="1"/>
  <c r="AJ71" i="54"/>
  <c r="AJ47" i="54"/>
  <c r="AK47" i="54"/>
  <c r="AT47" i="54" s="1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AS25" i="45"/>
  <c r="AL25" i="45"/>
  <c r="AU25" i="45" s="1"/>
  <c r="AS43" i="45"/>
  <c r="AL43" i="45"/>
  <c r="AU43" i="45" s="1"/>
  <c r="AI77" i="83"/>
  <c r="AN77" i="83"/>
  <c r="AS53" i="45"/>
  <c r="AL53" i="45"/>
  <c r="AU53" i="45" s="1"/>
  <c r="AS15" i="45"/>
  <c r="AL15" i="45"/>
  <c r="AU15" i="45" s="1"/>
  <c r="AS51" i="45"/>
  <c r="AL51" i="45"/>
  <c r="AU51" i="45" s="1"/>
  <c r="AS69" i="45"/>
  <c r="AL69" i="45"/>
  <c r="AU69" i="45" s="1"/>
  <c r="AI77" i="55"/>
  <c r="AN77" i="55"/>
  <c r="AH74" i="99"/>
  <c r="AQ74" i="99" s="1"/>
  <c r="Y78" i="103"/>
  <c r="X78" i="103"/>
  <c r="AS52" i="45"/>
  <c r="AL52" i="45"/>
  <c r="AU52" i="45" s="1"/>
  <c r="AS47" i="45"/>
  <c r="AL47" i="45"/>
  <c r="AU47" i="45" s="1"/>
  <c r="AK12" i="45"/>
  <c r="AT12" i="45" s="1"/>
  <c r="AJ12" i="45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K72" i="54"/>
  <c r="AT72" i="54" s="1"/>
  <c r="AJ72" i="54"/>
  <c r="AJ36" i="54"/>
  <c r="AK5" i="54"/>
  <c r="AT5" i="54" s="1"/>
  <c r="AS9" i="45"/>
  <c r="AL9" i="45"/>
  <c r="AU9" i="45" s="1"/>
  <c r="AS61" i="45"/>
  <c r="AL61" i="45"/>
  <c r="AU61" i="45" s="1"/>
  <c r="AK41" i="54"/>
  <c r="AT41" i="54" s="1"/>
  <c r="AJ41" i="54"/>
  <c r="AS42" i="45"/>
  <c r="AL42" i="45"/>
  <c r="AU42" i="45" s="1"/>
  <c r="Y72" i="94"/>
  <c r="X72" i="94"/>
  <c r="AR71" i="85"/>
  <c r="AK79" i="54"/>
  <c r="AT79" i="54" s="1"/>
  <c r="AX69" i="54"/>
  <c r="S69" i="54" s="1"/>
  <c r="AC69" i="54" s="1"/>
  <c r="AB70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9" i="54"/>
  <c r="S39" i="54" s="1"/>
  <c r="AC39" i="54" s="1"/>
  <c r="AB40" i="54" s="1"/>
  <c r="AX33" i="54"/>
  <c r="S33" i="54" s="1"/>
  <c r="AC33" i="54" s="1"/>
  <c r="AB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L4" i="44"/>
  <c r="AU4" i="44" s="1"/>
  <c r="AU81" i="44" s="1"/>
  <c r="C11" i="44" s="1"/>
  <c r="AS4" i="44"/>
  <c r="Y78" i="83"/>
  <c r="X78" i="83"/>
  <c r="AH77" i="18"/>
  <c r="AQ77" i="18" s="1"/>
  <c r="Y78" i="11"/>
  <c r="X78" i="11"/>
  <c r="AS65" i="45"/>
  <c r="AL65" i="45"/>
  <c r="AU65" i="45" s="1"/>
  <c r="AS4" i="88"/>
  <c r="AL4" i="88"/>
  <c r="AU4" i="88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23" i="45"/>
  <c r="AL23" i="45"/>
  <c r="AU23" i="45" s="1"/>
  <c r="AS39" i="45"/>
  <c r="AL39" i="45"/>
  <c r="AU39" i="45" s="1"/>
  <c r="AS57" i="45"/>
  <c r="AL57" i="45"/>
  <c r="AU57" i="45" s="1"/>
  <c r="AS75" i="45"/>
  <c r="AL75" i="45"/>
  <c r="AU75" i="45" s="1"/>
  <c r="Y78" i="55"/>
  <c r="X78" i="55"/>
  <c r="AS29" i="45"/>
  <c r="AL29" i="45"/>
  <c r="AU29" i="45" s="1"/>
  <c r="Z74" i="99"/>
  <c r="AI77" i="41"/>
  <c r="AN77" i="41"/>
  <c r="AS16" i="45"/>
  <c r="AL16" i="45"/>
  <c r="AU16" i="45" s="1"/>
  <c r="AS34" i="45"/>
  <c r="AL34" i="45"/>
  <c r="AU34" i="45" s="1"/>
  <c r="AS70" i="45"/>
  <c r="AL70" i="45"/>
  <c r="AU70" i="45" s="1"/>
  <c r="AH75" i="42"/>
  <c r="AQ75" i="42" s="1"/>
  <c r="AI73" i="98"/>
  <c r="AN73" i="98"/>
  <c r="AI78" i="91"/>
  <c r="AP78" i="91"/>
  <c r="AS36" i="45"/>
  <c r="AL36" i="45"/>
  <c r="AU36" i="45" s="1"/>
  <c r="AS72" i="45"/>
  <c r="AL72" i="45"/>
  <c r="AU72" i="45" s="1"/>
  <c r="AK66" i="54"/>
  <c r="AT66" i="54" s="1"/>
  <c r="AJ48" i="54"/>
  <c r="AK48" i="54"/>
  <c r="AT48" i="54" s="1"/>
  <c r="AK24" i="54"/>
  <c r="AT24" i="54" s="1"/>
  <c r="AJ24" i="54"/>
  <c r="AI74" i="43"/>
  <c r="AN74" i="43"/>
  <c r="AS44" i="45"/>
  <c r="AL44" i="45"/>
  <c r="AU44" i="45" s="1"/>
  <c r="AJ76" i="54"/>
  <c r="AK76" i="54"/>
  <c r="AT76" i="54" s="1"/>
  <c r="AK65" i="54"/>
  <c r="AT65" i="54" s="1"/>
  <c r="AJ65" i="54"/>
  <c r="AK35" i="54"/>
  <c r="AT35" i="54" s="1"/>
  <c r="AS81" i="44"/>
  <c r="AS24" i="45"/>
  <c r="AL24" i="45"/>
  <c r="AU24" i="45" s="1"/>
  <c r="AS60" i="45"/>
  <c r="AL60" i="45"/>
  <c r="AU60" i="45" s="1"/>
  <c r="AS76" i="45"/>
  <c r="AL76" i="45"/>
  <c r="AU76" i="45" s="1"/>
  <c r="AR77" i="10"/>
  <c r="AJ75" i="54"/>
  <c r="AK75" i="54"/>
  <c r="AT75" i="54" s="1"/>
  <c r="AX68" i="54"/>
  <c r="S68" i="54" s="1"/>
  <c r="AC68" i="54" s="1"/>
  <c r="AB69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L4" i="13"/>
  <c r="AU4" i="13" s="1"/>
  <c r="AS4" i="13"/>
  <c r="AS81" i="13" s="1"/>
  <c r="AS20" i="45"/>
  <c r="AL20" i="45"/>
  <c r="AU20" i="45" s="1"/>
  <c r="AS56" i="45"/>
  <c r="AL56" i="45"/>
  <c r="AU56" i="45" s="1"/>
  <c r="AS74" i="45"/>
  <c r="AL74" i="45"/>
  <c r="AU74" i="45" s="1"/>
  <c r="Y72" i="102"/>
  <c r="X72" i="102"/>
  <c r="AR76" i="18"/>
  <c r="AR79" i="45"/>
  <c r="AR81" i="45" s="1"/>
  <c r="AL79" i="45"/>
  <c r="AU79" i="45" s="1"/>
  <c r="AS21" i="45"/>
  <c r="AL21" i="45"/>
  <c r="AU21" i="45" s="1"/>
  <c r="W76" i="82"/>
  <c r="AG75" i="82"/>
  <c r="AP75" i="82" s="1"/>
  <c r="AF75" i="82"/>
  <c r="AO75" i="82" s="1"/>
  <c r="AE75" i="82"/>
  <c r="Y78" i="41"/>
  <c r="X78" i="41"/>
  <c r="AS77" i="45"/>
  <c r="AL77" i="45"/>
  <c r="AU77" i="45" s="1"/>
  <c r="W76" i="42"/>
  <c r="AG75" i="42"/>
  <c r="AP75" i="42" s="1"/>
  <c r="AF75" i="42"/>
  <c r="AO75" i="42" s="1"/>
  <c r="AE75" i="42"/>
  <c r="AI73" i="35"/>
  <c r="AN73" i="35"/>
  <c r="X79" i="91"/>
  <c r="Z79" i="91" s="1"/>
  <c r="Y79" i="91"/>
  <c r="Y76" i="90"/>
  <c r="Z76" i="90" s="1"/>
  <c r="X76" i="90"/>
  <c r="AK60" i="54"/>
  <c r="AT60" i="54" s="1"/>
  <c r="AJ60" i="54"/>
  <c r="AK18" i="54"/>
  <c r="AT18" i="54" s="1"/>
  <c r="AJ18" i="54"/>
  <c r="AE78" i="10"/>
  <c r="AF78" i="10"/>
  <c r="AO78" i="10" s="1"/>
  <c r="W79" i="10"/>
  <c r="AG78" i="10"/>
  <c r="AP78" i="10" s="1"/>
  <c r="AS33" i="45"/>
  <c r="AL33" i="45"/>
  <c r="AU33" i="45" s="1"/>
  <c r="Y74" i="98"/>
  <c r="X74" i="98"/>
  <c r="AJ18" i="45"/>
  <c r="AK18" i="45"/>
  <c r="AT18" i="45" s="1"/>
  <c r="AS54" i="45"/>
  <c r="AL54" i="45"/>
  <c r="AU54" i="45" s="1"/>
  <c r="AK53" i="54"/>
  <c r="AT53" i="54" s="1"/>
  <c r="AJ53" i="54"/>
  <c r="AS30" i="45"/>
  <c r="AL30" i="45"/>
  <c r="AU30" i="45" s="1"/>
  <c r="AI75" i="90"/>
  <c r="AN75" i="90"/>
  <c r="AK74" i="54"/>
  <c r="AT74" i="54" s="1"/>
  <c r="AJ74" i="54"/>
  <c r="AK68" i="54"/>
  <c r="AT68" i="54" s="1"/>
  <c r="AJ68" i="54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H81" i="16"/>
  <c r="AQ81" i="16" s="1"/>
  <c r="AL19" i="45"/>
  <c r="AU19" i="45" s="1"/>
  <c r="AS19" i="45"/>
  <c r="AS37" i="45"/>
  <c r="AL37" i="45"/>
  <c r="AU37" i="45" s="1"/>
  <c r="AS55" i="45"/>
  <c r="AL55" i="45"/>
  <c r="AU55" i="45" s="1"/>
  <c r="Y75" i="43"/>
  <c r="X75" i="43"/>
  <c r="AJ11" i="45"/>
  <c r="AS38" i="45"/>
  <c r="AL38" i="45"/>
  <c r="AU38" i="45" s="1"/>
  <c r="AI71" i="102"/>
  <c r="AN71" i="102"/>
  <c r="AS35" i="45"/>
  <c r="AL35" i="45"/>
  <c r="AU35" i="45" s="1"/>
  <c r="AH72" i="50"/>
  <c r="AQ72" i="50" s="1"/>
  <c r="AE73" i="48"/>
  <c r="W74" i="48"/>
  <c r="AG73" i="48"/>
  <c r="AP73" i="48" s="1"/>
  <c r="AF73" i="48"/>
  <c r="AO73" i="48" s="1"/>
  <c r="AS59" i="45"/>
  <c r="AL59" i="45"/>
  <c r="AU59" i="45" s="1"/>
  <c r="AR74" i="42"/>
  <c r="AR71" i="50"/>
  <c r="AU81" i="13"/>
  <c r="C11" i="13" s="1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6" i="88"/>
  <c r="AL6" i="88"/>
  <c r="AU6" i="88" s="1"/>
  <c r="AS71" i="45"/>
  <c r="AL71" i="45"/>
  <c r="AU71" i="45" s="1"/>
  <c r="AI71" i="94"/>
  <c r="AN71" i="94"/>
  <c r="AK78" i="54"/>
  <c r="AT78" i="54" s="1"/>
  <c r="AJ78" i="54"/>
  <c r="AJ54" i="54"/>
  <c r="AK54" i="54"/>
  <c r="AT54" i="54" s="1"/>
  <c r="AJ30" i="54"/>
  <c r="AK30" i="54"/>
  <c r="AT30" i="54" s="1"/>
  <c r="AS41" i="45"/>
  <c r="AL41" i="45"/>
  <c r="AU41" i="45" s="1"/>
  <c r="AG72" i="85"/>
  <c r="AP72" i="85" s="1"/>
  <c r="AF72" i="85"/>
  <c r="AO72" i="85" s="1"/>
  <c r="W73" i="85"/>
  <c r="AE72" i="85"/>
  <c r="AS64" i="45"/>
  <c r="AL64" i="45"/>
  <c r="AU64" i="45" s="1"/>
  <c r="AB4" i="45"/>
  <c r="AJ3" i="45"/>
  <c r="AS48" i="45"/>
  <c r="AL48" i="45"/>
  <c r="AU48" i="45" s="1"/>
  <c r="AS66" i="45"/>
  <c r="AL66" i="45"/>
  <c r="AU66" i="45" s="1"/>
  <c r="AF76" i="87"/>
  <c r="AO76" i="87" s="1"/>
  <c r="AE76" i="87"/>
  <c r="W77" i="87"/>
  <c r="AG76" i="87"/>
  <c r="AP76" i="87" s="1"/>
  <c r="AJ77" i="54"/>
  <c r="AK77" i="54"/>
  <c r="AT77" i="54" s="1"/>
  <c r="AJ73" i="54"/>
  <c r="AK73" i="54"/>
  <c r="AT73" i="54" s="1"/>
  <c r="AJ67" i="54"/>
  <c r="AK61" i="54"/>
  <c r="AT61" i="54" s="1"/>
  <c r="AK55" i="54"/>
  <c r="AT55" i="54" s="1"/>
  <c r="AK49" i="54"/>
  <c r="AT49" i="54" s="1"/>
  <c r="AK43" i="54"/>
  <c r="AT43" i="54" s="1"/>
  <c r="AJ43" i="54"/>
  <c r="AJ37" i="54"/>
  <c r="AK37" i="54"/>
  <c r="AT37" i="54" s="1"/>
  <c r="AJ31" i="54"/>
  <c r="AK31" i="54"/>
  <c r="AT31" i="54" s="1"/>
  <c r="AK25" i="54"/>
  <c r="AT25" i="54" s="1"/>
  <c r="AK19" i="54"/>
  <c r="AT19" i="54" s="1"/>
  <c r="AK13" i="54"/>
  <c r="AT13" i="54" s="1"/>
  <c r="AJ7" i="54"/>
  <c r="AK7" i="54"/>
  <c r="AT7" i="54" s="1"/>
  <c r="AS73" i="45"/>
  <c r="AL73" i="45"/>
  <c r="AU73" i="45" s="1"/>
  <c r="AH78" i="10"/>
  <c r="AQ78" i="10" s="1"/>
  <c r="AI77" i="11"/>
  <c r="AN77" i="11"/>
  <c r="AE82" i="95"/>
  <c r="W83" i="95"/>
  <c r="AF82" i="95"/>
  <c r="AO82" i="95" s="1"/>
  <c r="AG82" i="95"/>
  <c r="AP82" i="95" s="1"/>
  <c r="AS26" i="45"/>
  <c r="AL26" i="45"/>
  <c r="AU26" i="45" s="1"/>
  <c r="AS62" i="45"/>
  <c r="AL62" i="45"/>
  <c r="AU62" i="45" s="1"/>
  <c r="AH72" i="85"/>
  <c r="AQ72" i="85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17" i="45"/>
  <c r="AS78" i="45"/>
  <c r="AL78" i="45"/>
  <c r="AU78" i="45" s="1"/>
  <c r="AI77" i="103"/>
  <c r="AN77" i="103"/>
  <c r="AS10" i="45"/>
  <c r="AL10" i="45"/>
  <c r="AU10" i="45" s="1"/>
  <c r="AJ6" i="45"/>
  <c r="Y74" i="35"/>
  <c r="X74" i="35"/>
  <c r="AJ19" i="54" l="1"/>
  <c r="AJ59" i="54"/>
  <c r="AJ35" i="54"/>
  <c r="AJ13" i="54"/>
  <c r="AS13" i="54" s="1"/>
  <c r="AJ49" i="54"/>
  <c r="AL49" i="54" s="1"/>
  <c r="AU49" i="54" s="1"/>
  <c r="Z74" i="35"/>
  <c r="AG74" i="35" s="1"/>
  <c r="AP74" i="35" s="1"/>
  <c r="AJ55" i="54"/>
  <c r="AJ66" i="54"/>
  <c r="AF79" i="91"/>
  <c r="AO79" i="91" s="1"/>
  <c r="AE79" i="91"/>
  <c r="W80" i="91"/>
  <c r="AG79" i="91"/>
  <c r="AP79" i="91" s="1"/>
  <c r="AF74" i="35"/>
  <c r="AO74" i="35" s="1"/>
  <c r="AS73" i="54"/>
  <c r="AL73" i="54"/>
  <c r="AU73" i="54" s="1"/>
  <c r="AJ62" i="54"/>
  <c r="AK62" i="54"/>
  <c r="AT62" i="54" s="1"/>
  <c r="AF76" i="90"/>
  <c r="AO76" i="90" s="1"/>
  <c r="AE76" i="90"/>
  <c r="W77" i="90"/>
  <c r="AG76" i="90"/>
  <c r="AP76" i="90" s="1"/>
  <c r="AI75" i="82"/>
  <c r="AN75" i="82"/>
  <c r="AR74" i="43"/>
  <c r="AK6" i="54"/>
  <c r="AT6" i="54" s="1"/>
  <c r="AJ6" i="54"/>
  <c r="AS11" i="54"/>
  <c r="AL11" i="54"/>
  <c r="AU11" i="54" s="1"/>
  <c r="AS12" i="54"/>
  <c r="AL12" i="54"/>
  <c r="AU12" i="54" s="1"/>
  <c r="AS43" i="54"/>
  <c r="AL43" i="54"/>
  <c r="AU43" i="54" s="1"/>
  <c r="AK4" i="45"/>
  <c r="AT4" i="45" s="1"/>
  <c r="AT81" i="45" s="1"/>
  <c r="AJ4" i="45"/>
  <c r="AH75" i="43"/>
  <c r="AQ75" i="43" s="1"/>
  <c r="AK32" i="54"/>
  <c r="AT32" i="54" s="1"/>
  <c r="AJ32" i="54"/>
  <c r="AS68" i="54"/>
  <c r="AL68" i="54"/>
  <c r="AU68" i="54" s="1"/>
  <c r="AS18" i="54"/>
  <c r="AL18" i="54"/>
  <c r="AU18" i="54" s="1"/>
  <c r="AK21" i="54"/>
  <c r="AT21" i="54" s="1"/>
  <c r="AJ21" i="54"/>
  <c r="AJ57" i="54"/>
  <c r="AK57" i="54"/>
  <c r="AT57" i="54" s="1"/>
  <c r="AS24" i="54"/>
  <c r="AL24" i="54"/>
  <c r="AU24" i="54" s="1"/>
  <c r="AH78" i="55"/>
  <c r="AQ78" i="55" s="1"/>
  <c r="AH78" i="83"/>
  <c r="AQ78" i="83" s="1"/>
  <c r="AJ10" i="54"/>
  <c r="AK10" i="54"/>
  <c r="AT10" i="54" s="1"/>
  <c r="AK46" i="54"/>
  <c r="AT46" i="54" s="1"/>
  <c r="AJ46" i="54"/>
  <c r="AS59" i="54"/>
  <c r="AL59" i="54"/>
  <c r="AU59" i="54" s="1"/>
  <c r="AJ5" i="54"/>
  <c r="AI79" i="54"/>
  <c r="AN79" i="54"/>
  <c r="AN81" i="54" s="1"/>
  <c r="AR77" i="55"/>
  <c r="AS29" i="54"/>
  <c r="AL29" i="54"/>
  <c r="AU29" i="54" s="1"/>
  <c r="AS37" i="54"/>
  <c r="AL37" i="54"/>
  <c r="AU37" i="54" s="1"/>
  <c r="AS3" i="45"/>
  <c r="AL3" i="45"/>
  <c r="AU3" i="45" s="1"/>
  <c r="AJ15" i="54"/>
  <c r="AK15" i="54"/>
  <c r="AT15" i="54" s="1"/>
  <c r="Z78" i="11"/>
  <c r="AH78" i="11"/>
  <c r="AQ78" i="11" s="1"/>
  <c r="Y83" i="95"/>
  <c r="X83" i="95"/>
  <c r="AS7" i="54"/>
  <c r="AL7" i="54"/>
  <c r="AU7" i="54" s="1"/>
  <c r="AJ25" i="54"/>
  <c r="AJ61" i="54"/>
  <c r="AS77" i="54"/>
  <c r="AL77" i="54"/>
  <c r="AU77" i="54" s="1"/>
  <c r="AS54" i="54"/>
  <c r="AL54" i="54"/>
  <c r="AU54" i="54" s="1"/>
  <c r="Z75" i="43"/>
  <c r="AK38" i="54"/>
  <c r="AT38" i="54" s="1"/>
  <c r="AJ38" i="54"/>
  <c r="AS18" i="45"/>
  <c r="AL18" i="45"/>
  <c r="AU18" i="45" s="1"/>
  <c r="AI75" i="42"/>
  <c r="AN75" i="42"/>
  <c r="AH78" i="41"/>
  <c r="AQ78" i="41" s="1"/>
  <c r="AJ27" i="54"/>
  <c r="AK27" i="54"/>
  <c r="AT27" i="54" s="1"/>
  <c r="AJ63" i="54"/>
  <c r="AK63" i="54"/>
  <c r="AT63" i="54" s="1"/>
  <c r="AS76" i="54"/>
  <c r="AL76" i="54"/>
  <c r="AU76" i="54" s="1"/>
  <c r="AR73" i="98"/>
  <c r="Z78" i="55"/>
  <c r="AU81" i="88"/>
  <c r="C11" i="88" s="1"/>
  <c r="F32" i="57" s="1"/>
  <c r="Z78" i="83"/>
  <c r="AJ16" i="54"/>
  <c r="AK16" i="54"/>
  <c r="AT16" i="54" s="1"/>
  <c r="AJ52" i="54"/>
  <c r="AK52" i="54"/>
  <c r="AT52" i="54" s="1"/>
  <c r="AS17" i="54"/>
  <c r="AL17" i="54"/>
  <c r="AU17" i="54" s="1"/>
  <c r="AS42" i="54"/>
  <c r="AL42" i="54"/>
  <c r="AU42" i="54" s="1"/>
  <c r="AI78" i="49"/>
  <c r="AN78" i="49"/>
  <c r="Y78" i="18"/>
  <c r="X78" i="18"/>
  <c r="Z78" i="18" s="1"/>
  <c r="AS30" i="54"/>
  <c r="AL30" i="54"/>
  <c r="AU30" i="54" s="1"/>
  <c r="AI73" i="48"/>
  <c r="AN73" i="48"/>
  <c r="AR75" i="90"/>
  <c r="AI78" i="10"/>
  <c r="AN78" i="10"/>
  <c r="AR77" i="103"/>
  <c r="AI82" i="95"/>
  <c r="AN82" i="95"/>
  <c r="AL13" i="54"/>
  <c r="AU13" i="54" s="1"/>
  <c r="AS67" i="54"/>
  <c r="AL67" i="54"/>
  <c r="AU67" i="54" s="1"/>
  <c r="AS78" i="54"/>
  <c r="AL78" i="54"/>
  <c r="AU78" i="54" s="1"/>
  <c r="AR71" i="102"/>
  <c r="AK8" i="54"/>
  <c r="AT8" i="54" s="1"/>
  <c r="AJ8" i="54"/>
  <c r="AJ44" i="54"/>
  <c r="AK44" i="54"/>
  <c r="AT44" i="54" s="1"/>
  <c r="AS74" i="54"/>
  <c r="AL74" i="54"/>
  <c r="AU74" i="54" s="1"/>
  <c r="AS53" i="54"/>
  <c r="AL53" i="54"/>
  <c r="AU53" i="54" s="1"/>
  <c r="AH74" i="98"/>
  <c r="AQ74" i="98" s="1"/>
  <c r="AS60" i="54"/>
  <c r="AL60" i="54"/>
  <c r="AU60" i="54" s="1"/>
  <c r="Z78" i="41"/>
  <c r="Y76" i="82"/>
  <c r="X76" i="82"/>
  <c r="Z76" i="82" s="1"/>
  <c r="AJ33" i="54"/>
  <c r="AK33" i="54"/>
  <c r="AT33" i="54" s="1"/>
  <c r="AJ69" i="54"/>
  <c r="AK69" i="54"/>
  <c r="AT69" i="54" s="1"/>
  <c r="AS35" i="54"/>
  <c r="AL35" i="54"/>
  <c r="AU35" i="54" s="1"/>
  <c r="AR77" i="41"/>
  <c r="AS81" i="88"/>
  <c r="AK22" i="54"/>
  <c r="AT22" i="54" s="1"/>
  <c r="AJ22" i="54"/>
  <c r="AJ58" i="54"/>
  <c r="AK58" i="54"/>
  <c r="AT58" i="54" s="1"/>
  <c r="AS36" i="54"/>
  <c r="AL36" i="54"/>
  <c r="AU36" i="54" s="1"/>
  <c r="AS47" i="54"/>
  <c r="AL47" i="54"/>
  <c r="AU47" i="54" s="1"/>
  <c r="AI72" i="50"/>
  <c r="AN72" i="50"/>
  <c r="AH74" i="35"/>
  <c r="AQ74" i="35" s="1"/>
  <c r="AS8" i="45"/>
  <c r="AL8" i="45"/>
  <c r="AU8" i="45" s="1"/>
  <c r="AS19" i="54"/>
  <c r="AL19" i="54"/>
  <c r="AU19" i="54" s="1"/>
  <c r="AI76" i="87"/>
  <c r="AN76" i="87"/>
  <c r="Y73" i="85"/>
  <c r="X73" i="85"/>
  <c r="Z73" i="85" s="1"/>
  <c r="AR71" i="94"/>
  <c r="AS11" i="45"/>
  <c r="AL11" i="45"/>
  <c r="AU11" i="45" s="1"/>
  <c r="AK51" i="54"/>
  <c r="AT51" i="54" s="1"/>
  <c r="AJ51" i="54"/>
  <c r="AR78" i="91"/>
  <c r="Y82" i="16"/>
  <c r="X82" i="16"/>
  <c r="AS31" i="54"/>
  <c r="AL31" i="54"/>
  <c r="AU31" i="54" s="1"/>
  <c r="AK14" i="54"/>
  <c r="AT14" i="54" s="1"/>
  <c r="AJ14" i="54"/>
  <c r="AK50" i="54"/>
  <c r="AT50" i="54" s="1"/>
  <c r="AJ50" i="54"/>
  <c r="Z74" i="98"/>
  <c r="Y79" i="10"/>
  <c r="X79" i="10"/>
  <c r="Z79" i="10" s="1"/>
  <c r="AH79" i="91"/>
  <c r="AQ79" i="91" s="1"/>
  <c r="AH72" i="102"/>
  <c r="AQ72" i="102" s="1"/>
  <c r="AJ39" i="54"/>
  <c r="AK39" i="54"/>
  <c r="AT39" i="54" s="1"/>
  <c r="AS48" i="54"/>
  <c r="AL48" i="54"/>
  <c r="AU48" i="54" s="1"/>
  <c r="AG74" i="99"/>
  <c r="AP74" i="99" s="1"/>
  <c r="W75" i="99"/>
  <c r="AE74" i="99"/>
  <c r="AF74" i="99"/>
  <c r="AO74" i="99" s="1"/>
  <c r="AJ28" i="54"/>
  <c r="AK28" i="54"/>
  <c r="AT28" i="54" s="1"/>
  <c r="AJ64" i="54"/>
  <c r="AK64" i="54"/>
  <c r="AT64" i="54" s="1"/>
  <c r="AH72" i="94"/>
  <c r="AQ72" i="94" s="1"/>
  <c r="AS41" i="54"/>
  <c r="AL41" i="54"/>
  <c r="AU41" i="54" s="1"/>
  <c r="AS72" i="54"/>
  <c r="AL72" i="54"/>
  <c r="AU72" i="54" s="1"/>
  <c r="AL12" i="45"/>
  <c r="AU12" i="45" s="1"/>
  <c r="AS12" i="45"/>
  <c r="AH78" i="103"/>
  <c r="AQ78" i="103" s="1"/>
  <c r="AJ4" i="54"/>
  <c r="AK4" i="54"/>
  <c r="AT4" i="54" s="1"/>
  <c r="AS71" i="54"/>
  <c r="AL71" i="54"/>
  <c r="AU71" i="54" s="1"/>
  <c r="AS7" i="45"/>
  <c r="AL7" i="45"/>
  <c r="AU7" i="45" s="1"/>
  <c r="AI81" i="16"/>
  <c r="AN81" i="16"/>
  <c r="Y73" i="50"/>
  <c r="X73" i="50"/>
  <c r="Z73" i="50" s="1"/>
  <c r="AI77" i="18"/>
  <c r="AN77" i="18"/>
  <c r="AK26" i="54"/>
  <c r="AT26" i="54" s="1"/>
  <c r="AJ26" i="54"/>
  <c r="AR73" i="35"/>
  <c r="AJ40" i="54"/>
  <c r="AK40" i="54"/>
  <c r="AT40" i="54" s="1"/>
  <c r="AS6" i="45"/>
  <c r="AL6" i="45"/>
  <c r="AU6" i="45" s="1"/>
  <c r="AS17" i="45"/>
  <c r="AL17" i="45"/>
  <c r="AU17" i="45" s="1"/>
  <c r="AR77" i="11"/>
  <c r="AS55" i="54"/>
  <c r="AL55" i="54"/>
  <c r="AU55" i="54" s="1"/>
  <c r="Y77" i="87"/>
  <c r="X77" i="87"/>
  <c r="AI72" i="85"/>
  <c r="AN72" i="85"/>
  <c r="AS5" i="45"/>
  <c r="AL5" i="45"/>
  <c r="AU5" i="45" s="1"/>
  <c r="Y74" i="48"/>
  <c r="X74" i="48"/>
  <c r="AK20" i="54"/>
  <c r="AT20" i="54" s="1"/>
  <c r="AJ20" i="54"/>
  <c r="AK56" i="54"/>
  <c r="AT56" i="54" s="1"/>
  <c r="AJ56" i="54"/>
  <c r="AH76" i="90"/>
  <c r="AQ76" i="90" s="1"/>
  <c r="Y76" i="42"/>
  <c r="X76" i="42"/>
  <c r="Z72" i="102"/>
  <c r="AJ9" i="54"/>
  <c r="AK9" i="54"/>
  <c r="AT9" i="54" s="1"/>
  <c r="AK45" i="54"/>
  <c r="AT45" i="54" s="1"/>
  <c r="AJ45" i="54"/>
  <c r="AS75" i="54"/>
  <c r="AL75" i="54"/>
  <c r="AU75" i="54" s="1"/>
  <c r="AS65" i="54"/>
  <c r="AL65" i="54"/>
  <c r="AU65" i="54" s="1"/>
  <c r="AS66" i="54"/>
  <c r="AL66" i="54"/>
  <c r="AU66" i="54" s="1"/>
  <c r="AK34" i="54"/>
  <c r="AT34" i="54" s="1"/>
  <c r="AJ34" i="54"/>
  <c r="AK70" i="54"/>
  <c r="AT70" i="54" s="1"/>
  <c r="AJ70" i="54"/>
  <c r="Z72" i="94"/>
  <c r="Z78" i="103"/>
  <c r="AR77" i="83"/>
  <c r="AL3" i="54"/>
  <c r="AU3" i="54" s="1"/>
  <c r="AS3" i="54"/>
  <c r="AS23" i="54"/>
  <c r="AL23" i="54"/>
  <c r="AU23" i="54" s="1"/>
  <c r="Y79" i="49"/>
  <c r="X79" i="49"/>
  <c r="AS49" i="54" l="1"/>
  <c r="W75" i="35"/>
  <c r="AE74" i="35"/>
  <c r="AF73" i="50"/>
  <c r="AO73" i="50" s="1"/>
  <c r="AG73" i="50"/>
  <c r="AP73" i="50" s="1"/>
  <c r="AE73" i="50"/>
  <c r="W74" i="50"/>
  <c r="AG78" i="18"/>
  <c r="AP78" i="18" s="1"/>
  <c r="W79" i="18"/>
  <c r="AE78" i="18"/>
  <c r="AF78" i="18"/>
  <c r="AO78" i="18" s="1"/>
  <c r="AG73" i="85"/>
  <c r="AP73" i="85" s="1"/>
  <c r="W74" i="85"/>
  <c r="AF73" i="85"/>
  <c r="AO73" i="85" s="1"/>
  <c r="AE73" i="85"/>
  <c r="W73" i="94"/>
  <c r="AG72" i="94"/>
  <c r="AP72" i="94" s="1"/>
  <c r="AE72" i="94"/>
  <c r="AF72" i="94"/>
  <c r="AO72" i="94" s="1"/>
  <c r="AS50" i="54"/>
  <c r="AL50" i="54"/>
  <c r="AU50" i="54" s="1"/>
  <c r="AH82" i="16"/>
  <c r="AQ82" i="16" s="1"/>
  <c r="AS44" i="54"/>
  <c r="AL44" i="54"/>
  <c r="AU44" i="54" s="1"/>
  <c r="AR82" i="95"/>
  <c r="AF78" i="83"/>
  <c r="AO78" i="83" s="1"/>
  <c r="AE78" i="83"/>
  <c r="AG78" i="83"/>
  <c r="AP78" i="83" s="1"/>
  <c r="W79" i="83"/>
  <c r="AS57" i="54"/>
  <c r="AL57" i="54"/>
  <c r="AU57" i="54" s="1"/>
  <c r="Y77" i="90"/>
  <c r="X77" i="90"/>
  <c r="AH73" i="85"/>
  <c r="AQ73" i="85" s="1"/>
  <c r="AH78" i="18"/>
  <c r="AQ78" i="18" s="1"/>
  <c r="AR75" i="42"/>
  <c r="AH79" i="49"/>
  <c r="AQ79" i="49" s="1"/>
  <c r="Z82" i="16"/>
  <c r="AS33" i="54"/>
  <c r="AL33" i="54"/>
  <c r="AU33" i="54" s="1"/>
  <c r="AS8" i="54"/>
  <c r="AL8" i="54"/>
  <c r="AU8" i="54" s="1"/>
  <c r="AH83" i="95"/>
  <c r="AQ83" i="95" s="1"/>
  <c r="AS46" i="54"/>
  <c r="AL46" i="54"/>
  <c r="AU46" i="54" s="1"/>
  <c r="AS21" i="54"/>
  <c r="AL21" i="54"/>
  <c r="AU21" i="54" s="1"/>
  <c r="AS32" i="54"/>
  <c r="AL32" i="54"/>
  <c r="AU32" i="54" s="1"/>
  <c r="AI76" i="90"/>
  <c r="AN76" i="90"/>
  <c r="AS40" i="54"/>
  <c r="AL40" i="54"/>
  <c r="AU40" i="54" s="1"/>
  <c r="AR77" i="18"/>
  <c r="AG78" i="41"/>
  <c r="AP78" i="41" s="1"/>
  <c r="W79" i="41"/>
  <c r="AE78" i="41"/>
  <c r="AF78" i="41"/>
  <c r="AO78" i="41" s="1"/>
  <c r="AS70" i="54"/>
  <c r="AL70" i="54"/>
  <c r="AU70" i="54" s="1"/>
  <c r="AL20" i="54"/>
  <c r="AU20" i="54" s="1"/>
  <c r="AS20" i="54"/>
  <c r="AH73" i="50"/>
  <c r="AQ73" i="50" s="1"/>
  <c r="AS28" i="54"/>
  <c r="AL28" i="54"/>
  <c r="AU28" i="54" s="1"/>
  <c r="Z79" i="49"/>
  <c r="AH74" i="48"/>
  <c r="AQ74" i="48" s="1"/>
  <c r="AR72" i="85"/>
  <c r="AS26" i="54"/>
  <c r="AL26" i="54"/>
  <c r="AU26" i="54" s="1"/>
  <c r="AH79" i="10"/>
  <c r="AQ79" i="10" s="1"/>
  <c r="AS14" i="54"/>
  <c r="AL14" i="54"/>
  <c r="AU14" i="54" s="1"/>
  <c r="AR72" i="50"/>
  <c r="AS58" i="54"/>
  <c r="AL58" i="54"/>
  <c r="AU58" i="54" s="1"/>
  <c r="AH76" i="82"/>
  <c r="AQ76" i="82" s="1"/>
  <c r="AR73" i="48"/>
  <c r="W79" i="55"/>
  <c r="AE78" i="55"/>
  <c r="AF78" i="55"/>
  <c r="AO78" i="55" s="1"/>
  <c r="AG78" i="55"/>
  <c r="AP78" i="55" s="1"/>
  <c r="AS63" i="54"/>
  <c r="AL63" i="54"/>
  <c r="AU63" i="54" s="1"/>
  <c r="AS38" i="54"/>
  <c r="AL38" i="54"/>
  <c r="AU38" i="54" s="1"/>
  <c r="Z83" i="95"/>
  <c r="AL4" i="45"/>
  <c r="AU4" i="45" s="1"/>
  <c r="AU81" i="45" s="1"/>
  <c r="C11" i="45" s="1"/>
  <c r="AS4" i="45"/>
  <c r="AS81" i="45" s="1"/>
  <c r="Y80" i="91"/>
  <c r="X80" i="91"/>
  <c r="AE74" i="98"/>
  <c r="AF74" i="98"/>
  <c r="AO74" i="98" s="1"/>
  <c r="AG74" i="98"/>
  <c r="AP74" i="98" s="1"/>
  <c r="W75" i="98"/>
  <c r="AS16" i="54"/>
  <c r="AL16" i="54"/>
  <c r="AU16" i="54" s="1"/>
  <c r="AS9" i="54"/>
  <c r="AL9" i="54"/>
  <c r="AU9" i="54" s="1"/>
  <c r="Z76" i="42"/>
  <c r="AH76" i="42"/>
  <c r="AQ76" i="42" s="1"/>
  <c r="Z74" i="48"/>
  <c r="AT81" i="54"/>
  <c r="AI74" i="99"/>
  <c r="AN74" i="99"/>
  <c r="AS39" i="54"/>
  <c r="AL39" i="54"/>
  <c r="AU39" i="54" s="1"/>
  <c r="AE79" i="10"/>
  <c r="AF79" i="10"/>
  <c r="AO79" i="10" s="1"/>
  <c r="W80" i="10"/>
  <c r="AG79" i="10"/>
  <c r="AP79" i="10" s="1"/>
  <c r="AR76" i="87"/>
  <c r="AS22" i="54"/>
  <c r="AL22" i="54"/>
  <c r="AU22" i="54" s="1"/>
  <c r="W77" i="82"/>
  <c r="AE76" i="82"/>
  <c r="AF76" i="82"/>
  <c r="AO76" i="82" s="1"/>
  <c r="AG76" i="82"/>
  <c r="AP76" i="82" s="1"/>
  <c r="AR78" i="49"/>
  <c r="AS52" i="54"/>
  <c r="AL52" i="54"/>
  <c r="AU52" i="54" s="1"/>
  <c r="AS61" i="54"/>
  <c r="AL61" i="54"/>
  <c r="AU61" i="54" s="1"/>
  <c r="AE78" i="11"/>
  <c r="AF78" i="11"/>
  <c r="AO78" i="11" s="1"/>
  <c r="W79" i="11"/>
  <c r="AG78" i="11"/>
  <c r="AP78" i="11" s="1"/>
  <c r="AR79" i="54"/>
  <c r="AR81" i="54" s="1"/>
  <c r="AL79" i="54"/>
  <c r="AU79" i="54" s="1"/>
  <c r="AR75" i="82"/>
  <c r="Y75" i="35"/>
  <c r="X75" i="35"/>
  <c r="AI79" i="91"/>
  <c r="AN79" i="91"/>
  <c r="AS51" i="54"/>
  <c r="AL51" i="54"/>
  <c r="AU51" i="54" s="1"/>
  <c r="AS69" i="54"/>
  <c r="AL69" i="54"/>
  <c r="AU69" i="54" s="1"/>
  <c r="AS15" i="54"/>
  <c r="AL15" i="54"/>
  <c r="AU15" i="54" s="1"/>
  <c r="AS34" i="54"/>
  <c r="AL34" i="54"/>
  <c r="AU34" i="54" s="1"/>
  <c r="W73" i="102"/>
  <c r="AG72" i="102"/>
  <c r="AP72" i="102" s="1"/>
  <c r="AE72" i="102"/>
  <c r="AF72" i="102"/>
  <c r="AO72" i="102" s="1"/>
  <c r="AH77" i="87"/>
  <c r="AQ77" i="87" s="1"/>
  <c r="AF78" i="103"/>
  <c r="AO78" i="103" s="1"/>
  <c r="AG78" i="103"/>
  <c r="AP78" i="103" s="1"/>
  <c r="AE78" i="103"/>
  <c r="W79" i="103"/>
  <c r="AS45" i="54"/>
  <c r="AL45" i="54"/>
  <c r="AU45" i="54" s="1"/>
  <c r="AS56" i="54"/>
  <c r="AL56" i="54"/>
  <c r="AU56" i="54" s="1"/>
  <c r="Z77" i="87"/>
  <c r="AR81" i="16"/>
  <c r="AS4" i="54"/>
  <c r="AL4" i="54"/>
  <c r="AU4" i="54" s="1"/>
  <c r="AS64" i="54"/>
  <c r="AL64" i="54"/>
  <c r="AU64" i="54" s="1"/>
  <c r="Y75" i="99"/>
  <c r="Z75" i="99"/>
  <c r="X75" i="99"/>
  <c r="AR78" i="10"/>
  <c r="AS27" i="54"/>
  <c r="AL27" i="54"/>
  <c r="AU27" i="54" s="1"/>
  <c r="AF75" i="43"/>
  <c r="AO75" i="43" s="1"/>
  <c r="AG75" i="43"/>
  <c r="AP75" i="43" s="1"/>
  <c r="W76" i="43"/>
  <c r="AE75" i="43"/>
  <c r="AS25" i="54"/>
  <c r="AL25" i="54"/>
  <c r="AU25" i="54" s="1"/>
  <c r="AS5" i="54"/>
  <c r="AL5" i="54"/>
  <c r="AU5" i="54" s="1"/>
  <c r="AS10" i="54"/>
  <c r="AL10" i="54"/>
  <c r="AU10" i="54" s="1"/>
  <c r="AS6" i="54"/>
  <c r="AL6" i="54"/>
  <c r="AU6" i="54" s="1"/>
  <c r="AS62" i="54"/>
  <c r="AL62" i="54"/>
  <c r="AU62" i="54" s="1"/>
  <c r="AI74" i="35"/>
  <c r="AN74" i="35"/>
  <c r="AU81" i="54" l="1"/>
  <c r="C11" i="54" s="1"/>
  <c r="AS81" i="54"/>
  <c r="Y77" i="82"/>
  <c r="X77" i="82"/>
  <c r="AH77" i="90"/>
  <c r="AQ77" i="90" s="1"/>
  <c r="AI74" i="98"/>
  <c r="AN74" i="98"/>
  <c r="AF83" i="95"/>
  <c r="AO83" i="95" s="1"/>
  <c r="W84" i="95"/>
  <c r="AE83" i="95"/>
  <c r="AG83" i="95"/>
  <c r="AP83" i="95" s="1"/>
  <c r="Z77" i="90"/>
  <c r="Y79" i="83"/>
  <c r="X79" i="83"/>
  <c r="Z79" i="83" s="1"/>
  <c r="AR76" i="90"/>
  <c r="Y74" i="85"/>
  <c r="X74" i="85"/>
  <c r="AI78" i="11"/>
  <c r="AN78" i="11"/>
  <c r="Y80" i="10"/>
  <c r="X80" i="10"/>
  <c r="AH75" i="35"/>
  <c r="AQ75" i="35" s="1"/>
  <c r="AH80" i="91"/>
  <c r="AQ80" i="91" s="1"/>
  <c r="W80" i="49"/>
  <c r="AE79" i="49"/>
  <c r="AF79" i="49"/>
  <c r="AO79" i="49" s="1"/>
  <c r="AG79" i="49"/>
  <c r="AP79" i="49" s="1"/>
  <c r="Y73" i="94"/>
  <c r="X73" i="94"/>
  <c r="Y74" i="50"/>
  <c r="X74" i="50"/>
  <c r="AF75" i="99"/>
  <c r="AO75" i="99" s="1"/>
  <c r="AG75" i="99"/>
  <c r="AP75" i="99" s="1"/>
  <c r="W76" i="99"/>
  <c r="AE75" i="99"/>
  <c r="AI72" i="102"/>
  <c r="AN72" i="102"/>
  <c r="AI75" i="43"/>
  <c r="AN75" i="43"/>
  <c r="Z75" i="35"/>
  <c r="AI79" i="10"/>
  <c r="AN79" i="10"/>
  <c r="AE74" i="48"/>
  <c r="AF74" i="48"/>
  <c r="AO74" i="48" s="1"/>
  <c r="AG74" i="48"/>
  <c r="AP74" i="48" s="1"/>
  <c r="W75" i="48"/>
  <c r="AE76" i="42"/>
  <c r="AF76" i="42"/>
  <c r="AO76" i="42" s="1"/>
  <c r="W77" i="42"/>
  <c r="AG76" i="42"/>
  <c r="AP76" i="42" s="1"/>
  <c r="Z80" i="91"/>
  <c r="AI78" i="55"/>
  <c r="AN78" i="55"/>
  <c r="AI78" i="83"/>
  <c r="AN78" i="83"/>
  <c r="AI73" i="50"/>
  <c r="AN73" i="50"/>
  <c r="AI72" i="94"/>
  <c r="AN72" i="94"/>
  <c r="AR79" i="91"/>
  <c r="W78" i="87"/>
  <c r="AF77" i="87"/>
  <c r="AO77" i="87" s="1"/>
  <c r="AG77" i="87"/>
  <c r="AP77" i="87" s="1"/>
  <c r="AE77" i="87"/>
  <c r="X79" i="103"/>
  <c r="Y79" i="103"/>
  <c r="Y75" i="98"/>
  <c r="X75" i="98"/>
  <c r="Y79" i="55"/>
  <c r="Z79" i="55"/>
  <c r="X79" i="55"/>
  <c r="AI78" i="41"/>
  <c r="AN78" i="41"/>
  <c r="AI73" i="85"/>
  <c r="AN73" i="85"/>
  <c r="AI78" i="18"/>
  <c r="AN78" i="18"/>
  <c r="AR74" i="99"/>
  <c r="AR74" i="35"/>
  <c r="AI78" i="103"/>
  <c r="AN78" i="103"/>
  <c r="Y73" i="102"/>
  <c r="Z73" i="102" s="1"/>
  <c r="X73" i="102"/>
  <c r="Y76" i="43"/>
  <c r="X76" i="43"/>
  <c r="AH75" i="99"/>
  <c r="AQ75" i="99" s="1"/>
  <c r="Y79" i="11"/>
  <c r="X79" i="11"/>
  <c r="AI76" i="82"/>
  <c r="AN76" i="82"/>
  <c r="Y79" i="41"/>
  <c r="X79" i="41"/>
  <c r="Z79" i="41" s="1"/>
  <c r="AG82" i="16"/>
  <c r="AP82" i="16" s="1"/>
  <c r="AE82" i="16"/>
  <c r="AF82" i="16"/>
  <c r="AO82" i="16" s="1"/>
  <c r="W83" i="16"/>
  <c r="Y79" i="18"/>
  <c r="X79" i="18"/>
  <c r="Z79" i="18" s="1"/>
  <c r="Z74" i="85" l="1"/>
  <c r="AE74" i="85" s="1"/>
  <c r="Z75" i="98"/>
  <c r="AG75" i="98" s="1"/>
  <c r="AP75" i="98" s="1"/>
  <c r="Z79" i="103"/>
  <c r="AE79" i="103"/>
  <c r="AF79" i="103"/>
  <c r="AO79" i="103" s="1"/>
  <c r="W80" i="103"/>
  <c r="AG79" i="103"/>
  <c r="AP79" i="103" s="1"/>
  <c r="W74" i="102"/>
  <c r="AF73" i="102"/>
  <c r="AO73" i="102" s="1"/>
  <c r="AE73" i="102"/>
  <c r="AG73" i="102"/>
  <c r="AP73" i="102" s="1"/>
  <c r="W76" i="98"/>
  <c r="AF75" i="98"/>
  <c r="AO75" i="98" s="1"/>
  <c r="AE75" i="98"/>
  <c r="W75" i="85"/>
  <c r="AG74" i="85"/>
  <c r="AP74" i="85" s="1"/>
  <c r="AF74" i="85"/>
  <c r="AO74" i="85" s="1"/>
  <c r="Z76" i="43"/>
  <c r="AH76" i="43"/>
  <c r="AQ76" i="43" s="1"/>
  <c r="Y78" i="87"/>
  <c r="X78" i="87"/>
  <c r="W80" i="83"/>
  <c r="AG79" i="83"/>
  <c r="AP79" i="83" s="1"/>
  <c r="AF79" i="83"/>
  <c r="AO79" i="83" s="1"/>
  <c r="AE79" i="83"/>
  <c r="AH79" i="103"/>
  <c r="AQ79" i="103" s="1"/>
  <c r="Y76" i="99"/>
  <c r="Z76" i="99" s="1"/>
  <c r="X76" i="99"/>
  <c r="AH73" i="94"/>
  <c r="AQ73" i="94" s="1"/>
  <c r="AI79" i="49"/>
  <c r="AN79" i="49"/>
  <c r="AH80" i="10"/>
  <c r="AQ80" i="10" s="1"/>
  <c r="AE79" i="55"/>
  <c r="W80" i="55"/>
  <c r="AF79" i="55"/>
  <c r="AO79" i="55" s="1"/>
  <c r="AG79" i="55"/>
  <c r="AP79" i="55" s="1"/>
  <c r="Y75" i="48"/>
  <c r="X75" i="48"/>
  <c r="AI75" i="99"/>
  <c r="AN75" i="99"/>
  <c r="Y84" i="95"/>
  <c r="Z84" i="95" s="1"/>
  <c r="X84" i="95"/>
  <c r="Y83" i="16"/>
  <c r="X83" i="16"/>
  <c r="AH73" i="102"/>
  <c r="AQ73" i="102" s="1"/>
  <c r="AR73" i="85"/>
  <c r="AH75" i="98"/>
  <c r="AQ75" i="98" s="1"/>
  <c r="AR78" i="83"/>
  <c r="Y77" i="42"/>
  <c r="Z77" i="42"/>
  <c r="X77" i="42"/>
  <c r="AR75" i="43"/>
  <c r="Z73" i="94"/>
  <c r="Y80" i="49"/>
  <c r="X80" i="49"/>
  <c r="Z80" i="49" s="1"/>
  <c r="Z80" i="10"/>
  <c r="AG77" i="90"/>
  <c r="AP77" i="90" s="1"/>
  <c r="AF77" i="90"/>
  <c r="AO77" i="90" s="1"/>
  <c r="W78" i="90"/>
  <c r="AE77" i="90"/>
  <c r="AF79" i="41"/>
  <c r="AO79" i="41" s="1"/>
  <c r="AG79" i="41"/>
  <c r="AP79" i="41" s="1"/>
  <c r="AE79" i="41"/>
  <c r="W80" i="41"/>
  <c r="AR78" i="103"/>
  <c r="AR73" i="50"/>
  <c r="AH79" i="18"/>
  <c r="AQ79" i="18" s="1"/>
  <c r="AI82" i="16"/>
  <c r="AN82" i="16"/>
  <c r="AR76" i="82"/>
  <c r="AI77" i="87"/>
  <c r="AN77" i="87"/>
  <c r="AI74" i="48"/>
  <c r="AN74" i="48"/>
  <c r="AR74" i="98"/>
  <c r="AH77" i="82"/>
  <c r="AQ77" i="82" s="1"/>
  <c r="AH74" i="85"/>
  <c r="AQ74" i="85" s="1"/>
  <c r="AR78" i="41"/>
  <c r="AR72" i="94"/>
  <c r="AR78" i="55"/>
  <c r="AI76" i="42"/>
  <c r="AN76" i="42"/>
  <c r="AR72" i="102"/>
  <c r="AH74" i="50"/>
  <c r="AQ74" i="50" s="1"/>
  <c r="Z77" i="82"/>
  <c r="AR78" i="18"/>
  <c r="AG75" i="35"/>
  <c r="AP75" i="35" s="1"/>
  <c r="W76" i="35"/>
  <c r="AF75" i="35"/>
  <c r="AO75" i="35" s="1"/>
  <c r="AE75" i="35"/>
  <c r="W80" i="18"/>
  <c r="AF79" i="18"/>
  <c r="AO79" i="18" s="1"/>
  <c r="AG79" i="18"/>
  <c r="AP79" i="18" s="1"/>
  <c r="AE79" i="18"/>
  <c r="AH79" i="11"/>
  <c r="AQ79" i="11" s="1"/>
  <c r="AH79" i="41"/>
  <c r="AQ79" i="41" s="1"/>
  <c r="Z79" i="11"/>
  <c r="AH79" i="55"/>
  <c r="AQ79" i="55" s="1"/>
  <c r="W81" i="91"/>
  <c r="AE80" i="91"/>
  <c r="AN80" i="91" s="1"/>
  <c r="AF80" i="91"/>
  <c r="AG80" i="91"/>
  <c r="AP80" i="91" s="1"/>
  <c r="AR79" i="10"/>
  <c r="Z74" i="50"/>
  <c r="AR78" i="11"/>
  <c r="AH79" i="83"/>
  <c r="AQ79" i="83" s="1"/>
  <c r="AI83" i="95"/>
  <c r="AN83" i="95"/>
  <c r="AE84" i="95" l="1"/>
  <c r="AN84" i="95" s="1"/>
  <c r="AF84" i="95"/>
  <c r="AO84" i="95" s="1"/>
  <c r="AG84" i="95"/>
  <c r="W85" i="95"/>
  <c r="AR76" i="42"/>
  <c r="AI80" i="91"/>
  <c r="AO80" i="91"/>
  <c r="AR74" i="48"/>
  <c r="AR82" i="16"/>
  <c r="AI79" i="41"/>
  <c r="AN79" i="41"/>
  <c r="AF73" i="94"/>
  <c r="AO73" i="94" s="1"/>
  <c r="W74" i="94"/>
  <c r="AE73" i="94"/>
  <c r="AG73" i="94"/>
  <c r="AP73" i="94" s="1"/>
  <c r="AR79" i="49"/>
  <c r="AH76" i="99"/>
  <c r="AQ76" i="99" s="1"/>
  <c r="Y80" i="83"/>
  <c r="X80" i="83"/>
  <c r="Y74" i="102"/>
  <c r="X74" i="102"/>
  <c r="Z74" i="102" s="1"/>
  <c r="AE77" i="82"/>
  <c r="W78" i="82"/>
  <c r="AG77" i="82"/>
  <c r="AP77" i="82" s="1"/>
  <c r="AF77" i="82"/>
  <c r="AO77" i="82" s="1"/>
  <c r="AF76" i="99"/>
  <c r="AO76" i="99" s="1"/>
  <c r="AG76" i="99"/>
  <c r="AP76" i="99" s="1"/>
  <c r="AE76" i="99"/>
  <c r="W77" i="99"/>
  <c r="AH78" i="87"/>
  <c r="AQ78" i="87" s="1"/>
  <c r="Y75" i="85"/>
  <c r="X75" i="85"/>
  <c r="Z75" i="85" s="1"/>
  <c r="Y76" i="98"/>
  <c r="X76" i="98"/>
  <c r="AE79" i="11"/>
  <c r="W80" i="11"/>
  <c r="AG79" i="11"/>
  <c r="AP79" i="11" s="1"/>
  <c r="AF79" i="11"/>
  <c r="AO79" i="11" s="1"/>
  <c r="AI79" i="18"/>
  <c r="AN79" i="18"/>
  <c r="AR77" i="87"/>
  <c r="W81" i="10"/>
  <c r="AG80" i="10"/>
  <c r="AP80" i="10" s="1"/>
  <c r="AF80" i="10"/>
  <c r="AO80" i="10" s="1"/>
  <c r="AE80" i="10"/>
  <c r="AH83" i="16"/>
  <c r="AQ83" i="16" s="1"/>
  <c r="Z78" i="87"/>
  <c r="AI74" i="85"/>
  <c r="AN74" i="85"/>
  <c r="AF74" i="50"/>
  <c r="AO74" i="50" s="1"/>
  <c r="AE74" i="50"/>
  <c r="W75" i="50"/>
  <c r="AG74" i="50"/>
  <c r="AP74" i="50" s="1"/>
  <c r="AI75" i="35"/>
  <c r="AN75" i="35"/>
  <c r="Y81" i="91"/>
  <c r="X81" i="91"/>
  <c r="X76" i="35"/>
  <c r="Z76" i="35" s="1"/>
  <c r="Y76" i="35"/>
  <c r="AH80" i="49"/>
  <c r="AQ80" i="49" s="1"/>
  <c r="AH77" i="42"/>
  <c r="AQ77" i="42" s="1"/>
  <c r="Z83" i="16"/>
  <c r="AR75" i="99"/>
  <c r="AI79" i="83"/>
  <c r="AN79" i="83"/>
  <c r="AF76" i="43"/>
  <c r="AO76" i="43" s="1"/>
  <c r="AG76" i="43"/>
  <c r="AP76" i="43" s="1"/>
  <c r="AE76" i="43"/>
  <c r="W77" i="43"/>
  <c r="Y80" i="103"/>
  <c r="Z80" i="103" s="1"/>
  <c r="X80" i="103"/>
  <c r="W81" i="49"/>
  <c r="AG80" i="49"/>
  <c r="AP80" i="49" s="1"/>
  <c r="AE80" i="49"/>
  <c r="AF80" i="49"/>
  <c r="AO80" i="49" s="1"/>
  <c r="AE77" i="42"/>
  <c r="AF77" i="42"/>
  <c r="AO77" i="42" s="1"/>
  <c r="AG77" i="42"/>
  <c r="AP77" i="42" s="1"/>
  <c r="W78" i="42"/>
  <c r="AH75" i="48"/>
  <c r="AQ75" i="48" s="1"/>
  <c r="Y80" i="55"/>
  <c r="Z80" i="55" s="1"/>
  <c r="X80" i="55"/>
  <c r="AI73" i="102"/>
  <c r="AN73" i="102"/>
  <c r="AI77" i="90"/>
  <c r="AN77" i="90"/>
  <c r="AR83" i="95"/>
  <c r="Y80" i="18"/>
  <c r="Z80" i="18" s="1"/>
  <c r="X80" i="18"/>
  <c r="Y80" i="41"/>
  <c r="X80" i="41"/>
  <c r="Y78" i="90"/>
  <c r="Z78" i="90" s="1"/>
  <c r="X78" i="90"/>
  <c r="AH84" i="95"/>
  <c r="AQ84" i="95" s="1"/>
  <c r="Z75" i="48"/>
  <c r="AI79" i="55"/>
  <c r="AN79" i="55"/>
  <c r="AI75" i="98"/>
  <c r="AN75" i="98"/>
  <c r="AI79" i="103"/>
  <c r="AN79" i="103"/>
  <c r="Z76" i="98" l="1"/>
  <c r="AG76" i="98" s="1"/>
  <c r="AP76" i="98" s="1"/>
  <c r="Z80" i="41"/>
  <c r="AG80" i="41" s="1"/>
  <c r="AP80" i="41" s="1"/>
  <c r="W81" i="41"/>
  <c r="AE80" i="41"/>
  <c r="AF80" i="41"/>
  <c r="AO80" i="41" s="1"/>
  <c r="AG80" i="55"/>
  <c r="AP80" i="55" s="1"/>
  <c r="W81" i="55"/>
  <c r="AE80" i="55"/>
  <c r="AF80" i="55"/>
  <c r="AO80" i="55" s="1"/>
  <c r="AE76" i="98"/>
  <c r="AF76" i="98"/>
  <c r="AO76" i="98" s="1"/>
  <c r="W77" i="98"/>
  <c r="AF80" i="103"/>
  <c r="AO80" i="103" s="1"/>
  <c r="W81" i="103"/>
  <c r="AG80" i="103"/>
  <c r="AP80" i="103" s="1"/>
  <c r="AE80" i="103"/>
  <c r="AI74" i="50"/>
  <c r="AN74" i="50"/>
  <c r="AH80" i="83"/>
  <c r="AQ80" i="83" s="1"/>
  <c r="AI76" i="43"/>
  <c r="AN76" i="43"/>
  <c r="AI76" i="99"/>
  <c r="AN76" i="99"/>
  <c r="Y78" i="82"/>
  <c r="X78" i="82"/>
  <c r="Z80" i="83"/>
  <c r="Y74" i="94"/>
  <c r="X74" i="94"/>
  <c r="Y77" i="43"/>
  <c r="X77" i="43"/>
  <c r="Y77" i="99"/>
  <c r="X77" i="99"/>
  <c r="AI73" i="94"/>
  <c r="AN73" i="94"/>
  <c r="AR73" i="102"/>
  <c r="Y81" i="49"/>
  <c r="X81" i="49"/>
  <c r="Z81" i="49" s="1"/>
  <c r="AF76" i="35"/>
  <c r="AO76" i="35" s="1"/>
  <c r="AG76" i="35"/>
  <c r="AP76" i="35" s="1"/>
  <c r="W77" i="35"/>
  <c r="AE76" i="35"/>
  <c r="AR75" i="98"/>
  <c r="AH80" i="41"/>
  <c r="AQ80" i="41" s="1"/>
  <c r="AH80" i="55"/>
  <c r="AQ80" i="55" s="1"/>
  <c r="AI77" i="42"/>
  <c r="AN77" i="42"/>
  <c r="AH80" i="103"/>
  <c r="AQ80" i="103" s="1"/>
  <c r="AF83" i="16"/>
  <c r="AO83" i="16" s="1"/>
  <c r="W84" i="16"/>
  <c r="AG83" i="16"/>
  <c r="AE83" i="16"/>
  <c r="AN83" i="16" s="1"/>
  <c r="AR75" i="35"/>
  <c r="Y81" i="10"/>
  <c r="X81" i="10"/>
  <c r="Z81" i="10" s="1"/>
  <c r="AI77" i="82"/>
  <c r="AN77" i="82"/>
  <c r="X85" i="95"/>
  <c r="Z85" i="95" s="1"/>
  <c r="Y85" i="95"/>
  <c r="AR79" i="18"/>
  <c r="AH76" i="98"/>
  <c r="AQ76" i="98" s="1"/>
  <c r="AH76" i="35"/>
  <c r="AQ76" i="35" s="1"/>
  <c r="AR74" i="85"/>
  <c r="AH75" i="85"/>
  <c r="AQ75" i="85" s="1"/>
  <c r="AH74" i="102"/>
  <c r="AQ74" i="102" s="1"/>
  <c r="AI84" i="95"/>
  <c r="AP84" i="95"/>
  <c r="W79" i="90"/>
  <c r="AE78" i="90"/>
  <c r="AG78" i="90"/>
  <c r="AP78" i="90" s="1"/>
  <c r="AF78" i="90"/>
  <c r="AO78" i="90" s="1"/>
  <c r="AH81" i="91"/>
  <c r="AQ81" i="91" s="1"/>
  <c r="AF78" i="87"/>
  <c r="AO78" i="87" s="1"/>
  <c r="W79" i="87"/>
  <c r="AE78" i="87"/>
  <c r="AG78" i="87"/>
  <c r="AP78" i="87" s="1"/>
  <c r="Y80" i="11"/>
  <c r="X80" i="11"/>
  <c r="AE75" i="85"/>
  <c r="AG75" i="85"/>
  <c r="AP75" i="85" s="1"/>
  <c r="W76" i="85"/>
  <c r="AF75" i="85"/>
  <c r="AO75" i="85" s="1"/>
  <c r="AF74" i="102"/>
  <c r="AO74" i="102" s="1"/>
  <c r="AE74" i="102"/>
  <c r="AG74" i="102"/>
  <c r="AP74" i="102" s="1"/>
  <c r="W75" i="102"/>
  <c r="AR79" i="41"/>
  <c r="AR80" i="91"/>
  <c r="AR79" i="103"/>
  <c r="W81" i="18"/>
  <c r="AE80" i="18"/>
  <c r="AF80" i="18"/>
  <c r="AO80" i="18" s="1"/>
  <c r="AG80" i="18"/>
  <c r="AP80" i="18" s="1"/>
  <c r="AR79" i="55"/>
  <c r="AE75" i="48"/>
  <c r="AF75" i="48"/>
  <c r="AO75" i="48" s="1"/>
  <c r="AG75" i="48"/>
  <c r="AP75" i="48" s="1"/>
  <c r="W76" i="48"/>
  <c r="AH78" i="90"/>
  <c r="AQ78" i="90" s="1"/>
  <c r="AH80" i="18"/>
  <c r="AQ80" i="18" s="1"/>
  <c r="AR77" i="90"/>
  <c r="Y78" i="42"/>
  <c r="X78" i="42"/>
  <c r="AI80" i="49"/>
  <c r="AN80" i="49"/>
  <c r="AR79" i="83"/>
  <c r="Z81" i="91"/>
  <c r="Y75" i="50"/>
  <c r="X75" i="50"/>
  <c r="Z75" i="50" s="1"/>
  <c r="AI80" i="10"/>
  <c r="AN80" i="10"/>
  <c r="AI79" i="11"/>
  <c r="AN79" i="11"/>
  <c r="Z78" i="82" l="1"/>
  <c r="AE78" i="82"/>
  <c r="W79" i="82"/>
  <c r="AG78" i="82"/>
  <c r="AP78" i="82" s="1"/>
  <c r="AF78" i="82"/>
  <c r="AO78" i="82" s="1"/>
  <c r="W76" i="50"/>
  <c r="AE75" i="50"/>
  <c r="AF75" i="50"/>
  <c r="AO75" i="50" s="1"/>
  <c r="AG75" i="50"/>
  <c r="AP75" i="50" s="1"/>
  <c r="AG81" i="10"/>
  <c r="AP81" i="10" s="1"/>
  <c r="AE81" i="10"/>
  <c r="AF81" i="10"/>
  <c r="AO81" i="10" s="1"/>
  <c r="W82" i="10"/>
  <c r="Y77" i="35"/>
  <c r="X77" i="35"/>
  <c r="Z77" i="35" s="1"/>
  <c r="Y75" i="102"/>
  <c r="X75" i="102"/>
  <c r="Y84" i="16"/>
  <c r="X84" i="16"/>
  <c r="AH77" i="43"/>
  <c r="AQ77" i="43" s="1"/>
  <c r="AE80" i="83"/>
  <c r="AG80" i="83"/>
  <c r="AP80" i="83" s="1"/>
  <c r="W81" i="83"/>
  <c r="AF80" i="83"/>
  <c r="AO80" i="83" s="1"/>
  <c r="Y81" i="103"/>
  <c r="X81" i="103"/>
  <c r="Z81" i="103" s="1"/>
  <c r="AI76" i="98"/>
  <c r="AN76" i="98"/>
  <c r="Y76" i="48"/>
  <c r="X76" i="48"/>
  <c r="AR80" i="49"/>
  <c r="AI78" i="90"/>
  <c r="AN78" i="90"/>
  <c r="AH85" i="95"/>
  <c r="AQ85" i="95" s="1"/>
  <c r="Z77" i="43"/>
  <c r="AH78" i="82"/>
  <c r="AQ78" i="82" s="1"/>
  <c r="AR76" i="43"/>
  <c r="AR76" i="99"/>
  <c r="AH78" i="42"/>
  <c r="AQ78" i="42" s="1"/>
  <c r="AI74" i="102"/>
  <c r="AN74" i="102"/>
  <c r="AI75" i="85"/>
  <c r="AN75" i="85"/>
  <c r="AI78" i="87"/>
  <c r="AN78" i="87"/>
  <c r="Y79" i="90"/>
  <c r="X79" i="90"/>
  <c r="AR77" i="42"/>
  <c r="AH81" i="49"/>
  <c r="AQ81" i="49" s="1"/>
  <c r="AR73" i="94"/>
  <c r="AR74" i="50"/>
  <c r="AI80" i="41"/>
  <c r="AN80" i="41"/>
  <c r="AR80" i="10"/>
  <c r="AE85" i="95"/>
  <c r="AG85" i="95"/>
  <c r="AP85" i="95" s="1"/>
  <c r="AF85" i="95"/>
  <c r="AO85" i="95" s="1"/>
  <c r="W86" i="95"/>
  <c r="AI83" i="16"/>
  <c r="AP83" i="16"/>
  <c r="AR79" i="11"/>
  <c r="Z78" i="42"/>
  <c r="AI75" i="48"/>
  <c r="AN75" i="48"/>
  <c r="AI80" i="18"/>
  <c r="AN80" i="18"/>
  <c r="AH80" i="11"/>
  <c r="AQ80" i="11" s="1"/>
  <c r="Y79" i="87"/>
  <c r="X79" i="87"/>
  <c r="AR77" i="82"/>
  <c r="AE81" i="49"/>
  <c r="AN81" i="49" s="1"/>
  <c r="AG81" i="49"/>
  <c r="W82" i="49"/>
  <c r="AF81" i="49"/>
  <c r="AO81" i="49" s="1"/>
  <c r="AH77" i="99"/>
  <c r="AQ77" i="99" s="1"/>
  <c r="AH74" i="94"/>
  <c r="AQ74" i="94" s="1"/>
  <c r="AI80" i="55"/>
  <c r="AN80" i="55"/>
  <c r="Y81" i="41"/>
  <c r="X81" i="41"/>
  <c r="AH75" i="50"/>
  <c r="AQ75" i="50" s="1"/>
  <c r="Y76" i="85"/>
  <c r="X76" i="85"/>
  <c r="W82" i="91"/>
  <c r="AG81" i="91"/>
  <c r="AP81" i="91" s="1"/>
  <c r="AF81" i="91"/>
  <c r="AO81" i="91" s="1"/>
  <c r="AE81" i="91"/>
  <c r="Y81" i="18"/>
  <c r="X81" i="18"/>
  <c r="Z81" i="18" s="1"/>
  <c r="Z80" i="11"/>
  <c r="AR84" i="95"/>
  <c r="AH81" i="10"/>
  <c r="AQ81" i="10" s="1"/>
  <c r="AI76" i="35"/>
  <c r="AR76" i="35" s="1"/>
  <c r="AN76" i="35"/>
  <c r="Z77" i="99"/>
  <c r="Z74" i="94"/>
  <c r="AI80" i="103"/>
  <c r="AN80" i="103"/>
  <c r="Y77" i="98"/>
  <c r="X77" i="98"/>
  <c r="Z77" i="98" s="1"/>
  <c r="Y81" i="55"/>
  <c r="X81" i="55"/>
  <c r="Z76" i="48" l="1"/>
  <c r="AG76" i="48" s="1"/>
  <c r="AP76" i="48" s="1"/>
  <c r="W77" i="48"/>
  <c r="AE81" i="18"/>
  <c r="W82" i="18"/>
  <c r="AF81" i="18"/>
  <c r="AO81" i="18" s="1"/>
  <c r="AG81" i="18"/>
  <c r="AP81" i="18" s="1"/>
  <c r="AE77" i="98"/>
  <c r="AG77" i="98"/>
  <c r="AP77" i="98" s="1"/>
  <c r="AF77" i="98"/>
  <c r="AO77" i="98" s="1"/>
  <c r="W78" i="98"/>
  <c r="AG77" i="35"/>
  <c r="AP77" i="35" s="1"/>
  <c r="AE77" i="35"/>
  <c r="W78" i="35"/>
  <c r="AF77" i="35"/>
  <c r="AO77" i="35" s="1"/>
  <c r="W82" i="103"/>
  <c r="AG81" i="103"/>
  <c r="AP81" i="103" s="1"/>
  <c r="AF81" i="103"/>
  <c r="AO81" i="103" s="1"/>
  <c r="AE81" i="103"/>
  <c r="AH84" i="16"/>
  <c r="AQ84" i="16" s="1"/>
  <c r="AR75" i="48"/>
  <c r="AR78" i="87"/>
  <c r="Z84" i="16"/>
  <c r="AH77" i="35"/>
  <c r="AQ77" i="35" s="1"/>
  <c r="AH76" i="85"/>
  <c r="AQ76" i="85" s="1"/>
  <c r="AR80" i="55"/>
  <c r="AH79" i="87"/>
  <c r="AQ79" i="87" s="1"/>
  <c r="AE78" i="42"/>
  <c r="W79" i="42"/>
  <c r="AF78" i="42"/>
  <c r="AO78" i="42" s="1"/>
  <c r="AG78" i="42"/>
  <c r="AP78" i="42" s="1"/>
  <c r="X86" i="95"/>
  <c r="Y86" i="95"/>
  <c r="Z86" i="95"/>
  <c r="AE77" i="43"/>
  <c r="AF77" i="43"/>
  <c r="AO77" i="43" s="1"/>
  <c r="AG77" i="43"/>
  <c r="AP77" i="43" s="1"/>
  <c r="W78" i="43"/>
  <c r="Y76" i="50"/>
  <c r="Z76" i="50"/>
  <c r="X76" i="50"/>
  <c r="AH77" i="98"/>
  <c r="AQ77" i="98" s="1"/>
  <c r="Y82" i="91"/>
  <c r="X82" i="91"/>
  <c r="Z76" i="85"/>
  <c r="Y82" i="49"/>
  <c r="Z82" i="49" s="1"/>
  <c r="X82" i="49"/>
  <c r="Z79" i="87"/>
  <c r="AR80" i="41"/>
  <c r="AH79" i="90"/>
  <c r="AQ79" i="90" s="1"/>
  <c r="AR75" i="85"/>
  <c r="AR78" i="90"/>
  <c r="AH75" i="102"/>
  <c r="AQ75" i="102" s="1"/>
  <c r="AH81" i="18"/>
  <c r="AQ81" i="18" s="1"/>
  <c r="AR83" i="16"/>
  <c r="AI81" i="10"/>
  <c r="AN81" i="10"/>
  <c r="AG77" i="99"/>
  <c r="AP77" i="99" s="1"/>
  <c r="AF77" i="99"/>
  <c r="AO77" i="99" s="1"/>
  <c r="AE77" i="99"/>
  <c r="W78" i="99"/>
  <c r="AI81" i="91"/>
  <c r="AN81" i="91"/>
  <c r="AI81" i="49"/>
  <c r="AP81" i="49"/>
  <c r="Z79" i="90"/>
  <c r="AR76" i="98"/>
  <c r="Y81" i="83"/>
  <c r="X81" i="83"/>
  <c r="Z81" i="83" s="1"/>
  <c r="Z75" i="102"/>
  <c r="Y82" i="10"/>
  <c r="Z82" i="10"/>
  <c r="X82" i="10"/>
  <c r="Y79" i="82"/>
  <c r="Z79" i="82"/>
  <c r="X79" i="82"/>
  <c r="W75" i="94"/>
  <c r="AE74" i="94"/>
  <c r="AG74" i="94"/>
  <c r="AP74" i="94" s="1"/>
  <c r="AF74" i="94"/>
  <c r="AO74" i="94" s="1"/>
  <c r="AH76" i="48"/>
  <c r="AQ76" i="48" s="1"/>
  <c r="AI80" i="83"/>
  <c r="AN80" i="83"/>
  <c r="AH81" i="55"/>
  <c r="AQ81" i="55" s="1"/>
  <c r="AH81" i="41"/>
  <c r="AQ81" i="41" s="1"/>
  <c r="Z81" i="55"/>
  <c r="AR80" i="103"/>
  <c r="W81" i="11"/>
  <c r="AF80" i="11"/>
  <c r="AO80" i="11" s="1"/>
  <c r="AG80" i="11"/>
  <c r="AP80" i="11" s="1"/>
  <c r="AE80" i="11"/>
  <c r="Z81" i="41"/>
  <c r="AR80" i="18"/>
  <c r="AI85" i="95"/>
  <c r="AN85" i="95"/>
  <c r="AR74" i="102"/>
  <c r="AH81" i="103"/>
  <c r="AQ81" i="103" s="1"/>
  <c r="AI75" i="50"/>
  <c r="AN75" i="50"/>
  <c r="AI78" i="82"/>
  <c r="AN78" i="82"/>
  <c r="AE76" i="48" l="1"/>
  <c r="AF76" i="48"/>
  <c r="AO76" i="48" s="1"/>
  <c r="W82" i="83"/>
  <c r="AF81" i="83"/>
  <c r="AO81" i="83" s="1"/>
  <c r="AE81" i="83"/>
  <c r="AG81" i="83"/>
  <c r="AP81" i="83" s="1"/>
  <c r="AI77" i="99"/>
  <c r="AN77" i="99"/>
  <c r="AI81" i="103"/>
  <c r="AN81" i="103"/>
  <c r="AR81" i="49"/>
  <c r="AI78" i="42"/>
  <c r="AN78" i="42"/>
  <c r="AF84" i="16"/>
  <c r="AO84" i="16" s="1"/>
  <c r="AG84" i="16"/>
  <c r="AP84" i="16" s="1"/>
  <c r="AE84" i="16"/>
  <c r="W85" i="16"/>
  <c r="AI77" i="35"/>
  <c r="AN77" i="35"/>
  <c r="AI77" i="98"/>
  <c r="AN77" i="98"/>
  <c r="AE81" i="55"/>
  <c r="AF81" i="55"/>
  <c r="AO81" i="55" s="1"/>
  <c r="AG81" i="55"/>
  <c r="AP81" i="55" s="1"/>
  <c r="W82" i="55"/>
  <c r="AG79" i="82"/>
  <c r="AP79" i="82" s="1"/>
  <c r="W80" i="82"/>
  <c r="AE79" i="82"/>
  <c r="AF79" i="82"/>
  <c r="AO79" i="82" s="1"/>
  <c r="Y79" i="42"/>
  <c r="X79" i="42"/>
  <c r="AR85" i="95"/>
  <c r="AH82" i="10"/>
  <c r="AQ82" i="10" s="1"/>
  <c r="W77" i="85"/>
  <c r="AG76" i="85"/>
  <c r="AP76" i="85" s="1"/>
  <c r="AE76" i="85"/>
  <c r="AF76" i="85"/>
  <c r="AO76" i="85" s="1"/>
  <c r="Y78" i="43"/>
  <c r="X78" i="43"/>
  <c r="AH86" i="95"/>
  <c r="AQ86" i="95" s="1"/>
  <c r="Y77" i="48"/>
  <c r="X77" i="48"/>
  <c r="AH81" i="83"/>
  <c r="AQ81" i="83" s="1"/>
  <c r="AF86" i="95"/>
  <c r="AO86" i="95" s="1"/>
  <c r="AE86" i="95"/>
  <c r="AG86" i="95"/>
  <c r="AP86" i="95" s="1"/>
  <c r="W87" i="95"/>
  <c r="AI81" i="18"/>
  <c r="AN81" i="18"/>
  <c r="Y81" i="11"/>
  <c r="Z81" i="11"/>
  <c r="X81" i="11"/>
  <c r="AI74" i="94"/>
  <c r="AN74" i="94"/>
  <c r="AF82" i="10"/>
  <c r="AO82" i="10" s="1"/>
  <c r="W83" i="10"/>
  <c r="AG82" i="10"/>
  <c r="AP82" i="10" s="1"/>
  <c r="AE82" i="10"/>
  <c r="AR81" i="91"/>
  <c r="AH82" i="91"/>
  <c r="AQ82" i="91" s="1"/>
  <c r="Y82" i="103"/>
  <c r="X82" i="103"/>
  <c r="AI76" i="48"/>
  <c r="AN76" i="48"/>
  <c r="AI80" i="11"/>
  <c r="AN80" i="11"/>
  <c r="AR80" i="83"/>
  <c r="AF82" i="49"/>
  <c r="AO82" i="49" s="1"/>
  <c r="AG82" i="49"/>
  <c r="AP82" i="49" s="1"/>
  <c r="W83" i="49"/>
  <c r="AE82" i="49"/>
  <c r="Y78" i="35"/>
  <c r="X78" i="35"/>
  <c r="AR78" i="82"/>
  <c r="AF79" i="87"/>
  <c r="AO79" i="87" s="1"/>
  <c r="AG79" i="87"/>
  <c r="AP79" i="87" s="1"/>
  <c r="W80" i="87"/>
  <c r="AE79" i="87"/>
  <c r="Z82" i="91"/>
  <c r="Y78" i="98"/>
  <c r="Z78" i="98"/>
  <c r="X78" i="98"/>
  <c r="AF76" i="50"/>
  <c r="AO76" i="50" s="1"/>
  <c r="AE76" i="50"/>
  <c r="AN76" i="50" s="1"/>
  <c r="AG76" i="50"/>
  <c r="W77" i="50"/>
  <c r="AR75" i="50"/>
  <c r="W82" i="41"/>
  <c r="AF81" i="41"/>
  <c r="AO81" i="41" s="1"/>
  <c r="AE81" i="41"/>
  <c r="AG81" i="41"/>
  <c r="AP81" i="41" s="1"/>
  <c r="Y75" i="94"/>
  <c r="X75" i="94"/>
  <c r="AR81" i="10"/>
  <c r="AH79" i="82"/>
  <c r="AQ79" i="82" s="1"/>
  <c r="AF75" i="102"/>
  <c r="AO75" i="102" s="1"/>
  <c r="W76" i="102"/>
  <c r="AE75" i="102"/>
  <c r="AG75" i="102"/>
  <c r="AP75" i="102" s="1"/>
  <c r="AE79" i="90"/>
  <c r="W80" i="90"/>
  <c r="AF79" i="90"/>
  <c r="AO79" i="90" s="1"/>
  <c r="AG79" i="90"/>
  <c r="AP79" i="90" s="1"/>
  <c r="Y78" i="99"/>
  <c r="X78" i="99"/>
  <c r="AH82" i="49"/>
  <c r="AQ82" i="49" s="1"/>
  <c r="AH76" i="50"/>
  <c r="AQ76" i="50" s="1"/>
  <c r="AI77" i="43"/>
  <c r="AN77" i="43"/>
  <c r="Y82" i="18"/>
  <c r="X82" i="18"/>
  <c r="Z75" i="94" l="1"/>
  <c r="Z82" i="103"/>
  <c r="W83" i="103" s="1"/>
  <c r="W76" i="94"/>
  <c r="AF75" i="94"/>
  <c r="AO75" i="94" s="1"/>
  <c r="AG75" i="94"/>
  <c r="AP75" i="94" s="1"/>
  <c r="AE75" i="94"/>
  <c r="AG82" i="103"/>
  <c r="AP82" i="103" s="1"/>
  <c r="AF82" i="103"/>
  <c r="AO82" i="103" s="1"/>
  <c r="AE82" i="103"/>
  <c r="AI79" i="90"/>
  <c r="AN79" i="90"/>
  <c r="Y77" i="50"/>
  <c r="X77" i="50"/>
  <c r="Y83" i="10"/>
  <c r="X83" i="10"/>
  <c r="AI86" i="95"/>
  <c r="AN86" i="95"/>
  <c r="AH79" i="42"/>
  <c r="AQ79" i="42" s="1"/>
  <c r="Y80" i="82"/>
  <c r="X80" i="82"/>
  <c r="AI81" i="55"/>
  <c r="AN81" i="55"/>
  <c r="Y85" i="16"/>
  <c r="X85" i="16"/>
  <c r="AH78" i="99"/>
  <c r="AQ78" i="99" s="1"/>
  <c r="AH82" i="103"/>
  <c r="AQ82" i="103" s="1"/>
  <c r="AG81" i="11"/>
  <c r="AP81" i="11" s="1"/>
  <c r="W82" i="11"/>
  <c r="AF81" i="11"/>
  <c r="AO81" i="11" s="1"/>
  <c r="AE81" i="11"/>
  <c r="AR78" i="42"/>
  <c r="AR77" i="43"/>
  <c r="AI81" i="41"/>
  <c r="AR81" i="41" s="1"/>
  <c r="AN81" i="41"/>
  <c r="AH75" i="94"/>
  <c r="AQ75" i="94" s="1"/>
  <c r="AI76" i="50"/>
  <c r="AP76" i="50"/>
  <c r="W83" i="91"/>
  <c r="AG82" i="91"/>
  <c r="AP82" i="91" s="1"/>
  <c r="AF82" i="91"/>
  <c r="AO82" i="91" s="1"/>
  <c r="AE82" i="91"/>
  <c r="AI82" i="49"/>
  <c r="AN82" i="49"/>
  <c r="AH77" i="48"/>
  <c r="AQ77" i="48" s="1"/>
  <c r="Z79" i="42"/>
  <c r="AI84" i="16"/>
  <c r="AR84" i="16" s="1"/>
  <c r="AN84" i="16"/>
  <c r="AE78" i="98"/>
  <c r="AF78" i="98"/>
  <c r="AO78" i="98" s="1"/>
  <c r="W79" i="98"/>
  <c r="AG78" i="98"/>
  <c r="AP78" i="98" s="1"/>
  <c r="Y82" i="41"/>
  <c r="X82" i="41"/>
  <c r="Y83" i="49"/>
  <c r="X83" i="49"/>
  <c r="AR80" i="11"/>
  <c r="AR81" i="18"/>
  <c r="Z77" i="48"/>
  <c r="AI76" i="85"/>
  <c r="AN76" i="85"/>
  <c r="AR77" i="98"/>
  <c r="AI81" i="83"/>
  <c r="AN81" i="83"/>
  <c r="AR77" i="99"/>
  <c r="Z78" i="99"/>
  <c r="AI79" i="87"/>
  <c r="AN79" i="87"/>
  <c r="AH78" i="35"/>
  <c r="AQ78" i="35" s="1"/>
  <c r="AR74" i="94"/>
  <c r="AH78" i="43"/>
  <c r="AQ78" i="43" s="1"/>
  <c r="Y82" i="55"/>
  <c r="X82" i="55"/>
  <c r="AR81" i="103"/>
  <c r="Y80" i="90"/>
  <c r="X80" i="90"/>
  <c r="Z80" i="90" s="1"/>
  <c r="AI79" i="82"/>
  <c r="AN79" i="82"/>
  <c r="AH82" i="18"/>
  <c r="AQ82" i="18" s="1"/>
  <c r="Z82" i="18"/>
  <c r="AI75" i="102"/>
  <c r="AN75" i="102"/>
  <c r="Y76" i="102"/>
  <c r="X76" i="102"/>
  <c r="AH78" i="98"/>
  <c r="AQ78" i="98" s="1"/>
  <c r="Y80" i="87"/>
  <c r="X80" i="87"/>
  <c r="Z80" i="87" s="1"/>
  <c r="Z78" i="35"/>
  <c r="AR76" i="48"/>
  <c r="AI82" i="10"/>
  <c r="AR82" i="10" s="1"/>
  <c r="AN82" i="10"/>
  <c r="AH81" i="11"/>
  <c r="AQ81" i="11" s="1"/>
  <c r="Y87" i="95"/>
  <c r="X87" i="95"/>
  <c r="Z87" i="95" s="1"/>
  <c r="Z78" i="43"/>
  <c r="Y77" i="85"/>
  <c r="X77" i="85"/>
  <c r="AR77" i="35"/>
  <c r="Y82" i="83"/>
  <c r="X82" i="83"/>
  <c r="Z82" i="41" l="1"/>
  <c r="AF82" i="41" s="1"/>
  <c r="AO82" i="41" s="1"/>
  <c r="AE82" i="41"/>
  <c r="AN82" i="41" s="1"/>
  <c r="AF87" i="95"/>
  <c r="AO87" i="95" s="1"/>
  <c r="AE87" i="95"/>
  <c r="W88" i="95"/>
  <c r="AG87" i="95"/>
  <c r="AP87" i="95" s="1"/>
  <c r="AF80" i="87"/>
  <c r="AO80" i="87" s="1"/>
  <c r="W81" i="87"/>
  <c r="AG80" i="87"/>
  <c r="AP80" i="87" s="1"/>
  <c r="AE80" i="87"/>
  <c r="AE78" i="43"/>
  <c r="W79" i="43"/>
  <c r="AG78" i="43"/>
  <c r="AP78" i="43" s="1"/>
  <c r="AF78" i="43"/>
  <c r="AO78" i="43" s="1"/>
  <c r="AR81" i="83"/>
  <c r="AR76" i="50"/>
  <c r="AH83" i="10"/>
  <c r="AQ83" i="10" s="1"/>
  <c r="AR79" i="87"/>
  <c r="AR75" i="102"/>
  <c r="AG78" i="99"/>
  <c r="AP78" i="99" s="1"/>
  <c r="W79" i="99"/>
  <c r="AF78" i="99"/>
  <c r="AO78" i="99" s="1"/>
  <c r="AE78" i="99"/>
  <c r="AI78" i="98"/>
  <c r="AN78" i="98"/>
  <c r="AI82" i="91"/>
  <c r="AN82" i="91"/>
  <c r="AI81" i="11"/>
  <c r="AN81" i="11"/>
  <c r="AR81" i="55"/>
  <c r="Z83" i="10"/>
  <c r="AR79" i="90"/>
  <c r="AI75" i="94"/>
  <c r="AN75" i="94"/>
  <c r="AF80" i="90"/>
  <c r="AO80" i="90" s="1"/>
  <c r="AG80" i="90"/>
  <c r="AP80" i="90" s="1"/>
  <c r="AE80" i="90"/>
  <c r="W81" i="90"/>
  <c r="AR82" i="49"/>
  <c r="Y83" i="103"/>
  <c r="X83" i="103"/>
  <c r="Z83" i="103" s="1"/>
  <c r="AF78" i="35"/>
  <c r="AO78" i="35" s="1"/>
  <c r="AG78" i="35"/>
  <c r="AP78" i="35" s="1"/>
  <c r="AE78" i="35"/>
  <c r="W79" i="35"/>
  <c r="AH82" i="41"/>
  <c r="AQ82" i="41" s="1"/>
  <c r="AG82" i="18"/>
  <c r="AP82" i="18" s="1"/>
  <c r="AE82" i="18"/>
  <c r="AF82" i="18"/>
  <c r="AO82" i="18" s="1"/>
  <c r="W83" i="18"/>
  <c r="AH80" i="82"/>
  <c r="AQ80" i="82" s="1"/>
  <c r="AI82" i="103"/>
  <c r="AN82" i="103"/>
  <c r="AH76" i="102"/>
  <c r="AQ76" i="102" s="1"/>
  <c r="AR79" i="82"/>
  <c r="AR76" i="85"/>
  <c r="AH83" i="49"/>
  <c r="AQ83" i="49" s="1"/>
  <c r="Y82" i="11"/>
  <c r="X82" i="11"/>
  <c r="AH85" i="16"/>
  <c r="AQ85" i="16" s="1"/>
  <c r="Z80" i="82"/>
  <c r="AH77" i="50"/>
  <c r="AQ77" i="50" s="1"/>
  <c r="Y79" i="98"/>
  <c r="X79" i="98"/>
  <c r="AR86" i="95"/>
  <c r="AH87" i="95"/>
  <c r="AQ87" i="95" s="1"/>
  <c r="AH80" i="87"/>
  <c r="AQ80" i="87" s="1"/>
  <c r="AH77" i="85"/>
  <c r="AQ77" i="85" s="1"/>
  <c r="AH82" i="83"/>
  <c r="AQ82" i="83" s="1"/>
  <c r="Z77" i="85"/>
  <c r="AH82" i="55"/>
  <c r="AQ82" i="55" s="1"/>
  <c r="Z82" i="83"/>
  <c r="Z76" i="102"/>
  <c r="AH80" i="90"/>
  <c r="AQ80" i="90" s="1"/>
  <c r="Z82" i="55"/>
  <c r="AF77" i="48"/>
  <c r="AO77" i="48" s="1"/>
  <c r="AG77" i="48"/>
  <c r="AP77" i="48" s="1"/>
  <c r="W78" i="48"/>
  <c r="AE77" i="48"/>
  <c r="Z83" i="49"/>
  <c r="W80" i="42"/>
  <c r="AG79" i="42"/>
  <c r="AP79" i="42" s="1"/>
  <c r="AF79" i="42"/>
  <c r="AO79" i="42" s="1"/>
  <c r="AE79" i="42"/>
  <c r="Y83" i="91"/>
  <c r="X83" i="91"/>
  <c r="Z85" i="16"/>
  <c r="Z77" i="50"/>
  <c r="Y76" i="94"/>
  <c r="X76" i="94"/>
  <c r="Z76" i="94" s="1"/>
  <c r="AG82" i="41" l="1"/>
  <c r="W83" i="41"/>
  <c r="AF76" i="102"/>
  <c r="AO76" i="102" s="1"/>
  <c r="AE76" i="102"/>
  <c r="W77" i="102"/>
  <c r="AG76" i="102"/>
  <c r="AP76" i="102" s="1"/>
  <c r="AH79" i="98"/>
  <c r="AQ79" i="98" s="1"/>
  <c r="Z79" i="98"/>
  <c r="Y79" i="35"/>
  <c r="X79" i="35"/>
  <c r="AG83" i="10"/>
  <c r="AP83" i="10" s="1"/>
  <c r="W84" i="10"/>
  <c r="AE83" i="10"/>
  <c r="AF83" i="10"/>
  <c r="AO83" i="10" s="1"/>
  <c r="AR82" i="91"/>
  <c r="Y79" i="99"/>
  <c r="X79" i="99"/>
  <c r="Z79" i="99" s="1"/>
  <c r="Y79" i="43"/>
  <c r="X79" i="43"/>
  <c r="AE82" i="55"/>
  <c r="AF82" i="55"/>
  <c r="AO82" i="55" s="1"/>
  <c r="AG82" i="55"/>
  <c r="AP82" i="55" s="1"/>
  <c r="W83" i="55"/>
  <c r="AI80" i="90"/>
  <c r="AN80" i="90"/>
  <c r="Y81" i="87"/>
  <c r="X81" i="87"/>
  <c r="Z81" i="87" s="1"/>
  <c r="AG82" i="83"/>
  <c r="AP82" i="83" s="1"/>
  <c r="AF82" i="83"/>
  <c r="AO82" i="83" s="1"/>
  <c r="AE82" i="83"/>
  <c r="W83" i="83"/>
  <c r="AF77" i="50"/>
  <c r="AO77" i="50" s="1"/>
  <c r="AE77" i="50"/>
  <c r="AN77" i="50" s="1"/>
  <c r="W78" i="50"/>
  <c r="AG77" i="50"/>
  <c r="AI79" i="42"/>
  <c r="AR79" i="42" s="1"/>
  <c r="AN79" i="42"/>
  <c r="AI77" i="48"/>
  <c r="AN77" i="48"/>
  <c r="W81" i="82"/>
  <c r="AF80" i="82"/>
  <c r="AO80" i="82" s="1"/>
  <c r="AG80" i="82"/>
  <c r="AP80" i="82" s="1"/>
  <c r="AE80" i="82"/>
  <c r="AH82" i="11"/>
  <c r="AQ82" i="11" s="1"/>
  <c r="AR82" i="103"/>
  <c r="AI78" i="35"/>
  <c r="AN78" i="35"/>
  <c r="AI78" i="43"/>
  <c r="AN78" i="43"/>
  <c r="AG76" i="94"/>
  <c r="AP76" i="94" s="1"/>
  <c r="AF76" i="94"/>
  <c r="AO76" i="94" s="1"/>
  <c r="AE76" i="94"/>
  <c r="W77" i="94"/>
  <c r="AF83" i="103"/>
  <c r="AO83" i="103" s="1"/>
  <c r="AE83" i="103"/>
  <c r="W84" i="103"/>
  <c r="AG83" i="103"/>
  <c r="AP83" i="103" s="1"/>
  <c r="W86" i="16"/>
  <c r="AE85" i="16"/>
  <c r="AF85" i="16"/>
  <c r="AO85" i="16" s="1"/>
  <c r="AG85" i="16"/>
  <c r="AP85" i="16" s="1"/>
  <c r="Y78" i="48"/>
  <c r="X78" i="48"/>
  <c r="Z78" i="48" s="1"/>
  <c r="Z82" i="11"/>
  <c r="Y83" i="18"/>
  <c r="X83" i="18"/>
  <c r="AR78" i="98"/>
  <c r="AI82" i="41"/>
  <c r="AP82" i="41"/>
  <c r="AG83" i="49"/>
  <c r="AP83" i="49" s="1"/>
  <c r="AE83" i="49"/>
  <c r="W84" i="49"/>
  <c r="AF83" i="49"/>
  <c r="AO83" i="49" s="1"/>
  <c r="W78" i="85"/>
  <c r="AG77" i="85"/>
  <c r="AP77" i="85" s="1"/>
  <c r="AE77" i="85"/>
  <c r="AF77" i="85"/>
  <c r="AO77" i="85" s="1"/>
  <c r="AR75" i="94"/>
  <c r="AI80" i="87"/>
  <c r="AN80" i="87"/>
  <c r="Y88" i="95"/>
  <c r="X88" i="95"/>
  <c r="Z88" i="95" s="1"/>
  <c r="Y83" i="41"/>
  <c r="X83" i="41"/>
  <c r="Z83" i="41" s="1"/>
  <c r="AH83" i="91"/>
  <c r="AQ83" i="91" s="1"/>
  <c r="AH76" i="94"/>
  <c r="AQ76" i="94" s="1"/>
  <c r="Z83" i="91"/>
  <c r="Y80" i="42"/>
  <c r="X80" i="42"/>
  <c r="AI82" i="18"/>
  <c r="AN82" i="18"/>
  <c r="AH83" i="103"/>
  <c r="AQ83" i="103" s="1"/>
  <c r="Y81" i="90"/>
  <c r="X81" i="90"/>
  <c r="AR81" i="11"/>
  <c r="AI78" i="99"/>
  <c r="AN78" i="99"/>
  <c r="AI87" i="95"/>
  <c r="AN87" i="95"/>
  <c r="AG88" i="95" l="1"/>
  <c r="AP88" i="95" s="1"/>
  <c r="AF88" i="95"/>
  <c r="AO88" i="95" s="1"/>
  <c r="AE88" i="95"/>
  <c r="W89" i="95"/>
  <c r="AE79" i="99"/>
  <c r="AG79" i="99"/>
  <c r="AP79" i="99" s="1"/>
  <c r="AF79" i="99"/>
  <c r="AO79" i="99" s="1"/>
  <c r="W80" i="99"/>
  <c r="AE78" i="48"/>
  <c r="AG78" i="48"/>
  <c r="AP78" i="48" s="1"/>
  <c r="AF78" i="48"/>
  <c r="AO78" i="48" s="1"/>
  <c r="W79" i="48"/>
  <c r="AR82" i="41"/>
  <c r="AR78" i="43"/>
  <c r="Y77" i="94"/>
  <c r="X77" i="94"/>
  <c r="Y83" i="83"/>
  <c r="X83" i="83"/>
  <c r="AI83" i="10"/>
  <c r="AN83" i="10"/>
  <c r="AE79" i="98"/>
  <c r="W80" i="98"/>
  <c r="AG79" i="98"/>
  <c r="AP79" i="98" s="1"/>
  <c r="AF79" i="98"/>
  <c r="AO79" i="98" s="1"/>
  <c r="Y86" i="16"/>
  <c r="X86" i="16"/>
  <c r="AR78" i="99"/>
  <c r="AH80" i="42"/>
  <c r="AQ80" i="42" s="1"/>
  <c r="Z80" i="42"/>
  <c r="Y84" i="49"/>
  <c r="X84" i="49"/>
  <c r="AI76" i="94"/>
  <c r="AN76" i="94"/>
  <c r="AR78" i="35"/>
  <c r="Y81" i="82"/>
  <c r="X81" i="82"/>
  <c r="AI77" i="50"/>
  <c r="AP77" i="50"/>
  <c r="AI82" i="83"/>
  <c r="AN82" i="83"/>
  <c r="AI82" i="55"/>
  <c r="AN82" i="55"/>
  <c r="Y84" i="10"/>
  <c r="X84" i="10"/>
  <c r="AH83" i="41"/>
  <c r="AQ83" i="41" s="1"/>
  <c r="AI77" i="85"/>
  <c r="AN77" i="85"/>
  <c r="AI83" i="49"/>
  <c r="AN83" i="49"/>
  <c r="Z83" i="18"/>
  <c r="AH83" i="18"/>
  <c r="AQ83" i="18" s="1"/>
  <c r="Y84" i="103"/>
  <c r="X84" i="103"/>
  <c r="Y78" i="50"/>
  <c r="X78" i="50"/>
  <c r="AR80" i="90"/>
  <c r="AH79" i="43"/>
  <c r="AQ79" i="43" s="1"/>
  <c r="Y77" i="102"/>
  <c r="X77" i="102"/>
  <c r="AG81" i="87"/>
  <c r="AP81" i="87" s="1"/>
  <c r="AE81" i="87"/>
  <c r="AF81" i="87"/>
  <c r="AO81" i="87" s="1"/>
  <c r="W82" i="87"/>
  <c r="AH81" i="90"/>
  <c r="AQ81" i="90" s="1"/>
  <c r="AF83" i="41"/>
  <c r="AO83" i="41" s="1"/>
  <c r="AG83" i="41"/>
  <c r="AP83" i="41" s="1"/>
  <c r="W84" i="41"/>
  <c r="AE83" i="41"/>
  <c r="AR80" i="87"/>
  <c r="AI83" i="103"/>
  <c r="AN83" i="103"/>
  <c r="AR77" i="48"/>
  <c r="Z79" i="43"/>
  <c r="AH79" i="35"/>
  <c r="AQ79" i="35" s="1"/>
  <c r="AI76" i="102"/>
  <c r="AN76" i="102"/>
  <c r="AR82" i="18"/>
  <c r="AH88" i="95"/>
  <c r="AQ88" i="95" s="1"/>
  <c r="AH78" i="48"/>
  <c r="AQ78" i="48" s="1"/>
  <c r="AH79" i="99"/>
  <c r="AQ79" i="99" s="1"/>
  <c r="AG83" i="91"/>
  <c r="AP83" i="91" s="1"/>
  <c r="AE83" i="91"/>
  <c r="AF83" i="91"/>
  <c r="AO83" i="91" s="1"/>
  <c r="W84" i="91"/>
  <c r="AR87" i="95"/>
  <c r="Z81" i="90"/>
  <c r="Y78" i="85"/>
  <c r="X78" i="85"/>
  <c r="W83" i="11"/>
  <c r="AE82" i="11"/>
  <c r="AG82" i="11"/>
  <c r="AP82" i="11" s="1"/>
  <c r="AF82" i="11"/>
  <c r="AO82" i="11" s="1"/>
  <c r="AI85" i="16"/>
  <c r="AN85" i="16"/>
  <c r="AI80" i="82"/>
  <c r="AN80" i="82"/>
  <c r="AH81" i="87"/>
  <c r="AQ81" i="87" s="1"/>
  <c r="Y83" i="55"/>
  <c r="X83" i="55"/>
  <c r="Z79" i="35"/>
  <c r="Z83" i="83" l="1"/>
  <c r="AF83" i="83"/>
  <c r="AO83" i="83" s="1"/>
  <c r="AG83" i="83"/>
  <c r="AP83" i="83" s="1"/>
  <c r="W84" i="83"/>
  <c r="AE83" i="83"/>
  <c r="Y83" i="11"/>
  <c r="X83" i="11"/>
  <c r="AR76" i="102"/>
  <c r="AF79" i="43"/>
  <c r="AO79" i="43" s="1"/>
  <c r="AE79" i="43"/>
  <c r="AG79" i="43"/>
  <c r="AP79" i="43" s="1"/>
  <c r="W80" i="43"/>
  <c r="Y82" i="87"/>
  <c r="X82" i="87"/>
  <c r="Z82" i="87" s="1"/>
  <c r="AF83" i="18"/>
  <c r="AO83" i="18" s="1"/>
  <c r="AG83" i="18"/>
  <c r="AP83" i="18" s="1"/>
  <c r="AE83" i="18"/>
  <c r="W84" i="18"/>
  <c r="AR77" i="50"/>
  <c r="AI79" i="99"/>
  <c r="AN79" i="99"/>
  <c r="AH78" i="85"/>
  <c r="AQ78" i="85" s="1"/>
  <c r="AH78" i="50"/>
  <c r="AQ78" i="50" s="1"/>
  <c r="AH81" i="82"/>
  <c r="AQ81" i="82" s="1"/>
  <c r="AR76" i="94"/>
  <c r="AH86" i="16"/>
  <c r="AQ86" i="16" s="1"/>
  <c r="Y80" i="98"/>
  <c r="X80" i="98"/>
  <c r="AI78" i="48"/>
  <c r="AN78" i="48"/>
  <c r="Z78" i="85"/>
  <c r="AI83" i="41"/>
  <c r="AN83" i="41"/>
  <c r="AI81" i="87"/>
  <c r="AN81" i="87"/>
  <c r="Z78" i="50"/>
  <c r="AR83" i="49"/>
  <c r="AR82" i="55"/>
  <c r="Z81" i="82"/>
  <c r="AH84" i="49"/>
  <c r="AQ84" i="49" s="1"/>
  <c r="Z86" i="16"/>
  <c r="AI79" i="98"/>
  <c r="AN79" i="98"/>
  <c r="AH77" i="94"/>
  <c r="AQ77" i="94" s="1"/>
  <c r="Y89" i="95"/>
  <c r="X89" i="95"/>
  <c r="Z89" i="95" s="1"/>
  <c r="W80" i="35"/>
  <c r="AF79" i="35"/>
  <c r="AO79" i="35" s="1"/>
  <c r="AG79" i="35"/>
  <c r="AP79" i="35" s="1"/>
  <c r="AE79" i="35"/>
  <c r="AH83" i="55"/>
  <c r="AQ83" i="55" s="1"/>
  <c r="Y84" i="41"/>
  <c r="X84" i="41"/>
  <c r="Z84" i="49"/>
  <c r="Z77" i="94"/>
  <c r="X80" i="99"/>
  <c r="Y80" i="99"/>
  <c r="Z80" i="99" s="1"/>
  <c r="AI88" i="95"/>
  <c r="AN88" i="95"/>
  <c r="Y84" i="91"/>
  <c r="Z84" i="91" s="1"/>
  <c r="X84" i="91"/>
  <c r="AE81" i="90"/>
  <c r="AF81" i="90"/>
  <c r="AO81" i="90" s="1"/>
  <c r="W82" i="90"/>
  <c r="AG81" i="90"/>
  <c r="AP81" i="90" s="1"/>
  <c r="AR83" i="103"/>
  <c r="AH77" i="102"/>
  <c r="AQ77" i="102" s="1"/>
  <c r="AH84" i="103"/>
  <c r="AQ84" i="103" s="1"/>
  <c r="AR77" i="85"/>
  <c r="AH84" i="10"/>
  <c r="AQ84" i="10" s="1"/>
  <c r="AR82" i="83"/>
  <c r="AR83" i="10"/>
  <c r="Y79" i="48"/>
  <c r="X79" i="48"/>
  <c r="Z79" i="48" s="1"/>
  <c r="AR85" i="16"/>
  <c r="Z83" i="55"/>
  <c r="AI83" i="91"/>
  <c r="AN83" i="91"/>
  <c r="AR80" i="82"/>
  <c r="AI82" i="11"/>
  <c r="AN82" i="11"/>
  <c r="Z77" i="102"/>
  <c r="Z84" i="103"/>
  <c r="Z84" i="10"/>
  <c r="AG80" i="42"/>
  <c r="AP80" i="42" s="1"/>
  <c r="AE80" i="42"/>
  <c r="AF80" i="42"/>
  <c r="AO80" i="42" s="1"/>
  <c r="W81" i="42"/>
  <c r="AH83" i="83"/>
  <c r="AQ83" i="83" s="1"/>
  <c r="AG84" i="10" l="1"/>
  <c r="AP84" i="10" s="1"/>
  <c r="AE84" i="10"/>
  <c r="AF84" i="10"/>
  <c r="AO84" i="10" s="1"/>
  <c r="W85" i="10"/>
  <c r="AH79" i="48"/>
  <c r="AQ79" i="48" s="1"/>
  <c r="AH84" i="91"/>
  <c r="AQ84" i="91" s="1"/>
  <c r="AH80" i="99"/>
  <c r="AQ80" i="99" s="1"/>
  <c r="AI79" i="35"/>
  <c r="AN79" i="35"/>
  <c r="AF78" i="85"/>
  <c r="AO78" i="85" s="1"/>
  <c r="W79" i="85"/>
  <c r="AG78" i="85"/>
  <c r="AP78" i="85" s="1"/>
  <c r="AE78" i="85"/>
  <c r="AH82" i="87"/>
  <c r="AQ82" i="87" s="1"/>
  <c r="AI79" i="43"/>
  <c r="AN79" i="43"/>
  <c r="W85" i="91"/>
  <c r="AG84" i="91"/>
  <c r="AP84" i="91" s="1"/>
  <c r="AF84" i="91"/>
  <c r="AO84" i="91" s="1"/>
  <c r="AE84" i="91"/>
  <c r="AF77" i="94"/>
  <c r="AO77" i="94" s="1"/>
  <c r="AE77" i="94"/>
  <c r="AG77" i="94"/>
  <c r="AP77" i="94" s="1"/>
  <c r="W78" i="94"/>
  <c r="AR79" i="98"/>
  <c r="W79" i="50"/>
  <c r="AE78" i="50"/>
  <c r="AF78" i="50"/>
  <c r="AO78" i="50" s="1"/>
  <c r="AG78" i="50"/>
  <c r="AP78" i="50" s="1"/>
  <c r="AG82" i="87"/>
  <c r="AP82" i="87" s="1"/>
  <c r="W83" i="87"/>
  <c r="AF82" i="87"/>
  <c r="AO82" i="87" s="1"/>
  <c r="AE82" i="87"/>
  <c r="AF80" i="99"/>
  <c r="AO80" i="99" s="1"/>
  <c r="AE80" i="99"/>
  <c r="AN80" i="99" s="1"/>
  <c r="AG80" i="99"/>
  <c r="W81" i="99"/>
  <c r="AG84" i="49"/>
  <c r="AP84" i="49" s="1"/>
  <c r="W85" i="49"/>
  <c r="AF84" i="49"/>
  <c r="AO84" i="49" s="1"/>
  <c r="AE84" i="49"/>
  <c r="AE86" i="16"/>
  <c r="W87" i="16"/>
  <c r="AG86" i="16"/>
  <c r="AP86" i="16" s="1"/>
  <c r="AF86" i="16"/>
  <c r="AO86" i="16" s="1"/>
  <c r="AG81" i="82"/>
  <c r="AP81" i="82" s="1"/>
  <c r="W82" i="82"/>
  <c r="AF81" i="82"/>
  <c r="AO81" i="82" s="1"/>
  <c r="AE81" i="82"/>
  <c r="AR78" i="48"/>
  <c r="Y84" i="18"/>
  <c r="X84" i="18"/>
  <c r="AI83" i="83"/>
  <c r="AN83" i="83"/>
  <c r="AI81" i="90"/>
  <c r="AN81" i="90"/>
  <c r="AX89" i="95"/>
  <c r="S89" i="95" s="1"/>
  <c r="AC89" i="95" s="1"/>
  <c r="AF89" i="95"/>
  <c r="AO89" i="95" s="1"/>
  <c r="AO91" i="95" s="1"/>
  <c r="AE89" i="95"/>
  <c r="AG89" i="95"/>
  <c r="AP89" i="95" s="1"/>
  <c r="AP91" i="95" s="1"/>
  <c r="AG84" i="103"/>
  <c r="AP84" i="103" s="1"/>
  <c r="AF84" i="103"/>
  <c r="AO84" i="103" s="1"/>
  <c r="AE84" i="103"/>
  <c r="W85" i="103"/>
  <c r="Y81" i="42"/>
  <c r="Z81" i="42" s="1"/>
  <c r="X81" i="42"/>
  <c r="AF83" i="55"/>
  <c r="AO83" i="55" s="1"/>
  <c r="AG83" i="55"/>
  <c r="AP83" i="55" s="1"/>
  <c r="W84" i="55"/>
  <c r="AE83" i="55"/>
  <c r="Y82" i="90"/>
  <c r="X82" i="90"/>
  <c r="AH84" i="41"/>
  <c r="AQ84" i="41" s="1"/>
  <c r="Y80" i="35"/>
  <c r="X80" i="35"/>
  <c r="AR81" i="87"/>
  <c r="AH80" i="98"/>
  <c r="AQ80" i="98" s="1"/>
  <c r="AI83" i="18"/>
  <c r="AN83" i="18"/>
  <c r="X84" i="83"/>
  <c r="Y84" i="83"/>
  <c r="Z84" i="83"/>
  <c r="W80" i="48"/>
  <c r="AE79" i="48"/>
  <c r="AN79" i="48" s="1"/>
  <c r="AF79" i="48"/>
  <c r="AO79" i="48" s="1"/>
  <c r="AG79" i="48"/>
  <c r="AF77" i="102"/>
  <c r="AO77" i="102" s="1"/>
  <c r="AE77" i="102"/>
  <c r="W78" i="102"/>
  <c r="AG77" i="102"/>
  <c r="AP77" i="102" s="1"/>
  <c r="AR83" i="91"/>
  <c r="AI80" i="42"/>
  <c r="AN80" i="42"/>
  <c r="AR82" i="11"/>
  <c r="AR88" i="95"/>
  <c r="Z84" i="41"/>
  <c r="AH89" i="95"/>
  <c r="AQ89" i="95" s="1"/>
  <c r="AQ91" i="95" s="1"/>
  <c r="AZ3" i="95"/>
  <c r="AX12" i="95" s="1"/>
  <c r="S12" i="95" s="1"/>
  <c r="AC12" i="95" s="1"/>
  <c r="AB13" i="95" s="1"/>
  <c r="AX5" i="95"/>
  <c r="S5" i="95" s="1"/>
  <c r="AC5" i="95" s="1"/>
  <c r="AB6" i="95" s="1"/>
  <c r="AX6" i="95"/>
  <c r="S6" i="95" s="1"/>
  <c r="AC6" i="95" s="1"/>
  <c r="AB7" i="95" s="1"/>
  <c r="AX9" i="95"/>
  <c r="S9" i="95" s="1"/>
  <c r="AC9" i="95" s="1"/>
  <c r="AB10" i="95" s="1"/>
  <c r="AX13" i="95"/>
  <c r="S13" i="95" s="1"/>
  <c r="AC13" i="95" s="1"/>
  <c r="AB14" i="95" s="1"/>
  <c r="AX16" i="95"/>
  <c r="S16" i="95" s="1"/>
  <c r="AC16" i="95" s="1"/>
  <c r="AB17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2" i="95"/>
  <c r="S22" i="95" s="1"/>
  <c r="AC22" i="95" s="1"/>
  <c r="AB23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8" i="95"/>
  <c r="S88" i="95" s="1"/>
  <c r="AC88" i="95" s="1"/>
  <c r="AB89" i="95" s="1"/>
  <c r="AX87" i="95"/>
  <c r="S87" i="95" s="1"/>
  <c r="AC87" i="95" s="1"/>
  <c r="AB88" i="95" s="1"/>
  <c r="AX85" i="95"/>
  <c r="S85" i="95" s="1"/>
  <c r="AC85" i="95" s="1"/>
  <c r="AB86" i="95" s="1"/>
  <c r="Z80" i="98"/>
  <c r="AR79" i="99"/>
  <c r="Y80" i="43"/>
  <c r="X80" i="43"/>
  <c r="AH83" i="11"/>
  <c r="AQ83" i="11" s="1"/>
  <c r="AR83" i="41"/>
  <c r="Z83" i="11"/>
  <c r="AX11" i="95" l="1"/>
  <c r="S11" i="95" s="1"/>
  <c r="AC11" i="95" s="1"/>
  <c r="AB12" i="95" s="1"/>
  <c r="AJ12" i="95" s="1"/>
  <c r="AJ68" i="95"/>
  <c r="AK68" i="95"/>
  <c r="AT68" i="95" s="1"/>
  <c r="AJ56" i="95"/>
  <c r="AK56" i="95"/>
  <c r="AT56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K7" i="95"/>
  <c r="AT7" i="95" s="1"/>
  <c r="AE84" i="41"/>
  <c r="AF84" i="41"/>
  <c r="AO84" i="41" s="1"/>
  <c r="AG84" i="41"/>
  <c r="AP84" i="41" s="1"/>
  <c r="W85" i="41"/>
  <c r="AR80" i="42"/>
  <c r="AI77" i="102"/>
  <c r="AN77" i="102"/>
  <c r="Y80" i="48"/>
  <c r="X80" i="48"/>
  <c r="Z80" i="48" s="1"/>
  <c r="W82" i="42"/>
  <c r="AF81" i="42"/>
  <c r="AO81" i="42" s="1"/>
  <c r="AE81" i="42"/>
  <c r="AG81" i="42"/>
  <c r="AP81" i="42" s="1"/>
  <c r="AR81" i="90"/>
  <c r="Y81" i="99"/>
  <c r="X81" i="99"/>
  <c r="AI78" i="50"/>
  <c r="AN78" i="50"/>
  <c r="Y79" i="85"/>
  <c r="Z79" i="85"/>
  <c r="X79" i="85"/>
  <c r="AK80" i="95"/>
  <c r="AT80" i="95" s="1"/>
  <c r="AJ80" i="95"/>
  <c r="AJ50" i="95"/>
  <c r="AK50" i="95"/>
  <c r="AT50" i="95" s="1"/>
  <c r="AE83" i="11"/>
  <c r="AF83" i="11"/>
  <c r="AO83" i="11" s="1"/>
  <c r="W84" i="11"/>
  <c r="AG83" i="11"/>
  <c r="AP83" i="11" s="1"/>
  <c r="AJ87" i="95"/>
  <c r="AK87" i="95"/>
  <c r="AT87" i="95" s="1"/>
  <c r="AK67" i="95"/>
  <c r="AT67" i="95" s="1"/>
  <c r="AJ67" i="95"/>
  <c r="AK55" i="95"/>
  <c r="AT55" i="95" s="1"/>
  <c r="AJ55" i="95"/>
  <c r="AK43" i="95"/>
  <c r="AT43" i="95" s="1"/>
  <c r="AJ43" i="95"/>
  <c r="AK31" i="95"/>
  <c r="AT31" i="95" s="1"/>
  <c r="AJ31" i="95"/>
  <c r="AK19" i="95"/>
  <c r="AT19" i="95" s="1"/>
  <c r="AJ19" i="95"/>
  <c r="AK12" i="95"/>
  <c r="AT12" i="95" s="1"/>
  <c r="AJ6" i="95"/>
  <c r="AK6" i="95"/>
  <c r="AT6" i="95" s="1"/>
  <c r="AE84" i="83"/>
  <c r="AG84" i="83"/>
  <c r="AP84" i="83" s="1"/>
  <c r="AF84" i="83"/>
  <c r="AO84" i="83" s="1"/>
  <c r="W85" i="83"/>
  <c r="AH80" i="35"/>
  <c r="AQ80" i="35" s="1"/>
  <c r="AI83" i="55"/>
  <c r="AN83" i="55"/>
  <c r="AI84" i="49"/>
  <c r="AN84" i="49"/>
  <c r="AI80" i="99"/>
  <c r="AP80" i="99"/>
  <c r="Y83" i="87"/>
  <c r="X83" i="87"/>
  <c r="Y79" i="50"/>
  <c r="X79" i="50"/>
  <c r="AI77" i="94"/>
  <c r="AN77" i="94"/>
  <c r="Y85" i="91"/>
  <c r="X85" i="91"/>
  <c r="AJ85" i="95"/>
  <c r="AK85" i="95"/>
  <c r="AT85" i="95" s="1"/>
  <c r="AJ62" i="95"/>
  <c r="AK62" i="95"/>
  <c r="AT62" i="95" s="1"/>
  <c r="AJ44" i="95"/>
  <c r="AK44" i="95"/>
  <c r="AT44" i="95" s="1"/>
  <c r="AJ79" i="95"/>
  <c r="AK79" i="95"/>
  <c r="AT79" i="95" s="1"/>
  <c r="AK73" i="95"/>
  <c r="AT73" i="95" s="1"/>
  <c r="AJ73" i="95"/>
  <c r="AK61" i="95"/>
  <c r="AT61" i="95" s="1"/>
  <c r="AJ61" i="95"/>
  <c r="AK49" i="95"/>
  <c r="AT49" i="95" s="1"/>
  <c r="AJ49" i="95"/>
  <c r="AK37" i="95"/>
  <c r="AT37" i="95" s="1"/>
  <c r="AJ37" i="95"/>
  <c r="AK25" i="95"/>
  <c r="AT25" i="95" s="1"/>
  <c r="AJ25" i="95"/>
  <c r="W81" i="98"/>
  <c r="AE80" i="98"/>
  <c r="AF80" i="98"/>
  <c r="AO80" i="98" s="1"/>
  <c r="AG80" i="98"/>
  <c r="AP80" i="98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0" i="95"/>
  <c r="S10" i="95" s="1"/>
  <c r="AC10" i="95" s="1"/>
  <c r="AB11" i="95" s="1"/>
  <c r="AX4" i="95"/>
  <c r="S4" i="95" s="1"/>
  <c r="AC4" i="95" s="1"/>
  <c r="AB5" i="95" s="1"/>
  <c r="Z80" i="35"/>
  <c r="Y84" i="55"/>
  <c r="X84" i="55"/>
  <c r="AI89" i="95"/>
  <c r="AN89" i="95"/>
  <c r="AN91" i="95" s="1"/>
  <c r="AR83" i="83"/>
  <c r="Y85" i="10"/>
  <c r="Z85" i="10"/>
  <c r="X85" i="10"/>
  <c r="AK86" i="95"/>
  <c r="AT86" i="95" s="1"/>
  <c r="AJ86" i="95"/>
  <c r="AK77" i="95"/>
  <c r="AT77" i="95" s="1"/>
  <c r="AJ77" i="95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K23" i="95"/>
  <c r="AT23" i="95" s="1"/>
  <c r="AJ17" i="95"/>
  <c r="AK17" i="95"/>
  <c r="AT17" i="95" s="1"/>
  <c r="AJ10" i="95"/>
  <c r="AK10" i="95"/>
  <c r="AT10" i="95" s="1"/>
  <c r="AK13" i="95"/>
  <c r="AT13" i="95" s="1"/>
  <c r="AJ13" i="95"/>
  <c r="AI79" i="48"/>
  <c r="AP79" i="48"/>
  <c r="AH84" i="83"/>
  <c r="AQ84" i="83" s="1"/>
  <c r="AH82" i="90"/>
  <c r="AQ82" i="90" s="1"/>
  <c r="Y85" i="103"/>
  <c r="X85" i="103"/>
  <c r="AH84" i="18"/>
  <c r="AQ84" i="18" s="1"/>
  <c r="AI81" i="82"/>
  <c r="AN81" i="82"/>
  <c r="Y85" i="49"/>
  <c r="Z85" i="49" s="1"/>
  <c r="X85" i="49"/>
  <c r="AR79" i="43"/>
  <c r="AR79" i="35"/>
  <c r="AK74" i="95"/>
  <c r="AT74" i="95" s="1"/>
  <c r="AJ74" i="95"/>
  <c r="AH80" i="43"/>
  <c r="AQ80" i="43" s="1"/>
  <c r="AJ83" i="95"/>
  <c r="AK83" i="95"/>
  <c r="AT83" i="95" s="1"/>
  <c r="AJ71" i="95"/>
  <c r="AK71" i="95"/>
  <c r="AT71" i="95" s="1"/>
  <c r="Z80" i="43"/>
  <c r="AK88" i="95"/>
  <c r="AT88" i="95" s="1"/>
  <c r="AJ88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X21" i="95"/>
  <c r="S21" i="95" s="1"/>
  <c r="AC21" i="95" s="1"/>
  <c r="AB22" i="95" s="1"/>
  <c r="AX15" i="95"/>
  <c r="S15" i="95" s="1"/>
  <c r="AC15" i="95" s="1"/>
  <c r="AB16" i="95" s="1"/>
  <c r="AX8" i="95"/>
  <c r="S8" i="95" s="1"/>
  <c r="AC8" i="95" s="1"/>
  <c r="AB9" i="95" s="1"/>
  <c r="AX3" i="95"/>
  <c r="S3" i="95" s="1"/>
  <c r="AC3" i="95" s="1"/>
  <c r="Z82" i="90"/>
  <c r="AI84" i="103"/>
  <c r="AN84" i="103"/>
  <c r="Z84" i="18"/>
  <c r="Y87" i="16"/>
  <c r="Z87" i="16" s="1"/>
  <c r="X87" i="16"/>
  <c r="AI84" i="91"/>
  <c r="AN84" i="91"/>
  <c r="AI78" i="85"/>
  <c r="AN78" i="85"/>
  <c r="AI84" i="10"/>
  <c r="AN84" i="10"/>
  <c r="AJ89" i="95"/>
  <c r="AS89" i="95" s="1"/>
  <c r="AK89" i="95"/>
  <c r="AT89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X14" i="95"/>
  <c r="S14" i="95" s="1"/>
  <c r="AC14" i="95" s="1"/>
  <c r="AB15" i="95" s="1"/>
  <c r="AX7" i="95"/>
  <c r="S7" i="95" s="1"/>
  <c r="AC7" i="95" s="1"/>
  <c r="AB8" i="95" s="1"/>
  <c r="X78" i="102"/>
  <c r="Y78" i="102"/>
  <c r="Z78" i="102"/>
  <c r="AR83" i="18"/>
  <c r="AH81" i="42"/>
  <c r="AQ81" i="42" s="1"/>
  <c r="Y82" i="82"/>
  <c r="X82" i="82"/>
  <c r="Z82" i="82" s="1"/>
  <c r="AI86" i="16"/>
  <c r="AN86" i="16"/>
  <c r="AI82" i="87"/>
  <c r="AN82" i="87"/>
  <c r="Y78" i="94"/>
  <c r="X78" i="94"/>
  <c r="AK8" i="95" l="1"/>
  <c r="AT8" i="95" s="1"/>
  <c r="AJ8" i="95"/>
  <c r="AK22" i="95"/>
  <c r="AT22" i="95" s="1"/>
  <c r="AJ22" i="95"/>
  <c r="AS40" i="95"/>
  <c r="AL40" i="95"/>
  <c r="AU40" i="95" s="1"/>
  <c r="AS76" i="95"/>
  <c r="AL76" i="95"/>
  <c r="AU76" i="95" s="1"/>
  <c r="AR81" i="82"/>
  <c r="AH85" i="103"/>
  <c r="AQ85" i="103" s="1"/>
  <c r="AS10" i="95"/>
  <c r="AL10" i="95"/>
  <c r="AU10" i="95" s="1"/>
  <c r="AS29" i="95"/>
  <c r="AL29" i="95"/>
  <c r="AU29" i="95" s="1"/>
  <c r="AE85" i="10"/>
  <c r="AN85" i="10" s="1"/>
  <c r="W86" i="10"/>
  <c r="AG85" i="10"/>
  <c r="AF85" i="10"/>
  <c r="AO85" i="10" s="1"/>
  <c r="AH84" i="55"/>
  <c r="AQ84" i="55" s="1"/>
  <c r="AJ18" i="95"/>
  <c r="AK18" i="95"/>
  <c r="AT18" i="95" s="1"/>
  <c r="AS48" i="95"/>
  <c r="AL48" i="95"/>
  <c r="AU48" i="95" s="1"/>
  <c r="Y81" i="98"/>
  <c r="X81" i="98"/>
  <c r="AS79" i="95"/>
  <c r="AL79" i="95"/>
  <c r="AU79" i="95" s="1"/>
  <c r="AS85" i="95"/>
  <c r="AL85" i="95"/>
  <c r="AU85" i="95" s="1"/>
  <c r="AH79" i="50"/>
  <c r="AQ79" i="50" s="1"/>
  <c r="Y85" i="83"/>
  <c r="X85" i="83"/>
  <c r="AS43" i="95"/>
  <c r="AL43" i="95"/>
  <c r="AU43" i="95" s="1"/>
  <c r="AI83" i="11"/>
  <c r="AN83" i="11"/>
  <c r="AE79" i="85"/>
  <c r="AG79" i="85"/>
  <c r="AP79" i="85" s="1"/>
  <c r="AF79" i="85"/>
  <c r="AO79" i="85" s="1"/>
  <c r="W80" i="85"/>
  <c r="AR77" i="102"/>
  <c r="AS20" i="95"/>
  <c r="AL20" i="95"/>
  <c r="AU20" i="95" s="1"/>
  <c r="AS38" i="95"/>
  <c r="AL38" i="95"/>
  <c r="AU38" i="95" s="1"/>
  <c r="AJ15" i="95"/>
  <c r="AK15" i="95"/>
  <c r="AT15" i="95" s="1"/>
  <c r="AS51" i="95"/>
  <c r="AL51" i="95"/>
  <c r="AU51" i="95" s="1"/>
  <c r="AR84" i="91"/>
  <c r="AR84" i="103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S71" i="95"/>
  <c r="AL71" i="95"/>
  <c r="AU71" i="95" s="1"/>
  <c r="Z85" i="103"/>
  <c r="AS35" i="95"/>
  <c r="AL35" i="95"/>
  <c r="AU35" i="95" s="1"/>
  <c r="AS53" i="95"/>
  <c r="AL53" i="95"/>
  <c r="AU53" i="95" s="1"/>
  <c r="AS77" i="95"/>
  <c r="AL77" i="95"/>
  <c r="AU77" i="95" s="1"/>
  <c r="Z84" i="55"/>
  <c r="AJ24" i="95"/>
  <c r="AK24" i="95"/>
  <c r="AT24" i="95" s="1"/>
  <c r="AS66" i="95"/>
  <c r="AL66" i="95"/>
  <c r="AU66" i="95" s="1"/>
  <c r="AS84" i="95"/>
  <c r="AL84" i="95"/>
  <c r="AU84" i="95" s="1"/>
  <c r="AS25" i="95"/>
  <c r="AL25" i="95"/>
  <c r="AU25" i="95" s="1"/>
  <c r="AS61" i="95"/>
  <c r="AL61" i="95"/>
  <c r="AU61" i="95" s="1"/>
  <c r="AH85" i="91"/>
  <c r="AQ85" i="91" s="1"/>
  <c r="Z79" i="50"/>
  <c r="AR80" i="99"/>
  <c r="AS12" i="95"/>
  <c r="AL12" i="95"/>
  <c r="AU12" i="95" s="1"/>
  <c r="AS87" i="95"/>
  <c r="AL87" i="95"/>
  <c r="AU87" i="95" s="1"/>
  <c r="Y82" i="42"/>
  <c r="X82" i="42"/>
  <c r="Z82" i="42" s="1"/>
  <c r="AI84" i="41"/>
  <c r="AN84" i="41"/>
  <c r="AG82" i="82"/>
  <c r="AP82" i="82" s="1"/>
  <c r="AE82" i="82"/>
  <c r="W83" i="82"/>
  <c r="AF82" i="82"/>
  <c r="AO82" i="82" s="1"/>
  <c r="AH87" i="16"/>
  <c r="AQ87" i="16" s="1"/>
  <c r="AF82" i="90"/>
  <c r="AO82" i="90" s="1"/>
  <c r="W83" i="90"/>
  <c r="AE82" i="90"/>
  <c r="AG82" i="90"/>
  <c r="AP82" i="90" s="1"/>
  <c r="AS74" i="95"/>
  <c r="AL74" i="95"/>
  <c r="AU74" i="95" s="1"/>
  <c r="AH85" i="49"/>
  <c r="AQ85" i="49" s="1"/>
  <c r="AR79" i="48"/>
  <c r="AS17" i="95"/>
  <c r="AL17" i="95"/>
  <c r="AU17" i="95" s="1"/>
  <c r="AJ30" i="95"/>
  <c r="AK30" i="95"/>
  <c r="AT30" i="95" s="1"/>
  <c r="AS44" i="95"/>
  <c r="AL44" i="95"/>
  <c r="AU44" i="95" s="1"/>
  <c r="Z85" i="91"/>
  <c r="AS19" i="95"/>
  <c r="AL19" i="95"/>
  <c r="AU19" i="95" s="1"/>
  <c r="AS55" i="95"/>
  <c r="AL55" i="95"/>
  <c r="AU55" i="95" s="1"/>
  <c r="AS50" i="95"/>
  <c r="AL50" i="95"/>
  <c r="AU50" i="95" s="1"/>
  <c r="AH80" i="48"/>
  <c r="AQ80" i="48" s="1"/>
  <c r="AS26" i="95"/>
  <c r="AL26" i="95"/>
  <c r="AU26" i="95" s="1"/>
  <c r="AL33" i="95"/>
  <c r="AU33" i="95" s="1"/>
  <c r="AS33" i="95"/>
  <c r="AJ3" i="95"/>
  <c r="AB4" i="95"/>
  <c r="AS34" i="95"/>
  <c r="AL34" i="95"/>
  <c r="AU34" i="95" s="1"/>
  <c r="AS88" i="95"/>
  <c r="AL88" i="95"/>
  <c r="AU88" i="95" s="1"/>
  <c r="AS83" i="95"/>
  <c r="AL83" i="95"/>
  <c r="AU83" i="95" s="1"/>
  <c r="AF85" i="49"/>
  <c r="AO85" i="49" s="1"/>
  <c r="AG85" i="49"/>
  <c r="AP85" i="49" s="1"/>
  <c r="AE85" i="49"/>
  <c r="W86" i="49"/>
  <c r="AS13" i="95"/>
  <c r="AL13" i="95"/>
  <c r="AU13" i="95" s="1"/>
  <c r="AS59" i="95"/>
  <c r="AL59" i="95"/>
  <c r="AU59" i="95" s="1"/>
  <c r="AS86" i="95"/>
  <c r="AL86" i="95"/>
  <c r="AU86" i="95" s="1"/>
  <c r="AE80" i="35"/>
  <c r="W81" i="35"/>
  <c r="AF80" i="35"/>
  <c r="AO80" i="35" s="1"/>
  <c r="AG80" i="35"/>
  <c r="AP80" i="35" s="1"/>
  <c r="AJ36" i="95"/>
  <c r="AK36" i="95"/>
  <c r="AT36" i="95" s="1"/>
  <c r="AS54" i="95"/>
  <c r="AL54" i="95"/>
  <c r="AU54" i="95" s="1"/>
  <c r="AS72" i="95"/>
  <c r="AL72" i="95"/>
  <c r="AU72" i="95" s="1"/>
  <c r="AS37" i="95"/>
  <c r="AL37" i="95"/>
  <c r="AU37" i="95" s="1"/>
  <c r="AS73" i="95"/>
  <c r="AL73" i="95"/>
  <c r="AU73" i="95" s="1"/>
  <c r="AH83" i="87"/>
  <c r="AQ83" i="87" s="1"/>
  <c r="AR84" i="49"/>
  <c r="AI84" i="83"/>
  <c r="AN84" i="83"/>
  <c r="AS80" i="95"/>
  <c r="AL80" i="95"/>
  <c r="AU80" i="95" s="1"/>
  <c r="AR78" i="50"/>
  <c r="W81" i="48"/>
  <c r="AE80" i="48"/>
  <c r="AG80" i="48"/>
  <c r="AP80" i="48" s="1"/>
  <c r="AF80" i="48"/>
  <c r="AO80" i="48" s="1"/>
  <c r="AJ7" i="95"/>
  <c r="AS56" i="95"/>
  <c r="AL56" i="95"/>
  <c r="AU56" i="95" s="1"/>
  <c r="AJ21" i="95"/>
  <c r="AG78" i="102"/>
  <c r="AP78" i="102" s="1"/>
  <c r="AF78" i="102"/>
  <c r="AO78" i="102" s="1"/>
  <c r="W79" i="102"/>
  <c r="AE78" i="102"/>
  <c r="AS57" i="95"/>
  <c r="AL57" i="95"/>
  <c r="AU57" i="95" s="1"/>
  <c r="AR84" i="10"/>
  <c r="AG87" i="16"/>
  <c r="AP87" i="16" s="1"/>
  <c r="AE87" i="16"/>
  <c r="AF87" i="16"/>
  <c r="AO87" i="16" s="1"/>
  <c r="W88" i="16"/>
  <c r="AH78" i="94"/>
  <c r="AQ78" i="94" s="1"/>
  <c r="AR86" i="16"/>
  <c r="AS45" i="95"/>
  <c r="AL45" i="95"/>
  <c r="AU45" i="95" s="1"/>
  <c r="AJ9" i="95"/>
  <c r="AK9" i="95"/>
  <c r="AT9" i="95" s="1"/>
  <c r="AS52" i="95"/>
  <c r="AL52" i="95"/>
  <c r="AU52" i="95" s="1"/>
  <c r="AS70" i="95"/>
  <c r="AL70" i="95"/>
  <c r="AU70" i="95" s="1"/>
  <c r="AJ23" i="95"/>
  <c r="AS41" i="95"/>
  <c r="AL41" i="95"/>
  <c r="AU41" i="95" s="1"/>
  <c r="AJ5" i="95"/>
  <c r="AK5" i="95"/>
  <c r="AT5" i="95" s="1"/>
  <c r="AS78" i="95"/>
  <c r="AL78" i="95"/>
  <c r="AU78" i="95" s="1"/>
  <c r="AS62" i="95"/>
  <c r="AL62" i="95"/>
  <c r="AU62" i="95" s="1"/>
  <c r="Z83" i="87"/>
  <c r="AS31" i="95"/>
  <c r="AL31" i="95"/>
  <c r="AU31" i="95" s="1"/>
  <c r="AS67" i="95"/>
  <c r="AL67" i="95"/>
  <c r="AU67" i="95" s="1"/>
  <c r="Y84" i="11"/>
  <c r="X84" i="11"/>
  <c r="AH81" i="99"/>
  <c r="AQ81" i="99" s="1"/>
  <c r="Y85" i="41"/>
  <c r="X85" i="41"/>
  <c r="AJ14" i="95"/>
  <c r="AS32" i="95"/>
  <c r="AL32" i="95"/>
  <c r="AU32" i="95" s="1"/>
  <c r="AL69" i="95"/>
  <c r="AU69" i="95" s="1"/>
  <c r="AS69" i="95"/>
  <c r="AR82" i="87"/>
  <c r="AS39" i="95"/>
  <c r="AL39" i="95"/>
  <c r="AU39" i="95" s="1"/>
  <c r="AS75" i="95"/>
  <c r="AL75" i="95"/>
  <c r="AU75" i="95" s="1"/>
  <c r="AS63" i="95"/>
  <c r="AL63" i="95"/>
  <c r="AU63" i="95" s="1"/>
  <c r="Z78" i="94"/>
  <c r="AH82" i="82"/>
  <c r="AQ82" i="82" s="1"/>
  <c r="AH78" i="102"/>
  <c r="AQ78" i="102" s="1"/>
  <c r="AS27" i="95"/>
  <c r="AL27" i="95"/>
  <c r="AU27" i="95" s="1"/>
  <c r="AS81" i="95"/>
  <c r="AL81" i="95"/>
  <c r="AU81" i="95" s="1"/>
  <c r="AR78" i="85"/>
  <c r="W85" i="18"/>
  <c r="AF84" i="18"/>
  <c r="AO84" i="18" s="1"/>
  <c r="AG84" i="18"/>
  <c r="AP84" i="18" s="1"/>
  <c r="AE84" i="18"/>
  <c r="AK16" i="95"/>
  <c r="AT16" i="95" s="1"/>
  <c r="AJ16" i="95"/>
  <c r="AS58" i="95"/>
  <c r="AL58" i="95"/>
  <c r="AU58" i="95" s="1"/>
  <c r="AF80" i="43"/>
  <c r="AO80" i="43" s="1"/>
  <c r="AE80" i="43"/>
  <c r="W81" i="43"/>
  <c r="AG80" i="43"/>
  <c r="AP80" i="43" s="1"/>
  <c r="AS47" i="95"/>
  <c r="AL47" i="95"/>
  <c r="AU47" i="95" s="1"/>
  <c r="AS65" i="95"/>
  <c r="AL65" i="95"/>
  <c r="AU65" i="95" s="1"/>
  <c r="AH85" i="10"/>
  <c r="AQ85" i="10" s="1"/>
  <c r="AR89" i="95"/>
  <c r="AR91" i="95" s="1"/>
  <c r="AL89" i="95"/>
  <c r="AU89" i="95" s="1"/>
  <c r="AJ11" i="95"/>
  <c r="AK11" i="95"/>
  <c r="AT11" i="95" s="1"/>
  <c r="AS42" i="95"/>
  <c r="AL42" i="95"/>
  <c r="AU42" i="95" s="1"/>
  <c r="AS60" i="95"/>
  <c r="AL60" i="95"/>
  <c r="AU60" i="95" s="1"/>
  <c r="AI80" i="98"/>
  <c r="AN80" i="98"/>
  <c r="AS49" i="95"/>
  <c r="AL49" i="95"/>
  <c r="AU49" i="95" s="1"/>
  <c r="AR77" i="94"/>
  <c r="AR83" i="55"/>
  <c r="AS6" i="95"/>
  <c r="AL6" i="95"/>
  <c r="AU6" i="95" s="1"/>
  <c r="AH79" i="85"/>
  <c r="AQ79" i="85" s="1"/>
  <c r="Z81" i="99"/>
  <c r="AI81" i="42"/>
  <c r="AN81" i="42"/>
  <c r="AS68" i="95"/>
  <c r="AL68" i="95"/>
  <c r="AU68" i="95" s="1"/>
  <c r="AL16" i="95" l="1"/>
  <c r="AU16" i="95" s="1"/>
  <c r="AS16" i="95"/>
  <c r="AS14" i="95"/>
  <c r="AL14" i="95"/>
  <c r="AU14" i="95" s="1"/>
  <c r="AS23" i="95"/>
  <c r="AL23" i="95"/>
  <c r="AU23" i="95" s="1"/>
  <c r="AS9" i="95"/>
  <c r="AL9" i="95"/>
  <c r="AU9" i="95" s="1"/>
  <c r="AS21" i="95"/>
  <c r="AL21" i="95"/>
  <c r="AU21" i="95" s="1"/>
  <c r="AI80" i="35"/>
  <c r="AN80" i="35"/>
  <c r="AJ4" i="95"/>
  <c r="AK4" i="95"/>
  <c r="AT4" i="95" s="1"/>
  <c r="AT91" i="95" s="1"/>
  <c r="Y83" i="90"/>
  <c r="X83" i="90"/>
  <c r="AR84" i="41"/>
  <c r="Z85" i="41"/>
  <c r="AH85" i="41"/>
  <c r="AQ85" i="41" s="1"/>
  <c r="AI87" i="16"/>
  <c r="AN87" i="16"/>
  <c r="AI80" i="48"/>
  <c r="AN80" i="48"/>
  <c r="AS36" i="95"/>
  <c r="AL36" i="95"/>
  <c r="AU36" i="95" s="1"/>
  <c r="AL3" i="95"/>
  <c r="AU3" i="95" s="1"/>
  <c r="AS3" i="95"/>
  <c r="AH82" i="42"/>
  <c r="AQ82" i="42" s="1"/>
  <c r="AS24" i="95"/>
  <c r="AL24" i="95"/>
  <c r="AU24" i="95" s="1"/>
  <c r="AH85" i="83"/>
  <c r="AQ85" i="83" s="1"/>
  <c r="AH81" i="98"/>
  <c r="AQ81" i="98" s="1"/>
  <c r="AS18" i="95"/>
  <c r="AL18" i="95"/>
  <c r="AU18" i="95" s="1"/>
  <c r="AI80" i="43"/>
  <c r="AN80" i="43"/>
  <c r="AH84" i="11"/>
  <c r="AQ84" i="11" s="1"/>
  <c r="AI78" i="102"/>
  <c r="AN78" i="102"/>
  <c r="Y81" i="48"/>
  <c r="X81" i="48"/>
  <c r="AR84" i="83"/>
  <c r="Y86" i="49"/>
  <c r="Z86" i="49"/>
  <c r="X86" i="49"/>
  <c r="Y83" i="82"/>
  <c r="X83" i="82"/>
  <c r="W83" i="42"/>
  <c r="AE82" i="42"/>
  <c r="AF82" i="42"/>
  <c r="AO82" i="42" s="1"/>
  <c r="AG82" i="42"/>
  <c r="AP82" i="42" s="1"/>
  <c r="AE84" i="55"/>
  <c r="AG84" i="55"/>
  <c r="AP84" i="55" s="1"/>
  <c r="AF84" i="55"/>
  <c r="AO84" i="55" s="1"/>
  <c r="W85" i="55"/>
  <c r="AI79" i="85"/>
  <c r="AN79" i="85"/>
  <c r="Z85" i="83"/>
  <c r="Z81" i="98"/>
  <c r="AS22" i="95"/>
  <c r="AL22" i="95"/>
  <c r="AU22" i="95" s="1"/>
  <c r="Z84" i="11"/>
  <c r="AG83" i="87"/>
  <c r="AP83" i="87" s="1"/>
  <c r="W84" i="87"/>
  <c r="AE83" i="87"/>
  <c r="AF83" i="87"/>
  <c r="AO83" i="87" s="1"/>
  <c r="AS5" i="95"/>
  <c r="AL5" i="95"/>
  <c r="AU5" i="95" s="1"/>
  <c r="Y79" i="102"/>
  <c r="X79" i="102"/>
  <c r="AS7" i="95"/>
  <c r="AL7" i="95"/>
  <c r="AU7" i="95" s="1"/>
  <c r="AI85" i="49"/>
  <c r="AN85" i="49"/>
  <c r="AS30" i="95"/>
  <c r="AL30" i="95"/>
  <c r="AU30" i="95" s="1"/>
  <c r="AI82" i="82"/>
  <c r="AN82" i="82"/>
  <c r="W86" i="103"/>
  <c r="AF85" i="103"/>
  <c r="AO85" i="103" s="1"/>
  <c r="AE85" i="103"/>
  <c r="AG85" i="103"/>
  <c r="AP85" i="103" s="1"/>
  <c r="AS15" i="95"/>
  <c r="AL15" i="95"/>
  <c r="AU15" i="95" s="1"/>
  <c r="AI85" i="10"/>
  <c r="AP85" i="10"/>
  <c r="Y85" i="18"/>
  <c r="X85" i="18"/>
  <c r="AR81" i="42"/>
  <c r="AE81" i="99"/>
  <c r="W82" i="99"/>
  <c r="AF81" i="99"/>
  <c r="AO81" i="99" s="1"/>
  <c r="AG81" i="99"/>
  <c r="AP81" i="99" s="1"/>
  <c r="AI84" i="18"/>
  <c r="AN84" i="18"/>
  <c r="W80" i="50"/>
  <c r="AG79" i="50"/>
  <c r="AP79" i="50" s="1"/>
  <c r="AE79" i="50"/>
  <c r="AF79" i="50"/>
  <c r="AO79" i="50" s="1"/>
  <c r="AR83" i="11"/>
  <c r="Y86" i="10"/>
  <c r="X86" i="10"/>
  <c r="AS8" i="95"/>
  <c r="AL8" i="95"/>
  <c r="AU8" i="95" s="1"/>
  <c r="Y81" i="43"/>
  <c r="X81" i="43"/>
  <c r="AR80" i="98"/>
  <c r="AS11" i="95"/>
  <c r="AL11" i="95"/>
  <c r="AU11" i="95" s="1"/>
  <c r="W79" i="94"/>
  <c r="AF78" i="94"/>
  <c r="AO78" i="94" s="1"/>
  <c r="AE78" i="94"/>
  <c r="AG78" i="94"/>
  <c r="AP78" i="94" s="1"/>
  <c r="Y88" i="16"/>
  <c r="X88" i="16"/>
  <c r="Y81" i="35"/>
  <c r="X81" i="35"/>
  <c r="Z81" i="35" s="1"/>
  <c r="W86" i="91"/>
  <c r="AG85" i="91"/>
  <c r="AP85" i="91" s="1"/>
  <c r="AF85" i="91"/>
  <c r="AO85" i="91" s="1"/>
  <c r="AE85" i="91"/>
  <c r="AI82" i="90"/>
  <c r="AR82" i="90" s="1"/>
  <c r="AN82" i="90"/>
  <c r="Y80" i="85"/>
  <c r="X80" i="85"/>
  <c r="Z80" i="85" s="1"/>
  <c r="Z85" i="18" l="1"/>
  <c r="AG85" i="18" s="1"/>
  <c r="AP85" i="18" s="1"/>
  <c r="Z88" i="16"/>
  <c r="AE85" i="18"/>
  <c r="W81" i="85"/>
  <c r="AF80" i="85"/>
  <c r="AO80" i="85" s="1"/>
  <c r="AG80" i="85"/>
  <c r="AP80" i="85" s="1"/>
  <c r="AE80" i="85"/>
  <c r="W89" i="16"/>
  <c r="AG88" i="16"/>
  <c r="AP88" i="16" s="1"/>
  <c r="AF88" i="16"/>
  <c r="AO88" i="16" s="1"/>
  <c r="AE88" i="16"/>
  <c r="AR84" i="18"/>
  <c r="AR85" i="10"/>
  <c r="AI84" i="55"/>
  <c r="AN84" i="55"/>
  <c r="AH83" i="82"/>
  <c r="AQ83" i="82" s="1"/>
  <c r="AR78" i="102"/>
  <c r="AH86" i="10"/>
  <c r="AQ86" i="10" s="1"/>
  <c r="Y86" i="103"/>
  <c r="X86" i="103"/>
  <c r="AR85" i="49"/>
  <c r="W85" i="11"/>
  <c r="AG84" i="11"/>
  <c r="AP84" i="11" s="1"/>
  <c r="AF84" i="11"/>
  <c r="AO84" i="11" s="1"/>
  <c r="AE84" i="11"/>
  <c r="AR79" i="85"/>
  <c r="Z83" i="82"/>
  <c r="AR80" i="43"/>
  <c r="AH83" i="90"/>
  <c r="AQ83" i="90" s="1"/>
  <c r="AR80" i="35"/>
  <c r="AF81" i="35"/>
  <c r="AO81" i="35" s="1"/>
  <c r="AE81" i="35"/>
  <c r="AG81" i="35"/>
  <c r="AP81" i="35" s="1"/>
  <c r="W82" i="35"/>
  <c r="AI85" i="91"/>
  <c r="AN85" i="91"/>
  <c r="AI78" i="94"/>
  <c r="AN78" i="94"/>
  <c r="AH81" i="43"/>
  <c r="AQ81" i="43" s="1"/>
  <c r="Z86" i="10"/>
  <c r="AI79" i="50"/>
  <c r="AN79" i="50"/>
  <c r="AH85" i="18"/>
  <c r="AQ85" i="18" s="1"/>
  <c r="AH81" i="48"/>
  <c r="AQ81" i="48" s="1"/>
  <c r="AR80" i="48"/>
  <c r="Z83" i="90"/>
  <c r="AH80" i="85"/>
  <c r="AQ80" i="85" s="1"/>
  <c r="Z81" i="43"/>
  <c r="AR82" i="82"/>
  <c r="Y85" i="55"/>
  <c r="X85" i="55"/>
  <c r="AH86" i="49"/>
  <c r="AQ86" i="49" s="1"/>
  <c r="Z81" i="48"/>
  <c r="Y82" i="99"/>
  <c r="X82" i="99"/>
  <c r="AH79" i="102"/>
  <c r="AQ79" i="102" s="1"/>
  <c r="AI83" i="87"/>
  <c r="AN83" i="87"/>
  <c r="W82" i="98"/>
  <c r="AE81" i="98"/>
  <c r="AN81" i="98" s="1"/>
  <c r="AG81" i="98"/>
  <c r="AF81" i="98"/>
  <c r="AO81" i="98" s="1"/>
  <c r="AI82" i="42"/>
  <c r="AN82" i="42"/>
  <c r="AG86" i="49"/>
  <c r="AP86" i="49" s="1"/>
  <c r="AE86" i="49"/>
  <c r="AF86" i="49"/>
  <c r="AO86" i="49" s="1"/>
  <c r="W87" i="49"/>
  <c r="AR87" i="16"/>
  <c r="AG85" i="41"/>
  <c r="AP85" i="41" s="1"/>
  <c r="AE85" i="41"/>
  <c r="AF85" i="41"/>
  <c r="AO85" i="41" s="1"/>
  <c r="W86" i="41"/>
  <c r="AH88" i="16"/>
  <c r="AQ88" i="16" s="1"/>
  <c r="Y79" i="94"/>
  <c r="Z79" i="94" s="1"/>
  <c r="X79" i="94"/>
  <c r="Y86" i="91"/>
  <c r="X86" i="91"/>
  <c r="Y80" i="50"/>
  <c r="Z80" i="50"/>
  <c r="X80" i="50"/>
  <c r="AH81" i="35"/>
  <c r="AQ81" i="35" s="1"/>
  <c r="AI81" i="99"/>
  <c r="AN81" i="99"/>
  <c r="AI85" i="103"/>
  <c r="AN85" i="103"/>
  <c r="Z79" i="102"/>
  <c r="Y84" i="87"/>
  <c r="X84" i="87"/>
  <c r="AF85" i="83"/>
  <c r="AO85" i="83" s="1"/>
  <c r="AE85" i="83"/>
  <c r="W86" i="83"/>
  <c r="AG85" i="83"/>
  <c r="AP85" i="83" s="1"/>
  <c r="Y83" i="42"/>
  <c r="X83" i="42"/>
  <c r="AL4" i="95"/>
  <c r="AU4" i="95" s="1"/>
  <c r="AU91" i="95" s="1"/>
  <c r="C11" i="95" s="1"/>
  <c r="F39" i="57" s="1"/>
  <c r="AS4" i="95"/>
  <c r="AS91" i="95" s="1"/>
  <c r="W86" i="18" l="1"/>
  <c r="AF85" i="18"/>
  <c r="AO85" i="18" s="1"/>
  <c r="W81" i="50"/>
  <c r="AE80" i="50"/>
  <c r="AF80" i="50"/>
  <c r="AO80" i="50" s="1"/>
  <c r="AG80" i="50"/>
  <c r="AP80" i="50" s="1"/>
  <c r="AG81" i="43"/>
  <c r="AP81" i="43" s="1"/>
  <c r="W82" i="43"/>
  <c r="AE81" i="43"/>
  <c r="AF81" i="43"/>
  <c r="AO81" i="43" s="1"/>
  <c r="AE83" i="90"/>
  <c r="AN83" i="90" s="1"/>
  <c r="AF83" i="90"/>
  <c r="AO83" i="90" s="1"/>
  <c r="AG83" i="90"/>
  <c r="W84" i="90"/>
  <c r="AI84" i="11"/>
  <c r="AN84" i="11"/>
  <c r="AH86" i="103"/>
  <c r="AQ86" i="103" s="1"/>
  <c r="Y81" i="85"/>
  <c r="X81" i="85"/>
  <c r="Z81" i="85" s="1"/>
  <c r="Y86" i="41"/>
  <c r="X86" i="41"/>
  <c r="Y82" i="98"/>
  <c r="Z82" i="98"/>
  <c r="X82" i="98"/>
  <c r="W82" i="48"/>
  <c r="AF81" i="48"/>
  <c r="AO81" i="48" s="1"/>
  <c r="AE81" i="48"/>
  <c r="AG81" i="48"/>
  <c r="AP81" i="48" s="1"/>
  <c r="AH85" i="55"/>
  <c r="AQ85" i="55" s="1"/>
  <c r="Y82" i="35"/>
  <c r="Z82" i="35" s="1"/>
  <c r="X82" i="35"/>
  <c r="Z86" i="103"/>
  <c r="Y89" i="16"/>
  <c r="X89" i="16"/>
  <c r="W80" i="94"/>
  <c r="AG79" i="94"/>
  <c r="AP79" i="94" s="1"/>
  <c r="AF79" i="94"/>
  <c r="AO79" i="94" s="1"/>
  <c r="AE79" i="94"/>
  <c r="AR82" i="42"/>
  <c r="Z85" i="55"/>
  <c r="AR79" i="50"/>
  <c r="AG83" i="82"/>
  <c r="AP83" i="82" s="1"/>
  <c r="AE83" i="82"/>
  <c r="W84" i="82"/>
  <c r="AF83" i="82"/>
  <c r="AO83" i="82" s="1"/>
  <c r="AI85" i="18"/>
  <c r="AN85" i="18"/>
  <c r="AR83" i="87"/>
  <c r="AH82" i="99"/>
  <c r="AQ82" i="99" s="1"/>
  <c r="W87" i="10"/>
  <c r="AF86" i="10"/>
  <c r="AO86" i="10" s="1"/>
  <c r="AG86" i="10"/>
  <c r="AP86" i="10" s="1"/>
  <c r="AE86" i="10"/>
  <c r="AR78" i="94"/>
  <c r="AI81" i="35"/>
  <c r="AN81" i="35"/>
  <c r="Y85" i="11"/>
  <c r="X85" i="11"/>
  <c r="Z85" i="11" s="1"/>
  <c r="AI80" i="85"/>
  <c r="AN80" i="85"/>
  <c r="Y86" i="18"/>
  <c r="X86" i="18"/>
  <c r="Y86" i="83"/>
  <c r="X86" i="83"/>
  <c r="AH86" i="91"/>
  <c r="AQ86" i="91" s="1"/>
  <c r="AH83" i="42"/>
  <c r="AQ83" i="42" s="1"/>
  <c r="AI85" i="83"/>
  <c r="AN85" i="83"/>
  <c r="AR85" i="103"/>
  <c r="Z86" i="91"/>
  <c r="AI85" i="41"/>
  <c r="AR85" i="41" s="1"/>
  <c r="AN85" i="41"/>
  <c r="Z83" i="42"/>
  <c r="Z82" i="99"/>
  <c r="AR84" i="55"/>
  <c r="AI88" i="16"/>
  <c r="AN88" i="16"/>
  <c r="AF79" i="102"/>
  <c r="AO79" i="102" s="1"/>
  <c r="AE79" i="102"/>
  <c r="W80" i="102"/>
  <c r="AG79" i="102"/>
  <c r="AP79" i="102" s="1"/>
  <c r="Y87" i="49"/>
  <c r="X87" i="49"/>
  <c r="Z84" i="87"/>
  <c r="AH84" i="87"/>
  <c r="AQ84" i="87" s="1"/>
  <c r="AR81" i="99"/>
  <c r="AH80" i="50"/>
  <c r="AQ80" i="50" s="1"/>
  <c r="AH79" i="94"/>
  <c r="AQ79" i="94" s="1"/>
  <c r="AI86" i="49"/>
  <c r="AN86" i="49"/>
  <c r="AI81" i="98"/>
  <c r="AP81" i="98"/>
  <c r="AR85" i="91"/>
  <c r="Z86" i="83" l="1"/>
  <c r="AF86" i="83"/>
  <c r="AO86" i="83" s="1"/>
  <c r="AE86" i="83"/>
  <c r="W87" i="83"/>
  <c r="AG86" i="83"/>
  <c r="AP86" i="83" s="1"/>
  <c r="AE82" i="35"/>
  <c r="W83" i="35"/>
  <c r="AG82" i="35"/>
  <c r="AP82" i="35" s="1"/>
  <c r="AF82" i="35"/>
  <c r="AO82" i="35" s="1"/>
  <c r="AR81" i="98"/>
  <c r="AE86" i="91"/>
  <c r="W87" i="91"/>
  <c r="AG86" i="91"/>
  <c r="AP86" i="91" s="1"/>
  <c r="AF86" i="91"/>
  <c r="AO86" i="91" s="1"/>
  <c r="AR85" i="83"/>
  <c r="AR80" i="85"/>
  <c r="Y87" i="10"/>
  <c r="Z87" i="10"/>
  <c r="X87" i="10"/>
  <c r="Y84" i="82"/>
  <c r="X84" i="82"/>
  <c r="Y80" i="94"/>
  <c r="X80" i="94"/>
  <c r="Z80" i="94" s="1"/>
  <c r="AH82" i="98"/>
  <c r="AQ82" i="98" s="1"/>
  <c r="AH81" i="85"/>
  <c r="AQ81" i="85" s="1"/>
  <c r="AH85" i="11"/>
  <c r="AQ85" i="11" s="1"/>
  <c r="AI83" i="82"/>
  <c r="AN83" i="82"/>
  <c r="AH89" i="16"/>
  <c r="AQ89" i="16" s="1"/>
  <c r="AQ91" i="16" s="1"/>
  <c r="AZ3" i="16"/>
  <c r="AX85" i="16" s="1"/>
  <c r="S85" i="16" s="1"/>
  <c r="AC85" i="16" s="1"/>
  <c r="AB86" i="16" s="1"/>
  <c r="AX12" i="16"/>
  <c r="S12" i="16" s="1"/>
  <c r="AC12" i="16" s="1"/>
  <c r="AB13" i="16" s="1"/>
  <c r="AX14" i="16"/>
  <c r="S14" i="16" s="1"/>
  <c r="AC14" i="16" s="1"/>
  <c r="AB15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AG82" i="98"/>
  <c r="AP82" i="98" s="1"/>
  <c r="W83" i="98"/>
  <c r="AE82" i="98"/>
  <c r="AF82" i="98"/>
  <c r="AO82" i="98" s="1"/>
  <c r="W82" i="85"/>
  <c r="AG81" i="85"/>
  <c r="AP81" i="85" s="1"/>
  <c r="AF81" i="85"/>
  <c r="AO81" i="85" s="1"/>
  <c r="AE81" i="85"/>
  <c r="AH86" i="18"/>
  <c r="AQ86" i="18" s="1"/>
  <c r="W86" i="11"/>
  <c r="AF85" i="11"/>
  <c r="AO85" i="11" s="1"/>
  <c r="AG85" i="11"/>
  <c r="AP85" i="11" s="1"/>
  <c r="AE85" i="11"/>
  <c r="Z89" i="16"/>
  <c r="AR84" i="11"/>
  <c r="Y80" i="102"/>
  <c r="X80" i="102"/>
  <c r="Z86" i="18"/>
  <c r="AI86" i="10"/>
  <c r="AN86" i="10"/>
  <c r="AR85" i="18"/>
  <c r="AI79" i="94"/>
  <c r="AN79" i="94"/>
  <c r="AI81" i="48"/>
  <c r="AN81" i="48"/>
  <c r="AH86" i="41"/>
  <c r="AQ86" i="41" s="1"/>
  <c r="AG84" i="87"/>
  <c r="AP84" i="87" s="1"/>
  <c r="AE84" i="87"/>
  <c r="W85" i="87"/>
  <c r="AF84" i="87"/>
  <c r="AO84" i="87" s="1"/>
  <c r="AH87" i="49"/>
  <c r="AQ87" i="49" s="1"/>
  <c r="AI79" i="102"/>
  <c r="AN79" i="102"/>
  <c r="AG82" i="99"/>
  <c r="AP82" i="99" s="1"/>
  <c r="AE82" i="99"/>
  <c r="W83" i="99"/>
  <c r="AF82" i="99"/>
  <c r="AO82" i="99" s="1"/>
  <c r="AG86" i="103"/>
  <c r="AP86" i="103" s="1"/>
  <c r="W87" i="103"/>
  <c r="AF86" i="103"/>
  <c r="AO86" i="103" s="1"/>
  <c r="AE86" i="103"/>
  <c r="Z86" i="41"/>
  <c r="Y84" i="90"/>
  <c r="X84" i="90"/>
  <c r="AI81" i="43"/>
  <c r="AN81" i="43"/>
  <c r="AI80" i="50"/>
  <c r="AN80" i="50"/>
  <c r="AR88" i="16"/>
  <c r="AR86" i="49"/>
  <c r="Z87" i="49"/>
  <c r="AE83" i="42"/>
  <c r="AG83" i="42"/>
  <c r="AP83" i="42" s="1"/>
  <c r="AF83" i="42"/>
  <c r="AO83" i="42" s="1"/>
  <c r="W84" i="42"/>
  <c r="AH86" i="83"/>
  <c r="AQ86" i="83" s="1"/>
  <c r="AR81" i="35"/>
  <c r="AF85" i="55"/>
  <c r="AO85" i="55" s="1"/>
  <c r="W86" i="55"/>
  <c r="AG85" i="55"/>
  <c r="AP85" i="55" s="1"/>
  <c r="AE85" i="55"/>
  <c r="AH82" i="35"/>
  <c r="AQ82" i="35" s="1"/>
  <c r="Y82" i="48"/>
  <c r="X82" i="48"/>
  <c r="Z82" i="48" s="1"/>
  <c r="AI83" i="90"/>
  <c r="AP83" i="90"/>
  <c r="Y82" i="43"/>
  <c r="X82" i="43"/>
  <c r="Z82" i="43" s="1"/>
  <c r="Y81" i="50"/>
  <c r="X81" i="50"/>
  <c r="AX11" i="16" l="1"/>
  <c r="S11" i="16" s="1"/>
  <c r="AC11" i="16" s="1"/>
  <c r="AB12" i="16" s="1"/>
  <c r="AX16" i="16"/>
  <c r="S16" i="16" s="1"/>
  <c r="AC16" i="16" s="1"/>
  <c r="AB17" i="16" s="1"/>
  <c r="AX10" i="16"/>
  <c r="S10" i="16" s="1"/>
  <c r="AC10" i="16" s="1"/>
  <c r="AB11" i="16" s="1"/>
  <c r="AX15" i="16"/>
  <c r="S15" i="16" s="1"/>
  <c r="AC15" i="16" s="1"/>
  <c r="AB16" i="16" s="1"/>
  <c r="AX6" i="16"/>
  <c r="S6" i="16" s="1"/>
  <c r="AC6" i="16" s="1"/>
  <c r="AB7" i="16" s="1"/>
  <c r="AX13" i="16"/>
  <c r="S13" i="16" s="1"/>
  <c r="AC13" i="16" s="1"/>
  <c r="AB14" i="16" s="1"/>
  <c r="AX5" i="16"/>
  <c r="S5" i="16" s="1"/>
  <c r="AC5" i="16" s="1"/>
  <c r="AB6" i="16" s="1"/>
  <c r="AF82" i="43"/>
  <c r="AO82" i="43" s="1"/>
  <c r="AG82" i="43"/>
  <c r="AP82" i="43" s="1"/>
  <c r="W83" i="43"/>
  <c r="AE82" i="43"/>
  <c r="W87" i="41"/>
  <c r="AE86" i="41"/>
  <c r="AF86" i="41"/>
  <c r="AO86" i="41" s="1"/>
  <c r="AG86" i="41"/>
  <c r="AP86" i="41" s="1"/>
  <c r="AR79" i="102"/>
  <c r="Y84" i="42"/>
  <c r="X84" i="42"/>
  <c r="Y83" i="99"/>
  <c r="X83" i="99"/>
  <c r="Z83" i="99" s="1"/>
  <c r="AH81" i="50"/>
  <c r="AQ81" i="50" s="1"/>
  <c r="AH82" i="48"/>
  <c r="AQ82" i="48" s="1"/>
  <c r="AI83" i="42"/>
  <c r="AN83" i="42"/>
  <c r="AR81" i="48"/>
  <c r="AR86" i="10"/>
  <c r="Y86" i="11"/>
  <c r="X86" i="1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H80" i="94"/>
  <c r="AQ80" i="94" s="1"/>
  <c r="AH87" i="10"/>
  <c r="AQ87" i="10" s="1"/>
  <c r="AI82" i="35"/>
  <c r="AN82" i="35"/>
  <c r="AR80" i="50"/>
  <c r="AF86" i="18"/>
  <c r="AO86" i="18" s="1"/>
  <c r="AG86" i="18"/>
  <c r="AP86" i="18" s="1"/>
  <c r="AE86" i="18"/>
  <c r="W87" i="18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1" i="85"/>
  <c r="AN81" i="85"/>
  <c r="AI82" i="98"/>
  <c r="AN82" i="98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J13" i="16"/>
  <c r="AK13" i="16"/>
  <c r="AT13" i="16" s="1"/>
  <c r="AJ7" i="16"/>
  <c r="AK7" i="16"/>
  <c r="AT7" i="16" s="1"/>
  <c r="AE80" i="94"/>
  <c r="W81" i="94"/>
  <c r="AG80" i="94"/>
  <c r="AP80" i="94" s="1"/>
  <c r="AF80" i="94"/>
  <c r="AO80" i="94" s="1"/>
  <c r="AF87" i="10"/>
  <c r="AO87" i="10" s="1"/>
  <c r="AE87" i="10"/>
  <c r="AN87" i="10" s="1"/>
  <c r="AG87" i="10"/>
  <c r="W88" i="10"/>
  <c r="AR79" i="94"/>
  <c r="AH80" i="102"/>
  <c r="AQ80" i="102" s="1"/>
  <c r="Y83" i="98"/>
  <c r="X83" i="98"/>
  <c r="Z83" i="98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J12" i="16"/>
  <c r="AK86" i="16"/>
  <c r="AT86" i="16" s="1"/>
  <c r="AJ86" i="16"/>
  <c r="AR83" i="82"/>
  <c r="AF87" i="49"/>
  <c r="AO87" i="49" s="1"/>
  <c r="AG87" i="49"/>
  <c r="AP87" i="49" s="1"/>
  <c r="W88" i="49"/>
  <c r="AE87" i="49"/>
  <c r="Y85" i="87"/>
  <c r="X85" i="87"/>
  <c r="Z80" i="102"/>
  <c r="AI85" i="11"/>
  <c r="AN85" i="1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J6" i="16"/>
  <c r="AK6" i="16"/>
  <c r="AT6" i="16" s="1"/>
  <c r="AH84" i="82"/>
  <c r="AQ84" i="82" s="1"/>
  <c r="Y87" i="83"/>
  <c r="Z87" i="83" s="1"/>
  <c r="X87" i="83"/>
  <c r="AH82" i="43"/>
  <c r="AQ82" i="43" s="1"/>
  <c r="AI85" i="55"/>
  <c r="AN85" i="55"/>
  <c r="AR81" i="43"/>
  <c r="AI86" i="103"/>
  <c r="AN86" i="103"/>
  <c r="AH84" i="90"/>
  <c r="AQ84" i="90" s="1"/>
  <c r="AI82" i="99"/>
  <c r="AN82" i="99"/>
  <c r="AI84" i="87"/>
  <c r="AN84" i="87"/>
  <c r="Y82" i="85"/>
  <c r="Z82" i="85"/>
  <c r="X82" i="85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Z84" i="82"/>
  <c r="Y87" i="91"/>
  <c r="X87" i="91"/>
  <c r="AI86" i="83"/>
  <c r="AN86" i="83"/>
  <c r="AG82" i="48"/>
  <c r="AP82" i="48" s="1"/>
  <c r="W83" i="48"/>
  <c r="AE82" i="48"/>
  <c r="AF82" i="48"/>
  <c r="AO82" i="48" s="1"/>
  <c r="Z81" i="50"/>
  <c r="AR83" i="90"/>
  <c r="Y86" i="55"/>
  <c r="X86" i="55"/>
  <c r="Z84" i="90"/>
  <c r="Y87" i="103"/>
  <c r="X87" i="103"/>
  <c r="Z87" i="103" s="1"/>
  <c r="AK89" i="16"/>
  <c r="AT89" i="16" s="1"/>
  <c r="AJ89" i="16"/>
  <c r="AS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3" i="16"/>
  <c r="S3" i="16" s="1"/>
  <c r="AC3" i="16" s="1"/>
  <c r="AI86" i="91"/>
  <c r="AN86" i="91"/>
  <c r="Y83" i="35"/>
  <c r="X83" i="35"/>
  <c r="Z87" i="91" l="1"/>
  <c r="Z86" i="11"/>
  <c r="AF87" i="83"/>
  <c r="AO87" i="83" s="1"/>
  <c r="AE87" i="83"/>
  <c r="W88" i="83"/>
  <c r="AG87" i="83"/>
  <c r="AP87" i="83" s="1"/>
  <c r="AG86" i="11"/>
  <c r="AP86" i="11" s="1"/>
  <c r="AF86" i="11"/>
  <c r="AO86" i="11" s="1"/>
  <c r="AE86" i="11"/>
  <c r="W87" i="11"/>
  <c r="W84" i="98"/>
  <c r="AG83" i="98"/>
  <c r="AP83" i="98" s="1"/>
  <c r="AF83" i="98"/>
  <c r="AO83" i="98" s="1"/>
  <c r="AE83" i="98"/>
  <c r="AF87" i="91"/>
  <c r="AO87" i="91" s="1"/>
  <c r="AG87" i="91"/>
  <c r="AP87" i="91" s="1"/>
  <c r="W88" i="91"/>
  <c r="AE87" i="91"/>
  <c r="AR86" i="91"/>
  <c r="AS81" i="16"/>
  <c r="AL81" i="16"/>
  <c r="AU81" i="16" s="1"/>
  <c r="AS22" i="16"/>
  <c r="AL22" i="16"/>
  <c r="AU22" i="16" s="1"/>
  <c r="AS58" i="16"/>
  <c r="AL58" i="16"/>
  <c r="AU58" i="16" s="1"/>
  <c r="AH83" i="35"/>
  <c r="AQ83" i="35" s="1"/>
  <c r="AS27" i="16"/>
  <c r="AL27" i="16"/>
  <c r="AU27" i="16" s="1"/>
  <c r="AG81" i="50"/>
  <c r="AP81" i="50" s="1"/>
  <c r="W82" i="50"/>
  <c r="AE81" i="50"/>
  <c r="AF81" i="50"/>
  <c r="AO81" i="50" s="1"/>
  <c r="AS82" i="16"/>
  <c r="AL82" i="16"/>
  <c r="AU82" i="16" s="1"/>
  <c r="AS39" i="16"/>
  <c r="AL39" i="16"/>
  <c r="AU39" i="16" s="1"/>
  <c r="AS75" i="16"/>
  <c r="AL75" i="16"/>
  <c r="AU75" i="16" s="1"/>
  <c r="AH87" i="103"/>
  <c r="AQ87" i="103" s="1"/>
  <c r="AI82" i="48"/>
  <c r="AN82" i="48"/>
  <c r="AS52" i="16"/>
  <c r="AL52" i="16"/>
  <c r="AU52" i="16" s="1"/>
  <c r="AR85" i="55"/>
  <c r="AH87" i="83"/>
  <c r="AQ87" i="83" s="1"/>
  <c r="AS18" i="16"/>
  <c r="AL18" i="16"/>
  <c r="AU18" i="16" s="1"/>
  <c r="AS36" i="16"/>
  <c r="AL36" i="16"/>
  <c r="AU36" i="16" s="1"/>
  <c r="AS54" i="16"/>
  <c r="AL54" i="16"/>
  <c r="AU54" i="16" s="1"/>
  <c r="AI80" i="94"/>
  <c r="AN80" i="94"/>
  <c r="AS55" i="16"/>
  <c r="AL55" i="16"/>
  <c r="AU55" i="16" s="1"/>
  <c r="AS73" i="16"/>
  <c r="AL73" i="16"/>
  <c r="AU73" i="16" s="1"/>
  <c r="AR82" i="98"/>
  <c r="AS20" i="16"/>
  <c r="AL20" i="16"/>
  <c r="AU20" i="16" s="1"/>
  <c r="AS38" i="16"/>
  <c r="AL38" i="16"/>
  <c r="AU38" i="16" s="1"/>
  <c r="AH83" i="99"/>
  <c r="AQ83" i="99" s="1"/>
  <c r="Y87" i="41"/>
  <c r="X87" i="41"/>
  <c r="AS57" i="16"/>
  <c r="AL57" i="16"/>
  <c r="AU57" i="16" s="1"/>
  <c r="W88" i="103"/>
  <c r="AF87" i="103"/>
  <c r="AO87" i="103" s="1"/>
  <c r="AE87" i="103"/>
  <c r="AG87" i="103"/>
  <c r="AP87" i="103" s="1"/>
  <c r="Y83" i="48"/>
  <c r="X83" i="48"/>
  <c r="AS76" i="16"/>
  <c r="AL76" i="16"/>
  <c r="AU76" i="16" s="1"/>
  <c r="AH82" i="85"/>
  <c r="AQ82" i="85" s="1"/>
  <c r="AR82" i="99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R85" i="11"/>
  <c r="AI87" i="49"/>
  <c r="AN87" i="49"/>
  <c r="AS86" i="16"/>
  <c r="AL86" i="16"/>
  <c r="AU86" i="16" s="1"/>
  <c r="AS42" i="16"/>
  <c r="AL42" i="16"/>
  <c r="AU42" i="16" s="1"/>
  <c r="AS43" i="16"/>
  <c r="AL43" i="16"/>
  <c r="AU43" i="16" s="1"/>
  <c r="AS79" i="16"/>
  <c r="AL79" i="16"/>
  <c r="AU79" i="16" s="1"/>
  <c r="AS44" i="16"/>
  <c r="AL44" i="16"/>
  <c r="AU44" i="16" s="1"/>
  <c r="AL80" i="16"/>
  <c r="AU80" i="16" s="1"/>
  <c r="AS80" i="16"/>
  <c r="AR83" i="42"/>
  <c r="AE83" i="99"/>
  <c r="AN83" i="99" s="1"/>
  <c r="W84" i="99"/>
  <c r="AF83" i="99"/>
  <c r="AO83" i="99" s="1"/>
  <c r="AG83" i="99"/>
  <c r="AL63" i="16"/>
  <c r="AU63" i="16" s="1"/>
  <c r="AS63" i="16"/>
  <c r="W85" i="82"/>
  <c r="AF84" i="82"/>
  <c r="AO84" i="82" s="1"/>
  <c r="AE84" i="82"/>
  <c r="AG84" i="82"/>
  <c r="AP84" i="82" s="1"/>
  <c r="AS40" i="16"/>
  <c r="AL40" i="16"/>
  <c r="AU40" i="16" s="1"/>
  <c r="AF82" i="85"/>
  <c r="AO82" i="85" s="1"/>
  <c r="AE82" i="85"/>
  <c r="W83" i="85"/>
  <c r="AG82" i="85"/>
  <c r="AP82" i="85" s="1"/>
  <c r="AR86" i="103"/>
  <c r="AS41" i="16"/>
  <c r="AL41" i="16"/>
  <c r="AU41" i="16" s="1"/>
  <c r="AF80" i="102"/>
  <c r="AO80" i="102" s="1"/>
  <c r="AE80" i="102"/>
  <c r="W81" i="102"/>
  <c r="AG80" i="102"/>
  <c r="AP80" i="102" s="1"/>
  <c r="Y88" i="49"/>
  <c r="X88" i="49"/>
  <c r="AS24" i="16"/>
  <c r="AL24" i="16"/>
  <c r="AU24" i="16" s="1"/>
  <c r="AS60" i="16"/>
  <c r="AL60" i="16"/>
  <c r="AU60" i="16" s="1"/>
  <c r="AS78" i="16"/>
  <c r="AL78" i="16"/>
  <c r="AU78" i="16" s="1"/>
  <c r="AS7" i="16"/>
  <c r="AL7" i="16"/>
  <c r="AU7" i="16" s="1"/>
  <c r="AS25" i="16"/>
  <c r="AL25" i="16"/>
  <c r="AU25" i="16" s="1"/>
  <c r="AS61" i="16"/>
  <c r="AL61" i="16"/>
  <c r="AU61" i="16" s="1"/>
  <c r="AR81" i="85"/>
  <c r="Y87" i="18"/>
  <c r="X87" i="18"/>
  <c r="Z87" i="18" s="1"/>
  <c r="AK8" i="16"/>
  <c r="AT8" i="16" s="1"/>
  <c r="AJ8" i="16"/>
  <c r="AS26" i="16"/>
  <c r="AL26" i="16"/>
  <c r="AU26" i="16" s="1"/>
  <c r="AS62" i="16"/>
  <c r="AL62" i="16"/>
  <c r="AU62" i="16" s="1"/>
  <c r="AI82" i="43"/>
  <c r="AN82" i="43"/>
  <c r="AJ3" i="16"/>
  <c r="AB4" i="16"/>
  <c r="W85" i="90"/>
  <c r="AG84" i="90"/>
  <c r="AP84" i="90" s="1"/>
  <c r="AE84" i="90"/>
  <c r="AF84" i="90"/>
  <c r="AO84" i="90" s="1"/>
  <c r="AS6" i="16"/>
  <c r="AL6" i="16"/>
  <c r="AU6" i="16" s="1"/>
  <c r="AS23" i="16"/>
  <c r="AL23" i="16"/>
  <c r="AU23" i="16" s="1"/>
  <c r="AS59" i="16"/>
  <c r="AL59" i="16"/>
  <c r="AU59" i="16" s="1"/>
  <c r="AS77" i="16"/>
  <c r="AL77" i="16"/>
  <c r="AU77" i="16" s="1"/>
  <c r="AH85" i="87"/>
  <c r="AQ85" i="87" s="1"/>
  <c r="AS12" i="16"/>
  <c r="AL12" i="16"/>
  <c r="AU12" i="16" s="1"/>
  <c r="AS48" i="16"/>
  <c r="AL48" i="16"/>
  <c r="AU48" i="16" s="1"/>
  <c r="AL84" i="16"/>
  <c r="AU84" i="16" s="1"/>
  <c r="AS84" i="16"/>
  <c r="AI86" i="18"/>
  <c r="AN86" i="18"/>
  <c r="AR82" i="35"/>
  <c r="AS50" i="16"/>
  <c r="AL50" i="16"/>
  <c r="AU50" i="16" s="1"/>
  <c r="AH84" i="42"/>
  <c r="AQ84" i="42" s="1"/>
  <c r="Y83" i="43"/>
  <c r="X83" i="43"/>
  <c r="AS21" i="16"/>
  <c r="AL21" i="16"/>
  <c r="AU21" i="16" s="1"/>
  <c r="AK5" i="16"/>
  <c r="AT5" i="16" s="1"/>
  <c r="AJ5" i="16"/>
  <c r="AJ10" i="16"/>
  <c r="AK10" i="16"/>
  <c r="AT10" i="16" s="1"/>
  <c r="AS28" i="16"/>
  <c r="AL28" i="16"/>
  <c r="AU28" i="16" s="1"/>
  <c r="AS46" i="16"/>
  <c r="AL46" i="16"/>
  <c r="AU46" i="16" s="1"/>
  <c r="AS64" i="16"/>
  <c r="AL64" i="16"/>
  <c r="AU64" i="16" s="1"/>
  <c r="AS11" i="16"/>
  <c r="AL11" i="16"/>
  <c r="AU11" i="16" s="1"/>
  <c r="AS29" i="16"/>
  <c r="AL29" i="16"/>
  <c r="AU29" i="16" s="1"/>
  <c r="AS47" i="16"/>
  <c r="AL47" i="16"/>
  <c r="AU47" i="16" s="1"/>
  <c r="Z85" i="87"/>
  <c r="AS30" i="16"/>
  <c r="AL30" i="16"/>
  <c r="AU30" i="16" s="1"/>
  <c r="AS66" i="16"/>
  <c r="AL66" i="16"/>
  <c r="AU66" i="16" s="1"/>
  <c r="Y88" i="10"/>
  <c r="X88" i="10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9" i="16"/>
  <c r="AN89" i="16"/>
  <c r="AN91" i="16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Z84" i="42"/>
  <c r="AK9" i="16"/>
  <c r="AT9" i="16" s="1"/>
  <c r="AJ9" i="16"/>
  <c r="AS45" i="16"/>
  <c r="AL45" i="16"/>
  <c r="AU45" i="16" s="1"/>
  <c r="Z83" i="35"/>
  <c r="AS33" i="16"/>
  <c r="AL33" i="16"/>
  <c r="AU33" i="16" s="1"/>
  <c r="AS51" i="16"/>
  <c r="AL51" i="16"/>
  <c r="AU51" i="16" s="1"/>
  <c r="AH86" i="55"/>
  <c r="AQ86" i="55" s="1"/>
  <c r="AR86" i="83"/>
  <c r="AS15" i="16"/>
  <c r="AL15" i="16"/>
  <c r="AU15" i="16" s="1"/>
  <c r="AS69" i="16"/>
  <c r="AL69" i="16"/>
  <c r="AU69" i="16" s="1"/>
  <c r="Z86" i="55"/>
  <c r="AH87" i="91"/>
  <c r="AQ87" i="91" s="1"/>
  <c r="AS16" i="16"/>
  <c r="AL16" i="16"/>
  <c r="AU16" i="16" s="1"/>
  <c r="AS34" i="16"/>
  <c r="AL34" i="16"/>
  <c r="AU34" i="16" s="1"/>
  <c r="AS70" i="16"/>
  <c r="AL70" i="16"/>
  <c r="AU70" i="16" s="1"/>
  <c r="AS87" i="16"/>
  <c r="AL87" i="16"/>
  <c r="AU87" i="16" s="1"/>
  <c r="AR84" i="87"/>
  <c r="AS65" i="16"/>
  <c r="AL65" i="16"/>
  <c r="AU65" i="16" s="1"/>
  <c r="AS83" i="16"/>
  <c r="AL83" i="16"/>
  <c r="AU83" i="16" s="1"/>
  <c r="AS72" i="16"/>
  <c r="AL72" i="16"/>
  <c r="AU72" i="16" s="1"/>
  <c r="AH83" i="98"/>
  <c r="AQ83" i="98" s="1"/>
  <c r="AI87" i="10"/>
  <c r="AP87" i="10"/>
  <c r="Y81" i="94"/>
  <c r="X81" i="94"/>
  <c r="AS19" i="16"/>
  <c r="AL19" i="16"/>
  <c r="AU19" i="16" s="1"/>
  <c r="AS37" i="16"/>
  <c r="AL37" i="16"/>
  <c r="AU37" i="16" s="1"/>
  <c r="AS56" i="16"/>
  <c r="AL56" i="16"/>
  <c r="AU56" i="16" s="1"/>
  <c r="AS74" i="16"/>
  <c r="AL74" i="16"/>
  <c r="AU74" i="16" s="1"/>
  <c r="AH86" i="11"/>
  <c r="AQ86" i="11" s="1"/>
  <c r="AI86" i="41"/>
  <c r="AN86" i="41"/>
  <c r="AH83" i="43" l="1"/>
  <c r="AQ83" i="43" s="1"/>
  <c r="Y85" i="90"/>
  <c r="X85" i="90"/>
  <c r="AE87" i="18"/>
  <c r="AG87" i="18"/>
  <c r="AP87" i="18" s="1"/>
  <c r="AF87" i="18"/>
  <c r="AO87" i="18" s="1"/>
  <c r="W88" i="18"/>
  <c r="Y83" i="85"/>
  <c r="X83" i="85"/>
  <c r="Y88" i="91"/>
  <c r="X88" i="91"/>
  <c r="AE84" i="42"/>
  <c r="AG84" i="42"/>
  <c r="AP84" i="42" s="1"/>
  <c r="AF84" i="42"/>
  <c r="AO84" i="42" s="1"/>
  <c r="W85" i="42"/>
  <c r="AS10" i="16"/>
  <c r="AL10" i="16"/>
  <c r="AU10" i="16" s="1"/>
  <c r="Z83" i="43"/>
  <c r="AR86" i="18"/>
  <c r="AJ4" i="16"/>
  <c r="AK4" i="16"/>
  <c r="AT4" i="16" s="1"/>
  <c r="AT91" i="16" s="1"/>
  <c r="AI82" i="85"/>
  <c r="AN82" i="85"/>
  <c r="AI84" i="82"/>
  <c r="AN84" i="82"/>
  <c r="AI83" i="99"/>
  <c r="AP83" i="99"/>
  <c r="Y84" i="98"/>
  <c r="X84" i="98"/>
  <c r="AE83" i="35"/>
  <c r="W84" i="35"/>
  <c r="AF83" i="35"/>
  <c r="AO83" i="35" s="1"/>
  <c r="AG83" i="35"/>
  <c r="AP83" i="35" s="1"/>
  <c r="AS5" i="16"/>
  <c r="AL5" i="16"/>
  <c r="AU5" i="16" s="1"/>
  <c r="AS3" i="16"/>
  <c r="AL3" i="16"/>
  <c r="AU3" i="16" s="1"/>
  <c r="AR87" i="49"/>
  <c r="AH87" i="41"/>
  <c r="AQ87" i="41" s="1"/>
  <c r="AR82" i="48"/>
  <c r="AR86" i="41"/>
  <c r="AH81" i="94"/>
  <c r="AQ81" i="94" s="1"/>
  <c r="AS8" i="16"/>
  <c r="AL8" i="16"/>
  <c r="AU8" i="16" s="1"/>
  <c r="Y81" i="102"/>
  <c r="X81" i="102"/>
  <c r="Y85" i="82"/>
  <c r="Z85" i="82" s="1"/>
  <c r="X85" i="82"/>
  <c r="Y84" i="99"/>
  <c r="X84" i="99"/>
  <c r="AI87" i="103"/>
  <c r="AN87" i="103"/>
  <c r="Z87" i="41"/>
  <c r="AR80" i="94"/>
  <c r="Y87" i="11"/>
  <c r="Z87" i="11"/>
  <c r="X87" i="11"/>
  <c r="Y88" i="83"/>
  <c r="Z88" i="83"/>
  <c r="X88" i="83"/>
  <c r="AG86" i="55"/>
  <c r="AP86" i="55" s="1"/>
  <c r="AF86" i="55"/>
  <c r="AO86" i="55" s="1"/>
  <c r="W87" i="55"/>
  <c r="AE86" i="55"/>
  <c r="AH88" i="10"/>
  <c r="AQ88" i="10" s="1"/>
  <c r="AI84" i="90"/>
  <c r="AN84" i="90"/>
  <c r="AR82" i="43"/>
  <c r="AH88" i="49"/>
  <c r="AQ88" i="49" s="1"/>
  <c r="AI80" i="102"/>
  <c r="AN80" i="102"/>
  <c r="AH83" i="48"/>
  <c r="AQ83" i="48" s="1"/>
  <c r="AI81" i="50"/>
  <c r="AN81" i="50"/>
  <c r="AI83" i="98"/>
  <c r="AN83" i="98"/>
  <c r="AI86" i="11"/>
  <c r="AN86" i="11"/>
  <c r="AI87" i="83"/>
  <c r="AN87" i="83"/>
  <c r="AR87" i="10"/>
  <c r="Z81" i="94"/>
  <c r="AS9" i="16"/>
  <c r="AL9" i="16"/>
  <c r="AU9" i="16" s="1"/>
  <c r="AR89" i="16"/>
  <c r="AR91" i="16" s="1"/>
  <c r="AL89" i="16"/>
  <c r="AU89" i="16" s="1"/>
  <c r="Z88" i="10"/>
  <c r="AG85" i="87"/>
  <c r="AP85" i="87" s="1"/>
  <c r="W86" i="87"/>
  <c r="AE85" i="87"/>
  <c r="AF85" i="87"/>
  <c r="AO85" i="87" s="1"/>
  <c r="AH87" i="18"/>
  <c r="AQ87" i="18" s="1"/>
  <c r="Z88" i="49"/>
  <c r="Z83" i="48"/>
  <c r="Y88" i="103"/>
  <c r="X88" i="103"/>
  <c r="Y82" i="50"/>
  <c r="X82" i="50"/>
  <c r="AI87" i="91"/>
  <c r="AN87" i="91"/>
  <c r="Z88" i="91" l="1"/>
  <c r="Z82" i="50"/>
  <c r="AG82" i="50" s="1"/>
  <c r="AP82" i="50" s="1"/>
  <c r="W86" i="82"/>
  <c r="AG85" i="82"/>
  <c r="AP85" i="82" s="1"/>
  <c r="AF85" i="82"/>
  <c r="AO85" i="82" s="1"/>
  <c r="AE85" i="82"/>
  <c r="W89" i="91"/>
  <c r="AG88" i="91"/>
  <c r="AE88" i="91"/>
  <c r="AN88" i="91" s="1"/>
  <c r="AF88" i="91"/>
  <c r="AO88" i="91" s="1"/>
  <c r="AF82" i="50"/>
  <c r="AO82" i="50" s="1"/>
  <c r="W83" i="50"/>
  <c r="AE82" i="50"/>
  <c r="AI85" i="87"/>
  <c r="AN85" i="87"/>
  <c r="AR87" i="83"/>
  <c r="AR81" i="50"/>
  <c r="Y87" i="55"/>
  <c r="X87" i="55"/>
  <c r="Z87" i="55" s="1"/>
  <c r="AH87" i="11"/>
  <c r="AQ87" i="11" s="1"/>
  <c r="Y84" i="35"/>
  <c r="X84" i="35"/>
  <c r="AR83" i="99"/>
  <c r="AS4" i="16"/>
  <c r="AS91" i="16" s="1"/>
  <c r="AL4" i="16"/>
  <c r="AU4" i="16" s="1"/>
  <c r="AU91" i="16" s="1"/>
  <c r="C11" i="16" s="1"/>
  <c r="Y88" i="18"/>
  <c r="Z88" i="18"/>
  <c r="X88" i="18"/>
  <c r="Y86" i="87"/>
  <c r="X86" i="87"/>
  <c r="Z86" i="87" s="1"/>
  <c r="AR87" i="103"/>
  <c r="AF81" i="94"/>
  <c r="AO81" i="94" s="1"/>
  <c r="W82" i="94"/>
  <c r="AE81" i="94"/>
  <c r="AG81" i="94"/>
  <c r="AP81" i="94" s="1"/>
  <c r="AR86" i="11"/>
  <c r="AH84" i="99"/>
  <c r="AQ84" i="99" s="1"/>
  <c r="AH81" i="102"/>
  <c r="AQ81" i="102" s="1"/>
  <c r="AH84" i="98"/>
  <c r="AQ84" i="98" s="1"/>
  <c r="AR84" i="82"/>
  <c r="AH83" i="85"/>
  <c r="AQ83" i="85" s="1"/>
  <c r="AH88" i="103"/>
  <c r="AQ88" i="103" s="1"/>
  <c r="AI83" i="35"/>
  <c r="AN83" i="35"/>
  <c r="Y85" i="42"/>
  <c r="X85" i="42"/>
  <c r="AR87" i="91"/>
  <c r="AH82" i="50"/>
  <c r="AQ82" i="50" s="1"/>
  <c r="AE83" i="48"/>
  <c r="W84" i="48"/>
  <c r="AF83" i="48"/>
  <c r="AO83" i="48" s="1"/>
  <c r="AG83" i="48"/>
  <c r="AP83" i="48" s="1"/>
  <c r="AE88" i="10"/>
  <c r="AF88" i="10"/>
  <c r="AO88" i="10" s="1"/>
  <c r="AG88" i="10"/>
  <c r="AP88" i="10" s="1"/>
  <c r="W89" i="10"/>
  <c r="AH88" i="83"/>
  <c r="AQ88" i="83" s="1"/>
  <c r="Z84" i="99"/>
  <c r="Z81" i="102"/>
  <c r="Z84" i="98"/>
  <c r="AG83" i="43"/>
  <c r="AP83" i="43" s="1"/>
  <c r="W84" i="43"/>
  <c r="AE83" i="43"/>
  <c r="AF83" i="43"/>
  <c r="AO83" i="43" s="1"/>
  <c r="Z83" i="85"/>
  <c r="AI87" i="18"/>
  <c r="AN87" i="18"/>
  <c r="Z88" i="103"/>
  <c r="AR80" i="102"/>
  <c r="AE87" i="11"/>
  <c r="AF87" i="11"/>
  <c r="AO87" i="11" s="1"/>
  <c r="W88" i="11"/>
  <c r="AG87" i="11"/>
  <c r="AP87" i="11" s="1"/>
  <c r="W89" i="49"/>
  <c r="AE88" i="49"/>
  <c r="AG88" i="49"/>
  <c r="AP88" i="49" s="1"/>
  <c r="AF88" i="49"/>
  <c r="AO88" i="49" s="1"/>
  <c r="AR83" i="98"/>
  <c r="AR84" i="90"/>
  <c r="AE88" i="83"/>
  <c r="W89" i="83"/>
  <c r="AG88" i="83"/>
  <c r="AP88" i="83" s="1"/>
  <c r="AF88" i="83"/>
  <c r="AO88" i="83" s="1"/>
  <c r="AR82" i="85"/>
  <c r="AI84" i="42"/>
  <c r="AN84" i="42"/>
  <c r="AH85" i="90"/>
  <c r="AQ85" i="90" s="1"/>
  <c r="AI86" i="55"/>
  <c r="AN86" i="55"/>
  <c r="AE87" i="41"/>
  <c r="AF87" i="41"/>
  <c r="AO87" i="41" s="1"/>
  <c r="AG87" i="41"/>
  <c r="AP87" i="41" s="1"/>
  <c r="W88" i="41"/>
  <c r="AH85" i="82"/>
  <c r="AQ85" i="82" s="1"/>
  <c r="AH88" i="91"/>
  <c r="AQ88" i="91" s="1"/>
  <c r="Z85" i="90"/>
  <c r="AI87" i="41" l="1"/>
  <c r="AN87" i="41"/>
  <c r="AI88" i="49"/>
  <c r="AN88" i="49"/>
  <c r="AI87" i="11"/>
  <c r="AN87" i="11"/>
  <c r="W84" i="85"/>
  <c r="AE83" i="85"/>
  <c r="AG83" i="85"/>
  <c r="AP83" i="85" s="1"/>
  <c r="AF83" i="85"/>
  <c r="AO83" i="85" s="1"/>
  <c r="AF84" i="98"/>
  <c r="AO84" i="98" s="1"/>
  <c r="AE84" i="98"/>
  <c r="W85" i="98"/>
  <c r="AG84" i="98"/>
  <c r="AP84" i="98" s="1"/>
  <c r="AI88" i="10"/>
  <c r="AN88" i="10"/>
  <c r="AH86" i="87"/>
  <c r="AQ86" i="87" s="1"/>
  <c r="AH87" i="55"/>
  <c r="AQ87" i="55" s="1"/>
  <c r="Y83" i="50"/>
  <c r="X83" i="50"/>
  <c r="Y89" i="91"/>
  <c r="X89" i="91"/>
  <c r="AH85" i="42"/>
  <c r="AQ85" i="42" s="1"/>
  <c r="AI81" i="94"/>
  <c r="AN81" i="94"/>
  <c r="W87" i="87"/>
  <c r="AG86" i="87"/>
  <c r="AP86" i="87" s="1"/>
  <c r="AE86" i="87"/>
  <c r="AF86" i="87"/>
  <c r="AO86" i="87" s="1"/>
  <c r="AG87" i="55"/>
  <c r="AP87" i="55" s="1"/>
  <c r="AE87" i="55"/>
  <c r="W88" i="55"/>
  <c r="AF87" i="55"/>
  <c r="AO87" i="55" s="1"/>
  <c r="W82" i="102"/>
  <c r="AE81" i="102"/>
  <c r="AF81" i="102"/>
  <c r="AO81" i="102" s="1"/>
  <c r="AG81" i="102"/>
  <c r="AP81" i="102" s="1"/>
  <c r="AR86" i="55"/>
  <c r="W85" i="99"/>
  <c r="AE84" i="99"/>
  <c r="AG84" i="99"/>
  <c r="AP84" i="99" s="1"/>
  <c r="AF84" i="99"/>
  <c r="AO84" i="99" s="1"/>
  <c r="Z85" i="42"/>
  <c r="Y82" i="94"/>
  <c r="X82" i="94"/>
  <c r="AR85" i="87"/>
  <c r="AI85" i="82"/>
  <c r="AN85" i="82"/>
  <c r="Y89" i="49"/>
  <c r="X89" i="49"/>
  <c r="Z89" i="49" s="1"/>
  <c r="W86" i="90"/>
  <c r="AF85" i="90"/>
  <c r="AO85" i="90" s="1"/>
  <c r="AE85" i="90"/>
  <c r="AG85" i="90"/>
  <c r="AP85" i="90" s="1"/>
  <c r="Y88" i="41"/>
  <c r="X88" i="41"/>
  <c r="AR84" i="42"/>
  <c r="Y89" i="83"/>
  <c r="X89" i="83"/>
  <c r="W89" i="103"/>
  <c r="AG88" i="103"/>
  <c r="AP88" i="103" s="1"/>
  <c r="AE88" i="103"/>
  <c r="AF88" i="103"/>
  <c r="AO88" i="103" s="1"/>
  <c r="AI83" i="43"/>
  <c r="AN83" i="43"/>
  <c r="Y89" i="10"/>
  <c r="X89" i="10"/>
  <c r="AH88" i="18"/>
  <c r="AQ88" i="18" s="1"/>
  <c r="AI88" i="83"/>
  <c r="AN88" i="83"/>
  <c r="Y88" i="11"/>
  <c r="Z88" i="11"/>
  <c r="X88" i="11"/>
  <c r="Y84" i="43"/>
  <c r="X84" i="43"/>
  <c r="Z84" i="43" s="1"/>
  <c r="Y84" i="48"/>
  <c r="Z84" i="48"/>
  <c r="X84" i="48"/>
  <c r="AE88" i="18"/>
  <c r="W89" i="18"/>
  <c r="AG88" i="18"/>
  <c r="AP88" i="18" s="1"/>
  <c r="AF88" i="18"/>
  <c r="AO88" i="18" s="1"/>
  <c r="AH84" i="35"/>
  <c r="AQ84" i="35" s="1"/>
  <c r="AI82" i="50"/>
  <c r="AN82" i="50"/>
  <c r="AR87" i="18"/>
  <c r="AI83" i="48"/>
  <c r="AN83" i="48"/>
  <c r="AR83" i="35"/>
  <c r="Z84" i="35"/>
  <c r="AI88" i="91"/>
  <c r="AP88" i="91"/>
  <c r="Y86" i="82"/>
  <c r="X86" i="82"/>
  <c r="AG84" i="43" l="1"/>
  <c r="AP84" i="43" s="1"/>
  <c r="AE84" i="43"/>
  <c r="W85" i="43"/>
  <c r="AF84" i="43"/>
  <c r="AO84" i="43" s="1"/>
  <c r="AR88" i="83"/>
  <c r="AH89" i="10"/>
  <c r="AQ89" i="10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H82" i="94"/>
  <c r="AQ82" i="94" s="1"/>
  <c r="Y88" i="55"/>
  <c r="X88" i="55"/>
  <c r="AH83" i="50"/>
  <c r="AQ83" i="50" s="1"/>
  <c r="AI88" i="18"/>
  <c r="AN88" i="18"/>
  <c r="Z89" i="10"/>
  <c r="AI88" i="103"/>
  <c r="AN88" i="103"/>
  <c r="Z82" i="94"/>
  <c r="AI84" i="99"/>
  <c r="AN84" i="99"/>
  <c r="AI87" i="55"/>
  <c r="AN87" i="55"/>
  <c r="Y87" i="87"/>
  <c r="Z87" i="87"/>
  <c r="X87" i="87"/>
  <c r="Z83" i="50"/>
  <c r="AR88" i="10"/>
  <c r="AR87" i="11"/>
  <c r="AH86" i="82"/>
  <c r="AQ86" i="82" s="1"/>
  <c r="AH84" i="48"/>
  <c r="AQ84" i="48" s="1"/>
  <c r="AH88" i="11"/>
  <c r="AQ88" i="11" s="1"/>
  <c r="AI85" i="90"/>
  <c r="AN85" i="90"/>
  <c r="Y85" i="99"/>
  <c r="Z85" i="99" s="1"/>
  <c r="X85" i="99"/>
  <c r="AI81" i="102"/>
  <c r="AN81" i="102"/>
  <c r="AF84" i="48"/>
  <c r="AO84" i="48" s="1"/>
  <c r="AE84" i="48"/>
  <c r="AG84" i="48"/>
  <c r="AP84" i="48" s="1"/>
  <c r="W85" i="48"/>
  <c r="AE88" i="11"/>
  <c r="W89" i="11"/>
  <c r="AG88" i="11"/>
  <c r="AP88" i="11" s="1"/>
  <c r="AF88" i="11"/>
  <c r="AO88" i="11" s="1"/>
  <c r="Y89" i="103"/>
  <c r="X89" i="103"/>
  <c r="Z89" i="103" s="1"/>
  <c r="AH88" i="41"/>
  <c r="AQ88" i="41" s="1"/>
  <c r="AR85" i="82"/>
  <c r="AF85" i="42"/>
  <c r="AO85" i="42" s="1"/>
  <c r="AG85" i="42"/>
  <c r="AP85" i="42" s="1"/>
  <c r="AE85" i="42"/>
  <c r="W86" i="42"/>
  <c r="Y82" i="102"/>
  <c r="Z82" i="102" s="1"/>
  <c r="X82" i="102"/>
  <c r="AR81" i="94"/>
  <c r="AH89" i="91"/>
  <c r="AQ89" i="91" s="1"/>
  <c r="AQ91" i="91" s="1"/>
  <c r="AZ3" i="91"/>
  <c r="AX5" i="91" s="1"/>
  <c r="S5" i="91" s="1"/>
  <c r="AC5" i="91" s="1"/>
  <c r="AB6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5" i="91"/>
  <c r="S85" i="91" s="1"/>
  <c r="AC85" i="91" s="1"/>
  <c r="AB86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7" i="91"/>
  <c r="S87" i="91" s="1"/>
  <c r="AC87" i="91" s="1"/>
  <c r="AB88" i="91" s="1"/>
  <c r="AR88" i="49"/>
  <c r="AR88" i="91"/>
  <c r="Y89" i="18"/>
  <c r="X89" i="18"/>
  <c r="Z86" i="82"/>
  <c r="AR82" i="50"/>
  <c r="AR83" i="43"/>
  <c r="AH89" i="83"/>
  <c r="AQ89" i="83" s="1"/>
  <c r="AQ91" i="83" s="1"/>
  <c r="AZ3" i="83"/>
  <c r="AX6" i="83" s="1"/>
  <c r="S6" i="83" s="1"/>
  <c r="AC6" i="83" s="1"/>
  <c r="AB7" i="83" s="1"/>
  <c r="AX3" i="83"/>
  <c r="S3" i="83" s="1"/>
  <c r="AC3" i="83" s="1"/>
  <c r="AX4" i="83"/>
  <c r="S4" i="83" s="1"/>
  <c r="AC4" i="83" s="1"/>
  <c r="AB5" i="83" s="1"/>
  <c r="AX5" i="83"/>
  <c r="S5" i="83" s="1"/>
  <c r="AC5" i="83" s="1"/>
  <c r="AB6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Z88" i="41"/>
  <c r="Y86" i="90"/>
  <c r="X86" i="90"/>
  <c r="Z89" i="91"/>
  <c r="X85" i="98"/>
  <c r="Z85" i="98" s="1"/>
  <c r="Y85" i="98"/>
  <c r="AI83" i="85"/>
  <c r="AN83" i="85"/>
  <c r="AF84" i="35"/>
  <c r="AO84" i="35" s="1"/>
  <c r="W85" i="35"/>
  <c r="AE84" i="35"/>
  <c r="AG84" i="35"/>
  <c r="AP84" i="35" s="1"/>
  <c r="AR83" i="48"/>
  <c r="AH84" i="43"/>
  <c r="AQ84" i="43" s="1"/>
  <c r="Z89" i="83"/>
  <c r="AH89" i="49"/>
  <c r="AQ89" i="49" s="1"/>
  <c r="AQ91" i="49" s="1"/>
  <c r="AZ3" i="49"/>
  <c r="AX12" i="49" s="1"/>
  <c r="S12" i="49" s="1"/>
  <c r="AC12" i="49" s="1"/>
  <c r="AB13" i="49" s="1"/>
  <c r="AX9" i="49"/>
  <c r="S9" i="49" s="1"/>
  <c r="AC9" i="49" s="1"/>
  <c r="AB10" i="49" s="1"/>
  <c r="AX13" i="49"/>
  <c r="S13" i="49" s="1"/>
  <c r="AC13" i="49" s="1"/>
  <c r="AB14" i="49" s="1"/>
  <c r="AX15" i="49"/>
  <c r="S15" i="49" s="1"/>
  <c r="AC15" i="49" s="1"/>
  <c r="AB16" i="49" s="1"/>
  <c r="AX16" i="49"/>
  <c r="S16" i="49" s="1"/>
  <c r="AC16" i="49" s="1"/>
  <c r="AB17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X88" i="49"/>
  <c r="S88" i="49" s="1"/>
  <c r="AC88" i="49" s="1"/>
  <c r="AB89" i="49" s="1"/>
  <c r="AI86" i="87"/>
  <c r="AN86" i="87"/>
  <c r="AI84" i="98"/>
  <c r="AN84" i="98"/>
  <c r="Y84" i="85"/>
  <c r="Z84" i="85" s="1"/>
  <c r="X84" i="85"/>
  <c r="AR87" i="41"/>
  <c r="Z86" i="90" l="1"/>
  <c r="Z89" i="18"/>
  <c r="AX7" i="91"/>
  <c r="S7" i="91" s="1"/>
  <c r="AC7" i="91" s="1"/>
  <c r="AB8" i="91" s="1"/>
  <c r="AX6" i="49"/>
  <c r="S6" i="49" s="1"/>
  <c r="AC6" i="49" s="1"/>
  <c r="AB7" i="49" s="1"/>
  <c r="AX6" i="91"/>
  <c r="S6" i="91" s="1"/>
  <c r="AC6" i="91" s="1"/>
  <c r="AB7" i="91" s="1"/>
  <c r="AX3" i="91"/>
  <c r="S3" i="91" s="1"/>
  <c r="AC3" i="91" s="1"/>
  <c r="AG85" i="99"/>
  <c r="AP85" i="99" s="1"/>
  <c r="W86" i="99"/>
  <c r="AE85" i="99"/>
  <c r="AF85" i="99"/>
  <c r="AO85" i="99" s="1"/>
  <c r="W90" i="18"/>
  <c r="AF89" i="18"/>
  <c r="AO89" i="18" s="1"/>
  <c r="AE89" i="18"/>
  <c r="AG89" i="18"/>
  <c r="AP89" i="18" s="1"/>
  <c r="W83" i="102"/>
  <c r="AF82" i="102"/>
  <c r="AO82" i="102" s="1"/>
  <c r="AG82" i="102"/>
  <c r="AE82" i="102"/>
  <c r="AN82" i="102" s="1"/>
  <c r="AF86" i="90"/>
  <c r="AO86" i="90" s="1"/>
  <c r="AE86" i="90"/>
  <c r="W87" i="90"/>
  <c r="AG86" i="90"/>
  <c r="AP86" i="90" s="1"/>
  <c r="AJ89" i="49"/>
  <c r="AS89" i="49" s="1"/>
  <c r="AK89" i="49"/>
  <c r="AT89" i="49" s="1"/>
  <c r="AK71" i="49"/>
  <c r="AT71" i="49" s="1"/>
  <c r="AJ71" i="49"/>
  <c r="AJ88" i="49"/>
  <c r="AK88" i="49"/>
  <c r="AT88" i="49" s="1"/>
  <c r="AJ87" i="49"/>
  <c r="AK87" i="49"/>
  <c r="AT87" i="49" s="1"/>
  <c r="AJ86" i="49"/>
  <c r="AK86" i="49"/>
  <c r="AT86" i="49" s="1"/>
  <c r="AJ74" i="49"/>
  <c r="AK74" i="49"/>
  <c r="AT74" i="49" s="1"/>
  <c r="AJ56" i="49"/>
  <c r="AK56" i="49"/>
  <c r="AT56" i="49" s="1"/>
  <c r="AH84" i="85"/>
  <c r="AQ84" i="85" s="1"/>
  <c r="AR86" i="87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5" i="49"/>
  <c r="S5" i="49" s="1"/>
  <c r="AC5" i="49" s="1"/>
  <c r="AB6" i="49" s="1"/>
  <c r="AR83" i="85"/>
  <c r="AK88" i="83"/>
  <c r="AT88" i="83" s="1"/>
  <c r="AJ88" i="83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J20" i="83"/>
  <c r="AK20" i="83"/>
  <c r="AT20" i="83" s="1"/>
  <c r="AK14" i="83"/>
  <c r="AT14" i="83" s="1"/>
  <c r="AX7" i="83"/>
  <c r="S7" i="83" s="1"/>
  <c r="AC7" i="83" s="1"/>
  <c r="AB8" i="83" s="1"/>
  <c r="AK88" i="91"/>
  <c r="AT88" i="91" s="1"/>
  <c r="AJ88" i="9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AH87" i="87"/>
  <c r="AQ87" i="87" s="1"/>
  <c r="AR84" i="99"/>
  <c r="AR88" i="18"/>
  <c r="AH88" i="55"/>
  <c r="AQ88" i="55" s="1"/>
  <c r="AJ65" i="49"/>
  <c r="AK65" i="49"/>
  <c r="AT65" i="49" s="1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E85" i="98"/>
  <c r="AG85" i="98"/>
  <c r="AP85" i="98" s="1"/>
  <c r="AF85" i="98"/>
  <c r="AO85" i="98" s="1"/>
  <c r="W86" i="98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6" i="83"/>
  <c r="AK6" i="83"/>
  <c r="AT6" i="83" s="1"/>
  <c r="AJ87" i="91"/>
  <c r="AK87" i="91"/>
  <c r="AT87" i="91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J3" i="91"/>
  <c r="AB4" i="91"/>
  <c r="AI84" i="48"/>
  <c r="AN84" i="48"/>
  <c r="AE87" i="87"/>
  <c r="AF87" i="87"/>
  <c r="AO87" i="87" s="1"/>
  <c r="W88" i="87"/>
  <c r="AG87" i="87"/>
  <c r="AP87" i="87" s="1"/>
  <c r="AF82" i="94"/>
  <c r="AO82" i="94" s="1"/>
  <c r="W83" i="94"/>
  <c r="AG82" i="94"/>
  <c r="AP82" i="94" s="1"/>
  <c r="AE82" i="94"/>
  <c r="Z88" i="55"/>
  <c r="AK77" i="49"/>
  <c r="AT77" i="49" s="1"/>
  <c r="AJ77" i="49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X8" i="49"/>
  <c r="S8" i="49" s="1"/>
  <c r="AC8" i="49" s="1"/>
  <c r="AB9" i="49" s="1"/>
  <c r="AX3" i="49"/>
  <c r="S3" i="49" s="1"/>
  <c r="AC3" i="49" s="1"/>
  <c r="AI84" i="35"/>
  <c r="AN84" i="35"/>
  <c r="W89" i="41"/>
  <c r="AE88" i="41"/>
  <c r="AF88" i="41"/>
  <c r="AO88" i="41" s="1"/>
  <c r="AG88" i="41"/>
  <c r="AP88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5" i="83"/>
  <c r="AK5" i="83"/>
  <c r="AT5" i="83" s="1"/>
  <c r="AJ81" i="91"/>
  <c r="AK81" i="91"/>
  <c r="AT81" i="91" s="1"/>
  <c r="AJ75" i="91"/>
  <c r="AK75" i="91"/>
  <c r="AT75" i="91" s="1"/>
  <c r="AK69" i="91"/>
  <c r="AT69" i="91" s="1"/>
  <c r="AJ69" i="91"/>
  <c r="AK63" i="91"/>
  <c r="AT63" i="91" s="1"/>
  <c r="AJ63" i="9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AH89" i="103"/>
  <c r="AQ89" i="103" s="1"/>
  <c r="AQ91" i="103" s="1"/>
  <c r="AZ3" i="103"/>
  <c r="AX82" i="103" s="1"/>
  <c r="S82" i="103" s="1"/>
  <c r="AC82" i="103" s="1"/>
  <c r="AB83" i="103" s="1"/>
  <c r="AX7" i="103"/>
  <c r="S7" i="103" s="1"/>
  <c r="AC7" i="103" s="1"/>
  <c r="AB8" i="103" s="1"/>
  <c r="AX8" i="103"/>
  <c r="S8" i="103" s="1"/>
  <c r="AC8" i="103" s="1"/>
  <c r="AB9" i="103" s="1"/>
  <c r="AX13" i="103"/>
  <c r="S13" i="103" s="1"/>
  <c r="AC13" i="103" s="1"/>
  <c r="AB14" i="103" s="1"/>
  <c r="AX14" i="103"/>
  <c r="S14" i="103" s="1"/>
  <c r="AC14" i="103" s="1"/>
  <c r="AB15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Y89" i="11"/>
  <c r="Z89" i="11"/>
  <c r="X89" i="11"/>
  <c r="AI89" i="49"/>
  <c r="AN89" i="49"/>
  <c r="AN91" i="49" s="1"/>
  <c r="AK59" i="49"/>
  <c r="AT59" i="49" s="1"/>
  <c r="AJ59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Y85" i="35"/>
  <c r="X85" i="35"/>
  <c r="AH85" i="98"/>
  <c r="AQ85" i="98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B4" i="83"/>
  <c r="AJ3" i="83"/>
  <c r="AJ85" i="91"/>
  <c r="AK85" i="91"/>
  <c r="AT85" i="91" s="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6" i="42"/>
  <c r="X86" i="42"/>
  <c r="AX89" i="103"/>
  <c r="S89" i="103" s="1"/>
  <c r="AC89" i="103" s="1"/>
  <c r="AF89" i="103"/>
  <c r="AO89" i="103" s="1"/>
  <c r="AO91" i="103" s="1"/>
  <c r="AE89" i="103"/>
  <c r="AG89" i="103"/>
  <c r="AP89" i="103" s="1"/>
  <c r="AP91" i="103" s="1"/>
  <c r="AI88" i="11"/>
  <c r="AN88" i="11"/>
  <c r="AR85" i="90"/>
  <c r="AR88" i="103"/>
  <c r="Y85" i="43"/>
  <c r="X85" i="43"/>
  <c r="AK53" i="49"/>
  <c r="AT53" i="49" s="1"/>
  <c r="AJ53" i="49"/>
  <c r="AK75" i="49"/>
  <c r="AT75" i="49" s="1"/>
  <c r="AJ75" i="49"/>
  <c r="AR84" i="98"/>
  <c r="AK68" i="49"/>
  <c r="AT68" i="49" s="1"/>
  <c r="AJ68" i="49"/>
  <c r="AK50" i="49"/>
  <c r="AT50" i="49" s="1"/>
  <c r="AJ50" i="49"/>
  <c r="AJ38" i="49"/>
  <c r="AK38" i="49"/>
  <c r="AT38" i="49" s="1"/>
  <c r="AJ26" i="49"/>
  <c r="AK26" i="49"/>
  <c r="AT26" i="49" s="1"/>
  <c r="AJ20" i="49"/>
  <c r="AK20" i="49"/>
  <c r="AT20" i="49" s="1"/>
  <c r="AK14" i="49"/>
  <c r="AT14" i="49" s="1"/>
  <c r="AJ14" i="49"/>
  <c r="AK7" i="49"/>
  <c r="AT7" i="49" s="1"/>
  <c r="AJ7" i="49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J85" i="83"/>
  <c r="AK85" i="83"/>
  <c r="AT85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K10" i="83"/>
  <c r="AT10" i="83" s="1"/>
  <c r="AJ10" i="83"/>
  <c r="AK7" i="83"/>
  <c r="AT7" i="83" s="1"/>
  <c r="AJ7" i="83"/>
  <c r="AE86" i="82"/>
  <c r="W87" i="82"/>
  <c r="AG86" i="82"/>
  <c r="AP86" i="82" s="1"/>
  <c r="AF86" i="82"/>
  <c r="AO86" i="82" s="1"/>
  <c r="AJ86" i="91"/>
  <c r="AK86" i="91"/>
  <c r="AT86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AI85" i="42"/>
  <c r="AN85" i="42"/>
  <c r="AR81" i="102"/>
  <c r="AR87" i="55"/>
  <c r="AE89" i="10"/>
  <c r="AF89" i="10"/>
  <c r="AO89" i="10" s="1"/>
  <c r="W90" i="10"/>
  <c r="AG89" i="10"/>
  <c r="AP89" i="10" s="1"/>
  <c r="AI84" i="43"/>
  <c r="AN84" i="43"/>
  <c r="AG84" i="85"/>
  <c r="AP84" i="85" s="1"/>
  <c r="AF84" i="85"/>
  <c r="AO84" i="85" s="1"/>
  <c r="AE84" i="85"/>
  <c r="W85" i="85"/>
  <c r="AJ83" i="49"/>
  <c r="AK83" i="49"/>
  <c r="AT83" i="49" s="1"/>
  <c r="AJ82" i="49"/>
  <c r="AK82" i="49"/>
  <c r="AT82" i="49" s="1"/>
  <c r="AK81" i="49"/>
  <c r="AT81" i="49" s="1"/>
  <c r="AJ81" i="49"/>
  <c r="AJ80" i="49"/>
  <c r="AK80" i="49"/>
  <c r="AT80" i="49" s="1"/>
  <c r="AK62" i="49"/>
  <c r="AT62" i="49" s="1"/>
  <c r="AJ62" i="49"/>
  <c r="AK44" i="49"/>
  <c r="AT44" i="49" s="1"/>
  <c r="AJ44" i="49"/>
  <c r="AJ32" i="49"/>
  <c r="AK32" i="49"/>
  <c r="AT32" i="49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X36" i="49"/>
  <c r="S36" i="49" s="1"/>
  <c r="AC36" i="49" s="1"/>
  <c r="AB37" i="49" s="1"/>
  <c r="AX30" i="49"/>
  <c r="S30" i="49" s="1"/>
  <c r="AC30" i="49" s="1"/>
  <c r="AB31" i="49" s="1"/>
  <c r="AX24" i="49"/>
  <c r="S24" i="49" s="1"/>
  <c r="AC24" i="49" s="1"/>
  <c r="AB25" i="49" s="1"/>
  <c r="AX18" i="49"/>
  <c r="S18" i="49" s="1"/>
  <c r="AC18" i="49" s="1"/>
  <c r="AB19" i="49" s="1"/>
  <c r="AX11" i="49"/>
  <c r="S11" i="49" s="1"/>
  <c r="AC11" i="49" s="1"/>
  <c r="AB12" i="49" s="1"/>
  <c r="AX4" i="49"/>
  <c r="S4" i="49" s="1"/>
  <c r="AC4" i="49" s="1"/>
  <c r="AB5" i="49" s="1"/>
  <c r="AH86" i="90"/>
  <c r="AQ86" i="90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X14" i="83"/>
  <c r="S14" i="83" s="1"/>
  <c r="AC14" i="83" s="1"/>
  <c r="AB15" i="83" s="1"/>
  <c r="AX8" i="83"/>
  <c r="S8" i="83" s="1"/>
  <c r="AC8" i="83" s="1"/>
  <c r="AB9" i="83" s="1"/>
  <c r="AH89" i="18"/>
  <c r="AQ89" i="18" s="1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X4" i="91"/>
  <c r="S4" i="91" s="1"/>
  <c r="AC4" i="91" s="1"/>
  <c r="AB5" i="91" s="1"/>
  <c r="AH82" i="102"/>
  <c r="AQ82" i="102" s="1"/>
  <c r="Y85" i="48"/>
  <c r="X85" i="48"/>
  <c r="AH85" i="99"/>
  <c r="AQ85" i="99" s="1"/>
  <c r="AF83" i="50"/>
  <c r="AO83" i="50" s="1"/>
  <c r="AE83" i="50"/>
  <c r="W84" i="50"/>
  <c r="AG83" i="50"/>
  <c r="AP83" i="50" s="1"/>
  <c r="AX18" i="103" l="1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X17" i="103"/>
  <c r="S17" i="103" s="1"/>
  <c r="AC17" i="103" s="1"/>
  <c r="AB18" i="103" s="1"/>
  <c r="AX11" i="103"/>
  <c r="S11" i="103" s="1"/>
  <c r="AC11" i="103" s="1"/>
  <c r="AB12" i="103" s="1"/>
  <c r="AJ12" i="103" s="1"/>
  <c r="AX5" i="103"/>
  <c r="S5" i="103" s="1"/>
  <c r="AC5" i="103" s="1"/>
  <c r="AB6" i="103" s="1"/>
  <c r="Z85" i="48"/>
  <c r="AX16" i="103"/>
  <c r="S16" i="103" s="1"/>
  <c r="AC16" i="103" s="1"/>
  <c r="AB17" i="103" s="1"/>
  <c r="AX10" i="103"/>
  <c r="S10" i="103" s="1"/>
  <c r="AC10" i="103" s="1"/>
  <c r="AB11" i="103" s="1"/>
  <c r="AX3" i="103"/>
  <c r="S3" i="103" s="1"/>
  <c r="AC3" i="103" s="1"/>
  <c r="AX15" i="103"/>
  <c r="S15" i="103" s="1"/>
  <c r="AC15" i="103" s="1"/>
  <c r="AB16" i="103" s="1"/>
  <c r="AJ16" i="103" s="1"/>
  <c r="AX9" i="103"/>
  <c r="S9" i="103" s="1"/>
  <c r="AC9" i="103" s="1"/>
  <c r="AB10" i="103" s="1"/>
  <c r="AX4" i="103"/>
  <c r="S4" i="103" s="1"/>
  <c r="AC4" i="103" s="1"/>
  <c r="AB5" i="103" s="1"/>
  <c r="AF85" i="48"/>
  <c r="AO85" i="48" s="1"/>
  <c r="W86" i="48"/>
  <c r="AG85" i="48"/>
  <c r="AP85" i="48" s="1"/>
  <c r="AE85" i="48"/>
  <c r="AS12" i="91"/>
  <c r="AL12" i="91"/>
  <c r="AU12" i="91" s="1"/>
  <c r="AS66" i="91"/>
  <c r="AL66" i="91"/>
  <c r="AU66" i="91" s="1"/>
  <c r="AS63" i="83"/>
  <c r="AL63" i="83"/>
  <c r="AU63" i="83" s="1"/>
  <c r="AJ31" i="49"/>
  <c r="AK31" i="49"/>
  <c r="AT31" i="49" s="1"/>
  <c r="AS55" i="49"/>
  <c r="AL55" i="49"/>
  <c r="AU55" i="49" s="1"/>
  <c r="AS73" i="91"/>
  <c r="AL73" i="91"/>
  <c r="AU73" i="91" s="1"/>
  <c r="AS40" i="83"/>
  <c r="AL40" i="83"/>
  <c r="AU40" i="83" s="1"/>
  <c r="AS76" i="83"/>
  <c r="AL76" i="83"/>
  <c r="AU76" i="83" s="1"/>
  <c r="AS20" i="49"/>
  <c r="AL20" i="49"/>
  <c r="AU20" i="49" s="1"/>
  <c r="AS20" i="91"/>
  <c r="AL20" i="91"/>
  <c r="AU20" i="91" s="1"/>
  <c r="AS38" i="91"/>
  <c r="AL38" i="91"/>
  <c r="AU38" i="91" s="1"/>
  <c r="AS56" i="91"/>
  <c r="AL56" i="91"/>
  <c r="AU56" i="91" s="1"/>
  <c r="AK4" i="83"/>
  <c r="AT4" i="83" s="1"/>
  <c r="AJ4" i="83"/>
  <c r="AS41" i="83"/>
  <c r="AL41" i="83"/>
  <c r="AU41" i="83" s="1"/>
  <c r="AK8" i="49"/>
  <c r="AT8" i="49" s="1"/>
  <c r="AJ8" i="49"/>
  <c r="AH89" i="11"/>
  <c r="AQ89" i="11" s="1"/>
  <c r="AQ91" i="11" s="1"/>
  <c r="AZ3" i="11"/>
  <c r="AX11" i="11" s="1"/>
  <c r="S11" i="11" s="1"/>
  <c r="AC11" i="11" s="1"/>
  <c r="AB12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8" i="11"/>
  <c r="S88" i="11" s="1"/>
  <c r="AC88" i="11" s="1"/>
  <c r="AB89" i="11" s="1"/>
  <c r="AX86" i="11"/>
  <c r="S86" i="11" s="1"/>
  <c r="AC86" i="11" s="1"/>
  <c r="AB87" i="11" s="1"/>
  <c r="AX84" i="11"/>
  <c r="S84" i="11" s="1"/>
  <c r="AC84" i="11" s="1"/>
  <c r="AB85" i="11" s="1"/>
  <c r="AX85" i="11"/>
  <c r="S85" i="11" s="1"/>
  <c r="AC85" i="11" s="1"/>
  <c r="AB86" i="11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9" i="91"/>
  <c r="AL9" i="91"/>
  <c r="AU9" i="91" s="1"/>
  <c r="AL27" i="91"/>
  <c r="AU27" i="91" s="1"/>
  <c r="AS27" i="91"/>
  <c r="AS63" i="91"/>
  <c r="AL63" i="91"/>
  <c r="AU63" i="91" s="1"/>
  <c r="AS30" i="83"/>
  <c r="AL30" i="83"/>
  <c r="AU30" i="83" s="1"/>
  <c r="AS40" i="49"/>
  <c r="AL40" i="49"/>
  <c r="AU40" i="49" s="1"/>
  <c r="AI82" i="94"/>
  <c r="AN82" i="94"/>
  <c r="Y88" i="87"/>
  <c r="Z88" i="87" s="1"/>
  <c r="X88" i="87"/>
  <c r="AL3" i="91"/>
  <c r="AU3" i="91" s="1"/>
  <c r="AS3" i="91"/>
  <c r="AS6" i="83"/>
  <c r="AL6" i="83"/>
  <c r="AU6" i="83" s="1"/>
  <c r="AS25" i="83"/>
  <c r="AL25" i="83"/>
  <c r="AU25" i="83" s="1"/>
  <c r="AS61" i="83"/>
  <c r="AL61" i="83"/>
  <c r="AU61" i="83" s="1"/>
  <c r="AS79" i="83"/>
  <c r="AL79" i="83"/>
  <c r="AU79" i="83" s="1"/>
  <c r="AS35" i="49"/>
  <c r="AL35" i="49"/>
  <c r="AU35" i="49" s="1"/>
  <c r="AS11" i="91"/>
  <c r="AL11" i="91"/>
  <c r="AU11" i="91" s="1"/>
  <c r="AS47" i="91"/>
  <c r="AL47" i="91"/>
  <c r="AU47" i="91" s="1"/>
  <c r="AS65" i="91"/>
  <c r="AL65" i="91"/>
  <c r="AU65" i="91" s="1"/>
  <c r="AS56" i="83"/>
  <c r="AL56" i="83"/>
  <c r="AU56" i="83" s="1"/>
  <c r="AK30" i="49"/>
  <c r="AT30" i="49" s="1"/>
  <c r="AJ30" i="49"/>
  <c r="AS66" i="49"/>
  <c r="AL66" i="49"/>
  <c r="AU66" i="49" s="1"/>
  <c r="AS71" i="49"/>
  <c r="AL71" i="49"/>
  <c r="AU71" i="49" s="1"/>
  <c r="Y87" i="90"/>
  <c r="X87" i="90"/>
  <c r="Y90" i="18"/>
  <c r="X90" i="18"/>
  <c r="AK9" i="83"/>
  <c r="AT9" i="83" s="1"/>
  <c r="AJ9" i="83"/>
  <c r="AS33" i="83"/>
  <c r="AL33" i="83"/>
  <c r="AU33" i="83" s="1"/>
  <c r="AS51" i="83"/>
  <c r="AL51" i="83"/>
  <c r="AU51" i="83" s="1"/>
  <c r="AS69" i="83"/>
  <c r="AL69" i="83"/>
  <c r="AU69" i="83" s="1"/>
  <c r="AJ37" i="49"/>
  <c r="AK37" i="49"/>
  <c r="AT37" i="49" s="1"/>
  <c r="AS73" i="49"/>
  <c r="AL73" i="49"/>
  <c r="AU73" i="49" s="1"/>
  <c r="AS32" i="49"/>
  <c r="AL32" i="49"/>
  <c r="AU32" i="49" s="1"/>
  <c r="AS80" i="49"/>
  <c r="AL80" i="49"/>
  <c r="AU80" i="49" s="1"/>
  <c r="AS83" i="49"/>
  <c r="AL83" i="49"/>
  <c r="AU83" i="49" s="1"/>
  <c r="AI89" i="10"/>
  <c r="AN89" i="10"/>
  <c r="AR85" i="42"/>
  <c r="AS19" i="91"/>
  <c r="AL19" i="91"/>
  <c r="AU19" i="91" s="1"/>
  <c r="AS37" i="91"/>
  <c r="AL37" i="91"/>
  <c r="AU37" i="91" s="1"/>
  <c r="AS55" i="91"/>
  <c r="AL55" i="91"/>
  <c r="AU55" i="91" s="1"/>
  <c r="AS10" i="83"/>
  <c r="AL10" i="83"/>
  <c r="AU10" i="83" s="1"/>
  <c r="AS82" i="83"/>
  <c r="AL82" i="83"/>
  <c r="AU82" i="83" s="1"/>
  <c r="AS7" i="49"/>
  <c r="AL7" i="49"/>
  <c r="AU7" i="49" s="1"/>
  <c r="AS68" i="49"/>
  <c r="AL68" i="49"/>
  <c r="AU68" i="49" s="1"/>
  <c r="AS53" i="49"/>
  <c r="AL53" i="49"/>
  <c r="AU53" i="49" s="1"/>
  <c r="AI89" i="103"/>
  <c r="AN89" i="103"/>
  <c r="AN91" i="103" s="1"/>
  <c r="AS62" i="91"/>
  <c r="AL62" i="91"/>
  <c r="AU62" i="91" s="1"/>
  <c r="AS29" i="83"/>
  <c r="AL29" i="83"/>
  <c r="AU29" i="83" s="1"/>
  <c r="AS65" i="83"/>
  <c r="AL65" i="83"/>
  <c r="AU65" i="83" s="1"/>
  <c r="AS83" i="83"/>
  <c r="AL83" i="83"/>
  <c r="AU83" i="83" s="1"/>
  <c r="AK15" i="49"/>
  <c r="AT15" i="49" s="1"/>
  <c r="AJ15" i="49"/>
  <c r="AS33" i="49"/>
  <c r="AL33" i="49"/>
  <c r="AU33" i="49" s="1"/>
  <c r="AS51" i="49"/>
  <c r="AL51" i="49"/>
  <c r="AU51" i="49" s="1"/>
  <c r="AS69" i="49"/>
  <c r="AL69" i="49"/>
  <c r="AU69" i="49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K6" i="103"/>
  <c r="AT6" i="103" s="1"/>
  <c r="AJ6" i="103"/>
  <c r="AS45" i="91"/>
  <c r="AL45" i="91"/>
  <c r="AU45" i="91" s="1"/>
  <c r="AS81" i="91"/>
  <c r="AL81" i="91"/>
  <c r="AU81" i="91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R84" i="35"/>
  <c r="AS22" i="49"/>
  <c r="AL22" i="49"/>
  <c r="AU22" i="49" s="1"/>
  <c r="AS58" i="49"/>
  <c r="AL58" i="49"/>
  <c r="AU58" i="49" s="1"/>
  <c r="AS76" i="49"/>
  <c r="AL76" i="49"/>
  <c r="AU76" i="49" s="1"/>
  <c r="AS10" i="91"/>
  <c r="AL10" i="91"/>
  <c r="AU10" i="91" s="1"/>
  <c r="AS46" i="91"/>
  <c r="AL46" i="91"/>
  <c r="AU46" i="91" s="1"/>
  <c r="AS64" i="91"/>
  <c r="AL64" i="91"/>
  <c r="AU64" i="91" s="1"/>
  <c r="AS49" i="83"/>
  <c r="AL49" i="83"/>
  <c r="AU49" i="83" s="1"/>
  <c r="AS67" i="83"/>
  <c r="AL67" i="83"/>
  <c r="AU67" i="83" s="1"/>
  <c r="AS87" i="83"/>
  <c r="AL87" i="83"/>
  <c r="AU87" i="83" s="1"/>
  <c r="AI85" i="98"/>
  <c r="AN85" i="98"/>
  <c r="AS17" i="49"/>
  <c r="AL17" i="49"/>
  <c r="AU17" i="49" s="1"/>
  <c r="AS65" i="49"/>
  <c r="AL65" i="49"/>
  <c r="AU65" i="49" s="1"/>
  <c r="AS17" i="91"/>
  <c r="AL17" i="91"/>
  <c r="AU17" i="91" s="1"/>
  <c r="AS35" i="91"/>
  <c r="AL35" i="91"/>
  <c r="AU35" i="91" s="1"/>
  <c r="AS53" i="91"/>
  <c r="AL53" i="91"/>
  <c r="AU53" i="91" s="1"/>
  <c r="AS88" i="91"/>
  <c r="AL88" i="91"/>
  <c r="AU88" i="91" s="1"/>
  <c r="AS20" i="83"/>
  <c r="AL20" i="83"/>
  <c r="AU20" i="83" s="1"/>
  <c r="AS38" i="83"/>
  <c r="AL38" i="83"/>
  <c r="AU38" i="83" s="1"/>
  <c r="AS74" i="83"/>
  <c r="AL74" i="83"/>
  <c r="AU74" i="83" s="1"/>
  <c r="AJ36" i="49"/>
  <c r="AS86" i="49"/>
  <c r="AL86" i="49"/>
  <c r="AU86" i="49" s="1"/>
  <c r="AI86" i="90"/>
  <c r="AN86" i="90"/>
  <c r="Y83" i="102"/>
  <c r="X83" i="102"/>
  <c r="Y84" i="50"/>
  <c r="X84" i="50"/>
  <c r="Z84" i="50" s="1"/>
  <c r="AS48" i="91"/>
  <c r="AL48" i="91"/>
  <c r="AU48" i="91" s="1"/>
  <c r="AK5" i="49"/>
  <c r="AT5" i="49" s="1"/>
  <c r="AJ5" i="49"/>
  <c r="AS43" i="49"/>
  <c r="AL43" i="49"/>
  <c r="AU43" i="49" s="1"/>
  <c r="AS44" i="49"/>
  <c r="AL44" i="49"/>
  <c r="AU44" i="49" s="1"/>
  <c r="AS81" i="49"/>
  <c r="AL81" i="49"/>
  <c r="AU81" i="49" s="1"/>
  <c r="AR84" i="43"/>
  <c r="AS7" i="91"/>
  <c r="AL7" i="91"/>
  <c r="AU7" i="91" s="1"/>
  <c r="AS61" i="91"/>
  <c r="AL61" i="91"/>
  <c r="AU61" i="91" s="1"/>
  <c r="AS28" i="83"/>
  <c r="AL28" i="83"/>
  <c r="AU28" i="83" s="1"/>
  <c r="AS46" i="83"/>
  <c r="AL46" i="83"/>
  <c r="AU46" i="83" s="1"/>
  <c r="AS64" i="83"/>
  <c r="AL64" i="83"/>
  <c r="AU64" i="83" s="1"/>
  <c r="AS26" i="49"/>
  <c r="AL26" i="49"/>
  <c r="AU26" i="49" s="1"/>
  <c r="AS8" i="91"/>
  <c r="AL8" i="91"/>
  <c r="AU8" i="91" s="1"/>
  <c r="AS26" i="91"/>
  <c r="AL26" i="91"/>
  <c r="AU26" i="91" s="1"/>
  <c r="AS44" i="91"/>
  <c r="AL44" i="91"/>
  <c r="AU44" i="91" s="1"/>
  <c r="AS80" i="91"/>
  <c r="AL80" i="91"/>
  <c r="AU80" i="91" s="1"/>
  <c r="AS11" i="83"/>
  <c r="AL11" i="83"/>
  <c r="AU11" i="83" s="1"/>
  <c r="AS47" i="83"/>
  <c r="AL47" i="83"/>
  <c r="AU47" i="83" s="1"/>
  <c r="AS59" i="49"/>
  <c r="AL59" i="49"/>
  <c r="AU59" i="49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3" i="103"/>
  <c r="AB4" i="103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18" i="83"/>
  <c r="AL18" i="83"/>
  <c r="AU18" i="83" s="1"/>
  <c r="AS54" i="83"/>
  <c r="AL54" i="83"/>
  <c r="AU54" i="83" s="1"/>
  <c r="AS72" i="83"/>
  <c r="AL72" i="83"/>
  <c r="AU72" i="83" s="1"/>
  <c r="AJ3" i="49"/>
  <c r="AB4" i="49"/>
  <c r="AS46" i="49"/>
  <c r="AL46" i="49"/>
  <c r="AU46" i="49" s="1"/>
  <c r="AL64" i="49"/>
  <c r="AU64" i="49" s="1"/>
  <c r="AS64" i="49"/>
  <c r="AS77" i="49"/>
  <c r="AL77" i="49"/>
  <c r="AU77" i="49" s="1"/>
  <c r="Y83" i="94"/>
  <c r="X83" i="94"/>
  <c r="Z83" i="94" s="1"/>
  <c r="AI87" i="87"/>
  <c r="AN87" i="87"/>
  <c r="AS28" i="91"/>
  <c r="AL28" i="91"/>
  <c r="AU28" i="91" s="1"/>
  <c r="AS82" i="91"/>
  <c r="AL82" i="91"/>
  <c r="AU82" i="91" s="1"/>
  <c r="AS13" i="83"/>
  <c r="AL13" i="83"/>
  <c r="AU13" i="83" s="1"/>
  <c r="AS31" i="83"/>
  <c r="AL31" i="83"/>
  <c r="AU31" i="83" s="1"/>
  <c r="AS13" i="49"/>
  <c r="AL13" i="49"/>
  <c r="AU13" i="49" s="1"/>
  <c r="AS23" i="49"/>
  <c r="AL23" i="49"/>
  <c r="AU23" i="49" s="1"/>
  <c r="AS41" i="49"/>
  <c r="AL41" i="49"/>
  <c r="AU41" i="49" s="1"/>
  <c r="AS71" i="91"/>
  <c r="AL71" i="91"/>
  <c r="AU71" i="91" s="1"/>
  <c r="AS26" i="83"/>
  <c r="AL26" i="83"/>
  <c r="AU26" i="83" s="1"/>
  <c r="AS62" i="83"/>
  <c r="AL62" i="83"/>
  <c r="AU62" i="83" s="1"/>
  <c r="AS80" i="83"/>
  <c r="AL80" i="83"/>
  <c r="AU80" i="83" s="1"/>
  <c r="AK6" i="49"/>
  <c r="AT6" i="49" s="1"/>
  <c r="AJ6" i="49"/>
  <c r="AS54" i="49"/>
  <c r="AL54" i="49"/>
  <c r="AU54" i="49" s="1"/>
  <c r="AS72" i="49"/>
  <c r="AL72" i="49"/>
  <c r="AU72" i="49" s="1"/>
  <c r="AS30" i="91"/>
  <c r="AL30" i="91"/>
  <c r="AU30" i="91" s="1"/>
  <c r="AS18" i="91"/>
  <c r="AL18" i="91"/>
  <c r="AU18" i="91" s="1"/>
  <c r="AS72" i="91"/>
  <c r="AL72" i="91"/>
  <c r="AU72" i="91" s="1"/>
  <c r="AS36" i="91"/>
  <c r="AL36" i="91"/>
  <c r="AU36" i="91" s="1"/>
  <c r="AS75" i="83"/>
  <c r="AL75" i="83"/>
  <c r="AU75" i="83" s="1"/>
  <c r="AS43" i="91"/>
  <c r="AL43" i="91"/>
  <c r="AU43" i="91" s="1"/>
  <c r="AS79" i="91"/>
  <c r="AL79" i="91"/>
  <c r="AU79" i="91" s="1"/>
  <c r="Y87" i="82"/>
  <c r="Z87" i="82" s="1"/>
  <c r="X87" i="82"/>
  <c r="AS16" i="83"/>
  <c r="AL16" i="83"/>
  <c r="AU16" i="83" s="1"/>
  <c r="AL34" i="83"/>
  <c r="AU34" i="83" s="1"/>
  <c r="AS34" i="83"/>
  <c r="AI89" i="83"/>
  <c r="AN89" i="83"/>
  <c r="AN91" i="83" s="1"/>
  <c r="AS14" i="49"/>
  <c r="AL14" i="49"/>
  <c r="AU14" i="49" s="1"/>
  <c r="AH85" i="43"/>
  <c r="AQ85" i="43" s="1"/>
  <c r="AS14" i="91"/>
  <c r="AL14" i="91"/>
  <c r="AU14" i="91" s="1"/>
  <c r="AS50" i="91"/>
  <c r="AL50" i="91"/>
  <c r="AU50" i="91" s="1"/>
  <c r="AS68" i="91"/>
  <c r="AL68" i="91"/>
  <c r="AU68" i="91" s="1"/>
  <c r="AS35" i="83"/>
  <c r="AL35" i="83"/>
  <c r="AU35" i="83" s="1"/>
  <c r="AS53" i="83"/>
  <c r="AL53" i="83"/>
  <c r="AU53" i="83" s="1"/>
  <c r="AK89" i="83"/>
  <c r="AT89" i="83" s="1"/>
  <c r="AS21" i="49"/>
  <c r="AL21" i="49"/>
  <c r="AU21" i="49" s="1"/>
  <c r="AS39" i="49"/>
  <c r="AL39" i="49"/>
  <c r="AU39" i="49" s="1"/>
  <c r="AS57" i="49"/>
  <c r="AL57" i="49"/>
  <c r="AU57" i="49" s="1"/>
  <c r="AK89" i="103"/>
  <c r="AT89" i="103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0" i="103"/>
  <c r="AT10" i="103" s="1"/>
  <c r="AJ10" i="103"/>
  <c r="AJ5" i="103"/>
  <c r="AK5" i="103"/>
  <c r="AT5" i="103" s="1"/>
  <c r="AS36" i="83"/>
  <c r="AL36" i="83"/>
  <c r="AU36" i="83" s="1"/>
  <c r="AK9" i="49"/>
  <c r="AT9" i="49" s="1"/>
  <c r="AJ9" i="49"/>
  <c r="AS28" i="49"/>
  <c r="AL28" i="49"/>
  <c r="AU28" i="49" s="1"/>
  <c r="AS16" i="91"/>
  <c r="AL16" i="91"/>
  <c r="AU16" i="91" s="1"/>
  <c r="AS34" i="91"/>
  <c r="AL34" i="91"/>
  <c r="AU34" i="91" s="1"/>
  <c r="AS52" i="91"/>
  <c r="AL52" i="91"/>
  <c r="AU52" i="91" s="1"/>
  <c r="AL37" i="83"/>
  <c r="AU37" i="83" s="1"/>
  <c r="AS37" i="83"/>
  <c r="AS73" i="83"/>
  <c r="AL73" i="83"/>
  <c r="AU73" i="83" s="1"/>
  <c r="AS23" i="91"/>
  <c r="AL23" i="91"/>
  <c r="AU23" i="91" s="1"/>
  <c r="AS41" i="91"/>
  <c r="AL41" i="91"/>
  <c r="AU41" i="91" s="1"/>
  <c r="AS77" i="91"/>
  <c r="AL77" i="91"/>
  <c r="AU77" i="91" s="1"/>
  <c r="AK8" i="83"/>
  <c r="AT8" i="83" s="1"/>
  <c r="AJ8" i="83"/>
  <c r="AS44" i="83"/>
  <c r="AL44" i="83"/>
  <c r="AU44" i="83" s="1"/>
  <c r="AK11" i="49"/>
  <c r="AT11" i="49" s="1"/>
  <c r="AJ11" i="49"/>
  <c r="AS60" i="49"/>
  <c r="AL60" i="49"/>
  <c r="AU60" i="49" s="1"/>
  <c r="AS56" i="49"/>
  <c r="AL56" i="49"/>
  <c r="AU56" i="49" s="1"/>
  <c r="AS87" i="49"/>
  <c r="AL87" i="49"/>
  <c r="AU87" i="49" s="1"/>
  <c r="AI85" i="99"/>
  <c r="AN85" i="99"/>
  <c r="AJ15" i="83"/>
  <c r="AK15" i="83"/>
  <c r="AT15" i="83" s="1"/>
  <c r="AS21" i="83"/>
  <c r="AL21" i="83"/>
  <c r="AU21" i="83" s="1"/>
  <c r="AS39" i="83"/>
  <c r="AL39" i="83"/>
  <c r="AU39" i="83" s="1"/>
  <c r="AS57" i="83"/>
  <c r="AL57" i="83"/>
  <c r="AU57" i="83" s="1"/>
  <c r="AS79" i="49"/>
  <c r="AL79" i="49"/>
  <c r="AU79" i="49" s="1"/>
  <c r="AS24" i="91"/>
  <c r="AL24" i="91"/>
  <c r="AU24" i="91" s="1"/>
  <c r="AJ19" i="49"/>
  <c r="AK19" i="49"/>
  <c r="AT19" i="49" s="1"/>
  <c r="AS49" i="49"/>
  <c r="AL49" i="49"/>
  <c r="AU49" i="49" s="1"/>
  <c r="AS85" i="49"/>
  <c r="AL85" i="49"/>
  <c r="AU85" i="49" s="1"/>
  <c r="AS62" i="49"/>
  <c r="AL62" i="49"/>
  <c r="AU62" i="49" s="1"/>
  <c r="AI84" i="85"/>
  <c r="AN84" i="85"/>
  <c r="AS31" i="91"/>
  <c r="AL31" i="91"/>
  <c r="AU31" i="91" s="1"/>
  <c r="AS49" i="91"/>
  <c r="AL49" i="91"/>
  <c r="AU49" i="91" s="1"/>
  <c r="AI86" i="82"/>
  <c r="AN86" i="82"/>
  <c r="AS52" i="83"/>
  <c r="AL52" i="83"/>
  <c r="AU52" i="83" s="1"/>
  <c r="AS70" i="83"/>
  <c r="AL70" i="83"/>
  <c r="AU70" i="83" s="1"/>
  <c r="AS85" i="83"/>
  <c r="AL85" i="83"/>
  <c r="AU85" i="83" s="1"/>
  <c r="AS38" i="49"/>
  <c r="AL38" i="49"/>
  <c r="AU38" i="49" s="1"/>
  <c r="Z85" i="43"/>
  <c r="AH86" i="42"/>
  <c r="AQ86" i="42" s="1"/>
  <c r="AS32" i="91"/>
  <c r="AL32" i="91"/>
  <c r="AU32" i="91" s="1"/>
  <c r="AS85" i="91"/>
  <c r="AL85" i="91"/>
  <c r="AU85" i="91" s="1"/>
  <c r="AS17" i="83"/>
  <c r="AL17" i="83"/>
  <c r="AU17" i="83" s="1"/>
  <c r="AS71" i="83"/>
  <c r="AL71" i="83"/>
  <c r="AU71" i="83" s="1"/>
  <c r="Z85" i="35"/>
  <c r="AH85" i="35"/>
  <c r="AQ85" i="35" s="1"/>
  <c r="AS63" i="49"/>
  <c r="AL63" i="49"/>
  <c r="AU63" i="49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K9" i="103"/>
  <c r="AT9" i="103" s="1"/>
  <c r="AJ9" i="103"/>
  <c r="AK83" i="103"/>
  <c r="AT83" i="103" s="1"/>
  <c r="AJ83" i="103"/>
  <c r="AS39" i="91"/>
  <c r="AL39" i="91"/>
  <c r="AU39" i="91" s="1"/>
  <c r="AL42" i="83"/>
  <c r="AU42" i="83" s="1"/>
  <c r="AS42" i="83"/>
  <c r="AS78" i="83"/>
  <c r="AL78" i="83"/>
  <c r="AU78" i="83" s="1"/>
  <c r="AI88" i="41"/>
  <c r="AN88" i="41"/>
  <c r="AS34" i="49"/>
  <c r="AL34" i="49"/>
  <c r="AU34" i="49" s="1"/>
  <c r="AE88" i="55"/>
  <c r="W89" i="55"/>
  <c r="AF88" i="55"/>
  <c r="AO88" i="55" s="1"/>
  <c r="AG88" i="55"/>
  <c r="AP88" i="55" s="1"/>
  <c r="AR84" i="48"/>
  <c r="AS70" i="91"/>
  <c r="AL70" i="91"/>
  <c r="AU70" i="91" s="1"/>
  <c r="AS87" i="91"/>
  <c r="AL87" i="91"/>
  <c r="AU87" i="91" s="1"/>
  <c r="AS19" i="83"/>
  <c r="AL19" i="83"/>
  <c r="AU19" i="83" s="1"/>
  <c r="AS55" i="83"/>
  <c r="AL55" i="83"/>
  <c r="AU55" i="83" s="1"/>
  <c r="Y86" i="98"/>
  <c r="X86" i="98"/>
  <c r="Z86" i="98" s="1"/>
  <c r="AS29" i="49"/>
  <c r="AL29" i="49"/>
  <c r="AU29" i="49" s="1"/>
  <c r="AL47" i="49"/>
  <c r="AU47" i="49" s="1"/>
  <c r="AS47" i="49"/>
  <c r="AS6" i="91"/>
  <c r="AL6" i="91"/>
  <c r="AU6" i="91" s="1"/>
  <c r="AS59" i="91"/>
  <c r="AL59" i="91"/>
  <c r="AU59" i="91" s="1"/>
  <c r="AJ14" i="83"/>
  <c r="AS50" i="83"/>
  <c r="AL50" i="83"/>
  <c r="AU50" i="83" s="1"/>
  <c r="AS88" i="83"/>
  <c r="AL88" i="83"/>
  <c r="AU88" i="83" s="1"/>
  <c r="AK18" i="49"/>
  <c r="AT18" i="49" s="1"/>
  <c r="AJ18" i="49"/>
  <c r="AS42" i="49"/>
  <c r="AL42" i="49"/>
  <c r="AU42" i="49" s="1"/>
  <c r="AS78" i="49"/>
  <c r="AL78" i="49"/>
  <c r="AU78" i="49" s="1"/>
  <c r="AI89" i="18"/>
  <c r="AN89" i="18"/>
  <c r="Y86" i="99"/>
  <c r="X86" i="99"/>
  <c r="Z86" i="99" s="1"/>
  <c r="AS84" i="91"/>
  <c r="AL84" i="91"/>
  <c r="AU84" i="91" s="1"/>
  <c r="AI83" i="50"/>
  <c r="AN83" i="50"/>
  <c r="AS54" i="91"/>
  <c r="AL54" i="91"/>
  <c r="AU54" i="91" s="1"/>
  <c r="AS86" i="83"/>
  <c r="AL86" i="83"/>
  <c r="AU86" i="83" s="1"/>
  <c r="AH85" i="48"/>
  <c r="AQ85" i="48" s="1"/>
  <c r="AJ12" i="49"/>
  <c r="AK12" i="49"/>
  <c r="AT12" i="49" s="1"/>
  <c r="AS61" i="49"/>
  <c r="AL61" i="49"/>
  <c r="AU61" i="49" s="1"/>
  <c r="Y85" i="85"/>
  <c r="X85" i="85"/>
  <c r="Z85" i="85" s="1"/>
  <c r="AS25" i="91"/>
  <c r="AL25" i="91"/>
  <c r="AU25" i="91" s="1"/>
  <c r="AS42" i="91"/>
  <c r="AL42" i="91"/>
  <c r="AU42" i="91" s="1"/>
  <c r="AJ5" i="91"/>
  <c r="AK5" i="91"/>
  <c r="AT5" i="91" s="1"/>
  <c r="AS60" i="91"/>
  <c r="AL60" i="91"/>
  <c r="AU60" i="91" s="1"/>
  <c r="AS78" i="91"/>
  <c r="AL78" i="91"/>
  <c r="AU78" i="91" s="1"/>
  <c r="AS27" i="83"/>
  <c r="AL27" i="83"/>
  <c r="AU27" i="83" s="1"/>
  <c r="AS45" i="83"/>
  <c r="AL45" i="83"/>
  <c r="AU45" i="83" s="1"/>
  <c r="AS81" i="83"/>
  <c r="AL81" i="83"/>
  <c r="AU81" i="83" s="1"/>
  <c r="AJ25" i="49"/>
  <c r="AK25" i="49"/>
  <c r="AT25" i="49" s="1"/>
  <c r="AS67" i="49"/>
  <c r="AL67" i="49"/>
  <c r="AU67" i="49" s="1"/>
  <c r="AS82" i="49"/>
  <c r="AL82" i="49"/>
  <c r="AU82" i="49" s="1"/>
  <c r="Y90" i="10"/>
  <c r="X90" i="10"/>
  <c r="AS13" i="91"/>
  <c r="AL13" i="91"/>
  <c r="AU13" i="91" s="1"/>
  <c r="AS67" i="91"/>
  <c r="AL67" i="91"/>
  <c r="AU67" i="91" s="1"/>
  <c r="AS86" i="91"/>
  <c r="AL86" i="91"/>
  <c r="AU86" i="91" s="1"/>
  <c r="AL7" i="83"/>
  <c r="AU7" i="83" s="1"/>
  <c r="AS7" i="83"/>
  <c r="AS22" i="83"/>
  <c r="AL22" i="83"/>
  <c r="AU22" i="83" s="1"/>
  <c r="AS58" i="83"/>
  <c r="AL58" i="83"/>
  <c r="AU58" i="83" s="1"/>
  <c r="AI89" i="91"/>
  <c r="AN89" i="91"/>
  <c r="AN91" i="91" s="1"/>
  <c r="AS50" i="49"/>
  <c r="AL50" i="49"/>
  <c r="AU50" i="49" s="1"/>
  <c r="AS75" i="49"/>
  <c r="AL75" i="49"/>
  <c r="AU75" i="49" s="1"/>
  <c r="AR88" i="11"/>
  <c r="Z86" i="42"/>
  <c r="AS74" i="91"/>
  <c r="AL74" i="91"/>
  <c r="AU74" i="91" s="1"/>
  <c r="AS3" i="83"/>
  <c r="AL3" i="83"/>
  <c r="AU3" i="83" s="1"/>
  <c r="AS23" i="83"/>
  <c r="AL23" i="83"/>
  <c r="AU23" i="83" s="1"/>
  <c r="AS59" i="83"/>
  <c r="AL59" i="83"/>
  <c r="AU59" i="83" s="1"/>
  <c r="AS77" i="83"/>
  <c r="AL77" i="83"/>
  <c r="AU77" i="83" s="1"/>
  <c r="AS27" i="49"/>
  <c r="AL27" i="49"/>
  <c r="AU27" i="49" s="1"/>
  <c r="AS45" i="49"/>
  <c r="AL45" i="49"/>
  <c r="AU45" i="49" s="1"/>
  <c r="AR89" i="49"/>
  <c r="AR91" i="49" s="1"/>
  <c r="AL89" i="49"/>
  <c r="AU89" i="49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K14" i="103"/>
  <c r="AT14" i="103" s="1"/>
  <c r="AJ14" i="103"/>
  <c r="AJ8" i="103"/>
  <c r="AK8" i="103"/>
  <c r="AT8" i="103" s="1"/>
  <c r="AS21" i="91"/>
  <c r="AL21" i="91"/>
  <c r="AU21" i="91" s="1"/>
  <c r="AS57" i="91"/>
  <c r="AL57" i="91"/>
  <c r="AU57" i="91" s="1"/>
  <c r="AS75" i="91"/>
  <c r="AL75" i="91"/>
  <c r="AU75" i="91" s="1"/>
  <c r="AS5" i="83"/>
  <c r="AL5" i="83"/>
  <c r="AU5" i="83" s="1"/>
  <c r="AS24" i="83"/>
  <c r="AL24" i="83"/>
  <c r="AU24" i="83" s="1"/>
  <c r="AS60" i="83"/>
  <c r="AL60" i="83"/>
  <c r="AU60" i="83" s="1"/>
  <c r="Y89" i="41"/>
  <c r="X89" i="41"/>
  <c r="AS16" i="49"/>
  <c r="AL16" i="49"/>
  <c r="AU16" i="49" s="1"/>
  <c r="AS52" i="49"/>
  <c r="AL52" i="49"/>
  <c r="AU52" i="49" s="1"/>
  <c r="AS70" i="49"/>
  <c r="AL70" i="49"/>
  <c r="AU70" i="49" s="1"/>
  <c r="AJ4" i="91"/>
  <c r="AK4" i="91"/>
  <c r="AT4" i="91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43" i="83"/>
  <c r="AL43" i="83"/>
  <c r="AU43" i="83" s="1"/>
  <c r="AS10" i="49"/>
  <c r="AL10" i="49"/>
  <c r="AU10" i="49" s="1"/>
  <c r="AS29" i="91"/>
  <c r="AL29" i="91"/>
  <c r="AU29" i="91" s="1"/>
  <c r="AS83" i="91"/>
  <c r="AL83" i="91"/>
  <c r="AU83" i="91" s="1"/>
  <c r="AS32" i="83"/>
  <c r="AL32" i="83"/>
  <c r="AU32" i="83" s="1"/>
  <c r="AS68" i="83"/>
  <c r="AL68" i="83"/>
  <c r="AU68" i="83" s="1"/>
  <c r="AJ24" i="49"/>
  <c r="AK24" i="49"/>
  <c r="AT24" i="49" s="1"/>
  <c r="AS48" i="49"/>
  <c r="AL48" i="49"/>
  <c r="AU48" i="49" s="1"/>
  <c r="AS84" i="49"/>
  <c r="AL84" i="49"/>
  <c r="AU84" i="49" s="1"/>
  <c r="AS74" i="49"/>
  <c r="AL74" i="49"/>
  <c r="AU74" i="49" s="1"/>
  <c r="AS88" i="49"/>
  <c r="AL88" i="49"/>
  <c r="AU88" i="49" s="1"/>
  <c r="AI82" i="102"/>
  <c r="AP82" i="102"/>
  <c r="AK16" i="103" l="1"/>
  <c r="AT16" i="103" s="1"/>
  <c r="AX6" i="11"/>
  <c r="S6" i="11" s="1"/>
  <c r="AC6" i="11" s="1"/>
  <c r="AB7" i="11" s="1"/>
  <c r="AT91" i="91"/>
  <c r="AX5" i="11"/>
  <c r="S5" i="11" s="1"/>
  <c r="AC5" i="11" s="1"/>
  <c r="AB6" i="11" s="1"/>
  <c r="AJ15" i="103"/>
  <c r="AJ11" i="103"/>
  <c r="AK12" i="103"/>
  <c r="AT12" i="103" s="1"/>
  <c r="AX4" i="11"/>
  <c r="S4" i="11" s="1"/>
  <c r="AC4" i="11" s="1"/>
  <c r="AB5" i="11" s="1"/>
  <c r="Z89" i="41"/>
  <c r="AE89" i="41" s="1"/>
  <c r="AX89" i="41"/>
  <c r="S89" i="41" s="1"/>
  <c r="AC89" i="41" s="1"/>
  <c r="AG89" i="41"/>
  <c r="AP89" i="41" s="1"/>
  <c r="AP91" i="41" s="1"/>
  <c r="W89" i="87"/>
  <c r="AG88" i="87"/>
  <c r="AP88" i="87" s="1"/>
  <c r="AF88" i="87"/>
  <c r="AO88" i="87" s="1"/>
  <c r="AE88" i="87"/>
  <c r="W84" i="94"/>
  <c r="AG83" i="94"/>
  <c r="AP83" i="94" s="1"/>
  <c r="AF83" i="94"/>
  <c r="AO83" i="94" s="1"/>
  <c r="AE83" i="94"/>
  <c r="AS8" i="103"/>
  <c r="AL8" i="103"/>
  <c r="AU8" i="103" s="1"/>
  <c r="AS24" i="49"/>
  <c r="AL24" i="49"/>
  <c r="AU24" i="49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R89" i="91"/>
  <c r="AR91" i="91" s="1"/>
  <c r="AL89" i="91"/>
  <c r="AU89" i="91" s="1"/>
  <c r="AL51" i="103"/>
  <c r="AU51" i="103" s="1"/>
  <c r="AS51" i="103"/>
  <c r="AL69" i="103"/>
  <c r="AU69" i="103" s="1"/>
  <c r="AS69" i="103"/>
  <c r="AS8" i="83"/>
  <c r="AL8" i="83"/>
  <c r="AU8" i="83" s="1"/>
  <c r="AL22" i="103"/>
  <c r="AU22" i="103" s="1"/>
  <c r="AS22" i="103"/>
  <c r="AS40" i="103"/>
  <c r="AL40" i="103"/>
  <c r="AU40" i="103" s="1"/>
  <c r="AH87" i="82"/>
  <c r="AQ87" i="82" s="1"/>
  <c r="AJ4" i="103"/>
  <c r="AK4" i="103"/>
  <c r="AT4" i="103" s="1"/>
  <c r="AT91" i="103" s="1"/>
  <c r="AS23" i="103"/>
  <c r="AL23" i="103"/>
  <c r="AU23" i="103" s="1"/>
  <c r="AS41" i="103"/>
  <c r="AL41" i="103"/>
  <c r="AU41" i="103" s="1"/>
  <c r="AH84" i="50"/>
  <c r="AQ84" i="50" s="1"/>
  <c r="AR85" i="98"/>
  <c r="AS12" i="103"/>
  <c r="AL12" i="103"/>
  <c r="AU12" i="103" s="1"/>
  <c r="AS30" i="103"/>
  <c r="AL30" i="103"/>
  <c r="AU30" i="103" s="1"/>
  <c r="AS85" i="103"/>
  <c r="AL85" i="103"/>
  <c r="AU85" i="103" s="1"/>
  <c r="AR89" i="10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J8" i="11"/>
  <c r="AK8" i="11"/>
  <c r="AT8" i="11" s="1"/>
  <c r="AT91" i="83"/>
  <c r="AS31" i="49"/>
  <c r="AL31" i="49"/>
  <c r="AU31" i="49" s="1"/>
  <c r="AH90" i="10"/>
  <c r="AQ90" i="10" s="1"/>
  <c r="AR83" i="50"/>
  <c r="AL18" i="49"/>
  <c r="AU18" i="49" s="1"/>
  <c r="AS18" i="49"/>
  <c r="AS14" i="83"/>
  <c r="AL14" i="83"/>
  <c r="AU14" i="83" s="1"/>
  <c r="AR88" i="41"/>
  <c r="AS15" i="103"/>
  <c r="AL15" i="103"/>
  <c r="AU15" i="103" s="1"/>
  <c r="AS33" i="103"/>
  <c r="AL33" i="103"/>
  <c r="AU33" i="103" s="1"/>
  <c r="AS88" i="103"/>
  <c r="AL88" i="103"/>
  <c r="AU88" i="103" s="1"/>
  <c r="AR85" i="99"/>
  <c r="AS5" i="103"/>
  <c r="AL5" i="103"/>
  <c r="AU5" i="103" s="1"/>
  <c r="AS58" i="103"/>
  <c r="AL58" i="103"/>
  <c r="AU58" i="103" s="1"/>
  <c r="AS76" i="103"/>
  <c r="AL76" i="103"/>
  <c r="AU76" i="103" s="1"/>
  <c r="AR89" i="83"/>
  <c r="AR91" i="83" s="1"/>
  <c r="AL89" i="83"/>
  <c r="AU89" i="83" s="1"/>
  <c r="AE87" i="82"/>
  <c r="AG87" i="82"/>
  <c r="AP87" i="82" s="1"/>
  <c r="W88" i="82"/>
  <c r="AF87" i="82"/>
  <c r="AO87" i="82" s="1"/>
  <c r="AL3" i="103"/>
  <c r="AU3" i="103" s="1"/>
  <c r="AS3" i="103"/>
  <c r="AS59" i="103"/>
  <c r="AL59" i="103"/>
  <c r="AU59" i="103" s="1"/>
  <c r="AS77" i="103"/>
  <c r="AL77" i="103"/>
  <c r="AU77" i="103" s="1"/>
  <c r="AG84" i="50"/>
  <c r="AP84" i="50" s="1"/>
  <c r="AE84" i="50"/>
  <c r="W85" i="50"/>
  <c r="AF84" i="50"/>
  <c r="AO84" i="50" s="1"/>
  <c r="AR86" i="90"/>
  <c r="AS54" i="103"/>
  <c r="AL54" i="103"/>
  <c r="AU54" i="103" s="1"/>
  <c r="AH90" i="18"/>
  <c r="AQ90" i="18" s="1"/>
  <c r="AR82" i="94"/>
  <c r="AS61" i="103"/>
  <c r="AL61" i="103"/>
  <c r="AU61" i="103" s="1"/>
  <c r="AJ89" i="11"/>
  <c r="AS89" i="11" s="1"/>
  <c r="AK89" i="11"/>
  <c r="AT89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K7" i="11"/>
  <c r="AT7" i="11" s="1"/>
  <c r="AJ7" i="11"/>
  <c r="AS8" i="49"/>
  <c r="AL8" i="49"/>
  <c r="AU8" i="49" s="1"/>
  <c r="AR82" i="102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Z90" i="10"/>
  <c r="AH85" i="85"/>
  <c r="AQ85" i="85" s="1"/>
  <c r="AS12" i="49"/>
  <c r="AL12" i="49"/>
  <c r="AU12" i="49" s="1"/>
  <c r="AR89" i="18"/>
  <c r="Y89" i="55"/>
  <c r="X89" i="55"/>
  <c r="AS83" i="103"/>
  <c r="AL83" i="103"/>
  <c r="AU83" i="103" s="1"/>
  <c r="AS21" i="103"/>
  <c r="AL21" i="103"/>
  <c r="AU21" i="103" s="1"/>
  <c r="AS57" i="103"/>
  <c r="AL57" i="103"/>
  <c r="AU57" i="103" s="1"/>
  <c r="AS75" i="103"/>
  <c r="AL75" i="103"/>
  <c r="AU75" i="103" s="1"/>
  <c r="AL11" i="49"/>
  <c r="AU11" i="49" s="1"/>
  <c r="AS11" i="49"/>
  <c r="AS9" i="49"/>
  <c r="AL9" i="49"/>
  <c r="AU9" i="49" s="1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4" i="49"/>
  <c r="AK4" i="49"/>
  <c r="AT4" i="49" s="1"/>
  <c r="AT91" i="49" s="1"/>
  <c r="AS11" i="103"/>
  <c r="AL11" i="103"/>
  <c r="AU11" i="103" s="1"/>
  <c r="AS5" i="49"/>
  <c r="AL5" i="49"/>
  <c r="AU5" i="49" s="1"/>
  <c r="AS18" i="103"/>
  <c r="AL18" i="103"/>
  <c r="AU18" i="103" s="1"/>
  <c r="AS36" i="103"/>
  <c r="AL36" i="103"/>
  <c r="AU36" i="103" s="1"/>
  <c r="AS72" i="103"/>
  <c r="AL72" i="103"/>
  <c r="AU72" i="103" s="1"/>
  <c r="AI89" i="11"/>
  <c r="AN89" i="11"/>
  <c r="AN91" i="11" s="1"/>
  <c r="Z90" i="18"/>
  <c r="AS13" i="103"/>
  <c r="AL13" i="103"/>
  <c r="AU13" i="103" s="1"/>
  <c r="AS31" i="103"/>
  <c r="AL31" i="103"/>
  <c r="AU31" i="103" s="1"/>
  <c r="AK88" i="11"/>
  <c r="AT88" i="11" s="1"/>
  <c r="AJ88" i="1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K6" i="11"/>
  <c r="AT6" i="11" s="1"/>
  <c r="AJ6" i="11"/>
  <c r="AI85" i="48"/>
  <c r="AN85" i="48"/>
  <c r="AS25" i="49"/>
  <c r="AL25" i="49"/>
  <c r="AU25" i="49" s="1"/>
  <c r="AS5" i="91"/>
  <c r="AL5" i="91"/>
  <c r="AU5" i="91" s="1"/>
  <c r="W86" i="85"/>
  <c r="AF85" i="85"/>
  <c r="AO85" i="85" s="1"/>
  <c r="AE85" i="85"/>
  <c r="AG85" i="85"/>
  <c r="AP85" i="85" s="1"/>
  <c r="AI88" i="55"/>
  <c r="AN88" i="55"/>
  <c r="AS39" i="103"/>
  <c r="AL39" i="103"/>
  <c r="AU39" i="103" s="1"/>
  <c r="W86" i="35"/>
  <c r="AE85" i="35"/>
  <c r="AG85" i="35"/>
  <c r="AP85" i="35" s="1"/>
  <c r="AF85" i="35"/>
  <c r="AO85" i="35" s="1"/>
  <c r="AR86" i="82"/>
  <c r="AR84" i="85"/>
  <c r="AS6" i="49"/>
  <c r="AL6" i="49"/>
  <c r="AU6" i="49" s="1"/>
  <c r="AS3" i="49"/>
  <c r="AL3" i="49"/>
  <c r="AU3" i="49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H83" i="102"/>
  <c r="AQ83" i="102" s="1"/>
  <c r="AS6" i="103"/>
  <c r="AL6" i="103"/>
  <c r="AU6" i="103" s="1"/>
  <c r="AS24" i="103"/>
  <c r="AL24" i="103"/>
  <c r="AU24" i="103" s="1"/>
  <c r="AS60" i="103"/>
  <c r="AL60" i="103"/>
  <c r="AU60" i="103" s="1"/>
  <c r="AS78" i="103"/>
  <c r="AL78" i="103"/>
  <c r="AU78" i="103" s="1"/>
  <c r="AH88" i="87"/>
  <c r="AQ88" i="87" s="1"/>
  <c r="AS49" i="103"/>
  <c r="AL49" i="103"/>
  <c r="AU49" i="103" s="1"/>
  <c r="AS67" i="103"/>
  <c r="AL67" i="103"/>
  <c r="AU67" i="103" s="1"/>
  <c r="AS86" i="103"/>
  <c r="AL86" i="103"/>
  <c r="AU86" i="103" s="1"/>
  <c r="AK84" i="11"/>
  <c r="AT84" i="11" s="1"/>
  <c r="AJ84" i="11"/>
  <c r="AJ78" i="11"/>
  <c r="AK78" i="11"/>
  <c r="AT78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AS4" i="91"/>
  <c r="AS91" i="91" s="1"/>
  <c r="AL4" i="91"/>
  <c r="AU4" i="91" s="1"/>
  <c r="AU91" i="91" s="1"/>
  <c r="C11" i="91" s="1"/>
  <c r="F35" i="57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F86" i="42"/>
  <c r="AO86" i="42" s="1"/>
  <c r="AG86" i="42"/>
  <c r="AP86" i="42" s="1"/>
  <c r="AE86" i="42"/>
  <c r="W87" i="42"/>
  <c r="AH86" i="99"/>
  <c r="AQ86" i="99" s="1"/>
  <c r="AH86" i="98"/>
  <c r="AQ86" i="98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R87" i="87"/>
  <c r="AL35" i="103"/>
  <c r="AU35" i="103" s="1"/>
  <c r="AS35" i="103"/>
  <c r="AS53" i="103"/>
  <c r="AL53" i="103"/>
  <c r="AU53" i="103" s="1"/>
  <c r="AS71" i="103"/>
  <c r="AL71" i="103"/>
  <c r="AU71" i="103" s="1"/>
  <c r="Z83" i="102"/>
  <c r="AS36" i="49"/>
  <c r="AL36" i="49"/>
  <c r="AU36" i="49" s="1"/>
  <c r="AS42" i="103"/>
  <c r="AL42" i="103"/>
  <c r="AU42" i="103" s="1"/>
  <c r="AR89" i="103"/>
  <c r="AR91" i="103" s="1"/>
  <c r="AL89" i="103"/>
  <c r="AU89" i="103" s="1"/>
  <c r="AS37" i="49"/>
  <c r="AL37" i="49"/>
  <c r="AU37" i="49" s="1"/>
  <c r="AH87" i="90"/>
  <c r="AQ87" i="90" s="1"/>
  <c r="AS19" i="103"/>
  <c r="AL19" i="103"/>
  <c r="AU19" i="103" s="1"/>
  <c r="AJ86" i="11"/>
  <c r="AK86" i="11"/>
  <c r="AT86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Y86" i="48"/>
  <c r="X86" i="48"/>
  <c r="Z86" i="48" s="1"/>
  <c r="AH89" i="41"/>
  <c r="AQ89" i="41" s="1"/>
  <c r="AQ91" i="41" s="1"/>
  <c r="AX3" i="41"/>
  <c r="S3" i="41" s="1"/>
  <c r="AC3" i="41" s="1"/>
  <c r="AX4" i="41"/>
  <c r="S4" i="41" s="1"/>
  <c r="AC4" i="41" s="1"/>
  <c r="AB5" i="41" s="1"/>
  <c r="AZ3" i="41"/>
  <c r="AX88" i="41" s="1"/>
  <c r="S88" i="41" s="1"/>
  <c r="AC88" i="41" s="1"/>
  <c r="AB89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1" i="41"/>
  <c r="S11" i="41" s="1"/>
  <c r="AC11" i="41" s="1"/>
  <c r="AB12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7" i="41"/>
  <c r="S17" i="41" s="1"/>
  <c r="AC17" i="41" s="1"/>
  <c r="AB18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S68" i="103"/>
  <c r="AL68" i="103"/>
  <c r="AU68" i="103" s="1"/>
  <c r="W87" i="99"/>
  <c r="AF86" i="99"/>
  <c r="AO86" i="99" s="1"/>
  <c r="AE86" i="99"/>
  <c r="AG86" i="99"/>
  <c r="AP86" i="99" s="1"/>
  <c r="AG86" i="98"/>
  <c r="AP86" i="98" s="1"/>
  <c r="AF86" i="98"/>
  <c r="AO86" i="98" s="1"/>
  <c r="AE86" i="98"/>
  <c r="W87" i="98"/>
  <c r="W86" i="43"/>
  <c r="AG85" i="43"/>
  <c r="AP85" i="43" s="1"/>
  <c r="AE85" i="43"/>
  <c r="AF85" i="43"/>
  <c r="AO85" i="43" s="1"/>
  <c r="AS19" i="49"/>
  <c r="AL19" i="49"/>
  <c r="AU19" i="49" s="1"/>
  <c r="AS15" i="83"/>
  <c r="AL15" i="83"/>
  <c r="AU15" i="83" s="1"/>
  <c r="AH83" i="94"/>
  <c r="AQ83" i="94" s="1"/>
  <c r="AS17" i="103"/>
  <c r="AL17" i="103"/>
  <c r="AU17" i="103" s="1"/>
  <c r="AS48" i="103"/>
  <c r="AL48" i="103"/>
  <c r="AU48" i="103" s="1"/>
  <c r="AS66" i="103"/>
  <c r="AL66" i="103"/>
  <c r="AU66" i="103" s="1"/>
  <c r="AS15" i="49"/>
  <c r="AL15" i="49"/>
  <c r="AU15" i="49" s="1"/>
  <c r="AS9" i="83"/>
  <c r="AL9" i="83"/>
  <c r="AU9" i="83" s="1"/>
  <c r="Z87" i="90"/>
  <c r="AS30" i="49"/>
  <c r="AL30" i="49"/>
  <c r="AU30" i="49" s="1"/>
  <c r="AS37" i="103"/>
  <c r="AL37" i="103"/>
  <c r="AU37" i="103" s="1"/>
  <c r="AS55" i="103"/>
  <c r="AL55" i="103"/>
  <c r="AU55" i="103" s="1"/>
  <c r="AS73" i="103"/>
  <c r="AL73" i="103"/>
  <c r="AU73" i="103" s="1"/>
  <c r="AK85" i="11"/>
  <c r="AT85" i="11" s="1"/>
  <c r="AJ85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K12" i="11"/>
  <c r="AT12" i="11" s="1"/>
  <c r="AJ12" i="11"/>
  <c r="AL4" i="83"/>
  <c r="AU4" i="83" s="1"/>
  <c r="AU91" i="83" s="1"/>
  <c r="C11" i="83" s="1"/>
  <c r="F27" i="57" s="1"/>
  <c r="AS4" i="83"/>
  <c r="AS91" i="83" s="1"/>
  <c r="AF89" i="41" l="1"/>
  <c r="AO89" i="41" s="1"/>
  <c r="AO91" i="41" s="1"/>
  <c r="AK69" i="41"/>
  <c r="AT69" i="41" s="1"/>
  <c r="AJ69" i="41"/>
  <c r="AK21" i="41"/>
  <c r="AT21" i="41" s="1"/>
  <c r="AJ21" i="41"/>
  <c r="AS10" i="11"/>
  <c r="AL10" i="11"/>
  <c r="AU10" i="11" s="1"/>
  <c r="AS5" i="11"/>
  <c r="AL5" i="11"/>
  <c r="AU5" i="11" s="1"/>
  <c r="AS42" i="11"/>
  <c r="AL42" i="11"/>
  <c r="AU42" i="11" s="1"/>
  <c r="AI85" i="85"/>
  <c r="AN85" i="85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H89" i="55"/>
  <c r="AQ89" i="55" s="1"/>
  <c r="AQ91" i="55" s="1"/>
  <c r="AZ3" i="55"/>
  <c r="AX17" i="55" s="1"/>
  <c r="S17" i="55" s="1"/>
  <c r="AC17" i="55" s="1"/>
  <c r="AB18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4" i="55"/>
  <c r="S14" i="55" s="1"/>
  <c r="AC14" i="55" s="1"/>
  <c r="AB15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AG90" i="10"/>
  <c r="AP90" i="10" s="1"/>
  <c r="W91" i="10"/>
  <c r="AF90" i="10"/>
  <c r="AO90" i="10" s="1"/>
  <c r="AE90" i="10"/>
  <c r="AS74" i="11"/>
  <c r="AL74" i="11"/>
  <c r="AU74" i="11" s="1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S85" i="11"/>
  <c r="AL85" i="11"/>
  <c r="AU85" i="11" s="1"/>
  <c r="AJ88" i="41"/>
  <c r="AK88" i="41"/>
  <c r="AT88" i="41" s="1"/>
  <c r="AK51" i="41"/>
  <c r="AT51" i="41" s="1"/>
  <c r="AJ51" i="41"/>
  <c r="AB4" i="41"/>
  <c r="AJ3" i="41"/>
  <c r="AS83" i="11"/>
  <c r="AL83" i="11"/>
  <c r="AU83" i="11" s="1"/>
  <c r="AS24" i="11"/>
  <c r="AL24" i="11"/>
  <c r="AU24" i="11" s="1"/>
  <c r="AK80" i="41"/>
  <c r="AT80" i="41" s="1"/>
  <c r="AJ80" i="41"/>
  <c r="AJ68" i="41"/>
  <c r="AK68" i="41"/>
  <c r="AT68" i="41" s="1"/>
  <c r="AK38" i="41"/>
  <c r="AT38" i="41" s="1"/>
  <c r="AJ38" i="41"/>
  <c r="AK26" i="41"/>
  <c r="AT26" i="41" s="1"/>
  <c r="AJ26" i="41"/>
  <c r="AJ14" i="41"/>
  <c r="AK14" i="41"/>
  <c r="AT14" i="41" s="1"/>
  <c r="AF83" i="102"/>
  <c r="AO83" i="102" s="1"/>
  <c r="W84" i="102"/>
  <c r="AG83" i="102"/>
  <c r="AP83" i="102" s="1"/>
  <c r="AE83" i="102"/>
  <c r="AS30" i="11"/>
  <c r="AL30" i="11"/>
  <c r="AU30" i="11" s="1"/>
  <c r="AS48" i="11"/>
  <c r="AL48" i="11"/>
  <c r="AU48" i="11" s="1"/>
  <c r="AS84" i="11"/>
  <c r="AL84" i="11"/>
  <c r="AU84" i="11" s="1"/>
  <c r="AS37" i="11"/>
  <c r="AL37" i="11"/>
  <c r="AU37" i="11" s="1"/>
  <c r="AS55" i="11"/>
  <c r="AL55" i="11"/>
  <c r="AU55" i="11" s="1"/>
  <c r="AR89" i="11"/>
  <c r="AR91" i="11" s="1"/>
  <c r="AL89" i="11"/>
  <c r="AU89" i="11" s="1"/>
  <c r="AS4" i="49"/>
  <c r="AS91" i="49" s="1"/>
  <c r="AL4" i="49"/>
  <c r="AU4" i="49" s="1"/>
  <c r="AU91" i="49" s="1"/>
  <c r="C11" i="49" s="1"/>
  <c r="Z89" i="55"/>
  <c r="AL7" i="11"/>
  <c r="AU7" i="11" s="1"/>
  <c r="AS7" i="11"/>
  <c r="AS26" i="11"/>
  <c r="AL26" i="11"/>
  <c r="AU26" i="11" s="1"/>
  <c r="AS80" i="11"/>
  <c r="AL80" i="11"/>
  <c r="AU80" i="11" s="1"/>
  <c r="Y88" i="82"/>
  <c r="X88" i="82"/>
  <c r="AS81" i="11"/>
  <c r="AL81" i="11"/>
  <c r="AU81" i="11" s="1"/>
  <c r="Y89" i="87"/>
  <c r="X89" i="87"/>
  <c r="AS16" i="11"/>
  <c r="AL16" i="11"/>
  <c r="AU16" i="11" s="1"/>
  <c r="AK75" i="41"/>
  <c r="AT75" i="41" s="1"/>
  <c r="AJ75" i="41"/>
  <c r="AJ39" i="41"/>
  <c r="AK39" i="41"/>
  <c r="AT39" i="41" s="1"/>
  <c r="AK15" i="41"/>
  <c r="AT15" i="41" s="1"/>
  <c r="AJ15" i="41"/>
  <c r="AS47" i="11"/>
  <c r="AL47" i="11"/>
  <c r="AU47" i="11" s="1"/>
  <c r="AS60" i="11"/>
  <c r="AL60" i="11"/>
  <c r="AU60" i="11" s="1"/>
  <c r="AI86" i="98"/>
  <c r="AN86" i="98"/>
  <c r="AJ74" i="41"/>
  <c r="AK74" i="41"/>
  <c r="AT74" i="41" s="1"/>
  <c r="AK56" i="41"/>
  <c r="AT56" i="41" s="1"/>
  <c r="AJ56" i="41"/>
  <c r="AJ44" i="41"/>
  <c r="AK44" i="41"/>
  <c r="AT44" i="41" s="1"/>
  <c r="AK32" i="41"/>
  <c r="AT32" i="41" s="1"/>
  <c r="AJ32" i="41"/>
  <c r="AJ20" i="41"/>
  <c r="AK20" i="41"/>
  <c r="AT20" i="41" s="1"/>
  <c r="AJ8" i="41"/>
  <c r="AK8" i="41"/>
  <c r="AT8" i="41" s="1"/>
  <c r="AS12" i="11"/>
  <c r="AL12" i="11"/>
  <c r="AU12" i="11" s="1"/>
  <c r="AS22" i="11"/>
  <c r="AL22" i="11"/>
  <c r="AU22" i="11" s="1"/>
  <c r="AS58" i="11"/>
  <c r="AL58" i="11"/>
  <c r="AU58" i="11" s="1"/>
  <c r="AS76" i="11"/>
  <c r="AL76" i="11"/>
  <c r="AU76" i="11" s="1"/>
  <c r="AI85" i="43"/>
  <c r="AN85" i="43"/>
  <c r="Y87" i="99"/>
  <c r="Z87" i="99" s="1"/>
  <c r="X87" i="99"/>
  <c r="AK87" i="41"/>
  <c r="AT87" i="41" s="1"/>
  <c r="AJ87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H86" i="48"/>
  <c r="AQ86" i="48" s="1"/>
  <c r="AS53" i="11"/>
  <c r="AL53" i="11"/>
  <c r="AU53" i="11" s="1"/>
  <c r="AS11" i="11"/>
  <c r="AL11" i="11"/>
  <c r="AU11" i="11" s="1"/>
  <c r="AS66" i="11"/>
  <c r="AL66" i="11"/>
  <c r="AU66" i="11" s="1"/>
  <c r="Y86" i="85"/>
  <c r="X86" i="85"/>
  <c r="AR85" i="48"/>
  <c r="AS19" i="11"/>
  <c r="AL19" i="11"/>
  <c r="AU19" i="11" s="1"/>
  <c r="AS73" i="11"/>
  <c r="AL73" i="11"/>
  <c r="AU73" i="11" s="1"/>
  <c r="AS44" i="11"/>
  <c r="AL44" i="11"/>
  <c r="AU44" i="11" s="1"/>
  <c r="AS62" i="11"/>
  <c r="AL62" i="11"/>
  <c r="AU62" i="11" s="1"/>
  <c r="Y85" i="50"/>
  <c r="X85" i="50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4" i="94"/>
  <c r="X84" i="94"/>
  <c r="AI89" i="41"/>
  <c r="AN89" i="41"/>
  <c r="AN91" i="41" s="1"/>
  <c r="AS70" i="11"/>
  <c r="AL70" i="11"/>
  <c r="AU70" i="11" s="1"/>
  <c r="AK81" i="41"/>
  <c r="AT81" i="41" s="1"/>
  <c r="AJ81" i="41"/>
  <c r="AK45" i="41"/>
  <c r="AT45" i="41" s="1"/>
  <c r="AJ45" i="41"/>
  <c r="AJ9" i="41"/>
  <c r="AK9" i="41"/>
  <c r="AT9" i="41" s="1"/>
  <c r="AS29" i="11"/>
  <c r="AL29" i="11"/>
  <c r="AU29" i="11" s="1"/>
  <c r="AS65" i="11"/>
  <c r="AL65" i="11"/>
  <c r="AU65" i="11" s="1"/>
  <c r="AS78" i="11"/>
  <c r="AL78" i="11"/>
  <c r="AU78" i="11" s="1"/>
  <c r="AK85" i="41"/>
  <c r="AT85" i="41" s="1"/>
  <c r="AJ85" i="41"/>
  <c r="AK62" i="41"/>
  <c r="AT62" i="41" s="1"/>
  <c r="AJ62" i="4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K18" i="41"/>
  <c r="AT18" i="41" s="1"/>
  <c r="AK12" i="41"/>
  <c r="AT12" i="41" s="1"/>
  <c r="AJ12" i="41"/>
  <c r="AK89" i="41"/>
  <c r="AT89" i="41" s="1"/>
  <c r="AJ89" i="41"/>
  <c r="AS89" i="41" s="1"/>
  <c r="AE86" i="48"/>
  <c r="AF86" i="48"/>
  <c r="AO86" i="48" s="1"/>
  <c r="AG86" i="48"/>
  <c r="AP86" i="48" s="1"/>
  <c r="W87" i="48"/>
  <c r="AS17" i="11"/>
  <c r="AL17" i="11"/>
  <c r="AU17" i="11" s="1"/>
  <c r="AS35" i="11"/>
  <c r="AL35" i="11"/>
  <c r="AU35" i="11" s="1"/>
  <c r="AS71" i="11"/>
  <c r="AL71" i="11"/>
  <c r="AU71" i="11" s="1"/>
  <c r="AS86" i="11"/>
  <c r="AL86" i="11"/>
  <c r="AU86" i="11" s="1"/>
  <c r="Y87" i="42"/>
  <c r="X87" i="4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R88" i="55"/>
  <c r="AL6" i="11"/>
  <c r="AU6" i="11" s="1"/>
  <c r="AS6" i="11"/>
  <c r="AS43" i="11"/>
  <c r="AL43" i="11"/>
  <c r="AU43" i="11" s="1"/>
  <c r="AS14" i="11"/>
  <c r="AL14" i="11"/>
  <c r="AU14" i="11" s="1"/>
  <c r="AS32" i="11"/>
  <c r="AL32" i="11"/>
  <c r="AU32" i="11" s="1"/>
  <c r="AS68" i="11"/>
  <c r="AL68" i="11"/>
  <c r="AU68" i="11" s="1"/>
  <c r="AI84" i="50"/>
  <c r="AN84" i="50"/>
  <c r="AS91" i="103"/>
  <c r="AI87" i="82"/>
  <c r="AN87" i="82"/>
  <c r="AS51" i="11"/>
  <c r="AL51" i="11"/>
  <c r="AU51" i="11" s="1"/>
  <c r="AS4" i="103"/>
  <c r="AL4" i="103"/>
  <c r="AU4" i="103" s="1"/>
  <c r="AU91" i="103" s="1"/>
  <c r="C11" i="103" s="1"/>
  <c r="F47" i="57" s="1"/>
  <c r="Y87" i="98"/>
  <c r="X87" i="98"/>
  <c r="AK57" i="41"/>
  <c r="AT57" i="41" s="1"/>
  <c r="AJ57" i="41"/>
  <c r="AK33" i="41"/>
  <c r="AT33" i="41" s="1"/>
  <c r="AJ33" i="41"/>
  <c r="AS34" i="11"/>
  <c r="AL34" i="11"/>
  <c r="AU34" i="11" s="1"/>
  <c r="AJ50" i="41"/>
  <c r="AK50" i="41"/>
  <c r="AT50" i="41" s="1"/>
  <c r="AS40" i="11"/>
  <c r="AL40" i="11"/>
  <c r="AU40" i="11" s="1"/>
  <c r="AJ84" i="41"/>
  <c r="AK84" i="41"/>
  <c r="AT84" i="41" s="1"/>
  <c r="AS9" i="11"/>
  <c r="AL9" i="11"/>
  <c r="AU9" i="11" s="1"/>
  <c r="AS28" i="11"/>
  <c r="AL28" i="11"/>
  <c r="AU28" i="11" s="1"/>
  <c r="AS64" i="11"/>
  <c r="AL64" i="11"/>
  <c r="AU64" i="11" s="1"/>
  <c r="AF87" i="90"/>
  <c r="AO87" i="90" s="1"/>
  <c r="AG87" i="90"/>
  <c r="AP87" i="90" s="1"/>
  <c r="AE87" i="90"/>
  <c r="W88" i="90"/>
  <c r="Y86" i="43"/>
  <c r="X86" i="43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X16" i="41"/>
  <c r="S16" i="41" s="1"/>
  <c r="AC16" i="41" s="1"/>
  <c r="AB17" i="41" s="1"/>
  <c r="AX10" i="41"/>
  <c r="S10" i="41" s="1"/>
  <c r="AC10" i="41" s="1"/>
  <c r="AB11" i="41" s="1"/>
  <c r="AX5" i="41"/>
  <c r="S5" i="41" s="1"/>
  <c r="AC5" i="41" s="1"/>
  <c r="AB6" i="41" s="1"/>
  <c r="AS77" i="11"/>
  <c r="AL77" i="11"/>
  <c r="AU77" i="11" s="1"/>
  <c r="AI86" i="42"/>
  <c r="AN86" i="42"/>
  <c r="AI85" i="35"/>
  <c r="AN85" i="35"/>
  <c r="AS25" i="11"/>
  <c r="AL25" i="11"/>
  <c r="AU25" i="11" s="1"/>
  <c r="AS61" i="11"/>
  <c r="AL61" i="11"/>
  <c r="AU61" i="11" s="1"/>
  <c r="AS79" i="11"/>
  <c r="AL79" i="11"/>
  <c r="AU79" i="11" s="1"/>
  <c r="AS50" i="11"/>
  <c r="AL50" i="11"/>
  <c r="AU50" i="1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I88" i="87"/>
  <c r="AR88" i="87" s="1"/>
  <c r="AN88" i="87"/>
  <c r="AS52" i="11"/>
  <c r="AL52" i="11"/>
  <c r="AU52" i="11" s="1"/>
  <c r="AI86" i="99"/>
  <c r="AR86" i="99" s="1"/>
  <c r="AN86" i="99"/>
  <c r="AK63" i="41"/>
  <c r="AT63" i="41" s="1"/>
  <c r="AJ63" i="41"/>
  <c r="AK27" i="41"/>
  <c r="AT27" i="41" s="1"/>
  <c r="AJ27" i="41"/>
  <c r="AS46" i="11"/>
  <c r="AL46" i="11"/>
  <c r="AU46" i="11" s="1"/>
  <c r="AS82" i="11"/>
  <c r="AL82" i="11"/>
  <c r="AU82" i="11" s="1"/>
  <c r="AK86" i="41"/>
  <c r="AT86" i="41" s="1"/>
  <c r="AJ86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K5" i="41"/>
  <c r="AT5" i="41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Y86" i="35"/>
  <c r="X86" i="35"/>
  <c r="AS88" i="11"/>
  <c r="AL88" i="11"/>
  <c r="AU88" i="11" s="1"/>
  <c r="AG90" i="18"/>
  <c r="AP90" i="18" s="1"/>
  <c r="W91" i="18"/>
  <c r="AF90" i="18"/>
  <c r="AO90" i="18" s="1"/>
  <c r="AE90" i="18"/>
  <c r="AS20" i="11"/>
  <c r="AL20" i="11"/>
  <c r="AU20" i="11" s="1"/>
  <c r="AL38" i="11"/>
  <c r="AU38" i="11" s="1"/>
  <c r="AS38" i="11"/>
  <c r="AS56" i="11"/>
  <c r="AL56" i="11"/>
  <c r="AU56" i="11" s="1"/>
  <c r="AI83" i="94"/>
  <c r="AN83" i="94"/>
  <c r="AX4" i="55" l="1"/>
  <c r="S4" i="55" s="1"/>
  <c r="AC4" i="55" s="1"/>
  <c r="AB5" i="55" s="1"/>
  <c r="AJ5" i="41"/>
  <c r="Z87" i="98"/>
  <c r="AX15" i="55"/>
  <c r="S15" i="55" s="1"/>
  <c r="AC15" i="55" s="1"/>
  <c r="AB16" i="55" s="1"/>
  <c r="AX9" i="55"/>
  <c r="S9" i="55" s="1"/>
  <c r="AC9" i="55" s="1"/>
  <c r="AB10" i="55" s="1"/>
  <c r="AX8" i="55"/>
  <c r="S8" i="55" s="1"/>
  <c r="AC8" i="55" s="1"/>
  <c r="AB9" i="55" s="1"/>
  <c r="AX13" i="55"/>
  <c r="S13" i="55" s="1"/>
  <c r="AC13" i="55" s="1"/>
  <c r="AB14" i="55" s="1"/>
  <c r="AX7" i="55"/>
  <c r="S7" i="55" s="1"/>
  <c r="AC7" i="55" s="1"/>
  <c r="AB8" i="55" s="1"/>
  <c r="AX3" i="55"/>
  <c r="S3" i="55" s="1"/>
  <c r="AC3" i="55" s="1"/>
  <c r="W88" i="99"/>
  <c r="AG87" i="99"/>
  <c r="AP87" i="99" s="1"/>
  <c r="AF87" i="99"/>
  <c r="AO87" i="99" s="1"/>
  <c r="AE87" i="99"/>
  <c r="W88" i="98"/>
  <c r="AG87" i="98"/>
  <c r="AP87" i="98" s="1"/>
  <c r="AF87" i="98"/>
  <c r="AO87" i="98" s="1"/>
  <c r="AE87" i="98"/>
  <c r="AS16" i="41"/>
  <c r="AL16" i="41"/>
  <c r="AU16" i="41" s="1"/>
  <c r="AS84" i="41"/>
  <c r="AL84" i="41"/>
  <c r="AU84" i="41" s="1"/>
  <c r="AS9" i="41"/>
  <c r="AL9" i="41"/>
  <c r="AU9" i="41" s="1"/>
  <c r="AJ13" i="41"/>
  <c r="AK13" i="41"/>
  <c r="AT13" i="41" s="1"/>
  <c r="AS55" i="41"/>
  <c r="AL55" i="41"/>
  <c r="AU55" i="41" s="1"/>
  <c r="AL15" i="41"/>
  <c r="AU15" i="41" s="1"/>
  <c r="AS15" i="4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B4" i="55"/>
  <c r="AJ3" i="55"/>
  <c r="AS58" i="41"/>
  <c r="AL58" i="41"/>
  <c r="AU58" i="41" s="1"/>
  <c r="AS65" i="41"/>
  <c r="AL65" i="41"/>
  <c r="AU65" i="41" s="1"/>
  <c r="AS33" i="41"/>
  <c r="AL33" i="41"/>
  <c r="AU33" i="41" s="1"/>
  <c r="AR87" i="82"/>
  <c r="AH87" i="42"/>
  <c r="AQ87" i="42" s="1"/>
  <c r="Y87" i="48"/>
  <c r="X87" i="48"/>
  <c r="AS12" i="41"/>
  <c r="AL12" i="41"/>
  <c r="AU12" i="41" s="1"/>
  <c r="AS48" i="41"/>
  <c r="AL48" i="41"/>
  <c r="AU48" i="41" s="1"/>
  <c r="AS66" i="41"/>
  <c r="AL66" i="41"/>
  <c r="AU66" i="41" s="1"/>
  <c r="AS62" i="41"/>
  <c r="AL62" i="41"/>
  <c r="AU62" i="41" s="1"/>
  <c r="AS45" i="41"/>
  <c r="AL45" i="41"/>
  <c r="AU45" i="41" s="1"/>
  <c r="AJ19" i="41"/>
  <c r="AK19" i="41"/>
  <c r="AT19" i="41" s="1"/>
  <c r="AS43" i="41"/>
  <c r="AL43" i="41"/>
  <c r="AU43" i="41" s="1"/>
  <c r="AS79" i="41"/>
  <c r="AL79" i="41"/>
  <c r="AU79" i="41" s="1"/>
  <c r="AS8" i="41"/>
  <c r="AL8" i="41"/>
  <c r="AU8" i="41" s="1"/>
  <c r="AS44" i="41"/>
  <c r="AL44" i="41"/>
  <c r="AU44" i="41" s="1"/>
  <c r="AR86" i="98"/>
  <c r="AH88" i="82"/>
  <c r="AQ88" i="82" s="1"/>
  <c r="AS14" i="41"/>
  <c r="AL14" i="41"/>
  <c r="AU14" i="41" s="1"/>
  <c r="AS68" i="41"/>
  <c r="AL68" i="41"/>
  <c r="AU68" i="41" s="1"/>
  <c r="AS88" i="41"/>
  <c r="AL88" i="41"/>
  <c r="AU88" i="41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R85" i="85"/>
  <c r="AK4" i="11"/>
  <c r="AT4" i="11" s="1"/>
  <c r="AT91" i="11" s="1"/>
  <c r="AJ4" i="11"/>
  <c r="AS47" i="41"/>
  <c r="AL47" i="41"/>
  <c r="AU47" i="41" s="1"/>
  <c r="AS5" i="41"/>
  <c r="AL5" i="41"/>
  <c r="AU5" i="41" s="1"/>
  <c r="AI87" i="90"/>
  <c r="AN87" i="90"/>
  <c r="Z87" i="42"/>
  <c r="AS30" i="41"/>
  <c r="AL30" i="41"/>
  <c r="AU30" i="41" s="1"/>
  <c r="AR89" i="41"/>
  <c r="AR91" i="41" s="1"/>
  <c r="AL89" i="41"/>
  <c r="AU89" i="41" s="1"/>
  <c r="AH85" i="50"/>
  <c r="AQ85" i="50" s="1"/>
  <c r="AK25" i="41"/>
  <c r="AT25" i="41" s="1"/>
  <c r="AJ25" i="41"/>
  <c r="AS61" i="41"/>
  <c r="AL61" i="41"/>
  <c r="AU61" i="41" s="1"/>
  <c r="AS56" i="41"/>
  <c r="AL56" i="41"/>
  <c r="AU56" i="41" s="1"/>
  <c r="AH89" i="87"/>
  <c r="AQ89" i="87" s="1"/>
  <c r="AQ91" i="87" s="1"/>
  <c r="AZ3" i="87"/>
  <c r="AX83" i="87" s="1"/>
  <c r="S83" i="87" s="1"/>
  <c r="AC83" i="87" s="1"/>
  <c r="AB84" i="87" s="1"/>
  <c r="AX10" i="87"/>
  <c r="S10" i="87" s="1"/>
  <c r="AC10" i="87" s="1"/>
  <c r="AB11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8" i="87"/>
  <c r="S88" i="87" s="1"/>
  <c r="AC88" i="87" s="1"/>
  <c r="AB89" i="87" s="1"/>
  <c r="AX86" i="87"/>
  <c r="S86" i="87" s="1"/>
  <c r="AC86" i="87" s="1"/>
  <c r="AB87" i="87" s="1"/>
  <c r="AX85" i="87"/>
  <c r="S85" i="87" s="1"/>
  <c r="AC85" i="87" s="1"/>
  <c r="AB86" i="87" s="1"/>
  <c r="Z88" i="82"/>
  <c r="AI83" i="102"/>
  <c r="AN83" i="102"/>
  <c r="AS26" i="41"/>
  <c r="AL26" i="41"/>
  <c r="AU26" i="41" s="1"/>
  <c r="AS80" i="41"/>
  <c r="AL80" i="41"/>
  <c r="AU80" i="41" s="1"/>
  <c r="AL3" i="41"/>
  <c r="AU3" i="41" s="1"/>
  <c r="AS3" i="41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5" i="55"/>
  <c r="AT5" i="55" s="1"/>
  <c r="AS21" i="41"/>
  <c r="AL21" i="41"/>
  <c r="AU21" i="41" s="1"/>
  <c r="Y88" i="90"/>
  <c r="X88" i="90"/>
  <c r="AR85" i="35"/>
  <c r="AS36" i="41"/>
  <c r="AL36" i="41"/>
  <c r="AU36" i="41" s="1"/>
  <c r="AS54" i="41"/>
  <c r="AL54" i="41"/>
  <c r="AU54" i="41" s="1"/>
  <c r="AS72" i="41"/>
  <c r="AL72" i="41"/>
  <c r="AU72" i="41" s="1"/>
  <c r="AL85" i="41"/>
  <c r="AU85" i="41" s="1"/>
  <c r="AS85" i="41"/>
  <c r="AL81" i="41"/>
  <c r="AU81" i="41" s="1"/>
  <c r="AS81" i="41"/>
  <c r="AH84" i="94"/>
  <c r="AQ84" i="94" s="1"/>
  <c r="Z85" i="50"/>
  <c r="AH86" i="85"/>
  <c r="AQ86" i="85" s="1"/>
  <c r="AS31" i="41"/>
  <c r="AL31" i="41"/>
  <c r="AU31" i="41" s="1"/>
  <c r="AS67" i="41"/>
  <c r="AL67" i="41"/>
  <c r="AU67" i="41" s="1"/>
  <c r="AS87" i="41"/>
  <c r="AL87" i="41"/>
  <c r="AU87" i="41" s="1"/>
  <c r="AR85" i="43"/>
  <c r="AS20" i="41"/>
  <c r="AL20" i="41"/>
  <c r="AU20" i="41" s="1"/>
  <c r="AS39" i="41"/>
  <c r="AL39" i="41"/>
  <c r="AU39" i="41" s="1"/>
  <c r="Z89" i="87"/>
  <c r="AJ4" i="41"/>
  <c r="AK4" i="41"/>
  <c r="AT4" i="41" s="1"/>
  <c r="AI90" i="10"/>
  <c r="AN90" i="10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J14" i="55"/>
  <c r="AK14" i="55"/>
  <c r="AT14" i="55" s="1"/>
  <c r="AJ8" i="55"/>
  <c r="AK8" i="55"/>
  <c r="AT8" i="55" s="1"/>
  <c r="AS83" i="41"/>
  <c r="AL83" i="41"/>
  <c r="AU83" i="41" s="1"/>
  <c r="AH86" i="35"/>
  <c r="AQ86" i="35" s="1"/>
  <c r="AS22" i="41"/>
  <c r="AL22" i="41"/>
  <c r="AU22" i="41" s="1"/>
  <c r="AS76" i="41"/>
  <c r="AL76" i="41"/>
  <c r="AU76" i="41" s="1"/>
  <c r="Z86" i="35"/>
  <c r="AJ11" i="41"/>
  <c r="AK11" i="41"/>
  <c r="AT11" i="41" s="1"/>
  <c r="AH86" i="43"/>
  <c r="AQ86" i="43" s="1"/>
  <c r="AS57" i="41"/>
  <c r="AL57" i="41"/>
  <c r="AU57" i="41" s="1"/>
  <c r="AS28" i="41"/>
  <c r="AL28" i="41"/>
  <c r="AU28" i="41" s="1"/>
  <c r="AK17" i="41"/>
  <c r="AT17" i="41" s="1"/>
  <c r="AJ17" i="41"/>
  <c r="AS71" i="41"/>
  <c r="AL71" i="41"/>
  <c r="AU71" i="41" s="1"/>
  <c r="Z86" i="43"/>
  <c r="AS50" i="41"/>
  <c r="AL50" i="41"/>
  <c r="AU50" i="41" s="1"/>
  <c r="AR84" i="50"/>
  <c r="AI86" i="48"/>
  <c r="AN86" i="48"/>
  <c r="AJ18" i="41"/>
  <c r="Z84" i="94"/>
  <c r="Z86" i="85"/>
  <c r="AS49" i="41"/>
  <c r="AL49" i="41"/>
  <c r="AU49" i="41" s="1"/>
  <c r="AS32" i="41"/>
  <c r="AL32" i="41"/>
  <c r="AU32" i="41" s="1"/>
  <c r="AS75" i="41"/>
  <c r="AL75" i="41"/>
  <c r="AU75" i="41" s="1"/>
  <c r="AX89" i="55"/>
  <c r="S89" i="55" s="1"/>
  <c r="AC89" i="55" s="1"/>
  <c r="AJ89" i="55" s="1"/>
  <c r="AS89" i="55" s="1"/>
  <c r="AE89" i="55"/>
  <c r="AK89" i="55" s="1"/>
  <c r="AT89" i="55" s="1"/>
  <c r="AF89" i="55"/>
  <c r="AO89" i="55" s="1"/>
  <c r="AO91" i="55" s="1"/>
  <c r="AG89" i="55"/>
  <c r="AP89" i="55" s="1"/>
  <c r="AP91" i="55" s="1"/>
  <c r="Y84" i="102"/>
  <c r="X84" i="102"/>
  <c r="AS38" i="41"/>
  <c r="AL38" i="41"/>
  <c r="AU38" i="41" s="1"/>
  <c r="AS51" i="41"/>
  <c r="AL51" i="41"/>
  <c r="AU51" i="4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S69" i="41"/>
  <c r="AL69" i="41"/>
  <c r="AU69" i="41" s="1"/>
  <c r="AR83" i="94"/>
  <c r="AL40" i="41"/>
  <c r="AU40" i="41" s="1"/>
  <c r="AS40" i="41"/>
  <c r="AS63" i="41"/>
  <c r="AL63" i="41"/>
  <c r="AU63" i="41" s="1"/>
  <c r="AS29" i="41"/>
  <c r="AL29" i="41"/>
  <c r="AU29" i="41" s="1"/>
  <c r="AI90" i="18"/>
  <c r="AN90" i="18"/>
  <c r="AJ6" i="41"/>
  <c r="AK6" i="41"/>
  <c r="AT6" i="41" s="1"/>
  <c r="AS46" i="41"/>
  <c r="AL46" i="41"/>
  <c r="AU46" i="41" s="1"/>
  <c r="AS64" i="41"/>
  <c r="AL64" i="41"/>
  <c r="AU64" i="41" s="1"/>
  <c r="AS82" i="41"/>
  <c r="AL82" i="41"/>
  <c r="AU82" i="41" s="1"/>
  <c r="AS35" i="41"/>
  <c r="AL35" i="41"/>
  <c r="AU35" i="41" s="1"/>
  <c r="AL53" i="41"/>
  <c r="AU53" i="41" s="1"/>
  <c r="AS53" i="41"/>
  <c r="X91" i="18"/>
  <c r="Y91" i="18"/>
  <c r="Z91" i="18" s="1"/>
  <c r="AJ10" i="41"/>
  <c r="AS3" i="11"/>
  <c r="AL3" i="11"/>
  <c r="AU3" i="11" s="1"/>
  <c r="AL34" i="41"/>
  <c r="AU34" i="41" s="1"/>
  <c r="AS34" i="41"/>
  <c r="AS52" i="41"/>
  <c r="AL52" i="41"/>
  <c r="AU52" i="41" s="1"/>
  <c r="AS70" i="41"/>
  <c r="AL70" i="41"/>
  <c r="AU70" i="41" s="1"/>
  <c r="AS86" i="41"/>
  <c r="AL86" i="41"/>
  <c r="AU86" i="41" s="1"/>
  <c r="AS27" i="41"/>
  <c r="AL27" i="41"/>
  <c r="AU27" i="41" s="1"/>
  <c r="AR86" i="42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H87" i="98"/>
  <c r="AQ87" i="98" s="1"/>
  <c r="AJ24" i="41"/>
  <c r="AL42" i="41"/>
  <c r="AU42" i="41" s="1"/>
  <c r="AS42" i="41"/>
  <c r="AS60" i="41"/>
  <c r="AL60" i="41"/>
  <c r="AU60" i="41" s="1"/>
  <c r="AS78" i="41"/>
  <c r="AL78" i="41"/>
  <c r="AU78" i="41" s="1"/>
  <c r="AJ7" i="41"/>
  <c r="AK7" i="41"/>
  <c r="AT7" i="41" s="1"/>
  <c r="AL37" i="41"/>
  <c r="AU37" i="41" s="1"/>
  <c r="AS37" i="41"/>
  <c r="AS73" i="41"/>
  <c r="AL73" i="41"/>
  <c r="AU73" i="41" s="1"/>
  <c r="AH87" i="99"/>
  <c r="AQ87" i="99" s="1"/>
  <c r="AS74" i="41"/>
  <c r="AL74" i="41"/>
  <c r="AU74" i="41" s="1"/>
  <c r="Y91" i="10"/>
  <c r="X91" i="10"/>
  <c r="Z91" i="10" s="1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K19" i="55"/>
  <c r="AT19" i="55" s="1"/>
  <c r="AJ19" i="55"/>
  <c r="AK12" i="55"/>
  <c r="AT12" i="55" s="1"/>
  <c r="AJ12" i="55"/>
  <c r="AX5" i="55"/>
  <c r="S5" i="55" s="1"/>
  <c r="AC5" i="55" s="1"/>
  <c r="AB6" i="55" s="1"/>
  <c r="AX11" i="87" l="1"/>
  <c r="S11" i="87" s="1"/>
  <c r="AC11" i="87" s="1"/>
  <c r="AB12" i="87" s="1"/>
  <c r="AX7" i="87"/>
  <c r="S7" i="87" s="1"/>
  <c r="AC7" i="87" s="1"/>
  <c r="AB8" i="87" s="1"/>
  <c r="AX6" i="87"/>
  <c r="S6" i="87" s="1"/>
  <c r="AC6" i="87" s="1"/>
  <c r="AB7" i="87" s="1"/>
  <c r="W92" i="10"/>
  <c r="AG91" i="10"/>
  <c r="AP91" i="10" s="1"/>
  <c r="AE91" i="10"/>
  <c r="AF91" i="10"/>
  <c r="AO91" i="10" s="1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F84" i="94"/>
  <c r="AO84" i="94" s="1"/>
  <c r="W85" i="94"/>
  <c r="AG84" i="94"/>
  <c r="AP84" i="94" s="1"/>
  <c r="AE84" i="94"/>
  <c r="AF86" i="35"/>
  <c r="AO86" i="35" s="1"/>
  <c r="AE86" i="35"/>
  <c r="AG86" i="35"/>
  <c r="AP86" i="35" s="1"/>
  <c r="W87" i="35"/>
  <c r="AS45" i="55"/>
  <c r="AL45" i="55"/>
  <c r="AU45" i="55" s="1"/>
  <c r="AS63" i="55"/>
  <c r="AL63" i="55"/>
  <c r="AU63" i="55" s="1"/>
  <c r="AS81" i="55"/>
  <c r="AL81" i="55"/>
  <c r="AU81" i="55" s="1"/>
  <c r="AT91" i="41"/>
  <c r="AS15" i="55"/>
  <c r="AL15" i="55"/>
  <c r="AU15" i="55" s="1"/>
  <c r="AS34" i="55"/>
  <c r="AL34" i="55"/>
  <c r="AU34" i="55" s="1"/>
  <c r="AS86" i="55"/>
  <c r="AL86" i="55"/>
  <c r="AU86" i="55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R87" i="90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H87" i="48"/>
  <c r="AQ87" i="48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88" i="98"/>
  <c r="X88" i="98"/>
  <c r="AK6" i="55"/>
  <c r="AT6" i="55" s="1"/>
  <c r="AJ6" i="55"/>
  <c r="AS7" i="41"/>
  <c r="AL7" i="41"/>
  <c r="AU7" i="41" s="1"/>
  <c r="AS67" i="55"/>
  <c r="AL67" i="55"/>
  <c r="AU67" i="55" s="1"/>
  <c r="AS85" i="55"/>
  <c r="AL85" i="55"/>
  <c r="AU85" i="55" s="1"/>
  <c r="AS24" i="41"/>
  <c r="AL24" i="41"/>
  <c r="AU24" i="41" s="1"/>
  <c r="AS18" i="41"/>
  <c r="AL18" i="41"/>
  <c r="AU18" i="41" s="1"/>
  <c r="AS8" i="55"/>
  <c r="AL8" i="55"/>
  <c r="AU8" i="55" s="1"/>
  <c r="AS27" i="55"/>
  <c r="AL27" i="55"/>
  <c r="AU27" i="55" s="1"/>
  <c r="AS4" i="41"/>
  <c r="AL4" i="41"/>
  <c r="AU4" i="41" s="1"/>
  <c r="AJ5" i="55"/>
  <c r="AS22" i="55"/>
  <c r="AL22" i="55"/>
  <c r="AU22" i="55" s="1"/>
  <c r="AS58" i="55"/>
  <c r="AL58" i="55"/>
  <c r="AU58" i="55" s="1"/>
  <c r="AJ85" i="87"/>
  <c r="AK85" i="87"/>
  <c r="AT85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J7" i="87"/>
  <c r="AS35" i="55"/>
  <c r="AL35" i="55"/>
  <c r="AU35" i="55" s="1"/>
  <c r="AL53" i="55"/>
  <c r="AU53" i="55" s="1"/>
  <c r="AS53" i="55"/>
  <c r="AS19" i="41"/>
  <c r="AL19" i="41"/>
  <c r="AU19" i="41" s="1"/>
  <c r="Z87" i="48"/>
  <c r="AS66" i="55"/>
  <c r="AL66" i="55"/>
  <c r="AU66" i="55" s="1"/>
  <c r="AS13" i="41"/>
  <c r="AL13" i="41"/>
  <c r="AU13" i="41" s="1"/>
  <c r="AH91" i="18"/>
  <c r="AQ91" i="18" s="1"/>
  <c r="AS6" i="41"/>
  <c r="AL6" i="41"/>
  <c r="AU6" i="41" s="1"/>
  <c r="AS44" i="55"/>
  <c r="AL44" i="55"/>
  <c r="AU44" i="55" s="1"/>
  <c r="AS80" i="55"/>
  <c r="AL80" i="55"/>
  <c r="AU80" i="55" s="1"/>
  <c r="AE86" i="43"/>
  <c r="AF86" i="43"/>
  <c r="AO86" i="43" s="1"/>
  <c r="AG86" i="43"/>
  <c r="AP86" i="43" s="1"/>
  <c r="W87" i="43"/>
  <c r="AS33" i="55"/>
  <c r="AL33" i="55"/>
  <c r="AU33" i="55" s="1"/>
  <c r="AS69" i="55"/>
  <c r="AL69" i="55"/>
  <c r="AU69" i="55" s="1"/>
  <c r="AS87" i="55"/>
  <c r="AL87" i="55"/>
  <c r="AU87" i="55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E85" i="50"/>
  <c r="AF85" i="50"/>
  <c r="AO85" i="50" s="1"/>
  <c r="AG85" i="50"/>
  <c r="AP85" i="50" s="1"/>
  <c r="W86" i="50"/>
  <c r="AH88" i="90"/>
  <c r="AQ88" i="90" s="1"/>
  <c r="AS40" i="55"/>
  <c r="AL40" i="55"/>
  <c r="AU40" i="55" s="1"/>
  <c r="AS76" i="55"/>
  <c r="AL76" i="55"/>
  <c r="AU76" i="55" s="1"/>
  <c r="AR83" i="102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X4" i="87"/>
  <c r="S4" i="87" s="1"/>
  <c r="AC4" i="87" s="1"/>
  <c r="AB5" i="87" s="1"/>
  <c r="AS16" i="55"/>
  <c r="AL16" i="55"/>
  <c r="AU16" i="55" s="1"/>
  <c r="AS71" i="55"/>
  <c r="AL71" i="55"/>
  <c r="AU71" i="55" s="1"/>
  <c r="AS54" i="55"/>
  <c r="AL54" i="55"/>
  <c r="AU54" i="55" s="1"/>
  <c r="AS72" i="55"/>
  <c r="AL72" i="55"/>
  <c r="AU72" i="55" s="1"/>
  <c r="AI87" i="99"/>
  <c r="AN87" i="99"/>
  <c r="AS61" i="55"/>
  <c r="AL61" i="55"/>
  <c r="AU61" i="55" s="1"/>
  <c r="AG91" i="18"/>
  <c r="AP91" i="18" s="1"/>
  <c r="AF91" i="18"/>
  <c r="AO91" i="18" s="1"/>
  <c r="AE91" i="18"/>
  <c r="W92" i="18"/>
  <c r="AS55" i="55"/>
  <c r="AL55" i="55"/>
  <c r="AU55" i="55" s="1"/>
  <c r="AS26" i="55"/>
  <c r="AL26" i="55"/>
  <c r="AU26" i="55" s="1"/>
  <c r="AS62" i="55"/>
  <c r="AL62" i="55"/>
  <c r="AU62" i="55" s="1"/>
  <c r="AI89" i="55"/>
  <c r="AN89" i="55"/>
  <c r="AN91" i="55" s="1"/>
  <c r="AR86" i="48"/>
  <c r="AS14" i="55"/>
  <c r="AL14" i="55"/>
  <c r="AU14" i="55" s="1"/>
  <c r="AS51" i="55"/>
  <c r="AL51" i="55"/>
  <c r="AU51" i="55" s="1"/>
  <c r="Z88" i="90"/>
  <c r="AL46" i="55"/>
  <c r="AU46" i="55" s="1"/>
  <c r="AS46" i="55"/>
  <c r="AS82" i="55"/>
  <c r="AL82" i="55"/>
  <c r="AU82" i="55" s="1"/>
  <c r="AE88" i="82"/>
  <c r="AF88" i="82"/>
  <c r="AO88" i="82" s="1"/>
  <c r="W89" i="82"/>
  <c r="AG88" i="82"/>
  <c r="AP88" i="82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AI87" i="98"/>
  <c r="AN87" i="98"/>
  <c r="AS43" i="55"/>
  <c r="AL43" i="55"/>
  <c r="AU43" i="55" s="1"/>
  <c r="AS31" i="55"/>
  <c r="AL31" i="55"/>
  <c r="AU31" i="55" s="1"/>
  <c r="AS19" i="55"/>
  <c r="AL19" i="55"/>
  <c r="AU19" i="55" s="1"/>
  <c r="AK7" i="55"/>
  <c r="AT7" i="55" s="1"/>
  <c r="AJ7" i="55"/>
  <c r="AR90" i="18"/>
  <c r="AS32" i="55"/>
  <c r="AL32" i="55"/>
  <c r="AU32" i="55" s="1"/>
  <c r="AS50" i="55"/>
  <c r="AL50" i="55"/>
  <c r="AU50" i="55" s="1"/>
  <c r="AH84" i="102"/>
  <c r="AQ84" i="102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9" i="55"/>
  <c r="AL9" i="55"/>
  <c r="AU9" i="55" s="1"/>
  <c r="AS28" i="55"/>
  <c r="AL28" i="55"/>
  <c r="AU28" i="55" s="1"/>
  <c r="AS64" i="55"/>
  <c r="AL64" i="55"/>
  <c r="AU64" i="55" s="1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K40" i="87"/>
  <c r="AT40" i="87" s="1"/>
  <c r="AJ40" i="87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J16" i="87"/>
  <c r="AX9" i="87"/>
  <c r="S9" i="87" s="1"/>
  <c r="AC9" i="87" s="1"/>
  <c r="AB10" i="87" s="1"/>
  <c r="AX5" i="87"/>
  <c r="S5" i="87" s="1"/>
  <c r="AC5" i="87" s="1"/>
  <c r="AB6" i="87" s="1"/>
  <c r="AF87" i="42"/>
  <c r="AO87" i="42" s="1"/>
  <c r="AG87" i="42"/>
  <c r="AP87" i="42" s="1"/>
  <c r="W88" i="42"/>
  <c r="AE87" i="42"/>
  <c r="AS18" i="55"/>
  <c r="AL18" i="55"/>
  <c r="AU18" i="55" s="1"/>
  <c r="AS41" i="55"/>
  <c r="AL41" i="55"/>
  <c r="AU41" i="55" s="1"/>
  <c r="AL3" i="55"/>
  <c r="AU3" i="55" s="1"/>
  <c r="AS3" i="55"/>
  <c r="AS42" i="55"/>
  <c r="AL42" i="55"/>
  <c r="AU42" i="55" s="1"/>
  <c r="AS60" i="55"/>
  <c r="AL60" i="55"/>
  <c r="AU60" i="55" s="1"/>
  <c r="AS78" i="55"/>
  <c r="AL78" i="55"/>
  <c r="AU78" i="55" s="1"/>
  <c r="AS12" i="55"/>
  <c r="AL12" i="55"/>
  <c r="AU12" i="55" s="1"/>
  <c r="AS49" i="55"/>
  <c r="AL49" i="55"/>
  <c r="AU49" i="55" s="1"/>
  <c r="AS37" i="55"/>
  <c r="AL37" i="55"/>
  <c r="AU37" i="55" s="1"/>
  <c r="AH91" i="10"/>
  <c r="AQ91" i="10" s="1"/>
  <c r="AS73" i="55"/>
  <c r="AL73" i="55"/>
  <c r="AU73" i="55" s="1"/>
  <c r="AS25" i="55"/>
  <c r="AL25" i="55"/>
  <c r="AU25" i="55" s="1"/>
  <c r="AS79" i="55"/>
  <c r="AL79" i="55"/>
  <c r="AU79" i="55" s="1"/>
  <c r="AS10" i="41"/>
  <c r="AL10" i="41"/>
  <c r="AU10" i="41" s="1"/>
  <c r="AS13" i="55"/>
  <c r="AL13" i="55"/>
  <c r="AU13" i="55" s="1"/>
  <c r="AS68" i="55"/>
  <c r="AL68" i="55"/>
  <c r="AU68" i="55" s="1"/>
  <c r="AS88" i="55"/>
  <c r="AL88" i="55"/>
  <c r="AU88" i="55" s="1"/>
  <c r="Z84" i="102"/>
  <c r="AG86" i="85"/>
  <c r="AP86" i="85" s="1"/>
  <c r="W87" i="85"/>
  <c r="AE86" i="85"/>
  <c r="AF86" i="85"/>
  <c r="AO86" i="85" s="1"/>
  <c r="AS17" i="41"/>
  <c r="AL17" i="41"/>
  <c r="AU17" i="41" s="1"/>
  <c r="AS11" i="41"/>
  <c r="AL11" i="41"/>
  <c r="AU11" i="41" s="1"/>
  <c r="AR90" i="10"/>
  <c r="AL52" i="55"/>
  <c r="AU52" i="55" s="1"/>
  <c r="AS52" i="55"/>
  <c r="AS70" i="55"/>
  <c r="AL70" i="55"/>
  <c r="AU70" i="55" s="1"/>
  <c r="AJ87" i="87"/>
  <c r="AK87" i="87"/>
  <c r="AT87" i="87" s="1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X8" i="87"/>
  <c r="S8" i="87" s="1"/>
  <c r="AC8" i="87" s="1"/>
  <c r="AB9" i="87" s="1"/>
  <c r="AX3" i="87"/>
  <c r="S3" i="87" s="1"/>
  <c r="AC3" i="87" s="1"/>
  <c r="AS25" i="41"/>
  <c r="AL25" i="41"/>
  <c r="AU25" i="41" s="1"/>
  <c r="AS4" i="11"/>
  <c r="AS91" i="11" s="1"/>
  <c r="AL4" i="11"/>
  <c r="AU4" i="11" s="1"/>
  <c r="AU91" i="11" s="1"/>
  <c r="C11" i="11" s="1"/>
  <c r="AS47" i="55"/>
  <c r="AL47" i="55"/>
  <c r="AU47" i="55" s="1"/>
  <c r="AK4" i="55"/>
  <c r="AT4" i="55" s="1"/>
  <c r="AJ4" i="55"/>
  <c r="AS24" i="55"/>
  <c r="AL24" i="55"/>
  <c r="AU24" i="55" s="1"/>
  <c r="Y88" i="99"/>
  <c r="Z88" i="99" s="1"/>
  <c r="X88" i="99"/>
  <c r="AU91" i="41" l="1"/>
  <c r="C11" i="41" s="1"/>
  <c r="AS91" i="41"/>
  <c r="AF88" i="99"/>
  <c r="AO88" i="99" s="1"/>
  <c r="AE88" i="99"/>
  <c r="W89" i="99"/>
  <c r="AG88" i="99"/>
  <c r="AP88" i="99" s="1"/>
  <c r="AS63" i="87"/>
  <c r="AL63" i="87"/>
  <c r="AU63" i="87" s="1"/>
  <c r="AS58" i="87"/>
  <c r="AL58" i="87"/>
  <c r="AU58" i="87" s="1"/>
  <c r="AS7" i="55"/>
  <c r="AL7" i="55"/>
  <c r="AU7" i="55" s="1"/>
  <c r="AS35" i="87"/>
  <c r="AL35" i="87"/>
  <c r="AU35" i="87" s="1"/>
  <c r="AS53" i="87"/>
  <c r="AL53" i="87"/>
  <c r="AU53" i="87" s="1"/>
  <c r="AS71" i="87"/>
  <c r="AL71" i="87"/>
  <c r="AU71" i="87" s="1"/>
  <c r="AS48" i="87"/>
  <c r="AL48" i="87"/>
  <c r="AU48" i="87" s="1"/>
  <c r="AS66" i="87"/>
  <c r="AL66" i="87"/>
  <c r="AU66" i="87" s="1"/>
  <c r="AL88" i="87"/>
  <c r="AU88" i="87" s="1"/>
  <c r="AS88" i="87"/>
  <c r="AI85" i="50"/>
  <c r="AN85" i="50"/>
  <c r="Y87" i="43"/>
  <c r="X87" i="43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88" i="98"/>
  <c r="AQ88" i="98" s="1"/>
  <c r="AS20" i="87"/>
  <c r="AL20" i="87"/>
  <c r="AU20" i="87" s="1"/>
  <c r="AS38" i="87"/>
  <c r="AL38" i="87"/>
  <c r="AU38" i="87" s="1"/>
  <c r="AK9" i="87"/>
  <c r="AT9" i="87" s="1"/>
  <c r="AJ9" i="87"/>
  <c r="AK6" i="87"/>
  <c r="AT6" i="87" s="1"/>
  <c r="AJ6" i="87"/>
  <c r="AS46" i="87"/>
  <c r="AL46" i="87"/>
  <c r="AU46" i="87" s="1"/>
  <c r="AS17" i="87"/>
  <c r="AL17" i="87"/>
  <c r="AU17" i="87" s="1"/>
  <c r="Y92" i="18"/>
  <c r="X92" i="18"/>
  <c r="Z92" i="18" s="1"/>
  <c r="AS12" i="87"/>
  <c r="AL12" i="87"/>
  <c r="AU12" i="87" s="1"/>
  <c r="AS30" i="87"/>
  <c r="AL30" i="87"/>
  <c r="AU30" i="87" s="1"/>
  <c r="AF87" i="48"/>
  <c r="AO87" i="48" s="1"/>
  <c r="AG87" i="48"/>
  <c r="AP87" i="48" s="1"/>
  <c r="AE87" i="48"/>
  <c r="W88" i="48"/>
  <c r="Z88" i="98"/>
  <c r="AS56" i="87"/>
  <c r="AL56" i="87"/>
  <c r="AU56" i="87" s="1"/>
  <c r="AS74" i="87"/>
  <c r="AL74" i="87"/>
  <c r="AU74" i="87" s="1"/>
  <c r="AI84" i="94"/>
  <c r="AN84" i="94"/>
  <c r="AS87" i="87"/>
  <c r="AL87" i="87"/>
  <c r="AU87" i="87" s="1"/>
  <c r="AK10" i="87"/>
  <c r="AT10" i="87" s="1"/>
  <c r="AJ10" i="87"/>
  <c r="AS28" i="87"/>
  <c r="AL28" i="87"/>
  <c r="AU28" i="87" s="1"/>
  <c r="AS64" i="87"/>
  <c r="AL64" i="87"/>
  <c r="AU64" i="87" s="1"/>
  <c r="AS82" i="87"/>
  <c r="AL82" i="87"/>
  <c r="AU82" i="87" s="1"/>
  <c r="AS84" i="87"/>
  <c r="AL84" i="87"/>
  <c r="AU84" i="87" s="1"/>
  <c r="AS59" i="87"/>
  <c r="AL59" i="87"/>
  <c r="AU59" i="87" s="1"/>
  <c r="AS77" i="87"/>
  <c r="AL77" i="87"/>
  <c r="AU77" i="87" s="1"/>
  <c r="Y89" i="82"/>
  <c r="X89" i="82"/>
  <c r="AI91" i="18"/>
  <c r="AN91" i="18"/>
  <c r="AR87" i="99"/>
  <c r="AS18" i="87"/>
  <c r="AL18" i="87"/>
  <c r="AU18" i="87" s="1"/>
  <c r="AI89" i="87"/>
  <c r="AN89" i="87"/>
  <c r="AN91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J8" i="87"/>
  <c r="AS26" i="87"/>
  <c r="AL26" i="87"/>
  <c r="AU26" i="87" s="1"/>
  <c r="AS62" i="87"/>
  <c r="AL62" i="87"/>
  <c r="AU62" i="87" s="1"/>
  <c r="Y87" i="35"/>
  <c r="X87" i="35"/>
  <c r="AS27" i="87"/>
  <c r="AL27" i="87"/>
  <c r="AU27" i="87" s="1"/>
  <c r="AG84" i="102"/>
  <c r="AP84" i="102" s="1"/>
  <c r="AE84" i="102"/>
  <c r="W85" i="102"/>
  <c r="AF84" i="102"/>
  <c r="AO84" i="102" s="1"/>
  <c r="AS15" i="87"/>
  <c r="AL15" i="87"/>
  <c r="AU15" i="87" s="1"/>
  <c r="AS69" i="87"/>
  <c r="AL69" i="87"/>
  <c r="AU69" i="87" s="1"/>
  <c r="AS34" i="87"/>
  <c r="AL34" i="87"/>
  <c r="AU34" i="87" s="1"/>
  <c r="AS52" i="87"/>
  <c r="AL52" i="87"/>
  <c r="AU52" i="87" s="1"/>
  <c r="AR87" i="98"/>
  <c r="AS23" i="87"/>
  <c r="AL23" i="87"/>
  <c r="AU23" i="87" s="1"/>
  <c r="AS41" i="87"/>
  <c r="AL41" i="87"/>
  <c r="AU41" i="87" s="1"/>
  <c r="AF88" i="90"/>
  <c r="AO88" i="90" s="1"/>
  <c r="AE88" i="90"/>
  <c r="W89" i="90"/>
  <c r="AG88" i="90"/>
  <c r="AP88" i="90" s="1"/>
  <c r="AS36" i="87"/>
  <c r="AL36" i="87"/>
  <c r="AU36" i="87" s="1"/>
  <c r="AS54" i="87"/>
  <c r="AL54" i="87"/>
  <c r="AU54" i="87" s="1"/>
  <c r="AS72" i="87"/>
  <c r="AL72" i="87"/>
  <c r="AU72" i="87" s="1"/>
  <c r="Y86" i="50"/>
  <c r="Z86" i="50"/>
  <c r="X86" i="50"/>
  <c r="AI86" i="43"/>
  <c r="AN86" i="43"/>
  <c r="AS44" i="87"/>
  <c r="AL44" i="87"/>
  <c r="AU44" i="87" s="1"/>
  <c r="AS80" i="87"/>
  <c r="AL80" i="87"/>
  <c r="AU80" i="87" s="1"/>
  <c r="Y85" i="94"/>
  <c r="X85" i="94"/>
  <c r="AI91" i="10"/>
  <c r="AN91" i="10"/>
  <c r="AS81" i="87"/>
  <c r="AL81" i="87"/>
  <c r="AU81" i="87" s="1"/>
  <c r="AS51" i="87"/>
  <c r="AL51" i="87"/>
  <c r="AU51" i="87" s="1"/>
  <c r="AL4" i="55"/>
  <c r="AU4" i="55" s="1"/>
  <c r="AS4" i="55"/>
  <c r="AS75" i="87"/>
  <c r="AL75" i="87"/>
  <c r="AU75" i="87" s="1"/>
  <c r="AS16" i="87"/>
  <c r="AL16" i="87"/>
  <c r="AU16" i="87" s="1"/>
  <c r="AH88" i="99"/>
  <c r="AQ88" i="99" s="1"/>
  <c r="AT91" i="55"/>
  <c r="AS39" i="87"/>
  <c r="AL39" i="87"/>
  <c r="AU39" i="87" s="1"/>
  <c r="AS57" i="87"/>
  <c r="AL57" i="87"/>
  <c r="AU57" i="87" s="1"/>
  <c r="Y87" i="85"/>
  <c r="X87" i="85"/>
  <c r="Z87" i="85" s="1"/>
  <c r="Y88" i="42"/>
  <c r="X88" i="42"/>
  <c r="AS70" i="87"/>
  <c r="AL70" i="87"/>
  <c r="AU70" i="87" s="1"/>
  <c r="AS86" i="87"/>
  <c r="AL86" i="87"/>
  <c r="AU86" i="87" s="1"/>
  <c r="AS11" i="87"/>
  <c r="AL11" i="87"/>
  <c r="AU11" i="87" s="1"/>
  <c r="AS65" i="87"/>
  <c r="AL65" i="87"/>
  <c r="AU65" i="87" s="1"/>
  <c r="AI88" i="82"/>
  <c r="AN88" i="82"/>
  <c r="AS24" i="87"/>
  <c r="AL24" i="87"/>
  <c r="AU24" i="87" s="1"/>
  <c r="AS60" i="87"/>
  <c r="AL60" i="87"/>
  <c r="AU60" i="87" s="1"/>
  <c r="AS78" i="87"/>
  <c r="AL78" i="87"/>
  <c r="AU78" i="87" s="1"/>
  <c r="AS31" i="87"/>
  <c r="AL31" i="87"/>
  <c r="AU31" i="87" s="1"/>
  <c r="AS6" i="55"/>
  <c r="AL6" i="55"/>
  <c r="AU6" i="55" s="1"/>
  <c r="AS14" i="87"/>
  <c r="AL14" i="87"/>
  <c r="AU14" i="87" s="1"/>
  <c r="AS32" i="87"/>
  <c r="AL32" i="87"/>
  <c r="AU32" i="87" s="1"/>
  <c r="AK89" i="87"/>
  <c r="AT89" i="87" s="1"/>
  <c r="AI86" i="35"/>
  <c r="AN86" i="35"/>
  <c r="AS33" i="87"/>
  <c r="AL33" i="87"/>
  <c r="AU33" i="87" s="1"/>
  <c r="AS21" i="87"/>
  <c r="AL21" i="87"/>
  <c r="AU21" i="87" s="1"/>
  <c r="AI86" i="85"/>
  <c r="AN86" i="85"/>
  <c r="AI87" i="42"/>
  <c r="AN87" i="42"/>
  <c r="AB4" i="87"/>
  <c r="AJ3" i="87"/>
  <c r="AS45" i="87"/>
  <c r="AL45" i="87"/>
  <c r="AU45" i="87" s="1"/>
  <c r="AS22" i="87"/>
  <c r="AL22" i="87"/>
  <c r="AU22" i="87" s="1"/>
  <c r="AS40" i="87"/>
  <c r="AL40" i="87"/>
  <c r="AU40" i="87" s="1"/>
  <c r="AS76" i="87"/>
  <c r="AL76" i="87"/>
  <c r="AU76" i="87" s="1"/>
  <c r="AS29" i="87"/>
  <c r="AL29" i="87"/>
  <c r="AU29" i="87" s="1"/>
  <c r="AS47" i="87"/>
  <c r="AL47" i="87"/>
  <c r="AU47" i="87" s="1"/>
  <c r="AS83" i="87"/>
  <c r="AL83" i="87"/>
  <c r="AU83" i="87" s="1"/>
  <c r="AR89" i="55"/>
  <c r="AR91" i="55" s="1"/>
  <c r="AL89" i="55"/>
  <c r="AU89" i="55" s="1"/>
  <c r="AK5" i="87"/>
  <c r="AT5" i="87" s="1"/>
  <c r="AJ5" i="87"/>
  <c r="AS42" i="87"/>
  <c r="AL42" i="87"/>
  <c r="AU42" i="87" s="1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5" i="55"/>
  <c r="AL5" i="55"/>
  <c r="AU5" i="55" s="1"/>
  <c r="AS50" i="87"/>
  <c r="AL50" i="87"/>
  <c r="AU50" i="87" s="1"/>
  <c r="AS68" i="87"/>
  <c r="AL68" i="87"/>
  <c r="AU68" i="87" s="1"/>
  <c r="Y92" i="10"/>
  <c r="X92" i="10"/>
  <c r="AS91" i="55" l="1"/>
  <c r="AF86" i="50"/>
  <c r="AO86" i="50" s="1"/>
  <c r="AE86" i="50"/>
  <c r="AG86" i="50"/>
  <c r="AP86" i="50" s="1"/>
  <c r="W87" i="50"/>
  <c r="AI84" i="102"/>
  <c r="AN84" i="102"/>
  <c r="AH89" i="82"/>
  <c r="AQ89" i="82" s="1"/>
  <c r="AG92" i="18"/>
  <c r="AP92" i="18" s="1"/>
  <c r="AE92" i="18"/>
  <c r="AF92" i="18"/>
  <c r="AO92" i="18" s="1"/>
  <c r="W93" i="18"/>
  <c r="AS6" i="87"/>
  <c r="AL6" i="87"/>
  <c r="AU6" i="87" s="1"/>
  <c r="AR87" i="42"/>
  <c r="AR88" i="82"/>
  <c r="AH87" i="85"/>
  <c r="AQ87" i="85" s="1"/>
  <c r="AU91" i="55"/>
  <c r="C11" i="55" s="1"/>
  <c r="AR91" i="10"/>
  <c r="Z89" i="82"/>
  <c r="W89" i="98"/>
  <c r="AF88" i="98"/>
  <c r="AO88" i="98" s="1"/>
  <c r="AG88" i="98"/>
  <c r="AE88" i="98"/>
  <c r="AN88" i="98" s="1"/>
  <c r="AR85" i="50"/>
  <c r="W88" i="85"/>
  <c r="AE87" i="85"/>
  <c r="AN87" i="85" s="1"/>
  <c r="AF87" i="85"/>
  <c r="AO87" i="85" s="1"/>
  <c r="AG87" i="85"/>
  <c r="AH85" i="94"/>
  <c r="AQ85" i="94" s="1"/>
  <c r="AR84" i="94"/>
  <c r="AS9" i="87"/>
  <c r="AL9" i="87"/>
  <c r="AU9" i="87" s="1"/>
  <c r="AS10" i="87"/>
  <c r="AL10" i="87"/>
  <c r="AU10" i="87" s="1"/>
  <c r="Y88" i="48"/>
  <c r="X88" i="48"/>
  <c r="AH87" i="43"/>
  <c r="AQ87" i="43" s="1"/>
  <c r="Y89" i="99"/>
  <c r="X89" i="99"/>
  <c r="Z89" i="99" s="1"/>
  <c r="AH92" i="10"/>
  <c r="AQ92" i="10" s="1"/>
  <c r="AR86" i="35"/>
  <c r="AL5" i="87"/>
  <c r="AU5" i="87" s="1"/>
  <c r="AS5" i="87"/>
  <c r="AS3" i="87"/>
  <c r="AL3" i="87"/>
  <c r="AU3" i="87" s="1"/>
  <c r="Z85" i="94"/>
  <c r="AH88" i="42"/>
  <c r="AQ88" i="42" s="1"/>
  <c r="AR86" i="43"/>
  <c r="Y89" i="90"/>
  <c r="X89" i="90"/>
  <c r="AH87" i="35"/>
  <c r="AQ87" i="35" s="1"/>
  <c r="AI87" i="48"/>
  <c r="AN87" i="48"/>
  <c r="Z87" i="43"/>
  <c r="AI88" i="99"/>
  <c r="AN88" i="99"/>
  <c r="AR86" i="85"/>
  <c r="Z92" i="10"/>
  <c r="AJ4" i="87"/>
  <c r="AK4" i="87"/>
  <c r="AT4" i="87" s="1"/>
  <c r="AT91" i="87" s="1"/>
  <c r="Z88" i="42"/>
  <c r="AH86" i="50"/>
  <c r="AQ86" i="50" s="1"/>
  <c r="AI88" i="90"/>
  <c r="AN88" i="90"/>
  <c r="Y85" i="102"/>
  <c r="X85" i="102"/>
  <c r="Z85" i="102" s="1"/>
  <c r="Z87" i="35"/>
  <c r="AS8" i="87"/>
  <c r="AL8" i="87"/>
  <c r="AU8" i="87" s="1"/>
  <c r="AR89" i="87"/>
  <c r="AR91" i="87" s="1"/>
  <c r="AL89" i="87"/>
  <c r="AU89" i="87" s="1"/>
  <c r="AR91" i="18"/>
  <c r="AH92" i="18"/>
  <c r="AQ92" i="18" s="1"/>
  <c r="AH85" i="102" l="1"/>
  <c r="AQ85" i="102" s="1"/>
  <c r="AL4" i="87"/>
  <c r="AU4" i="87" s="1"/>
  <c r="AS4" i="87"/>
  <c r="W88" i="43"/>
  <c r="AG87" i="43"/>
  <c r="AP87" i="43" s="1"/>
  <c r="AE87" i="43"/>
  <c r="AF87" i="43"/>
  <c r="AO87" i="43" s="1"/>
  <c r="AG85" i="94"/>
  <c r="AP85" i="94" s="1"/>
  <c r="W86" i="94"/>
  <c r="AF85" i="94"/>
  <c r="AO85" i="94" s="1"/>
  <c r="AE85" i="94"/>
  <c r="AH89" i="99"/>
  <c r="AQ89" i="99" s="1"/>
  <c r="AQ91" i="99" s="1"/>
  <c r="AZ3" i="99"/>
  <c r="AX88" i="99" s="1"/>
  <c r="S88" i="99" s="1"/>
  <c r="AC88" i="99" s="1"/>
  <c r="AB89" i="99" s="1"/>
  <c r="AX3" i="99"/>
  <c r="S3" i="99" s="1"/>
  <c r="AC3" i="99" s="1"/>
  <c r="AX6" i="99"/>
  <c r="S6" i="99" s="1"/>
  <c r="AC6" i="99" s="1"/>
  <c r="AB7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X84" i="99"/>
  <c r="S84" i="99" s="1"/>
  <c r="AC84" i="99" s="1"/>
  <c r="AB85" i="99" s="1"/>
  <c r="AR84" i="102"/>
  <c r="AU91" i="87"/>
  <c r="C11" i="87" s="1"/>
  <c r="F31" i="57" s="1"/>
  <c r="AX89" i="99"/>
  <c r="S89" i="99" s="1"/>
  <c r="AC89" i="99" s="1"/>
  <c r="AG89" i="99"/>
  <c r="AP89" i="99" s="1"/>
  <c r="AP91" i="99" s="1"/>
  <c r="AE89" i="99"/>
  <c r="AF89" i="99"/>
  <c r="AO89" i="99" s="1"/>
  <c r="AO91" i="99" s="1"/>
  <c r="AI88" i="98"/>
  <c r="AP88" i="98"/>
  <c r="AE85" i="102"/>
  <c r="AG85" i="102"/>
  <c r="AP85" i="102" s="1"/>
  <c r="W86" i="102"/>
  <c r="AF85" i="102"/>
  <c r="AO85" i="102" s="1"/>
  <c r="AR87" i="48"/>
  <c r="AS91" i="87"/>
  <c r="AH88" i="48"/>
  <c r="AQ88" i="48" s="1"/>
  <c r="Y88" i="85"/>
  <c r="X88" i="85"/>
  <c r="Y93" i="18"/>
  <c r="X93" i="18"/>
  <c r="Z93" i="18" s="1"/>
  <c r="Y87" i="50"/>
  <c r="X87" i="50"/>
  <c r="Z88" i="48"/>
  <c r="Y89" i="98"/>
  <c r="Z89" i="98" s="1"/>
  <c r="X89" i="98"/>
  <c r="AE92" i="10"/>
  <c r="AG92" i="10"/>
  <c r="AP92" i="10" s="1"/>
  <c r="W93" i="10"/>
  <c r="AF92" i="10"/>
  <c r="AO92" i="10" s="1"/>
  <c r="AH89" i="90"/>
  <c r="AQ89" i="90" s="1"/>
  <c r="AR88" i="90"/>
  <c r="AG88" i="42"/>
  <c r="AP88" i="42" s="1"/>
  <c r="AE88" i="42"/>
  <c r="W89" i="42"/>
  <c r="AF88" i="42"/>
  <c r="AO88" i="42" s="1"/>
  <c r="AF89" i="82"/>
  <c r="AO89" i="82" s="1"/>
  <c r="AG89" i="82"/>
  <c r="AP89" i="82" s="1"/>
  <c r="W90" i="82"/>
  <c r="AE89" i="82"/>
  <c r="AI92" i="18"/>
  <c r="AN92" i="18"/>
  <c r="AI86" i="50"/>
  <c r="AN86" i="50"/>
  <c r="Z89" i="90"/>
  <c r="W88" i="35"/>
  <c r="AE87" i="35"/>
  <c r="AG87" i="35"/>
  <c r="AP87" i="35" s="1"/>
  <c r="AF87" i="35"/>
  <c r="AO87" i="35" s="1"/>
  <c r="AR88" i="99"/>
  <c r="AI87" i="85"/>
  <c r="AP87" i="85"/>
  <c r="AX5" i="99" l="1"/>
  <c r="S5" i="99" s="1"/>
  <c r="AC5" i="99" s="1"/>
  <c r="AB6" i="99" s="1"/>
  <c r="AX4" i="99"/>
  <c r="S4" i="99" s="1"/>
  <c r="AC4" i="99" s="1"/>
  <c r="AB5" i="99" s="1"/>
  <c r="AE89" i="98"/>
  <c r="W90" i="98"/>
  <c r="AG89" i="98"/>
  <c r="AP89" i="98" s="1"/>
  <c r="AF89" i="98"/>
  <c r="AO89" i="98" s="1"/>
  <c r="AH93" i="18"/>
  <c r="AQ93" i="18" s="1"/>
  <c r="AI85" i="102"/>
  <c r="AR85" i="102" s="1"/>
  <c r="AN85" i="102"/>
  <c r="AK86" i="99"/>
  <c r="AT86" i="99" s="1"/>
  <c r="AJ86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J19" i="99"/>
  <c r="AK19" i="99"/>
  <c r="AT19" i="99" s="1"/>
  <c r="AJ13" i="99"/>
  <c r="AK13" i="99"/>
  <c r="AT13" i="99" s="1"/>
  <c r="AJ7" i="99"/>
  <c r="AK7" i="99"/>
  <c r="AT7" i="99" s="1"/>
  <c r="AR87" i="85"/>
  <c r="Y93" i="10"/>
  <c r="X93" i="10"/>
  <c r="W89" i="48"/>
  <c r="AE88" i="48"/>
  <c r="AF88" i="48"/>
  <c r="AO88" i="48" s="1"/>
  <c r="AG88" i="48"/>
  <c r="AP88" i="48" s="1"/>
  <c r="AR88" i="98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K54" i="99"/>
  <c r="AT54" i="99" s="1"/>
  <c r="AJ54" i="99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J12" i="99"/>
  <c r="AK12" i="99"/>
  <c r="AT12" i="99" s="1"/>
  <c r="AK6" i="99"/>
  <c r="AT6" i="99" s="1"/>
  <c r="AJ6" i="99"/>
  <c r="AI85" i="94"/>
  <c r="AN85" i="94"/>
  <c r="AI87" i="43"/>
  <c r="AN87" i="43"/>
  <c r="AI87" i="35"/>
  <c r="AN87" i="35"/>
  <c r="AH87" i="50"/>
  <c r="AQ87" i="50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K5" i="99"/>
  <c r="AT5" i="99" s="1"/>
  <c r="AJ5" i="99"/>
  <c r="Y90" i="82"/>
  <c r="X90" i="82"/>
  <c r="Z90" i="82" s="1"/>
  <c r="AI88" i="42"/>
  <c r="AN88" i="42"/>
  <c r="AH88" i="85"/>
  <c r="AQ88" i="85" s="1"/>
  <c r="AI92" i="10"/>
  <c r="AN92" i="10"/>
  <c r="Z87" i="50"/>
  <c r="Z88" i="85"/>
  <c r="Y86" i="102"/>
  <c r="X86" i="102"/>
  <c r="AI89" i="99"/>
  <c r="AN89" i="99"/>
  <c r="AN91" i="99" s="1"/>
  <c r="AK85" i="99"/>
  <c r="AT85" i="99" s="1"/>
  <c r="AJ85" i="99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3" i="99"/>
  <c r="AB4" i="99"/>
  <c r="Y86" i="94"/>
  <c r="X86" i="94"/>
  <c r="Y88" i="43"/>
  <c r="X88" i="43"/>
  <c r="AR92" i="18"/>
  <c r="Y88" i="35"/>
  <c r="X88" i="35"/>
  <c r="AE93" i="18"/>
  <c r="AG93" i="18"/>
  <c r="AP93" i="18" s="1"/>
  <c r="W94" i="18"/>
  <c r="AF93" i="18"/>
  <c r="AO93" i="18" s="1"/>
  <c r="AF89" i="90"/>
  <c r="AO89" i="90" s="1"/>
  <c r="W90" i="90"/>
  <c r="AE89" i="90"/>
  <c r="AG89" i="90"/>
  <c r="AP89" i="90" s="1"/>
  <c r="AI89" i="82"/>
  <c r="AN89" i="82"/>
  <c r="Y89" i="42"/>
  <c r="X89" i="42"/>
  <c r="Z89" i="42" s="1"/>
  <c r="AR86" i="50"/>
  <c r="AH89" i="98"/>
  <c r="AQ89" i="98" s="1"/>
  <c r="AJ88" i="99"/>
  <c r="AK88" i="99"/>
  <c r="AT88" i="99" s="1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J89" i="99"/>
  <c r="AS89" i="99" s="1"/>
  <c r="AK89" i="99"/>
  <c r="AT89" i="99" s="1"/>
  <c r="Z86" i="102" l="1"/>
  <c r="Z86" i="94"/>
  <c r="AF86" i="94" s="1"/>
  <c r="AO86" i="94" s="1"/>
  <c r="Z93" i="10"/>
  <c r="W87" i="94"/>
  <c r="AE86" i="94"/>
  <c r="AG86" i="94"/>
  <c r="AP86" i="94" s="1"/>
  <c r="AE93" i="10"/>
  <c r="W94" i="10"/>
  <c r="AG93" i="10"/>
  <c r="AP93" i="10" s="1"/>
  <c r="AF93" i="10"/>
  <c r="AO93" i="10" s="1"/>
  <c r="AE86" i="102"/>
  <c r="AG86" i="102"/>
  <c r="AP86" i="102" s="1"/>
  <c r="AF86" i="102"/>
  <c r="AO86" i="102" s="1"/>
  <c r="W87" i="102"/>
  <c r="AS75" i="99"/>
  <c r="AL75" i="99"/>
  <c r="AU75" i="99" s="1"/>
  <c r="AH89" i="42"/>
  <c r="AQ89" i="42" s="1"/>
  <c r="Y94" i="18"/>
  <c r="X94" i="18"/>
  <c r="Z94" i="18" s="1"/>
  <c r="AS52" i="99"/>
  <c r="AL52" i="99"/>
  <c r="AU52" i="99" s="1"/>
  <c r="AS70" i="99"/>
  <c r="AL70" i="99"/>
  <c r="AU70" i="99" s="1"/>
  <c r="AS85" i="99"/>
  <c r="AL85" i="99"/>
  <c r="AU85" i="99" s="1"/>
  <c r="AH90" i="82"/>
  <c r="AQ90" i="82" s="1"/>
  <c r="AS47" i="99"/>
  <c r="AL47" i="99"/>
  <c r="AU47" i="99" s="1"/>
  <c r="AS65" i="99"/>
  <c r="AL65" i="99"/>
  <c r="AU65" i="99" s="1"/>
  <c r="AS83" i="99"/>
  <c r="AL83" i="99"/>
  <c r="AU83" i="99" s="1"/>
  <c r="AS6" i="99"/>
  <c r="AL6" i="99"/>
  <c r="AU6" i="99" s="1"/>
  <c r="AS24" i="99"/>
  <c r="AL24" i="99"/>
  <c r="AU24" i="99" s="1"/>
  <c r="AS60" i="99"/>
  <c r="AL60" i="99"/>
  <c r="AU60" i="99" s="1"/>
  <c r="AS78" i="99"/>
  <c r="AL78" i="99"/>
  <c r="AU78" i="99" s="1"/>
  <c r="AS31" i="99"/>
  <c r="AL31" i="99"/>
  <c r="AU31" i="99" s="1"/>
  <c r="AS49" i="99"/>
  <c r="AL49" i="99"/>
  <c r="AU49" i="99" s="1"/>
  <c r="AS67" i="99"/>
  <c r="AL67" i="99"/>
  <c r="AU67" i="99" s="1"/>
  <c r="AS87" i="99"/>
  <c r="AL87" i="99"/>
  <c r="AU87" i="99" s="1"/>
  <c r="AS38" i="99"/>
  <c r="AL38" i="99"/>
  <c r="AU38" i="99" s="1"/>
  <c r="AS74" i="99"/>
  <c r="AL74" i="99"/>
  <c r="AU74" i="99" s="1"/>
  <c r="AS9" i="99"/>
  <c r="AL9" i="99"/>
  <c r="AU9" i="99" s="1"/>
  <c r="AS45" i="99"/>
  <c r="AL45" i="99"/>
  <c r="AU45" i="99" s="1"/>
  <c r="AS81" i="99"/>
  <c r="AL81" i="99"/>
  <c r="AU81" i="99" s="1"/>
  <c r="AI89" i="90"/>
  <c r="AN89" i="90"/>
  <c r="AS42" i="99"/>
  <c r="AL42" i="99"/>
  <c r="AU42" i="99" s="1"/>
  <c r="Y90" i="90"/>
  <c r="X90" i="90"/>
  <c r="AI93" i="18"/>
  <c r="AN93" i="18"/>
  <c r="AH88" i="43"/>
  <c r="AQ88" i="43" s="1"/>
  <c r="AK4" i="99"/>
  <c r="AT4" i="99" s="1"/>
  <c r="AT91" i="99" s="1"/>
  <c r="AJ4" i="99"/>
  <c r="AS22" i="99"/>
  <c r="AL22" i="99"/>
  <c r="AU22" i="99" s="1"/>
  <c r="AS40" i="99"/>
  <c r="AL40" i="99"/>
  <c r="AU40" i="99" s="1"/>
  <c r="AE87" i="50"/>
  <c r="AF87" i="50"/>
  <c r="AO87" i="50" s="1"/>
  <c r="W88" i="50"/>
  <c r="AG87" i="50"/>
  <c r="AP87" i="50" s="1"/>
  <c r="AS53" i="99"/>
  <c r="AL53" i="99"/>
  <c r="AU53" i="99" s="1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S55" i="99"/>
  <c r="AL55" i="99"/>
  <c r="AU55" i="99" s="1"/>
  <c r="AL73" i="99"/>
  <c r="AU73" i="99" s="1"/>
  <c r="AS73" i="99"/>
  <c r="AS8" i="99"/>
  <c r="AL8" i="99"/>
  <c r="AU8" i="99" s="1"/>
  <c r="AS44" i="99"/>
  <c r="AL44" i="99"/>
  <c r="AU44" i="99" s="1"/>
  <c r="AS80" i="99"/>
  <c r="AL80" i="99"/>
  <c r="AU80" i="99" s="1"/>
  <c r="AS27" i="99"/>
  <c r="AL27" i="99"/>
  <c r="AU27" i="99" s="1"/>
  <c r="AS15" i="99"/>
  <c r="AL15" i="99"/>
  <c r="AU15" i="99" s="1"/>
  <c r="AS51" i="99"/>
  <c r="AL51" i="99"/>
  <c r="AU51" i="99" s="1"/>
  <c r="AH88" i="35"/>
  <c r="AQ88" i="35" s="1"/>
  <c r="Z88" i="43"/>
  <c r="AL3" i="99"/>
  <c r="AU3" i="99" s="1"/>
  <c r="AS3" i="99"/>
  <c r="AS58" i="99"/>
  <c r="AL58" i="99"/>
  <c r="AU58" i="99" s="1"/>
  <c r="AS76" i="99"/>
  <c r="AL76" i="99"/>
  <c r="AU76" i="99" s="1"/>
  <c r="AR89" i="99"/>
  <c r="AR91" i="99" s="1"/>
  <c r="AL89" i="99"/>
  <c r="AU89" i="99" s="1"/>
  <c r="AS5" i="99"/>
  <c r="AL5" i="99"/>
  <c r="AU5" i="99" s="1"/>
  <c r="AS41" i="99"/>
  <c r="AL41" i="99"/>
  <c r="AU41" i="99" s="1"/>
  <c r="AL59" i="99"/>
  <c r="AU59" i="99" s="1"/>
  <c r="AS59" i="99"/>
  <c r="AR87" i="43"/>
  <c r="AS12" i="99"/>
  <c r="AL12" i="99"/>
  <c r="AU12" i="99" s="1"/>
  <c r="AI88" i="48"/>
  <c r="AN88" i="48"/>
  <c r="AS19" i="99"/>
  <c r="AL19" i="99"/>
  <c r="AU19" i="99" s="1"/>
  <c r="AS37" i="99"/>
  <c r="AL37" i="99"/>
  <c r="AU37" i="99" s="1"/>
  <c r="AS26" i="99"/>
  <c r="AL26" i="99"/>
  <c r="AU26" i="99" s="1"/>
  <c r="AS62" i="99"/>
  <c r="AL62" i="99"/>
  <c r="AU62" i="99" s="1"/>
  <c r="AS16" i="99"/>
  <c r="AL16" i="99"/>
  <c r="AU16" i="99" s="1"/>
  <c r="AF90" i="82"/>
  <c r="AO90" i="82" s="1"/>
  <c r="AE90" i="82"/>
  <c r="AG90" i="82"/>
  <c r="AP90" i="82" s="1"/>
  <c r="W91" i="82"/>
  <c r="AS35" i="99"/>
  <c r="AL35" i="99"/>
  <c r="AU35" i="99" s="1"/>
  <c r="AR87" i="35"/>
  <c r="AS13" i="99"/>
  <c r="AL13" i="99"/>
  <c r="AU13" i="99" s="1"/>
  <c r="AS20" i="99"/>
  <c r="AL20" i="99"/>
  <c r="AU20" i="99" s="1"/>
  <c r="AS63" i="99"/>
  <c r="AL63" i="99"/>
  <c r="AU63" i="99" s="1"/>
  <c r="AS33" i="99"/>
  <c r="AL33" i="99"/>
  <c r="AU33" i="99" s="1"/>
  <c r="AS69" i="99"/>
  <c r="AL69" i="99"/>
  <c r="AU69" i="99" s="1"/>
  <c r="AS88" i="99"/>
  <c r="AL88" i="99"/>
  <c r="AU88" i="99" s="1"/>
  <c r="AR89" i="82"/>
  <c r="Z88" i="35"/>
  <c r="AL28" i="99"/>
  <c r="AU28" i="99" s="1"/>
  <c r="AS28" i="99"/>
  <c r="AS46" i="99"/>
  <c r="AL46" i="99"/>
  <c r="AU46" i="99" s="1"/>
  <c r="AS82" i="99"/>
  <c r="AL82" i="99"/>
  <c r="AU82" i="99" s="1"/>
  <c r="AH86" i="102"/>
  <c r="AQ86" i="102" s="1"/>
  <c r="AR92" i="10"/>
  <c r="AS23" i="99"/>
  <c r="AL23" i="99"/>
  <c r="AU23" i="99" s="1"/>
  <c r="AS77" i="99"/>
  <c r="AL77" i="99"/>
  <c r="AU77" i="99" s="1"/>
  <c r="AS54" i="99"/>
  <c r="AL54" i="99"/>
  <c r="AU54" i="99" s="1"/>
  <c r="Y89" i="48"/>
  <c r="X89" i="48"/>
  <c r="AS25" i="99"/>
  <c r="AL25" i="99"/>
  <c r="AU25" i="99" s="1"/>
  <c r="AS43" i="99"/>
  <c r="AL43" i="99"/>
  <c r="AU43" i="99" s="1"/>
  <c r="AS14" i="99"/>
  <c r="AL14" i="99"/>
  <c r="AU14" i="99" s="1"/>
  <c r="AS50" i="99"/>
  <c r="AL50" i="99"/>
  <c r="AU50" i="99" s="1"/>
  <c r="AL86" i="99"/>
  <c r="AU86" i="99" s="1"/>
  <c r="AS86" i="99"/>
  <c r="Y90" i="98"/>
  <c r="X90" i="98"/>
  <c r="W90" i="42"/>
  <c r="AF89" i="42"/>
  <c r="AO89" i="42" s="1"/>
  <c r="AG89" i="42"/>
  <c r="AP89" i="42" s="1"/>
  <c r="AE89" i="42"/>
  <c r="AS34" i="99"/>
  <c r="AL34" i="99"/>
  <c r="AU34" i="99" s="1"/>
  <c r="AF88" i="85"/>
  <c r="AO88" i="85" s="1"/>
  <c r="W89" i="85"/>
  <c r="AE88" i="85"/>
  <c r="AG88" i="85"/>
  <c r="AP88" i="85" s="1"/>
  <c r="AS17" i="99"/>
  <c r="AL17" i="99"/>
  <c r="AU17" i="99" s="1"/>
  <c r="AS71" i="99"/>
  <c r="AL71" i="99"/>
  <c r="AU71" i="99" s="1"/>
  <c r="AS56" i="99"/>
  <c r="AL56" i="99"/>
  <c r="AU56" i="99" s="1"/>
  <c r="AS21" i="99"/>
  <c r="AL21" i="99"/>
  <c r="AU21" i="99" s="1"/>
  <c r="AS39" i="99"/>
  <c r="AL39" i="99"/>
  <c r="AU39" i="99" s="1"/>
  <c r="AS57" i="99"/>
  <c r="AL57" i="99"/>
  <c r="AU57" i="99" s="1"/>
  <c r="AH86" i="94"/>
  <c r="AQ86" i="94" s="1"/>
  <c r="AS10" i="99"/>
  <c r="AL10" i="99"/>
  <c r="AU10" i="99" s="1"/>
  <c r="AS64" i="99"/>
  <c r="AL64" i="99"/>
  <c r="AU64" i="99" s="1"/>
  <c r="AR88" i="42"/>
  <c r="AS11" i="99"/>
  <c r="AL11" i="99"/>
  <c r="AU11" i="99" s="1"/>
  <c r="AL29" i="99"/>
  <c r="AU29" i="99" s="1"/>
  <c r="AS29" i="99"/>
  <c r="AR85" i="94"/>
  <c r="AS18" i="99"/>
  <c r="AL18" i="99"/>
  <c r="AU18" i="99" s="1"/>
  <c r="AS36" i="99"/>
  <c r="AL36" i="99"/>
  <c r="AU36" i="99" s="1"/>
  <c r="AS72" i="99"/>
  <c r="AL72" i="99"/>
  <c r="AU72" i="99" s="1"/>
  <c r="AH93" i="10"/>
  <c r="AQ93" i="10" s="1"/>
  <c r="AS7" i="99"/>
  <c r="AL7" i="99"/>
  <c r="AU7" i="99" s="1"/>
  <c r="AS61" i="99"/>
  <c r="AL61" i="99"/>
  <c r="AU61" i="99" s="1"/>
  <c r="AS79" i="99"/>
  <c r="AL79" i="99"/>
  <c r="AU79" i="99" s="1"/>
  <c r="AS32" i="99"/>
  <c r="AL32" i="99"/>
  <c r="AU32" i="99" s="1"/>
  <c r="AS68" i="99"/>
  <c r="AL68" i="99"/>
  <c r="AU68" i="99" s="1"/>
  <c r="AI89" i="98"/>
  <c r="AN89" i="98"/>
  <c r="AE94" i="18" l="1"/>
  <c r="AG94" i="18"/>
  <c r="AP94" i="18" s="1"/>
  <c r="W95" i="18"/>
  <c r="AF94" i="18"/>
  <c r="AO94" i="18" s="1"/>
  <c r="AH89" i="48"/>
  <c r="AQ89" i="48" s="1"/>
  <c r="AR88" i="48"/>
  <c r="AS4" i="99"/>
  <c r="AL4" i="99"/>
  <c r="AU4" i="99" s="1"/>
  <c r="AU91" i="99" s="1"/>
  <c r="C11" i="99" s="1"/>
  <c r="F43" i="57" s="1"/>
  <c r="AI93" i="10"/>
  <c r="AN93" i="10"/>
  <c r="Y90" i="42"/>
  <c r="X90" i="42"/>
  <c r="AE88" i="35"/>
  <c r="AF88" i="35"/>
  <c r="AO88" i="35" s="1"/>
  <c r="W89" i="35"/>
  <c r="AG88" i="35"/>
  <c r="AP88" i="35" s="1"/>
  <c r="AF88" i="43"/>
  <c r="AO88" i="43" s="1"/>
  <c r="AG88" i="43"/>
  <c r="W89" i="43"/>
  <c r="AE88" i="43"/>
  <c r="AN88" i="43" s="1"/>
  <c r="AI87" i="50"/>
  <c r="AN87" i="50"/>
  <c r="AI86" i="102"/>
  <c r="AN86" i="102"/>
  <c r="AH90" i="98"/>
  <c r="AQ90" i="98" s="1"/>
  <c r="AR93" i="18"/>
  <c r="Y91" i="82"/>
  <c r="X91" i="82"/>
  <c r="AH90" i="90"/>
  <c r="AQ90" i="90" s="1"/>
  <c r="AR89" i="90"/>
  <c r="Z90" i="98"/>
  <c r="AI88" i="85"/>
  <c r="AN88" i="85"/>
  <c r="AI89" i="42"/>
  <c r="AN89" i="42"/>
  <c r="Z89" i="48"/>
  <c r="Z90" i="90"/>
  <c r="Y87" i="102"/>
  <c r="X87" i="102"/>
  <c r="Z87" i="102" s="1"/>
  <c r="AI86" i="94"/>
  <c r="AN86" i="94"/>
  <c r="AR89" i="98"/>
  <c r="Y89" i="85"/>
  <c r="Z89" i="85" s="1"/>
  <c r="X89" i="85"/>
  <c r="AI90" i="82"/>
  <c r="AN90" i="82"/>
  <c r="AS91" i="99"/>
  <c r="Y88" i="50"/>
  <c r="X88" i="50"/>
  <c r="AH94" i="18"/>
  <c r="AQ94" i="18" s="1"/>
  <c r="Y94" i="10"/>
  <c r="X94" i="10"/>
  <c r="Y87" i="94"/>
  <c r="X87" i="94"/>
  <c r="Z87" i="94" s="1"/>
  <c r="Z88" i="50" l="1"/>
  <c r="AG89" i="85"/>
  <c r="AP89" i="85" s="1"/>
  <c r="AE89" i="85"/>
  <c r="AF89" i="85"/>
  <c r="AO89" i="85" s="1"/>
  <c r="W90" i="85"/>
  <c r="AE88" i="50"/>
  <c r="AG88" i="50"/>
  <c r="AP88" i="50" s="1"/>
  <c r="W89" i="50"/>
  <c r="AF88" i="50"/>
  <c r="AO88" i="50" s="1"/>
  <c r="AR88" i="85"/>
  <c r="Y89" i="35"/>
  <c r="X89" i="35"/>
  <c r="AE87" i="102"/>
  <c r="AF87" i="102"/>
  <c r="AO87" i="102" s="1"/>
  <c r="W88" i="102"/>
  <c r="AG87" i="102"/>
  <c r="AP87" i="102" s="1"/>
  <c r="AH94" i="10"/>
  <c r="AQ94" i="10" s="1"/>
  <c r="AF90" i="98"/>
  <c r="AO90" i="98" s="1"/>
  <c r="AE90" i="98"/>
  <c r="W91" i="98"/>
  <c r="AG90" i="98"/>
  <c r="AP90" i="98" s="1"/>
  <c r="Y89" i="43"/>
  <c r="X89" i="43"/>
  <c r="AR93" i="10"/>
  <c r="AR86" i="102"/>
  <c r="AI88" i="43"/>
  <c r="AP88" i="43"/>
  <c r="AI88" i="35"/>
  <c r="AN88" i="35"/>
  <c r="Y95" i="18"/>
  <c r="X95" i="18"/>
  <c r="AE87" i="94"/>
  <c r="W88" i="94"/>
  <c r="AF87" i="94"/>
  <c r="AO87" i="94" s="1"/>
  <c r="AG87" i="94"/>
  <c r="AP87" i="94" s="1"/>
  <c r="W90" i="48"/>
  <c r="AF89" i="48"/>
  <c r="AO89" i="48" s="1"/>
  <c r="AE89" i="48"/>
  <c r="AN89" i="48" s="1"/>
  <c r="AG89" i="48"/>
  <c r="AH88" i="50"/>
  <c r="AQ88" i="50" s="1"/>
  <c r="AH89" i="85"/>
  <c r="AQ89" i="85" s="1"/>
  <c r="AR86" i="94"/>
  <c r="AH91" i="82"/>
  <c r="AQ91" i="82" s="1"/>
  <c r="AH90" i="42"/>
  <c r="AQ90" i="42" s="1"/>
  <c r="AE90" i="90"/>
  <c r="AN90" i="90" s="1"/>
  <c r="W91" i="90"/>
  <c r="AG90" i="90"/>
  <c r="AF90" i="90"/>
  <c r="AO90" i="90" s="1"/>
  <c r="Z94" i="10"/>
  <c r="AR90" i="82"/>
  <c r="AH87" i="94"/>
  <c r="AQ87" i="94" s="1"/>
  <c r="AH87" i="102"/>
  <c r="AQ87" i="102" s="1"/>
  <c r="AR89" i="42"/>
  <c r="Z91" i="82"/>
  <c r="AR87" i="50"/>
  <c r="Z90" i="42"/>
  <c r="AI94" i="18"/>
  <c r="AN94" i="18"/>
  <c r="Y91" i="90" l="1"/>
  <c r="X91" i="90"/>
  <c r="Y88" i="102"/>
  <c r="X88" i="102"/>
  <c r="AI88" i="50"/>
  <c r="AN88" i="50"/>
  <c r="AI89" i="48"/>
  <c r="AP89" i="48"/>
  <c r="AF90" i="42"/>
  <c r="AO90" i="42" s="1"/>
  <c r="AG90" i="42"/>
  <c r="AP90" i="42" s="1"/>
  <c r="W91" i="42"/>
  <c r="AE90" i="42"/>
  <c r="AE94" i="10"/>
  <c r="AG94" i="10"/>
  <c r="AP94" i="10" s="1"/>
  <c r="AF94" i="10"/>
  <c r="AO94" i="10" s="1"/>
  <c r="W95" i="10"/>
  <c r="Y88" i="94"/>
  <c r="X88" i="94"/>
  <c r="AR88" i="35"/>
  <c r="Y91" i="98"/>
  <c r="X91" i="98"/>
  <c r="AI87" i="102"/>
  <c r="AN87" i="102"/>
  <c r="Y90" i="85"/>
  <c r="X90" i="85"/>
  <c r="AR94" i="18"/>
  <c r="AI87" i="94"/>
  <c r="AN87" i="94"/>
  <c r="AH89" i="43"/>
  <c r="AQ89" i="43" s="1"/>
  <c r="AQ91" i="43" s="1"/>
  <c r="AZ3" i="43"/>
  <c r="AX77" i="43" s="1"/>
  <c r="S77" i="43" s="1"/>
  <c r="AC77" i="43" s="1"/>
  <c r="AB78" i="43" s="1"/>
  <c r="AX9" i="43"/>
  <c r="S9" i="43" s="1"/>
  <c r="AC9" i="43" s="1"/>
  <c r="AB10" i="43" s="1"/>
  <c r="AX10" i="43"/>
  <c r="S10" i="43" s="1"/>
  <c r="AC10" i="43" s="1"/>
  <c r="AB11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5" i="43"/>
  <c r="S85" i="43" s="1"/>
  <c r="AC85" i="43" s="1"/>
  <c r="AB86" i="43" s="1"/>
  <c r="AX87" i="43"/>
  <c r="S87" i="43" s="1"/>
  <c r="AC87" i="43" s="1"/>
  <c r="AB88" i="43" s="1"/>
  <c r="AX88" i="43"/>
  <c r="S88" i="43" s="1"/>
  <c r="AC88" i="43" s="1"/>
  <c r="AB89" i="43" s="1"/>
  <c r="AI90" i="98"/>
  <c r="AN90" i="98"/>
  <c r="AH89" i="35"/>
  <c r="AQ89" i="35" s="1"/>
  <c r="Y90" i="48"/>
  <c r="X90" i="48"/>
  <c r="AH95" i="18"/>
  <c r="AQ95" i="18" s="1"/>
  <c r="AR88" i="43"/>
  <c r="Z89" i="43"/>
  <c r="Z89" i="35"/>
  <c r="Y89" i="50"/>
  <c r="X89" i="50"/>
  <c r="AI89" i="85"/>
  <c r="AN89" i="85"/>
  <c r="W92" i="82"/>
  <c r="AG91" i="82"/>
  <c r="AP91" i="82" s="1"/>
  <c r="AF91" i="82"/>
  <c r="AO91" i="82" s="1"/>
  <c r="AE91" i="82"/>
  <c r="AI90" i="90"/>
  <c r="AP90" i="90"/>
  <c r="Z95" i="18"/>
  <c r="AX8" i="43" l="1"/>
  <c r="S8" i="43" s="1"/>
  <c r="AC8" i="43" s="1"/>
  <c r="AB9" i="43" s="1"/>
  <c r="AX5" i="43"/>
  <c r="S5" i="43" s="1"/>
  <c r="AC5" i="43" s="1"/>
  <c r="AB6" i="43" s="1"/>
  <c r="AX4" i="43"/>
  <c r="S4" i="43" s="1"/>
  <c r="AC4" i="43" s="1"/>
  <c r="AB5" i="43" s="1"/>
  <c r="AX11" i="43"/>
  <c r="S11" i="43" s="1"/>
  <c r="AC11" i="43" s="1"/>
  <c r="AB12" i="43" s="1"/>
  <c r="AX3" i="43"/>
  <c r="S3" i="43" s="1"/>
  <c r="AC3" i="43" s="1"/>
  <c r="AB4" i="43" s="1"/>
  <c r="AR90" i="90"/>
  <c r="AR89" i="85"/>
  <c r="AE95" i="18"/>
  <c r="W96" i="18"/>
  <c r="AF95" i="18"/>
  <c r="AO95" i="18" s="1"/>
  <c r="AG95" i="18"/>
  <c r="AP95" i="18" s="1"/>
  <c r="AJ85" i="43"/>
  <c r="AK85" i="43"/>
  <c r="AT85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K12" i="43"/>
  <c r="AT12" i="43" s="1"/>
  <c r="AJ12" i="43"/>
  <c r="AK6" i="43"/>
  <c r="AT6" i="43" s="1"/>
  <c r="AR87" i="94"/>
  <c r="AH88" i="102"/>
  <c r="AQ88" i="102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R87" i="102"/>
  <c r="AH88" i="94"/>
  <c r="AQ88" i="94" s="1"/>
  <c r="Z88" i="102"/>
  <c r="Y92" i="82"/>
  <c r="X92" i="82"/>
  <c r="AJ83" i="43"/>
  <c r="AK83" i="43"/>
  <c r="AT83" i="43" s="1"/>
  <c r="AJ76" i="43"/>
  <c r="AK76" i="43"/>
  <c r="AT76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J10" i="43"/>
  <c r="AK10" i="43"/>
  <c r="AT10" i="43" s="1"/>
  <c r="AJ3" i="43"/>
  <c r="AH91" i="98"/>
  <c r="AQ91" i="98" s="1"/>
  <c r="Z88" i="94"/>
  <c r="AI94" i="10"/>
  <c r="AN94" i="10"/>
  <c r="W90" i="35"/>
  <c r="AF89" i="35"/>
  <c r="AO89" i="35" s="1"/>
  <c r="AG89" i="35"/>
  <c r="AP89" i="35" s="1"/>
  <c r="AE89" i="35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K9" i="43"/>
  <c r="AT9" i="43" s="1"/>
  <c r="AJ9" i="43"/>
  <c r="AK78" i="43"/>
  <c r="AT78" i="43" s="1"/>
  <c r="AJ78" i="43"/>
  <c r="AH90" i="85"/>
  <c r="AQ90" i="85" s="1"/>
  <c r="Z91" i="98"/>
  <c r="AR89" i="48"/>
  <c r="AH91" i="90"/>
  <c r="AQ91" i="90" s="1"/>
  <c r="AR90" i="98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91" i="82"/>
  <c r="AN91" i="82"/>
  <c r="AJ86" i="43"/>
  <c r="AK86" i="43"/>
  <c r="AT86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X7" i="43"/>
  <c r="S7" i="43" s="1"/>
  <c r="AC7" i="43" s="1"/>
  <c r="AB8" i="43" s="1"/>
  <c r="Z90" i="85"/>
  <c r="AI90" i="42"/>
  <c r="AN90" i="42"/>
  <c r="Z91" i="90"/>
  <c r="AJ88" i="43"/>
  <c r="AK88" i="43"/>
  <c r="AT88" i="43" s="1"/>
  <c r="AH89" i="50"/>
  <c r="AQ89" i="50" s="1"/>
  <c r="AH90" i="48"/>
  <c r="AQ90" i="48" s="1"/>
  <c r="Z89" i="50"/>
  <c r="Z90" i="48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Y95" i="10"/>
  <c r="X95" i="10"/>
  <c r="Y91" i="42"/>
  <c r="Z91" i="42" s="1"/>
  <c r="X91" i="42"/>
  <c r="AR88" i="50"/>
  <c r="Z95" i="10" l="1"/>
  <c r="AE91" i="42"/>
  <c r="W92" i="42"/>
  <c r="AG91" i="42"/>
  <c r="AP91" i="42" s="1"/>
  <c r="AF91" i="42"/>
  <c r="AO91" i="42" s="1"/>
  <c r="AG95" i="10"/>
  <c r="AP95" i="10" s="1"/>
  <c r="W96" i="10"/>
  <c r="AE95" i="10"/>
  <c r="AF95" i="10"/>
  <c r="AO95" i="10" s="1"/>
  <c r="AS49" i="43"/>
  <c r="AL49" i="43"/>
  <c r="AU49" i="43" s="1"/>
  <c r="AG90" i="48"/>
  <c r="AP90" i="48" s="1"/>
  <c r="W91" i="48"/>
  <c r="AE90" i="48"/>
  <c r="AF90" i="48"/>
  <c r="AO90" i="48" s="1"/>
  <c r="AS31" i="43"/>
  <c r="AL31" i="43"/>
  <c r="AU31" i="43" s="1"/>
  <c r="AR90" i="42"/>
  <c r="AS38" i="43"/>
  <c r="AL38" i="43"/>
  <c r="AU38" i="43" s="1"/>
  <c r="AS56" i="43"/>
  <c r="AL56" i="43"/>
  <c r="AU56" i="43" s="1"/>
  <c r="AR91" i="82"/>
  <c r="AS33" i="43"/>
  <c r="AL33" i="43"/>
  <c r="AU33" i="43" s="1"/>
  <c r="AR94" i="10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5" i="43"/>
  <c r="AL5" i="43"/>
  <c r="AU5" i="43" s="1"/>
  <c r="AS59" i="43"/>
  <c r="AL59" i="43"/>
  <c r="AU59" i="43" s="1"/>
  <c r="AS77" i="43"/>
  <c r="AL77" i="43"/>
  <c r="AU77" i="43" s="1"/>
  <c r="AJ6" i="43"/>
  <c r="AS24" i="43"/>
  <c r="AL24" i="43"/>
  <c r="AU24" i="43" s="1"/>
  <c r="AS42" i="43"/>
  <c r="AL42" i="43"/>
  <c r="AU42" i="43" s="1"/>
  <c r="AS60" i="43"/>
  <c r="AL60" i="43"/>
  <c r="AU60" i="43" s="1"/>
  <c r="Y96" i="18"/>
  <c r="Z96" i="18" s="1"/>
  <c r="X96" i="18"/>
  <c r="AG90" i="85"/>
  <c r="AP90" i="85" s="1"/>
  <c r="AF90" i="85"/>
  <c r="AO90" i="85" s="1"/>
  <c r="AE90" i="85"/>
  <c r="W91" i="85"/>
  <c r="AS26" i="43"/>
  <c r="AL26" i="43"/>
  <c r="AU26" i="43" s="1"/>
  <c r="AS15" i="43"/>
  <c r="AL15" i="43"/>
  <c r="AU15" i="43" s="1"/>
  <c r="AS51" i="43"/>
  <c r="AL51" i="43"/>
  <c r="AU51" i="43" s="1"/>
  <c r="AS69" i="43"/>
  <c r="AL69" i="43"/>
  <c r="AU69" i="43" s="1"/>
  <c r="AI89" i="35"/>
  <c r="AN89" i="35"/>
  <c r="AG88" i="94"/>
  <c r="AP88" i="94" s="1"/>
  <c r="AF88" i="94"/>
  <c r="AO88" i="94" s="1"/>
  <c r="W89" i="94"/>
  <c r="AE88" i="94"/>
  <c r="AS3" i="43"/>
  <c r="AL3" i="43"/>
  <c r="AU3" i="43" s="1"/>
  <c r="AS22" i="43"/>
  <c r="AL22" i="43"/>
  <c r="AU22" i="43" s="1"/>
  <c r="AH92" i="82"/>
  <c r="AQ92" i="82" s="1"/>
  <c r="AS23" i="43"/>
  <c r="AL23" i="43"/>
  <c r="AU23" i="43" s="1"/>
  <c r="AS41" i="43"/>
  <c r="AL41" i="43"/>
  <c r="AU41" i="43" s="1"/>
  <c r="AS12" i="43"/>
  <c r="AL12" i="43"/>
  <c r="AU12" i="43" s="1"/>
  <c r="AS30" i="43"/>
  <c r="AL30" i="43"/>
  <c r="AU30" i="43" s="1"/>
  <c r="AI95" i="18"/>
  <c r="AN95" i="18"/>
  <c r="AJ8" i="43"/>
  <c r="AK8" i="43"/>
  <c r="AT8" i="43" s="1"/>
  <c r="AS44" i="43"/>
  <c r="AL44" i="43"/>
  <c r="AU44" i="43" s="1"/>
  <c r="AS62" i="43"/>
  <c r="AL62" i="43"/>
  <c r="AU62" i="43" s="1"/>
  <c r="AS81" i="43"/>
  <c r="AL81" i="43"/>
  <c r="AU81" i="43" s="1"/>
  <c r="AI89" i="43"/>
  <c r="AN89" i="43"/>
  <c r="AN91" i="43" s="1"/>
  <c r="AG91" i="98"/>
  <c r="AP91" i="98" s="1"/>
  <c r="AF91" i="98"/>
  <c r="AO91" i="98" s="1"/>
  <c r="W92" i="98"/>
  <c r="AE91" i="98"/>
  <c r="AS78" i="43"/>
  <c r="AL78" i="43"/>
  <c r="AU78" i="43" s="1"/>
  <c r="AS57" i="43"/>
  <c r="AL57" i="43"/>
  <c r="AU57" i="43" s="1"/>
  <c r="AJ4" i="43"/>
  <c r="AK4" i="43"/>
  <c r="AT4" i="43" s="1"/>
  <c r="AS40" i="43"/>
  <c r="AL40" i="43"/>
  <c r="AU40" i="43" s="1"/>
  <c r="AS58" i="43"/>
  <c r="AL58" i="43"/>
  <c r="AU58" i="43" s="1"/>
  <c r="AS76" i="43"/>
  <c r="AL76" i="43"/>
  <c r="AU76" i="43" s="1"/>
  <c r="Z92" i="82"/>
  <c r="AS47" i="43"/>
  <c r="AL47" i="43"/>
  <c r="AU47" i="43" s="1"/>
  <c r="AS65" i="43"/>
  <c r="AL65" i="43"/>
  <c r="AU65" i="43" s="1"/>
  <c r="AS84" i="43"/>
  <c r="AL84" i="43"/>
  <c r="AU84" i="43" s="1"/>
  <c r="AS48" i="43"/>
  <c r="AL48" i="43"/>
  <c r="AU48" i="43" s="1"/>
  <c r="AS66" i="43"/>
  <c r="AL66" i="43"/>
  <c r="AU66" i="43" s="1"/>
  <c r="AS85" i="43"/>
  <c r="AL85" i="43"/>
  <c r="AU85" i="43" s="1"/>
  <c r="AS55" i="43"/>
  <c r="AL55" i="43"/>
  <c r="AU55" i="43" s="1"/>
  <c r="AS21" i="43"/>
  <c r="AL21" i="43"/>
  <c r="AU21" i="43" s="1"/>
  <c r="AS39" i="43"/>
  <c r="AL39" i="43"/>
  <c r="AU39" i="43" s="1"/>
  <c r="AS75" i="43"/>
  <c r="AL75" i="43"/>
  <c r="AU75" i="43" s="1"/>
  <c r="AS46" i="43"/>
  <c r="AL46" i="43"/>
  <c r="AU46" i="43" s="1"/>
  <c r="AS11" i="43"/>
  <c r="AL11" i="43"/>
  <c r="AU11" i="43" s="1"/>
  <c r="AS29" i="43"/>
  <c r="AL29" i="43"/>
  <c r="AU29" i="43" s="1"/>
  <c r="AS87" i="43"/>
  <c r="AL87" i="43"/>
  <c r="AU87" i="43" s="1"/>
  <c r="AS19" i="43"/>
  <c r="AL19" i="43"/>
  <c r="AU19" i="43" s="1"/>
  <c r="AF89" i="50"/>
  <c r="AO89" i="50" s="1"/>
  <c r="AG89" i="50"/>
  <c r="AP89" i="50" s="1"/>
  <c r="W90" i="50"/>
  <c r="AE89" i="50"/>
  <c r="AS88" i="43"/>
  <c r="AL88" i="43"/>
  <c r="AU88" i="43" s="1"/>
  <c r="AG91" i="90"/>
  <c r="AP91" i="90" s="1"/>
  <c r="AF91" i="90"/>
  <c r="AO91" i="90" s="1"/>
  <c r="AE91" i="90"/>
  <c r="W92" i="90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6" i="43"/>
  <c r="AL86" i="43"/>
  <c r="AU86" i="43" s="1"/>
  <c r="AS9" i="43"/>
  <c r="AL9" i="43"/>
  <c r="AU9" i="43" s="1"/>
  <c r="Y90" i="35"/>
  <c r="X90" i="35"/>
  <c r="Z90" i="35" s="1"/>
  <c r="AS10" i="43"/>
  <c r="AL10" i="43"/>
  <c r="AU10" i="43" s="1"/>
  <c r="AS28" i="43"/>
  <c r="AL28" i="43"/>
  <c r="AU28" i="43" s="1"/>
  <c r="AS64" i="43"/>
  <c r="AL64" i="43"/>
  <c r="AU64" i="43" s="1"/>
  <c r="AS83" i="43"/>
  <c r="AL83" i="43"/>
  <c r="AU83" i="43" s="1"/>
  <c r="W89" i="102"/>
  <c r="AE88" i="102"/>
  <c r="AG88" i="102"/>
  <c r="AP88" i="102" s="1"/>
  <c r="AF88" i="102"/>
  <c r="AO88" i="102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3" i="43"/>
  <c r="AL13" i="43"/>
  <c r="AU13" i="43" s="1"/>
  <c r="AS67" i="43"/>
  <c r="AL67" i="43"/>
  <c r="AU67" i="43" s="1"/>
  <c r="AH95" i="10"/>
  <c r="AQ95" i="10" s="1"/>
  <c r="AS37" i="43"/>
  <c r="AL37" i="43"/>
  <c r="AU37" i="43" s="1"/>
  <c r="AS73" i="43"/>
  <c r="AL73" i="43"/>
  <c r="AU73" i="43" s="1"/>
  <c r="AH91" i="42"/>
  <c r="AQ91" i="42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S20" i="43"/>
  <c r="AL20" i="43"/>
  <c r="AU20" i="43" s="1"/>
  <c r="AS74" i="43"/>
  <c r="AL74" i="43"/>
  <c r="AU74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K89" i="43"/>
  <c r="AT89" i="43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79" i="43"/>
  <c r="AL79" i="43"/>
  <c r="AU79" i="43" s="1"/>
  <c r="W97" i="18" l="1"/>
  <c r="AG96" i="18"/>
  <c r="AP96" i="18" s="1"/>
  <c r="AF96" i="18"/>
  <c r="AO96" i="18" s="1"/>
  <c r="AE96" i="18"/>
  <c r="AI91" i="90"/>
  <c r="AN91" i="90"/>
  <c r="AI89" i="50"/>
  <c r="AN89" i="50"/>
  <c r="AL4" i="43"/>
  <c r="AU4" i="43" s="1"/>
  <c r="AS4" i="43"/>
  <c r="AI91" i="98"/>
  <c r="AN91" i="98"/>
  <c r="AH90" i="35"/>
  <c r="AQ90" i="35" s="1"/>
  <c r="Y90" i="50"/>
  <c r="X90" i="50"/>
  <c r="Y92" i="98"/>
  <c r="X92" i="98"/>
  <c r="Z92" i="98" s="1"/>
  <c r="AS8" i="43"/>
  <c r="AL8" i="43"/>
  <c r="AU8" i="43" s="1"/>
  <c r="Y91" i="85"/>
  <c r="X91" i="85"/>
  <c r="AI90" i="85"/>
  <c r="AN90" i="85"/>
  <c r="AS6" i="43"/>
  <c r="AL6" i="43"/>
  <c r="AU6" i="43" s="1"/>
  <c r="AR95" i="18"/>
  <c r="AR89" i="35"/>
  <c r="AI90" i="48"/>
  <c r="AN90" i="48"/>
  <c r="Y89" i="102"/>
  <c r="X89" i="102"/>
  <c r="Z89" i="102" s="1"/>
  <c r="AE92" i="82"/>
  <c r="AG92" i="82"/>
  <c r="AP92" i="82" s="1"/>
  <c r="W93" i="82"/>
  <c r="AF92" i="82"/>
  <c r="AO92" i="82" s="1"/>
  <c r="AI88" i="94"/>
  <c r="AN88" i="94"/>
  <c r="Y91" i="48"/>
  <c r="X91" i="48"/>
  <c r="AI95" i="10"/>
  <c r="AN95" i="10"/>
  <c r="Y92" i="42"/>
  <c r="X92" i="42"/>
  <c r="AG90" i="35"/>
  <c r="AP90" i="35" s="1"/>
  <c r="W91" i="35"/>
  <c r="AF90" i="35"/>
  <c r="AO90" i="35" s="1"/>
  <c r="AE90" i="35"/>
  <c r="AS7" i="43"/>
  <c r="AL7" i="43"/>
  <c r="AU7" i="43" s="1"/>
  <c r="AI88" i="102"/>
  <c r="AN88" i="102"/>
  <c r="Y92" i="90"/>
  <c r="X92" i="90"/>
  <c r="AT91" i="43"/>
  <c r="AR89" i="43"/>
  <c r="AR91" i="43" s="1"/>
  <c r="AL89" i="43"/>
  <c r="AU89" i="43" s="1"/>
  <c r="Y89" i="94"/>
  <c r="X89" i="94"/>
  <c r="AH96" i="18"/>
  <c r="AQ96" i="18" s="1"/>
  <c r="Y96" i="10"/>
  <c r="X96" i="10"/>
  <c r="AI91" i="42"/>
  <c r="AN91" i="42"/>
  <c r="AR91" i="42" l="1"/>
  <c r="AR88" i="94"/>
  <c r="AH89" i="102"/>
  <c r="AQ89" i="102" s="1"/>
  <c r="AR90" i="85"/>
  <c r="AH92" i="98"/>
  <c r="AQ92" i="98" s="1"/>
  <c r="AR91" i="98"/>
  <c r="AR91" i="90"/>
  <c r="AE89" i="102"/>
  <c r="AG89" i="102"/>
  <c r="AP89" i="102" s="1"/>
  <c r="W90" i="102"/>
  <c r="AF89" i="102"/>
  <c r="AO89" i="102" s="1"/>
  <c r="AH91" i="85"/>
  <c r="AQ91" i="85" s="1"/>
  <c r="AF92" i="98"/>
  <c r="AO92" i="98" s="1"/>
  <c r="AG92" i="98"/>
  <c r="AP92" i="98" s="1"/>
  <c r="W93" i="98"/>
  <c r="AE92" i="98"/>
  <c r="AS91" i="43"/>
  <c r="AH96" i="10"/>
  <c r="AQ96" i="10" s="1"/>
  <c r="AR88" i="102"/>
  <c r="Z96" i="10"/>
  <c r="Z91" i="85"/>
  <c r="AU91" i="43"/>
  <c r="C11" i="43" s="1"/>
  <c r="AI96" i="18"/>
  <c r="AN96" i="18"/>
  <c r="Y91" i="35"/>
  <c r="X91" i="35"/>
  <c r="AH92" i="42"/>
  <c r="AQ92" i="42" s="1"/>
  <c r="AH90" i="50"/>
  <c r="AQ90" i="50" s="1"/>
  <c r="AR95" i="10"/>
  <c r="AH91" i="48"/>
  <c r="AQ91" i="48" s="1"/>
  <c r="AH92" i="90"/>
  <c r="AQ92" i="90" s="1"/>
  <c r="Y93" i="82"/>
  <c r="X93" i="82"/>
  <c r="Z92" i="90"/>
  <c r="Z92" i="42"/>
  <c r="AR90" i="48"/>
  <c r="Z90" i="50"/>
  <c r="AR89" i="50"/>
  <c r="AH89" i="94"/>
  <c r="AQ89" i="94" s="1"/>
  <c r="Z91" i="48"/>
  <c r="Z89" i="94"/>
  <c r="AI90" i="35"/>
  <c r="AN90" i="35"/>
  <c r="AI92" i="82"/>
  <c r="AN92" i="82"/>
  <c r="Y97" i="18"/>
  <c r="X97" i="18"/>
  <c r="Z97" i="18" s="1"/>
  <c r="AG92" i="42" l="1"/>
  <c r="AP92" i="42" s="1"/>
  <c r="AE92" i="42"/>
  <c r="W93" i="42"/>
  <c r="AF92" i="42"/>
  <c r="AO92" i="42" s="1"/>
  <c r="AR96" i="18"/>
  <c r="Y90" i="102"/>
  <c r="X90" i="102"/>
  <c r="W90" i="94"/>
  <c r="AE89" i="94"/>
  <c r="AF89" i="94"/>
  <c r="AO89" i="94" s="1"/>
  <c r="AG89" i="94"/>
  <c r="AP89" i="94" s="1"/>
  <c r="AH93" i="82"/>
  <c r="AQ93" i="82" s="1"/>
  <c r="AI92" i="98"/>
  <c r="AN92" i="98"/>
  <c r="AR92" i="82"/>
  <c r="Z93" i="82"/>
  <c r="AH91" i="35"/>
  <c r="AQ91" i="35" s="1"/>
  <c r="AE91" i="85"/>
  <c r="AG91" i="85"/>
  <c r="AP91" i="85" s="1"/>
  <c r="W92" i="85"/>
  <c r="AF91" i="85"/>
  <c r="AO91" i="85" s="1"/>
  <c r="Y93" i="98"/>
  <c r="X93" i="98"/>
  <c r="AI89" i="102"/>
  <c r="AN89" i="102"/>
  <c r="W98" i="18"/>
  <c r="AF97" i="18"/>
  <c r="AO97" i="18" s="1"/>
  <c r="AG97" i="18"/>
  <c r="AP97" i="18" s="1"/>
  <c r="AE97" i="18"/>
  <c r="AE92" i="90"/>
  <c r="AG92" i="90"/>
  <c r="AP92" i="90" s="1"/>
  <c r="W93" i="90"/>
  <c r="AF92" i="90"/>
  <c r="AO92" i="90" s="1"/>
  <c r="Z91" i="35"/>
  <c r="W97" i="10"/>
  <c r="AG96" i="10"/>
  <c r="AP96" i="10" s="1"/>
  <c r="AE96" i="10"/>
  <c r="AF96" i="10"/>
  <c r="AO96" i="10" s="1"/>
  <c r="W92" i="48"/>
  <c r="AG91" i="48"/>
  <c r="AP91" i="48" s="1"/>
  <c r="AF91" i="48"/>
  <c r="AO91" i="48" s="1"/>
  <c r="AE91" i="48"/>
  <c r="AF90" i="50"/>
  <c r="AO90" i="50" s="1"/>
  <c r="AG90" i="50"/>
  <c r="AP90" i="50" s="1"/>
  <c r="AE90" i="50"/>
  <c r="W91" i="50"/>
  <c r="AH97" i="18"/>
  <c r="AQ97" i="18" s="1"/>
  <c r="AR90" i="35"/>
  <c r="AI96" i="10" l="1"/>
  <c r="AN96" i="10"/>
  <c r="Y93" i="90"/>
  <c r="X93" i="90"/>
  <c r="AI89" i="94"/>
  <c r="AN89" i="94"/>
  <c r="Y90" i="94"/>
  <c r="X90" i="94"/>
  <c r="Y97" i="10"/>
  <c r="X97" i="10"/>
  <c r="Z97" i="10" s="1"/>
  <c r="AI92" i="90"/>
  <c r="AN92" i="90"/>
  <c r="AH90" i="102"/>
  <c r="AQ90" i="102" s="1"/>
  <c r="AI91" i="48"/>
  <c r="AN91" i="48"/>
  <c r="AE91" i="35"/>
  <c r="W92" i="35"/>
  <c r="AF91" i="35"/>
  <c r="AO91" i="35" s="1"/>
  <c r="AG91" i="35"/>
  <c r="AP91" i="35" s="1"/>
  <c r="AR89" i="102"/>
  <c r="Y92" i="85"/>
  <c r="X92" i="85"/>
  <c r="AR92" i="98"/>
  <c r="Z90" i="102"/>
  <c r="Y93" i="42"/>
  <c r="X93" i="42"/>
  <c r="Y91" i="50"/>
  <c r="X91" i="50"/>
  <c r="Z91" i="50" s="1"/>
  <c r="Y92" i="48"/>
  <c r="X92" i="48"/>
  <c r="AI97" i="18"/>
  <c r="AN97" i="18"/>
  <c r="AH93" i="98"/>
  <c r="AQ93" i="98" s="1"/>
  <c r="AI92" i="42"/>
  <c r="AN92" i="42"/>
  <c r="Y98" i="18"/>
  <c r="X98" i="18"/>
  <c r="AI90" i="50"/>
  <c r="AN90" i="50"/>
  <c r="Z93" i="98"/>
  <c r="AI91" i="85"/>
  <c r="AN91" i="85"/>
  <c r="AG93" i="82"/>
  <c r="AP93" i="82" s="1"/>
  <c r="AF93" i="82"/>
  <c r="AO93" i="82" s="1"/>
  <c r="AE93" i="82"/>
  <c r="W94" i="82"/>
  <c r="Z92" i="85" l="1"/>
  <c r="W92" i="50"/>
  <c r="AF91" i="50"/>
  <c r="AO91" i="50" s="1"/>
  <c r="AG91" i="50"/>
  <c r="AP91" i="50" s="1"/>
  <c r="AE91" i="50"/>
  <c r="AF92" i="85"/>
  <c r="AO92" i="85" s="1"/>
  <c r="AE92" i="85"/>
  <c r="AG92" i="85"/>
  <c r="AP92" i="85" s="1"/>
  <c r="W93" i="85"/>
  <c r="Y92" i="35"/>
  <c r="X92" i="35"/>
  <c r="AF97" i="10"/>
  <c r="AO97" i="10" s="1"/>
  <c r="AE97" i="10"/>
  <c r="AG97" i="10"/>
  <c r="AP97" i="10" s="1"/>
  <c r="W98" i="10"/>
  <c r="AR89" i="94"/>
  <c r="W91" i="102"/>
  <c r="AE90" i="102"/>
  <c r="AF90" i="102"/>
  <c r="AO90" i="102" s="1"/>
  <c r="AG90" i="102"/>
  <c r="AP90" i="102" s="1"/>
  <c r="AI91" i="35"/>
  <c r="AN91" i="35"/>
  <c r="AH93" i="90"/>
  <c r="AQ93" i="90" s="1"/>
  <c r="AG93" i="98"/>
  <c r="AP93" i="98" s="1"/>
  <c r="AE93" i="98"/>
  <c r="AN93" i="98" s="1"/>
  <c r="AF93" i="98"/>
  <c r="W94" i="98"/>
  <c r="AR92" i="42"/>
  <c r="AH90" i="94"/>
  <c r="AQ90" i="94" s="1"/>
  <c r="Z93" i="90"/>
  <c r="Y94" i="82"/>
  <c r="X94" i="82"/>
  <c r="AR91" i="48"/>
  <c r="Z90" i="94"/>
  <c r="AH91" i="50"/>
  <c r="AQ91" i="50" s="1"/>
  <c r="AI93" i="82"/>
  <c r="AN93" i="82"/>
  <c r="AR90" i="50"/>
  <c r="AR97" i="18"/>
  <c r="AH98" i="18"/>
  <c r="AQ98" i="18" s="1"/>
  <c r="AQ100" i="18" s="1"/>
  <c r="AZ3" i="18"/>
  <c r="AX6" i="18" s="1"/>
  <c r="S6" i="18" s="1"/>
  <c r="AC6" i="18" s="1"/>
  <c r="AB7" i="18" s="1"/>
  <c r="AX11" i="18"/>
  <c r="S11" i="18" s="1"/>
  <c r="AC11" i="18" s="1"/>
  <c r="AB12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7" i="18"/>
  <c r="S97" i="18" s="1"/>
  <c r="AC97" i="18" s="1"/>
  <c r="AB98" i="18" s="1"/>
  <c r="AX94" i="18"/>
  <c r="S94" i="18" s="1"/>
  <c r="AC94" i="18" s="1"/>
  <c r="AB95" i="18" s="1"/>
  <c r="AX93" i="18"/>
  <c r="S93" i="18" s="1"/>
  <c r="AC93" i="18" s="1"/>
  <c r="AB94" i="18" s="1"/>
  <c r="AX96" i="18"/>
  <c r="S96" i="18" s="1"/>
  <c r="AC96" i="18" s="1"/>
  <c r="AB97" i="18" s="1"/>
  <c r="AH92" i="48"/>
  <c r="AQ92" i="48" s="1"/>
  <c r="AH93" i="42"/>
  <c r="AQ93" i="42" s="1"/>
  <c r="AH92" i="85"/>
  <c r="AQ92" i="85" s="1"/>
  <c r="AR92" i="90"/>
  <c r="AR91" i="85"/>
  <c r="Z98" i="18"/>
  <c r="Z92" i="48"/>
  <c r="Z93" i="42"/>
  <c r="AH97" i="10"/>
  <c r="AQ97" i="10" s="1"/>
  <c r="AR96" i="10"/>
  <c r="AX12" i="18" l="1"/>
  <c r="S12" i="18" s="1"/>
  <c r="AC12" i="18" s="1"/>
  <c r="AB13" i="18" s="1"/>
  <c r="AX4" i="18"/>
  <c r="S4" i="18" s="1"/>
  <c r="AC4" i="18" s="1"/>
  <c r="AB5" i="18" s="1"/>
  <c r="AX22" i="18"/>
  <c r="S22" i="18" s="1"/>
  <c r="AC22" i="18" s="1"/>
  <c r="AB23" i="18" s="1"/>
  <c r="AX16" i="18"/>
  <c r="S16" i="18" s="1"/>
  <c r="AC16" i="18" s="1"/>
  <c r="AB17" i="18" s="1"/>
  <c r="AX10" i="18"/>
  <c r="S10" i="18" s="1"/>
  <c r="AC10" i="18" s="1"/>
  <c r="AB11" i="18" s="1"/>
  <c r="Z92" i="35"/>
  <c r="AX21" i="18"/>
  <c r="S21" i="18" s="1"/>
  <c r="AC21" i="18" s="1"/>
  <c r="AB22" i="18" s="1"/>
  <c r="AX15" i="18"/>
  <c r="S15" i="18" s="1"/>
  <c r="AC15" i="18" s="1"/>
  <c r="AB16" i="18" s="1"/>
  <c r="AX9" i="18"/>
  <c r="S9" i="18" s="1"/>
  <c r="AC9" i="18" s="1"/>
  <c r="AB10" i="18" s="1"/>
  <c r="AX20" i="18"/>
  <c r="S20" i="18" s="1"/>
  <c r="AC20" i="18" s="1"/>
  <c r="AB21" i="18" s="1"/>
  <c r="AX14" i="18"/>
  <c r="S14" i="18" s="1"/>
  <c r="AC14" i="18" s="1"/>
  <c r="AB15" i="18" s="1"/>
  <c r="AX8" i="18"/>
  <c r="S8" i="18" s="1"/>
  <c r="AC8" i="18" s="1"/>
  <c r="AB9" i="18" s="1"/>
  <c r="AX13" i="18"/>
  <c r="S13" i="18" s="1"/>
  <c r="AC13" i="18" s="1"/>
  <c r="AB14" i="18" s="1"/>
  <c r="AX3" i="18"/>
  <c r="S3" i="18" s="1"/>
  <c r="AC3" i="18" s="1"/>
  <c r="W93" i="35"/>
  <c r="AG92" i="35"/>
  <c r="AP92" i="35" s="1"/>
  <c r="AE92" i="35"/>
  <c r="AN92" i="35" s="1"/>
  <c r="AF92" i="35"/>
  <c r="AK95" i="18"/>
  <c r="AT95" i="18" s="1"/>
  <c r="AJ95" i="18"/>
  <c r="AJ90" i="18"/>
  <c r="AK90" i="18"/>
  <c r="AT90" i="18" s="1"/>
  <c r="AK84" i="18"/>
  <c r="AT84" i="18" s="1"/>
  <c r="AJ84" i="18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K54" i="18"/>
  <c r="AT54" i="18" s="1"/>
  <c r="AJ54" i="18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B4" i="18"/>
  <c r="AJ3" i="18"/>
  <c r="AH94" i="82"/>
  <c r="AQ94" i="82" s="1"/>
  <c r="Y94" i="98"/>
  <c r="X94" i="98"/>
  <c r="AG92" i="48"/>
  <c r="AP92" i="48" s="1"/>
  <c r="AE92" i="48"/>
  <c r="W93" i="48"/>
  <c r="AF92" i="48"/>
  <c r="AO92" i="4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5" i="18"/>
  <c r="AT5" i="18" s="1"/>
  <c r="Z94" i="82"/>
  <c r="AI93" i="98"/>
  <c r="AO93" i="98"/>
  <c r="Y98" i="10"/>
  <c r="Z98" i="10"/>
  <c r="X98" i="10"/>
  <c r="AG98" i="18"/>
  <c r="AP98" i="18" s="1"/>
  <c r="AP100" i="18" s="1"/>
  <c r="AC98" i="18"/>
  <c r="AJ98" i="18" s="1"/>
  <c r="AS98" i="18" s="1"/>
  <c r="AE98" i="18"/>
  <c r="AK98" i="18" s="1"/>
  <c r="AT98" i="18" s="1"/>
  <c r="AF98" i="18"/>
  <c r="AO98" i="18" s="1"/>
  <c r="AO100" i="18" s="1"/>
  <c r="AJ96" i="18"/>
  <c r="AK96" i="18"/>
  <c r="AT96" i="18" s="1"/>
  <c r="AJ88" i="18"/>
  <c r="AK88" i="18"/>
  <c r="AT88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6" i="18"/>
  <c r="AK16" i="18"/>
  <c r="AT16" i="18" s="1"/>
  <c r="AJ10" i="18"/>
  <c r="AK10" i="18"/>
  <c r="AT10" i="18" s="1"/>
  <c r="AK7" i="18"/>
  <c r="AT7" i="18" s="1"/>
  <c r="AI90" i="102"/>
  <c r="AN90" i="102"/>
  <c r="AI91" i="50"/>
  <c r="AN91" i="50"/>
  <c r="AF93" i="42"/>
  <c r="AO93" i="42" s="1"/>
  <c r="AG93" i="42"/>
  <c r="AP93" i="42" s="1"/>
  <c r="W94" i="42"/>
  <c r="AE93" i="42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J15" i="18"/>
  <c r="AK15" i="18"/>
  <c r="AT15" i="18" s="1"/>
  <c r="AJ9" i="18"/>
  <c r="AK9" i="18"/>
  <c r="AT9" i="18" s="1"/>
  <c r="AR93" i="82"/>
  <c r="AF90" i="94"/>
  <c r="AO90" i="94" s="1"/>
  <c r="AE90" i="94"/>
  <c r="AG90" i="94"/>
  <c r="AP90" i="94" s="1"/>
  <c r="W91" i="94"/>
  <c r="AG93" i="90"/>
  <c r="AP93" i="90" s="1"/>
  <c r="AF93" i="90"/>
  <c r="AE93" i="90"/>
  <c r="AN93" i="90" s="1"/>
  <c r="W94" i="90"/>
  <c r="Y91" i="102"/>
  <c r="X91" i="102"/>
  <c r="AI97" i="10"/>
  <c r="AN97" i="10"/>
  <c r="Y93" i="85"/>
  <c r="X93" i="85"/>
  <c r="AK97" i="18"/>
  <c r="AT97" i="18" s="1"/>
  <c r="AJ97" i="18"/>
  <c r="AJ86" i="18"/>
  <c r="AK86" i="18"/>
  <c r="AT86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X7" i="18"/>
  <c r="S7" i="18" s="1"/>
  <c r="AC7" i="18" s="1"/>
  <c r="AB8" i="18" s="1"/>
  <c r="AR91" i="35"/>
  <c r="AK92" i="18"/>
  <c r="AT92" i="18" s="1"/>
  <c r="AJ92" i="18"/>
  <c r="AK94" i="18"/>
  <c r="AT94" i="18" s="1"/>
  <c r="AJ94" i="18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5" i="18"/>
  <c r="S5" i="18" s="1"/>
  <c r="AC5" i="18" s="1"/>
  <c r="AB6" i="18" s="1"/>
  <c r="AH92" i="35"/>
  <c r="AQ92" i="35" s="1"/>
  <c r="AI92" i="85"/>
  <c r="AN92" i="85"/>
  <c r="Y92" i="50"/>
  <c r="X92" i="50"/>
  <c r="Z92" i="50" l="1"/>
  <c r="AE92" i="50"/>
  <c r="AN92" i="50" s="1"/>
  <c r="AG92" i="50"/>
  <c r="AF92" i="50"/>
  <c r="AO92" i="50" s="1"/>
  <c r="W93" i="50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92" i="18"/>
  <c r="AL92" i="18"/>
  <c r="AU92" i="18" s="1"/>
  <c r="AS14" i="18"/>
  <c r="AL14" i="18"/>
  <c r="AU14" i="18" s="1"/>
  <c r="AS32" i="18"/>
  <c r="AL32" i="18"/>
  <c r="AU32" i="18" s="1"/>
  <c r="AS86" i="18"/>
  <c r="AL86" i="18"/>
  <c r="AU86" i="18" s="1"/>
  <c r="Y94" i="90"/>
  <c r="Z94" i="90"/>
  <c r="X94" i="90"/>
  <c r="AS9" i="18"/>
  <c r="AL9" i="18"/>
  <c r="AU9" i="18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I93" i="42"/>
  <c r="AN93" i="42"/>
  <c r="AS34" i="18"/>
  <c r="AL34" i="18"/>
  <c r="AU34" i="18" s="1"/>
  <c r="AS52" i="18"/>
  <c r="AL52" i="18"/>
  <c r="AU52" i="18" s="1"/>
  <c r="AS70" i="18"/>
  <c r="AL70" i="18"/>
  <c r="AU70" i="18" s="1"/>
  <c r="AR93" i="98"/>
  <c r="AS53" i="18"/>
  <c r="AL53" i="18"/>
  <c r="AU53" i="18" s="1"/>
  <c r="Y93" i="48"/>
  <c r="X93" i="48"/>
  <c r="AJ4" i="18"/>
  <c r="AK4" i="18"/>
  <c r="AT4" i="18" s="1"/>
  <c r="AS60" i="18"/>
  <c r="AL60" i="18"/>
  <c r="AU60" i="18" s="1"/>
  <c r="AS20" i="18"/>
  <c r="AL20" i="18"/>
  <c r="AU20" i="18" s="1"/>
  <c r="AS38" i="18"/>
  <c r="AL38" i="18"/>
  <c r="AU38" i="18" s="1"/>
  <c r="AS56" i="18"/>
  <c r="AL56" i="18"/>
  <c r="AU56" i="18" s="1"/>
  <c r="AS97" i="18"/>
  <c r="AL97" i="18"/>
  <c r="AU97" i="18" s="1"/>
  <c r="AR97" i="10"/>
  <c r="AI90" i="94"/>
  <c r="AN90" i="94"/>
  <c r="AS51" i="18"/>
  <c r="AL51" i="18"/>
  <c r="AU51" i="18" s="1"/>
  <c r="AS69" i="18"/>
  <c r="AL69" i="18"/>
  <c r="AU69" i="18" s="1"/>
  <c r="X94" i="42"/>
  <c r="Y94" i="42"/>
  <c r="Z94" i="42" s="1"/>
  <c r="AR90" i="102"/>
  <c r="AS16" i="18"/>
  <c r="AL16" i="18"/>
  <c r="AU16" i="18" s="1"/>
  <c r="AS88" i="18"/>
  <c r="AL88" i="18"/>
  <c r="AU88" i="18" s="1"/>
  <c r="AF94" i="82"/>
  <c r="AO94" i="82" s="1"/>
  <c r="AE94" i="82"/>
  <c r="AG94" i="82"/>
  <c r="AP94" i="82" s="1"/>
  <c r="W95" i="8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I92" i="48"/>
  <c r="AN92" i="48"/>
  <c r="AS12" i="18"/>
  <c r="AL12" i="18"/>
  <c r="AU12" i="18" s="1"/>
  <c r="AS66" i="18"/>
  <c r="AL66" i="18"/>
  <c r="AU66" i="18" s="1"/>
  <c r="AS84" i="18"/>
  <c r="AL84" i="18"/>
  <c r="AU84" i="18" s="1"/>
  <c r="AS74" i="18"/>
  <c r="AL74" i="18"/>
  <c r="AU74" i="18" s="1"/>
  <c r="AH91" i="102"/>
  <c r="AQ91" i="102" s="1"/>
  <c r="AI93" i="90"/>
  <c r="AO93" i="90"/>
  <c r="AS15" i="18"/>
  <c r="AL15" i="18"/>
  <c r="AU15" i="18" s="1"/>
  <c r="AS33" i="18"/>
  <c r="AL33" i="18"/>
  <c r="AU33" i="18" s="1"/>
  <c r="AS87" i="18"/>
  <c r="AL87" i="18"/>
  <c r="AU87" i="18" s="1"/>
  <c r="AJ7" i="18"/>
  <c r="AS22" i="18"/>
  <c r="AL22" i="18"/>
  <c r="AU22" i="18" s="1"/>
  <c r="AS40" i="18"/>
  <c r="AL40" i="18"/>
  <c r="AU40" i="18" s="1"/>
  <c r="AH98" i="10"/>
  <c r="AQ98" i="10" s="1"/>
  <c r="AQ100" i="10" s="1"/>
  <c r="AZ3" i="10"/>
  <c r="AX96" i="10" s="1"/>
  <c r="S96" i="10" s="1"/>
  <c r="AC96" i="10" s="1"/>
  <c r="AB97" i="10" s="1"/>
  <c r="AX5" i="10"/>
  <c r="S5" i="10" s="1"/>
  <c r="AC5" i="10" s="1"/>
  <c r="AB6" i="10" s="1"/>
  <c r="AX3" i="10"/>
  <c r="S3" i="10" s="1"/>
  <c r="AC3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J5" i="18"/>
  <c r="AS41" i="18"/>
  <c r="AL41" i="18"/>
  <c r="AU41" i="18" s="1"/>
  <c r="AS59" i="18"/>
  <c r="AL59" i="18"/>
  <c r="AU59" i="18" s="1"/>
  <c r="AS77" i="18"/>
  <c r="AL77" i="18"/>
  <c r="AU77" i="18" s="1"/>
  <c r="AS30" i="18"/>
  <c r="AL30" i="18"/>
  <c r="AU30" i="18" s="1"/>
  <c r="AS48" i="18"/>
  <c r="AL48" i="18"/>
  <c r="AU48" i="18" s="1"/>
  <c r="AI92" i="35"/>
  <c r="AO92" i="35"/>
  <c r="AS62" i="18"/>
  <c r="AL62" i="18"/>
  <c r="AU62" i="18" s="1"/>
  <c r="AH93" i="85"/>
  <c r="AQ93" i="85" s="1"/>
  <c r="Z91" i="102"/>
  <c r="AS75" i="18"/>
  <c r="AL75" i="18"/>
  <c r="AU75" i="18" s="1"/>
  <c r="AS58" i="18"/>
  <c r="AL58" i="18"/>
  <c r="AU58" i="18" s="1"/>
  <c r="AS76" i="18"/>
  <c r="AL76" i="18"/>
  <c r="AU76" i="18" s="1"/>
  <c r="AS96" i="18"/>
  <c r="AL96" i="18"/>
  <c r="AU96" i="18" s="1"/>
  <c r="AC98" i="10"/>
  <c r="AE98" i="10"/>
  <c r="AG98" i="10"/>
  <c r="AP98" i="10" s="1"/>
  <c r="AP100" i="10" s="1"/>
  <c r="AF98" i="10"/>
  <c r="AO98" i="10" s="1"/>
  <c r="AO100" i="10" s="1"/>
  <c r="AS23" i="18"/>
  <c r="AL23" i="18"/>
  <c r="AU23" i="18" s="1"/>
  <c r="AH94" i="98"/>
  <c r="AQ94" i="98" s="1"/>
  <c r="AS36" i="18"/>
  <c r="AL36" i="18"/>
  <c r="AU36" i="18" s="1"/>
  <c r="AS54" i="18"/>
  <c r="AL54" i="18"/>
  <c r="AU54" i="18" s="1"/>
  <c r="AS72" i="18"/>
  <c r="AL72" i="18"/>
  <c r="AU72" i="18" s="1"/>
  <c r="AH92" i="50"/>
  <c r="AQ92" i="50" s="1"/>
  <c r="AS31" i="18"/>
  <c r="AL31" i="18"/>
  <c r="AU31" i="18" s="1"/>
  <c r="AS55" i="18"/>
  <c r="AL55" i="18"/>
  <c r="AU55" i="18" s="1"/>
  <c r="AS19" i="18"/>
  <c r="AL19" i="18"/>
  <c r="AU19" i="18" s="1"/>
  <c r="AS73" i="18"/>
  <c r="AL73" i="18"/>
  <c r="AU73" i="18" s="1"/>
  <c r="AS44" i="18"/>
  <c r="AL44" i="18"/>
  <c r="AU44" i="18" s="1"/>
  <c r="AS25" i="18"/>
  <c r="AL25" i="18"/>
  <c r="AU25" i="18" s="1"/>
  <c r="AS61" i="18"/>
  <c r="AL61" i="18"/>
  <c r="AU61" i="18" s="1"/>
  <c r="AS79" i="18"/>
  <c r="AL79" i="18"/>
  <c r="AU79" i="18" s="1"/>
  <c r="AS94" i="18"/>
  <c r="AL94" i="18"/>
  <c r="AU94" i="18" s="1"/>
  <c r="AK8" i="18"/>
  <c r="AT8" i="18" s="1"/>
  <c r="AJ8" i="18"/>
  <c r="AS26" i="18"/>
  <c r="AL26" i="18"/>
  <c r="AU26" i="18" s="1"/>
  <c r="Z93" i="85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28" i="18"/>
  <c r="AL28" i="18"/>
  <c r="AU28" i="18" s="1"/>
  <c r="AS46" i="18"/>
  <c r="AL46" i="18"/>
  <c r="AU46" i="18" s="1"/>
  <c r="AS82" i="18"/>
  <c r="AL82" i="18"/>
  <c r="AU82" i="18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Z94" i="98"/>
  <c r="AS18" i="18"/>
  <c r="AL18" i="18"/>
  <c r="AU18" i="18" s="1"/>
  <c r="AS90" i="18"/>
  <c r="AL90" i="18"/>
  <c r="AU90" i="18" s="1"/>
  <c r="AS91" i="18"/>
  <c r="AL91" i="18"/>
  <c r="AU91" i="18" s="1"/>
  <c r="AS37" i="18"/>
  <c r="AL37" i="18"/>
  <c r="AU37" i="18" s="1"/>
  <c r="AS80" i="18"/>
  <c r="AL80" i="18"/>
  <c r="AU80" i="18" s="1"/>
  <c r="AR92" i="85"/>
  <c r="AJ6" i="18"/>
  <c r="AK6" i="18"/>
  <c r="AT6" i="18" s="1"/>
  <c r="AS43" i="18"/>
  <c r="AL43" i="18"/>
  <c r="AU43" i="18" s="1"/>
  <c r="AS50" i="18"/>
  <c r="AL50" i="18"/>
  <c r="AU50" i="18" s="1"/>
  <c r="AS68" i="18"/>
  <c r="AL68" i="18"/>
  <c r="AU68" i="18" s="1"/>
  <c r="Y91" i="94"/>
  <c r="X91" i="94"/>
  <c r="AR91" i="50"/>
  <c r="AS10" i="18"/>
  <c r="AL10" i="18"/>
  <c r="AU10" i="18" s="1"/>
  <c r="AS64" i="18"/>
  <c r="AL64" i="18"/>
  <c r="AU64" i="18" s="1"/>
  <c r="AI98" i="18"/>
  <c r="AN98" i="18"/>
  <c r="AN100" i="18" s="1"/>
  <c r="AS65" i="18"/>
  <c r="AL65" i="18"/>
  <c r="AU65" i="18" s="1"/>
  <c r="AS3" i="18"/>
  <c r="AL3" i="18"/>
  <c r="AU3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Y93" i="35"/>
  <c r="X93" i="35"/>
  <c r="Z93" i="48" l="1"/>
  <c r="AX4" i="10"/>
  <c r="S4" i="10" s="1"/>
  <c r="AC4" i="10" s="1"/>
  <c r="AB5" i="10" s="1"/>
  <c r="W94" i="48"/>
  <c r="AG93" i="48"/>
  <c r="AP93" i="48" s="1"/>
  <c r="AF93" i="48"/>
  <c r="AO93" i="48" s="1"/>
  <c r="AE93" i="48"/>
  <c r="AE94" i="42"/>
  <c r="W95" i="42"/>
  <c r="AG94" i="42"/>
  <c r="AP94" i="42" s="1"/>
  <c r="AF94" i="42"/>
  <c r="AO94" i="42" s="1"/>
  <c r="AJ76" i="10"/>
  <c r="AK76" i="10"/>
  <c r="AT76" i="10" s="1"/>
  <c r="AK46" i="10"/>
  <c r="AT46" i="10" s="1"/>
  <c r="AJ46" i="10"/>
  <c r="AR98" i="18"/>
  <c r="AR100" i="18" s="1"/>
  <c r="AL98" i="18"/>
  <c r="AU98" i="18" s="1"/>
  <c r="AF94" i="98"/>
  <c r="AO94" i="98" s="1"/>
  <c r="AG94" i="98"/>
  <c r="AP94" i="98" s="1"/>
  <c r="W95" i="98"/>
  <c r="AE94" i="98"/>
  <c r="AI98" i="10"/>
  <c r="AN98" i="10"/>
  <c r="AN100" i="10" s="1"/>
  <c r="AS5" i="18"/>
  <c r="AL5" i="18"/>
  <c r="AU5" i="1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H94" i="90"/>
  <c r="AQ94" i="90" s="1"/>
  <c r="AJ88" i="10"/>
  <c r="AK88" i="10"/>
  <c r="AT88" i="10" s="1"/>
  <c r="AJ64" i="10"/>
  <c r="AK64" i="10"/>
  <c r="AT64" i="10" s="1"/>
  <c r="AK22" i="10"/>
  <c r="AT22" i="10" s="1"/>
  <c r="AJ22" i="10"/>
  <c r="AH91" i="94"/>
  <c r="AQ91" i="94" s="1"/>
  <c r="AR92" i="35"/>
  <c r="AJ98" i="10"/>
  <c r="AS98" i="10" s="1"/>
  <c r="AK98" i="10"/>
  <c r="AT98" i="10" s="1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R93" i="90"/>
  <c r="AR93" i="42"/>
  <c r="AF94" i="90"/>
  <c r="AO94" i="90" s="1"/>
  <c r="AE94" i="90"/>
  <c r="W95" i="90"/>
  <c r="AG94" i="90"/>
  <c r="AP94" i="90" s="1"/>
  <c r="AK70" i="10"/>
  <c r="AT70" i="10" s="1"/>
  <c r="AJ70" i="10"/>
  <c r="AK52" i="10"/>
  <c r="AT52" i="10" s="1"/>
  <c r="AJ52" i="10"/>
  <c r="AK28" i="10"/>
  <c r="AT28" i="10" s="1"/>
  <c r="AJ28" i="10"/>
  <c r="W94" i="85"/>
  <c r="AG93" i="85"/>
  <c r="AP93" i="85" s="1"/>
  <c r="AE93" i="85"/>
  <c r="AF93" i="85"/>
  <c r="AO93" i="85" s="1"/>
  <c r="AH93" i="35"/>
  <c r="AQ93" i="35" s="1"/>
  <c r="Z91" i="94"/>
  <c r="AS8" i="18"/>
  <c r="AL8" i="18"/>
  <c r="AU8" i="18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B4" i="10"/>
  <c r="AJ3" i="10"/>
  <c r="Y95" i="82"/>
  <c r="X95" i="82"/>
  <c r="AH94" i="42"/>
  <c r="AQ94" i="42" s="1"/>
  <c r="AR90" i="94"/>
  <c r="X93" i="50"/>
  <c r="Z93" i="50" s="1"/>
  <c r="Y93" i="50"/>
  <c r="AK82" i="10"/>
  <c r="AT82" i="10" s="1"/>
  <c r="AJ82" i="10"/>
  <c r="AK58" i="10"/>
  <c r="AT58" i="10" s="1"/>
  <c r="AJ58" i="10"/>
  <c r="AJ34" i="10"/>
  <c r="AK34" i="10"/>
  <c r="AT34" i="10" s="1"/>
  <c r="AS6" i="18"/>
  <c r="AL6" i="18"/>
  <c r="AU6" i="18" s="1"/>
  <c r="Z93" i="3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J6" i="10"/>
  <c r="AK6" i="10"/>
  <c r="AT6" i="10" s="1"/>
  <c r="AT100" i="18"/>
  <c r="AJ16" i="10"/>
  <c r="AK16" i="10"/>
  <c r="AT16" i="10" s="1"/>
  <c r="AJ10" i="10"/>
  <c r="AK10" i="10"/>
  <c r="AT10" i="10" s="1"/>
  <c r="AK97" i="10"/>
  <c r="AT97" i="10" s="1"/>
  <c r="AJ97" i="10"/>
  <c r="AR92" i="48"/>
  <c r="AI94" i="82"/>
  <c r="AN94" i="82"/>
  <c r="AL4" i="18"/>
  <c r="AU4" i="18" s="1"/>
  <c r="AS4" i="18"/>
  <c r="AI92" i="50"/>
  <c r="AP92" i="50"/>
  <c r="W92" i="102"/>
  <c r="AG91" i="102"/>
  <c r="AP91" i="102" s="1"/>
  <c r="AF91" i="102"/>
  <c r="AO91" i="102" s="1"/>
  <c r="AE91" i="102"/>
  <c r="AJ94" i="10"/>
  <c r="AK94" i="10"/>
  <c r="AT94" i="10" s="1"/>
  <c r="AJ40" i="10"/>
  <c r="AK40" i="10"/>
  <c r="AT40" i="10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5" i="10"/>
  <c r="AK5" i="10"/>
  <c r="AT5" i="10" s="1"/>
  <c r="AS7" i="18"/>
  <c r="AL7" i="18"/>
  <c r="AU7" i="18" s="1"/>
  <c r="AH93" i="48"/>
  <c r="AQ93" i="48" s="1"/>
  <c r="AS100" i="18" l="1"/>
  <c r="AU100" i="18"/>
  <c r="C11" i="18" s="1"/>
  <c r="AS39" i="10"/>
  <c r="AL39" i="10"/>
  <c r="AU39" i="10" s="1"/>
  <c r="AS35" i="10"/>
  <c r="AL35" i="10"/>
  <c r="AU35" i="10" s="1"/>
  <c r="AS71" i="10"/>
  <c r="AL71" i="10"/>
  <c r="AU71" i="10" s="1"/>
  <c r="AS89" i="10"/>
  <c r="AL89" i="10"/>
  <c r="AU89" i="10" s="1"/>
  <c r="AF93" i="50"/>
  <c r="AO93" i="50" s="1"/>
  <c r="AG93" i="50"/>
  <c r="AP93" i="50" s="1"/>
  <c r="W94" i="50"/>
  <c r="AE93" i="50"/>
  <c r="AS54" i="10"/>
  <c r="AL54" i="10"/>
  <c r="AU54" i="10" s="1"/>
  <c r="AS90" i="10"/>
  <c r="AL90" i="10"/>
  <c r="AU90" i="10" s="1"/>
  <c r="AL37" i="10"/>
  <c r="AU37" i="10" s="1"/>
  <c r="AS37" i="10"/>
  <c r="AS22" i="10"/>
  <c r="AL22" i="10"/>
  <c r="AU22" i="10" s="1"/>
  <c r="AS8" i="10"/>
  <c r="AL8" i="10"/>
  <c r="AU8" i="10" s="1"/>
  <c r="AS26" i="10"/>
  <c r="AL26" i="10"/>
  <c r="AU26" i="10" s="1"/>
  <c r="AI94" i="42"/>
  <c r="AN94" i="42"/>
  <c r="AS9" i="10"/>
  <c r="AL9" i="10"/>
  <c r="AU9" i="10" s="1"/>
  <c r="AS63" i="10"/>
  <c r="AL63" i="10"/>
  <c r="AU63" i="10" s="1"/>
  <c r="AS81" i="10"/>
  <c r="AL81" i="10"/>
  <c r="AU81" i="10" s="1"/>
  <c r="AS23" i="10"/>
  <c r="AL23" i="10"/>
  <c r="AU23" i="10" s="1"/>
  <c r="AS41" i="10"/>
  <c r="AL41" i="10"/>
  <c r="AU41" i="10" s="1"/>
  <c r="AS59" i="10"/>
  <c r="AL59" i="10"/>
  <c r="AU59" i="10" s="1"/>
  <c r="AS34" i="10"/>
  <c r="AL34" i="10"/>
  <c r="AU34" i="10" s="1"/>
  <c r="AS3" i="10"/>
  <c r="AL3" i="10"/>
  <c r="AU3" i="10" s="1"/>
  <c r="AS42" i="10"/>
  <c r="AL42" i="10"/>
  <c r="AU42" i="10" s="1"/>
  <c r="AS60" i="10"/>
  <c r="AL60" i="10"/>
  <c r="AU60" i="10" s="1"/>
  <c r="AS95" i="10"/>
  <c r="AL95" i="10"/>
  <c r="AU95" i="10" s="1"/>
  <c r="AS52" i="10"/>
  <c r="AL52" i="10"/>
  <c r="AU52" i="10" s="1"/>
  <c r="Y95" i="90"/>
  <c r="X95" i="90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32" i="10"/>
  <c r="AL32" i="10"/>
  <c r="AU32" i="10" s="1"/>
  <c r="AS50" i="10"/>
  <c r="AL50" i="10"/>
  <c r="AU50" i="10" s="1"/>
  <c r="AS86" i="10"/>
  <c r="AL86" i="10"/>
  <c r="AU86" i="10" s="1"/>
  <c r="AS76" i="10"/>
  <c r="AL76" i="10"/>
  <c r="AU76" i="10" s="1"/>
  <c r="AS5" i="10"/>
  <c r="AL5" i="10"/>
  <c r="AU5" i="10" s="1"/>
  <c r="AS97" i="10"/>
  <c r="AL97" i="10"/>
  <c r="AU97" i="10" s="1"/>
  <c r="AS6" i="10"/>
  <c r="AL6" i="10"/>
  <c r="AU6" i="10" s="1"/>
  <c r="AS77" i="10"/>
  <c r="AL77" i="10"/>
  <c r="AU77" i="10" s="1"/>
  <c r="AS96" i="10"/>
  <c r="AL96" i="10"/>
  <c r="AU96" i="10" s="1"/>
  <c r="AS58" i="10"/>
  <c r="AL58" i="10"/>
  <c r="AU58" i="10" s="1"/>
  <c r="AH93" i="50"/>
  <c r="AQ93" i="50" s="1"/>
  <c r="AJ4" i="10"/>
  <c r="AK4" i="10"/>
  <c r="AT4" i="10" s="1"/>
  <c r="AT100" i="10" s="1"/>
  <c r="AS24" i="10"/>
  <c r="AL24" i="10"/>
  <c r="AU24" i="10" s="1"/>
  <c r="AS78" i="10"/>
  <c r="AL78" i="10"/>
  <c r="AU78" i="10" s="1"/>
  <c r="AI93" i="85"/>
  <c r="AN93" i="85"/>
  <c r="AI94" i="90"/>
  <c r="AN94" i="90"/>
  <c r="AS7" i="10"/>
  <c r="AL7" i="10"/>
  <c r="AU7" i="10" s="1"/>
  <c r="AS61" i="10"/>
  <c r="AL61" i="10"/>
  <c r="AU61" i="10" s="1"/>
  <c r="AS79" i="10"/>
  <c r="AL79" i="10"/>
  <c r="AU79" i="10" s="1"/>
  <c r="AS14" i="10"/>
  <c r="AL14" i="10"/>
  <c r="AU14" i="10" s="1"/>
  <c r="AS68" i="10"/>
  <c r="AL68" i="10"/>
  <c r="AU68" i="10" s="1"/>
  <c r="AR98" i="10"/>
  <c r="AR100" i="10" s="1"/>
  <c r="AL98" i="10"/>
  <c r="AU98" i="10" s="1"/>
  <c r="AI93" i="48"/>
  <c r="AN93" i="48"/>
  <c r="AI91" i="102"/>
  <c r="AN91" i="102"/>
  <c r="AS27" i="10"/>
  <c r="AL27" i="10"/>
  <c r="AU27" i="10" s="1"/>
  <c r="Y92" i="102"/>
  <c r="Z92" i="102"/>
  <c r="X92" i="102"/>
  <c r="AS29" i="10"/>
  <c r="AL29" i="10"/>
  <c r="AU29" i="10" s="1"/>
  <c r="AS65" i="10"/>
  <c r="AL65" i="10"/>
  <c r="AU65" i="10" s="1"/>
  <c r="AS30" i="10"/>
  <c r="AL30" i="10"/>
  <c r="AU30" i="10" s="1"/>
  <c r="AS48" i="10"/>
  <c r="AL48" i="10"/>
  <c r="AU48" i="10" s="1"/>
  <c r="AS84" i="10"/>
  <c r="AL84" i="10"/>
  <c r="AU84" i="10" s="1"/>
  <c r="AS70" i="10"/>
  <c r="AL70" i="10"/>
  <c r="AU70" i="10" s="1"/>
  <c r="AS25" i="10"/>
  <c r="AL25" i="10"/>
  <c r="AU25" i="10" s="1"/>
  <c r="AS43" i="10"/>
  <c r="AL43" i="10"/>
  <c r="AU43" i="10" s="1"/>
  <c r="AS64" i="10"/>
  <c r="AL64" i="10"/>
  <c r="AU64" i="10" s="1"/>
  <c r="AS20" i="10"/>
  <c r="AL20" i="10"/>
  <c r="AU20" i="10" s="1"/>
  <c r="AS56" i="10"/>
  <c r="AL56" i="10"/>
  <c r="AU56" i="10" s="1"/>
  <c r="AS40" i="10"/>
  <c r="AL40" i="10"/>
  <c r="AU40" i="10" s="1"/>
  <c r="AS69" i="10"/>
  <c r="AL69" i="10"/>
  <c r="AU69" i="10" s="1"/>
  <c r="AS87" i="10"/>
  <c r="AL87" i="10"/>
  <c r="AU87" i="10" s="1"/>
  <c r="AR94" i="82"/>
  <c r="AS11" i="10"/>
  <c r="AL11" i="10"/>
  <c r="AU11" i="10" s="1"/>
  <c r="AE93" i="35"/>
  <c r="AG93" i="35"/>
  <c r="AP93" i="35" s="1"/>
  <c r="AF93" i="35"/>
  <c r="AO93" i="35" s="1"/>
  <c r="W94" i="35"/>
  <c r="AS15" i="10"/>
  <c r="AL15" i="10"/>
  <c r="AU15" i="10" s="1"/>
  <c r="AS33" i="10"/>
  <c r="AL33" i="10"/>
  <c r="AU33" i="10" s="1"/>
  <c r="AS94" i="10"/>
  <c r="AL94" i="10"/>
  <c r="AU94" i="10" s="1"/>
  <c r="AS47" i="10"/>
  <c r="AL47" i="10"/>
  <c r="AU47" i="10" s="1"/>
  <c r="AL82" i="10"/>
  <c r="AU82" i="10" s="1"/>
  <c r="AS82" i="10"/>
  <c r="AH95" i="82"/>
  <c r="AQ95" i="82" s="1"/>
  <c r="AS12" i="10"/>
  <c r="AL12" i="10"/>
  <c r="AU12" i="10" s="1"/>
  <c r="AS66" i="10"/>
  <c r="AL66" i="10"/>
  <c r="AU66" i="10" s="1"/>
  <c r="Y94" i="85"/>
  <c r="X94" i="85"/>
  <c r="Z94" i="85" s="1"/>
  <c r="AS13" i="10"/>
  <c r="AL13" i="10"/>
  <c r="AU13" i="10" s="1"/>
  <c r="AS49" i="10"/>
  <c r="AL49" i="10"/>
  <c r="AU49" i="10" s="1"/>
  <c r="AS67" i="10"/>
  <c r="AL67" i="10"/>
  <c r="AU67" i="10" s="1"/>
  <c r="AS38" i="10"/>
  <c r="AL38" i="10"/>
  <c r="AU38" i="10" s="1"/>
  <c r="AS74" i="10"/>
  <c r="AL74" i="10"/>
  <c r="AU74" i="10" s="1"/>
  <c r="AS92" i="10"/>
  <c r="AL92" i="10"/>
  <c r="AU92" i="10" s="1"/>
  <c r="AI94" i="98"/>
  <c r="AN94" i="98"/>
  <c r="AS46" i="10"/>
  <c r="AL46" i="10"/>
  <c r="AU46" i="10" s="1"/>
  <c r="AS45" i="10"/>
  <c r="AL45" i="10"/>
  <c r="AU45" i="10" s="1"/>
  <c r="AS51" i="10"/>
  <c r="AL51" i="10"/>
  <c r="AU51" i="10" s="1"/>
  <c r="AS10" i="10"/>
  <c r="AL10" i="10"/>
  <c r="AU10" i="10" s="1"/>
  <c r="AS83" i="10"/>
  <c r="AL83" i="10"/>
  <c r="AU83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R92" i="50"/>
  <c r="AS16" i="10"/>
  <c r="AL16" i="10"/>
  <c r="AU16" i="10" s="1"/>
  <c r="AS17" i="10"/>
  <c r="AL17" i="10"/>
  <c r="AU17" i="10" s="1"/>
  <c r="AS53" i="10"/>
  <c r="AL53" i="10"/>
  <c r="AU53" i="10" s="1"/>
  <c r="Z95" i="82"/>
  <c r="AS18" i="10"/>
  <c r="AL18" i="10"/>
  <c r="AU18" i="10" s="1"/>
  <c r="AS36" i="10"/>
  <c r="AL36" i="10"/>
  <c r="AU36" i="10" s="1"/>
  <c r="AS72" i="10"/>
  <c r="AL72" i="10"/>
  <c r="AU72" i="10" s="1"/>
  <c r="AG91" i="94"/>
  <c r="AP91" i="94" s="1"/>
  <c r="W92" i="94"/>
  <c r="AF91" i="94"/>
  <c r="AE91" i="94"/>
  <c r="AN91" i="94" s="1"/>
  <c r="AS28" i="10"/>
  <c r="AL28" i="10"/>
  <c r="AU28" i="10" s="1"/>
  <c r="AS31" i="10"/>
  <c r="AL31" i="10"/>
  <c r="AU31" i="10" s="1"/>
  <c r="AS85" i="10"/>
  <c r="AL85" i="10"/>
  <c r="AU85" i="10" s="1"/>
  <c r="AS88" i="10"/>
  <c r="AL88" i="10"/>
  <c r="AU88" i="10" s="1"/>
  <c r="AS44" i="10"/>
  <c r="AL44" i="10"/>
  <c r="AU44" i="10" s="1"/>
  <c r="AS62" i="10"/>
  <c r="AL62" i="10"/>
  <c r="AU62" i="10" s="1"/>
  <c r="AS80" i="10"/>
  <c r="AL80" i="10"/>
  <c r="AU80" i="10" s="1"/>
  <c r="Y95" i="98"/>
  <c r="X95" i="98"/>
  <c r="Y95" i="42"/>
  <c r="X95" i="42"/>
  <c r="Y94" i="48"/>
  <c r="X94" i="48"/>
  <c r="AF94" i="85" l="1"/>
  <c r="AO94" i="85" s="1"/>
  <c r="AE94" i="85"/>
  <c r="AG94" i="85"/>
  <c r="AP94" i="85" s="1"/>
  <c r="W95" i="85"/>
  <c r="AR94" i="90"/>
  <c r="AH95" i="90"/>
  <c r="AQ95" i="90" s="1"/>
  <c r="AI93" i="50"/>
  <c r="AN93" i="50"/>
  <c r="AH94" i="48"/>
  <c r="AQ94" i="48" s="1"/>
  <c r="AI91" i="94"/>
  <c r="AO91" i="94"/>
  <c r="Z95" i="90"/>
  <c r="Y94" i="50"/>
  <c r="X94" i="50"/>
  <c r="Z94" i="50" s="1"/>
  <c r="AR94" i="98"/>
  <c r="Y94" i="35"/>
  <c r="X94" i="35"/>
  <c r="AH92" i="102"/>
  <c r="AQ92" i="102" s="1"/>
  <c r="AR91" i="102"/>
  <c r="AR93" i="85"/>
  <c r="AL4" i="10"/>
  <c r="AU4" i="10" s="1"/>
  <c r="AU100" i="10" s="1"/>
  <c r="C11" i="10" s="1"/>
  <c r="AS4" i="10"/>
  <c r="AS100" i="10" s="1"/>
  <c r="AH95" i="42"/>
  <c r="AQ95" i="42" s="1"/>
  <c r="W93" i="102"/>
  <c r="AF92" i="102"/>
  <c r="AO92" i="102" s="1"/>
  <c r="AG92" i="102"/>
  <c r="AP92" i="102" s="1"/>
  <c r="AE92" i="102"/>
  <c r="Z94" i="48"/>
  <c r="Y92" i="94"/>
  <c r="Z92" i="94" s="1"/>
  <c r="X92" i="94"/>
  <c r="Z95" i="42"/>
  <c r="AG95" i="82"/>
  <c r="AP95" i="82" s="1"/>
  <c r="AE95" i="82"/>
  <c r="W96" i="82"/>
  <c r="AF95" i="82"/>
  <c r="AO95" i="82" s="1"/>
  <c r="AR93" i="48"/>
  <c r="AR94" i="42"/>
  <c r="AH95" i="98"/>
  <c r="AQ95" i="98" s="1"/>
  <c r="Z95" i="98"/>
  <c r="AH94" i="85"/>
  <c r="AQ94" i="85" s="1"/>
  <c r="AI93" i="35"/>
  <c r="AN93" i="35"/>
  <c r="AE92" i="94" l="1"/>
  <c r="W93" i="94"/>
  <c r="AG92" i="94"/>
  <c r="AP92" i="94" s="1"/>
  <c r="AF92" i="94"/>
  <c r="AO92" i="94" s="1"/>
  <c r="AH94" i="35"/>
  <c r="AQ94" i="35" s="1"/>
  <c r="W95" i="50"/>
  <c r="AF94" i="50"/>
  <c r="AO94" i="50" s="1"/>
  <c r="AE94" i="50"/>
  <c r="AN94" i="50" s="1"/>
  <c r="AG94" i="50"/>
  <c r="AR93" i="35"/>
  <c r="W96" i="98"/>
  <c r="AF95" i="98"/>
  <c r="AO95" i="98" s="1"/>
  <c r="AG95" i="98"/>
  <c r="AP95" i="98" s="1"/>
  <c r="AE95" i="98"/>
  <c r="Y96" i="82"/>
  <c r="X96" i="82"/>
  <c r="Y93" i="102"/>
  <c r="X93" i="102"/>
  <c r="Z94" i="35"/>
  <c r="W96" i="90"/>
  <c r="AG95" i="90"/>
  <c r="AP95" i="90" s="1"/>
  <c r="AE95" i="90"/>
  <c r="AF95" i="90"/>
  <c r="AO95" i="90" s="1"/>
  <c r="Y95" i="85"/>
  <c r="Z95" i="85" s="1"/>
  <c r="X95" i="85"/>
  <c r="AI95" i="82"/>
  <c r="AN95" i="82"/>
  <c r="AE95" i="42"/>
  <c r="AN95" i="42" s="1"/>
  <c r="AF95" i="42"/>
  <c r="AO95" i="42" s="1"/>
  <c r="AG95" i="42"/>
  <c r="W96" i="42"/>
  <c r="AI92" i="102"/>
  <c r="AN92" i="102"/>
  <c r="AR91" i="94"/>
  <c r="AI94" i="85"/>
  <c r="AN94" i="85"/>
  <c r="W95" i="48"/>
  <c r="AF94" i="48"/>
  <c r="AO94" i="48" s="1"/>
  <c r="AE94" i="48"/>
  <c r="AG94" i="48"/>
  <c r="AP94" i="48" s="1"/>
  <c r="AH92" i="94"/>
  <c r="AQ92" i="94" s="1"/>
  <c r="AH94" i="50"/>
  <c r="AQ94" i="50" s="1"/>
  <c r="AR93" i="50"/>
  <c r="Z96" i="82" l="1"/>
  <c r="AF96" i="82" s="1"/>
  <c r="AO96" i="82" s="1"/>
  <c r="W96" i="85"/>
  <c r="AG95" i="85"/>
  <c r="AP95" i="85" s="1"/>
  <c r="AF95" i="85"/>
  <c r="AO95" i="85" s="1"/>
  <c r="AE95" i="85"/>
  <c r="AE96" i="82"/>
  <c r="AG96" i="82"/>
  <c r="AP96" i="82" s="1"/>
  <c r="W97" i="82"/>
  <c r="AI95" i="42"/>
  <c r="AP95" i="42"/>
  <c r="Y96" i="90"/>
  <c r="X96" i="90"/>
  <c r="Y96" i="98"/>
  <c r="X96" i="98"/>
  <c r="Z96" i="98" s="1"/>
  <c r="AI94" i="48"/>
  <c r="AN94" i="48"/>
  <c r="AE94" i="35"/>
  <c r="AF94" i="35"/>
  <c r="AO94" i="35" s="1"/>
  <c r="AG94" i="35"/>
  <c r="AP94" i="35" s="1"/>
  <c r="W95" i="35"/>
  <c r="Y95" i="50"/>
  <c r="X95" i="50"/>
  <c r="AH93" i="102"/>
  <c r="AQ93" i="102" s="1"/>
  <c r="Z93" i="102"/>
  <c r="AI95" i="98"/>
  <c r="AN95" i="98"/>
  <c r="Y95" i="48"/>
  <c r="X95" i="48"/>
  <c r="Z95" i="48" s="1"/>
  <c r="AR95" i="82"/>
  <c r="AI95" i="90"/>
  <c r="AN95" i="90"/>
  <c r="AI94" i="50"/>
  <c r="AP94" i="50"/>
  <c r="Y93" i="94"/>
  <c r="X93" i="94"/>
  <c r="AR92" i="102"/>
  <c r="AR94" i="85"/>
  <c r="Y96" i="42"/>
  <c r="X96" i="42"/>
  <c r="AH95" i="85"/>
  <c r="AQ95" i="85" s="1"/>
  <c r="AH96" i="82"/>
  <c r="AQ96" i="82" s="1"/>
  <c r="AI92" i="94"/>
  <c r="AN92" i="94"/>
  <c r="AG95" i="48" l="1"/>
  <c r="AP95" i="48" s="1"/>
  <c r="W96" i="48"/>
  <c r="AE95" i="48"/>
  <c r="AF95" i="48"/>
  <c r="AO95" i="48" s="1"/>
  <c r="AH93" i="94"/>
  <c r="AQ93" i="94" s="1"/>
  <c r="AR95" i="90"/>
  <c r="Y95" i="35"/>
  <c r="X95" i="35"/>
  <c r="AH96" i="98"/>
  <c r="AQ96" i="98" s="1"/>
  <c r="AI96" i="82"/>
  <c r="AN96" i="82"/>
  <c r="Z93" i="94"/>
  <c r="AR95" i="98"/>
  <c r="AG96" i="98"/>
  <c r="AP96" i="98" s="1"/>
  <c r="W97" i="98"/>
  <c r="AF96" i="98"/>
  <c r="AO96" i="98" s="1"/>
  <c r="AE96" i="98"/>
  <c r="AR95" i="42"/>
  <c r="Z96" i="42"/>
  <c r="AH96" i="42"/>
  <c r="AQ96" i="42" s="1"/>
  <c r="AF93" i="102"/>
  <c r="AO93" i="102" s="1"/>
  <c r="W94" i="102"/>
  <c r="AG93" i="102"/>
  <c r="AP93" i="102" s="1"/>
  <c r="AE93" i="102"/>
  <c r="AH95" i="50"/>
  <c r="AQ95" i="50" s="1"/>
  <c r="AI95" i="85"/>
  <c r="AN95" i="85"/>
  <c r="Z95" i="50"/>
  <c r="AI94" i="35"/>
  <c r="AN94" i="35"/>
  <c r="AH96" i="90"/>
  <c r="AQ96" i="90" s="1"/>
  <c r="Y97" i="82"/>
  <c r="X97" i="82"/>
  <c r="Z97" i="82" s="1"/>
  <c r="AR92" i="94"/>
  <c r="AR94" i="50"/>
  <c r="Z96" i="90"/>
  <c r="AH95" i="48"/>
  <c r="AQ95" i="48" s="1"/>
  <c r="AR94" i="48"/>
  <c r="Y96" i="85"/>
  <c r="X96" i="85"/>
  <c r="AI93" i="102" l="1"/>
  <c r="AN93" i="102"/>
  <c r="AI96" i="98"/>
  <c r="AN96" i="98"/>
  <c r="W94" i="94"/>
  <c r="AF93" i="94"/>
  <c r="AO93" i="94" s="1"/>
  <c r="AE93" i="94"/>
  <c r="AG93" i="94"/>
  <c r="AP93" i="94" s="1"/>
  <c r="AR94" i="35"/>
  <c r="Y94" i="102"/>
  <c r="X94" i="102"/>
  <c r="AF97" i="82"/>
  <c r="AO97" i="82" s="1"/>
  <c r="W98" i="82"/>
  <c r="AE97" i="82"/>
  <c r="AG97" i="82"/>
  <c r="AP97" i="82" s="1"/>
  <c r="AF96" i="42"/>
  <c r="AO96" i="42" s="1"/>
  <c r="AG96" i="42"/>
  <c r="AP96" i="42" s="1"/>
  <c r="AE96" i="42"/>
  <c r="W97" i="42"/>
  <c r="Y97" i="98"/>
  <c r="X97" i="98"/>
  <c r="AR96" i="82"/>
  <c r="AH95" i="35"/>
  <c r="AQ95" i="35" s="1"/>
  <c r="AI95" i="48"/>
  <c r="AN95" i="48"/>
  <c r="AG96" i="90"/>
  <c r="AP96" i="90" s="1"/>
  <c r="AF96" i="90"/>
  <c r="AO96" i="90" s="1"/>
  <c r="AE96" i="90"/>
  <c r="W97" i="90"/>
  <c r="AH96" i="85"/>
  <c r="AQ96" i="85" s="1"/>
  <c r="Z96" i="85"/>
  <c r="AE95" i="50"/>
  <c r="AF95" i="50"/>
  <c r="AO95" i="50" s="1"/>
  <c r="W96" i="50"/>
  <c r="AG95" i="50"/>
  <c r="AP95" i="50" s="1"/>
  <c r="Z95" i="35"/>
  <c r="Y96" i="48"/>
  <c r="X96" i="48"/>
  <c r="AH97" i="82"/>
  <c r="AQ97" i="82" s="1"/>
  <c r="AR95" i="85"/>
  <c r="Z96" i="48" l="1"/>
  <c r="AF96" i="48"/>
  <c r="AO96" i="48" s="1"/>
  <c r="W97" i="48"/>
  <c r="AG96" i="48"/>
  <c r="AP96" i="48" s="1"/>
  <c r="AE96" i="48"/>
  <c r="AI95" i="50"/>
  <c r="AN95" i="50"/>
  <c r="AG96" i="85"/>
  <c r="AP96" i="85" s="1"/>
  <c r="AF96" i="85"/>
  <c r="AO96" i="85" s="1"/>
  <c r="W97" i="85"/>
  <c r="AE96" i="85"/>
  <c r="AR95" i="48"/>
  <c r="Y97" i="42"/>
  <c r="X97" i="42"/>
  <c r="AI97" i="82"/>
  <c r="AN97" i="82"/>
  <c r="Y94" i="94"/>
  <c r="X94" i="94"/>
  <c r="Y97" i="90"/>
  <c r="X97" i="90"/>
  <c r="Z97" i="90" s="1"/>
  <c r="AI96" i="42"/>
  <c r="AN96" i="42"/>
  <c r="Y98" i="82"/>
  <c r="X98" i="82"/>
  <c r="AH97" i="98"/>
  <c r="AQ97" i="98" s="1"/>
  <c r="AR96" i="98"/>
  <c r="AI96" i="90"/>
  <c r="AN96" i="90"/>
  <c r="AH96" i="48"/>
  <c r="AQ96" i="48" s="1"/>
  <c r="Y96" i="50"/>
  <c r="X96" i="50"/>
  <c r="Z96" i="50" s="1"/>
  <c r="Z97" i="98"/>
  <c r="AH94" i="102"/>
  <c r="AQ94" i="102" s="1"/>
  <c r="AE95" i="35"/>
  <c r="W96" i="35"/>
  <c r="AF95" i="35"/>
  <c r="AO95" i="35" s="1"/>
  <c r="AG95" i="35"/>
  <c r="AP95" i="35" s="1"/>
  <c r="Z94" i="102"/>
  <c r="AI93" i="94"/>
  <c r="AN93" i="94"/>
  <c r="AR93" i="102"/>
  <c r="AG96" i="50" l="1"/>
  <c r="AP96" i="50" s="1"/>
  <c r="W97" i="50"/>
  <c r="AF96" i="50"/>
  <c r="AO96" i="50" s="1"/>
  <c r="AE96" i="50"/>
  <c r="AH98" i="82"/>
  <c r="AQ98" i="82" s="1"/>
  <c r="AQ100" i="82" s="1"/>
  <c r="AZ3" i="82"/>
  <c r="AX10" i="82" s="1"/>
  <c r="S10" i="82" s="1"/>
  <c r="AC10" i="82" s="1"/>
  <c r="AB11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W98" i="90"/>
  <c r="AG97" i="90"/>
  <c r="AP97" i="90" s="1"/>
  <c r="AE97" i="90"/>
  <c r="AF97" i="90"/>
  <c r="AO97" i="90" s="1"/>
  <c r="AR97" i="82"/>
  <c r="AR95" i="50"/>
  <c r="Z98" i="82"/>
  <c r="AH97" i="42"/>
  <c r="AQ97" i="42" s="1"/>
  <c r="AI96" i="85"/>
  <c r="AN96" i="85"/>
  <c r="AR93" i="94"/>
  <c r="AF97" i="98"/>
  <c r="AO97" i="98" s="1"/>
  <c r="W98" i="98"/>
  <c r="AG97" i="98"/>
  <c r="AE97" i="98"/>
  <c r="AN97" i="98" s="1"/>
  <c r="AH94" i="94"/>
  <c r="AQ94" i="94" s="1"/>
  <c r="Z97" i="42"/>
  <c r="X97" i="85"/>
  <c r="Y97" i="85"/>
  <c r="AI96" i="48"/>
  <c r="AN96" i="48"/>
  <c r="AG94" i="102"/>
  <c r="AP94" i="102" s="1"/>
  <c r="AF94" i="102"/>
  <c r="AO94" i="102" s="1"/>
  <c r="W95" i="102"/>
  <c r="AE94" i="102"/>
  <c r="Z94" i="94"/>
  <c r="AR96" i="90"/>
  <c r="AR96" i="42"/>
  <c r="Y97" i="48"/>
  <c r="X97" i="48"/>
  <c r="AI95" i="35"/>
  <c r="AN95" i="35"/>
  <c r="AH96" i="50"/>
  <c r="AQ96" i="50" s="1"/>
  <c r="Y96" i="35"/>
  <c r="X96" i="35"/>
  <c r="Z96" i="35" s="1"/>
  <c r="AH97" i="90"/>
  <c r="AQ97" i="90" s="1"/>
  <c r="AX11" i="82" l="1"/>
  <c r="S11" i="82" s="1"/>
  <c r="AC11" i="82" s="1"/>
  <c r="AB12" i="82" s="1"/>
  <c r="AX9" i="82"/>
  <c r="S9" i="82" s="1"/>
  <c r="AC9" i="82" s="1"/>
  <c r="AB10" i="82" s="1"/>
  <c r="AX8" i="82"/>
  <c r="S8" i="82" s="1"/>
  <c r="AC8" i="82" s="1"/>
  <c r="AB9" i="82" s="1"/>
  <c r="AX7" i="82"/>
  <c r="S7" i="82" s="1"/>
  <c r="AC7" i="82" s="1"/>
  <c r="AB8" i="82" s="1"/>
  <c r="AJ8" i="82" s="1"/>
  <c r="AR95" i="35"/>
  <c r="AH97" i="85"/>
  <c r="AQ97" i="85" s="1"/>
  <c r="Y98" i="90"/>
  <c r="X98" i="90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H97" i="48"/>
  <c r="AQ97" i="48" s="1"/>
  <c r="W98" i="42"/>
  <c r="AF97" i="42"/>
  <c r="AO97" i="42" s="1"/>
  <c r="AE97" i="42"/>
  <c r="AG97" i="42"/>
  <c r="AP97" i="42" s="1"/>
  <c r="AJ96" i="82"/>
  <c r="AK96" i="82"/>
  <c r="AT96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K26" i="82"/>
  <c r="AT26" i="82" s="1"/>
  <c r="AJ26" i="82"/>
  <c r="AK20" i="82"/>
  <c r="AT20" i="82" s="1"/>
  <c r="AJ20" i="82"/>
  <c r="AK14" i="82"/>
  <c r="AT14" i="82" s="1"/>
  <c r="AJ14" i="82"/>
  <c r="AX6" i="82"/>
  <c r="S6" i="82" s="1"/>
  <c r="AC6" i="82" s="1"/>
  <c r="AB7" i="82" s="1"/>
  <c r="Z97" i="48"/>
  <c r="AE94" i="94"/>
  <c r="AF94" i="94"/>
  <c r="AO94" i="94" s="1"/>
  <c r="AG94" i="94"/>
  <c r="AP94" i="94" s="1"/>
  <c r="W95" i="94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I96" i="50"/>
  <c r="AN96" i="50"/>
  <c r="AH96" i="35"/>
  <c r="AQ96" i="35" s="1"/>
  <c r="AR96" i="48"/>
  <c r="AI97" i="98"/>
  <c r="AP97" i="98"/>
  <c r="AR96" i="85"/>
  <c r="AG98" i="82"/>
  <c r="AP98" i="82" s="1"/>
  <c r="AP100" i="82" s="1"/>
  <c r="AE98" i="82"/>
  <c r="AC98" i="82"/>
  <c r="AF98" i="82"/>
  <c r="AO98" i="82" s="1"/>
  <c r="AO100" i="82" s="1"/>
  <c r="AK94" i="82"/>
  <c r="AT94" i="82" s="1"/>
  <c r="AJ94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4" i="82"/>
  <c r="S4" i="82" s="1"/>
  <c r="AC4" i="82" s="1"/>
  <c r="AB5" i="82" s="1"/>
  <c r="Y98" i="98"/>
  <c r="X98" i="98"/>
  <c r="AI97" i="90"/>
  <c r="AN97" i="90"/>
  <c r="AJ97" i="82"/>
  <c r="AK97" i="82"/>
  <c r="AT97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J41" i="82"/>
  <c r="AK35" i="82"/>
  <c r="AT35" i="82" s="1"/>
  <c r="AJ35" i="82"/>
  <c r="AJ29" i="82"/>
  <c r="AK29" i="82"/>
  <c r="AT29" i="82" s="1"/>
  <c r="AJ23" i="82"/>
  <c r="AK23" i="82"/>
  <c r="AT23" i="82" s="1"/>
  <c r="AK17" i="82"/>
  <c r="AT17" i="82" s="1"/>
  <c r="AJ17" i="82"/>
  <c r="AJ10" i="82"/>
  <c r="AK10" i="82"/>
  <c r="AT10" i="82" s="1"/>
  <c r="AX3" i="82"/>
  <c r="S3" i="82" s="1"/>
  <c r="AC3" i="82" s="1"/>
  <c r="Y97" i="50"/>
  <c r="Z97" i="50" s="1"/>
  <c r="X97" i="50"/>
  <c r="W97" i="35"/>
  <c r="AF96" i="35"/>
  <c r="AO96" i="35" s="1"/>
  <c r="AE96" i="35"/>
  <c r="AG96" i="35"/>
  <c r="AP96" i="35" s="1"/>
  <c r="AI94" i="102"/>
  <c r="AN94" i="102"/>
  <c r="Y95" i="102"/>
  <c r="Z95" i="102"/>
  <c r="X95" i="102"/>
  <c r="Z97" i="85"/>
  <c r="AJ98" i="82"/>
  <c r="AS98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X5" i="82"/>
  <c r="S5" i="82" s="1"/>
  <c r="AC5" i="82" s="1"/>
  <c r="AB6" i="82" s="1"/>
  <c r="AK8" i="82" l="1"/>
  <c r="AT8" i="82" s="1"/>
  <c r="AF97" i="50"/>
  <c r="AO97" i="50" s="1"/>
  <c r="AE97" i="50"/>
  <c r="W98" i="50"/>
  <c r="AG97" i="50"/>
  <c r="AP97" i="50" s="1"/>
  <c r="AS64" i="82"/>
  <c r="AL64" i="82"/>
  <c r="AU64" i="82" s="1"/>
  <c r="AS82" i="82"/>
  <c r="AL82" i="82"/>
  <c r="AU82" i="82" s="1"/>
  <c r="AH95" i="102"/>
  <c r="AQ95" i="102" s="1"/>
  <c r="AS41" i="82"/>
  <c r="AL41" i="82"/>
  <c r="AU41" i="82" s="1"/>
  <c r="AS59" i="82"/>
  <c r="AL59" i="82"/>
  <c r="AU59" i="82" s="1"/>
  <c r="AS77" i="82"/>
  <c r="AL77" i="82"/>
  <c r="AU77" i="82" s="1"/>
  <c r="AS42" i="82"/>
  <c r="AL42" i="82"/>
  <c r="AU42" i="82" s="1"/>
  <c r="AS78" i="82"/>
  <c r="AL78" i="82"/>
  <c r="AU78" i="82" s="1"/>
  <c r="AS94" i="82"/>
  <c r="AL94" i="82"/>
  <c r="AU94" i="82" s="1"/>
  <c r="AR96" i="50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I97" i="42"/>
  <c r="AN97" i="42"/>
  <c r="AS21" i="82"/>
  <c r="AL21" i="82"/>
  <c r="AU21" i="82" s="1"/>
  <c r="AS75" i="82"/>
  <c r="AL75" i="82"/>
  <c r="AU75" i="82" s="1"/>
  <c r="W96" i="102"/>
  <c r="AG95" i="102"/>
  <c r="AE95" i="102"/>
  <c r="AN95" i="102" s="1"/>
  <c r="AF95" i="102"/>
  <c r="AO95" i="102" s="1"/>
  <c r="AS97" i="82"/>
  <c r="AL97" i="82"/>
  <c r="AU97" i="82" s="1"/>
  <c r="AJ5" i="82"/>
  <c r="AK5" i="82"/>
  <c r="AT5" i="82" s="1"/>
  <c r="AS24" i="82"/>
  <c r="AL24" i="82"/>
  <c r="AU24" i="82" s="1"/>
  <c r="AS60" i="82"/>
  <c r="AL60" i="82"/>
  <c r="AU60" i="82" s="1"/>
  <c r="AS11" i="82"/>
  <c r="AL11" i="82"/>
  <c r="AU11" i="82" s="1"/>
  <c r="AS25" i="82"/>
  <c r="AL25" i="82"/>
  <c r="AU25" i="82" s="1"/>
  <c r="AS43" i="82"/>
  <c r="AL43" i="82"/>
  <c r="AU43" i="82" s="1"/>
  <c r="AL61" i="82"/>
  <c r="AU61" i="82" s="1"/>
  <c r="AS61" i="82"/>
  <c r="AS95" i="82"/>
  <c r="AL95" i="82"/>
  <c r="AU95" i="82" s="1"/>
  <c r="AI94" i="94"/>
  <c r="AN94" i="94"/>
  <c r="AS38" i="82"/>
  <c r="AL38" i="82"/>
  <c r="AU38" i="82" s="1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16" i="82"/>
  <c r="AL16" i="82"/>
  <c r="AU16" i="82" s="1"/>
  <c r="AS52" i="82"/>
  <c r="AL52" i="82"/>
  <c r="AU52" i="82" s="1"/>
  <c r="AS65" i="82"/>
  <c r="AL65" i="82"/>
  <c r="AU65" i="82" s="1"/>
  <c r="AS48" i="82"/>
  <c r="AL48" i="82"/>
  <c r="AU48" i="82" s="1"/>
  <c r="AS66" i="82"/>
  <c r="AL66" i="82"/>
  <c r="AU66" i="82" s="1"/>
  <c r="AS84" i="82"/>
  <c r="AL84" i="82"/>
  <c r="AU84" i="82" s="1"/>
  <c r="AS79" i="82"/>
  <c r="AL79" i="82"/>
  <c r="AU79" i="82" s="1"/>
  <c r="AG97" i="48"/>
  <c r="AP97" i="48" s="1"/>
  <c r="W98" i="48"/>
  <c r="AE97" i="48"/>
  <c r="AF97" i="48"/>
  <c r="AO97" i="48" s="1"/>
  <c r="AS26" i="82"/>
  <c r="AL26" i="82"/>
  <c r="AU26" i="82" s="1"/>
  <c r="AS44" i="82"/>
  <c r="AL44" i="82"/>
  <c r="AU44" i="82" s="1"/>
  <c r="Y98" i="42"/>
  <c r="Z98" i="42"/>
  <c r="X98" i="42"/>
  <c r="AL45" i="82"/>
  <c r="AU45" i="82" s="1"/>
  <c r="AS45" i="82"/>
  <c r="AS81" i="82"/>
  <c r="AL81" i="82"/>
  <c r="AU81" i="82" s="1"/>
  <c r="AH98" i="90"/>
  <c r="AQ98" i="90" s="1"/>
  <c r="AQ100" i="90" s="1"/>
  <c r="AZ3" i="90"/>
  <c r="AX3" i="90" s="1"/>
  <c r="S3" i="90" s="1"/>
  <c r="AC3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3" i="90"/>
  <c r="S93" i="90" s="1"/>
  <c r="AC93" i="90" s="1"/>
  <c r="AB94" i="90" s="1"/>
  <c r="AX96" i="90"/>
  <c r="S96" i="90" s="1"/>
  <c r="AC96" i="90" s="1"/>
  <c r="AB97" i="90" s="1"/>
  <c r="AS34" i="82"/>
  <c r="AL34" i="82"/>
  <c r="AU34" i="82" s="1"/>
  <c r="AL70" i="82"/>
  <c r="AU70" i="82" s="1"/>
  <c r="AS70" i="82"/>
  <c r="AS23" i="82"/>
  <c r="AL23" i="82"/>
  <c r="AU23" i="82" s="1"/>
  <c r="AS58" i="82"/>
  <c r="AL58" i="82"/>
  <c r="AU58" i="82" s="1"/>
  <c r="AS47" i="82"/>
  <c r="AL47" i="82"/>
  <c r="AU47" i="82" s="1"/>
  <c r="AS12" i="82"/>
  <c r="AL12" i="82"/>
  <c r="AU12" i="82" s="1"/>
  <c r="AS31" i="82"/>
  <c r="AL31" i="82"/>
  <c r="AU31" i="82" s="1"/>
  <c r="AS85" i="82"/>
  <c r="AL85" i="82"/>
  <c r="AU85" i="82" s="1"/>
  <c r="AK7" i="82"/>
  <c r="AT7" i="82" s="1"/>
  <c r="AJ7" i="82"/>
  <c r="AS62" i="82"/>
  <c r="AL62" i="82"/>
  <c r="AU62" i="82" s="1"/>
  <c r="AS80" i="82"/>
  <c r="AL80" i="82"/>
  <c r="AU80" i="82" s="1"/>
  <c r="AS96" i="82"/>
  <c r="AL96" i="82"/>
  <c r="AU96" i="82" s="1"/>
  <c r="AS8" i="82"/>
  <c r="AL8" i="82"/>
  <c r="AU8" i="82" s="1"/>
  <c r="AS27" i="82"/>
  <c r="AL27" i="82"/>
  <c r="AU27" i="82" s="1"/>
  <c r="AS63" i="82"/>
  <c r="AL63" i="82"/>
  <c r="AU63" i="82" s="1"/>
  <c r="Z98" i="90"/>
  <c r="AB4" i="82"/>
  <c r="AJ3" i="82"/>
  <c r="AS40" i="82"/>
  <c r="AL40" i="82"/>
  <c r="AU40" i="82" s="1"/>
  <c r="AS76" i="82"/>
  <c r="AL76" i="82"/>
  <c r="AU76" i="82" s="1"/>
  <c r="AS30" i="82"/>
  <c r="AL30" i="82"/>
  <c r="AU30" i="82" s="1"/>
  <c r="AJ6" i="82"/>
  <c r="AK6" i="82"/>
  <c r="AT6" i="82" s="1"/>
  <c r="AS22" i="82"/>
  <c r="AL22" i="82"/>
  <c r="AU22" i="82" s="1"/>
  <c r="AK98" i="82"/>
  <c r="AT98" i="82" s="1"/>
  <c r="AR94" i="102"/>
  <c r="AH97" i="50"/>
  <c r="AQ97" i="50" s="1"/>
  <c r="AS17" i="82"/>
  <c r="AL17" i="82"/>
  <c r="AU17" i="82" s="1"/>
  <c r="AS35" i="82"/>
  <c r="AL35" i="82"/>
  <c r="AU35" i="82" s="1"/>
  <c r="AS53" i="82"/>
  <c r="AL53" i="82"/>
  <c r="AU53" i="82" s="1"/>
  <c r="AS89" i="82"/>
  <c r="AL89" i="82"/>
  <c r="AU89" i="82" s="1"/>
  <c r="AH98" i="98"/>
  <c r="AQ98" i="98" s="1"/>
  <c r="AQ100" i="98" s="1"/>
  <c r="AZ3" i="98"/>
  <c r="AX11" i="98" s="1"/>
  <c r="S11" i="98" s="1"/>
  <c r="AC11" i="98" s="1"/>
  <c r="AB12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10" i="98"/>
  <c r="S10" i="98" s="1"/>
  <c r="AC10" i="98" s="1"/>
  <c r="AB11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5" i="98"/>
  <c r="S95" i="98" s="1"/>
  <c r="AC95" i="98" s="1"/>
  <c r="AB96" i="98" s="1"/>
  <c r="AX93" i="98"/>
  <c r="S93" i="98" s="1"/>
  <c r="AC93" i="98" s="1"/>
  <c r="AB94" i="98" s="1"/>
  <c r="AX96" i="98"/>
  <c r="S96" i="98" s="1"/>
  <c r="AC96" i="98" s="1"/>
  <c r="AB97" i="98" s="1"/>
  <c r="AX97" i="98"/>
  <c r="S97" i="98" s="1"/>
  <c r="AC97" i="98" s="1"/>
  <c r="AB98" i="98" s="1"/>
  <c r="AS36" i="82"/>
  <c r="AL36" i="82"/>
  <c r="AU36" i="82" s="1"/>
  <c r="AS72" i="82"/>
  <c r="AL72" i="82"/>
  <c r="AU72" i="82" s="1"/>
  <c r="AI98" i="82"/>
  <c r="AN98" i="82"/>
  <c r="AN100" i="82" s="1"/>
  <c r="AS13" i="82"/>
  <c r="AL13" i="82"/>
  <c r="AU13" i="82" s="1"/>
  <c r="AS49" i="82"/>
  <c r="AL49" i="82"/>
  <c r="AU49" i="82" s="1"/>
  <c r="AS67" i="82"/>
  <c r="AL67" i="82"/>
  <c r="AU67" i="82" s="1"/>
  <c r="Y95" i="94"/>
  <c r="Z95" i="94" s="1"/>
  <c r="X95" i="94"/>
  <c r="AS14" i="82"/>
  <c r="AL14" i="82"/>
  <c r="AU14" i="82" s="1"/>
  <c r="AS50" i="82"/>
  <c r="AL50" i="82"/>
  <c r="AU50" i="82" s="1"/>
  <c r="AS68" i="82"/>
  <c r="AL68" i="82"/>
  <c r="AU68" i="82" s="1"/>
  <c r="AS69" i="82"/>
  <c r="AL69" i="82"/>
  <c r="AU69" i="82" s="1"/>
  <c r="AS87" i="82"/>
  <c r="AL87" i="82"/>
  <c r="AU87" i="82" s="1"/>
  <c r="AI96" i="35"/>
  <c r="AN96" i="35"/>
  <c r="AS88" i="82"/>
  <c r="AL88" i="82"/>
  <c r="AU88" i="82" s="1"/>
  <c r="Y97" i="35"/>
  <c r="X97" i="35"/>
  <c r="Z97" i="35" s="1"/>
  <c r="AS10" i="82"/>
  <c r="AL10" i="82"/>
  <c r="AU10" i="82" s="1"/>
  <c r="AS29" i="82"/>
  <c r="AL29" i="82"/>
  <c r="AU29" i="82" s="1"/>
  <c r="AS83" i="82"/>
  <c r="AL83" i="82"/>
  <c r="AU83" i="82" s="1"/>
  <c r="AR97" i="90"/>
  <c r="AR97" i="98"/>
  <c r="AS28" i="82"/>
  <c r="AL28" i="82"/>
  <c r="AU28" i="82" s="1"/>
  <c r="AS46" i="82"/>
  <c r="AL46" i="82"/>
  <c r="AU46" i="82" s="1"/>
  <c r="AF97" i="85"/>
  <c r="AO97" i="85" s="1"/>
  <c r="W98" i="85"/>
  <c r="AE97" i="85"/>
  <c r="AG97" i="85"/>
  <c r="AP97" i="85" s="1"/>
  <c r="AS71" i="82"/>
  <c r="AL71" i="82"/>
  <c r="AU71" i="82" s="1"/>
  <c r="Z98" i="98"/>
  <c r="AS18" i="82"/>
  <c r="AL18" i="82"/>
  <c r="AU18" i="82" s="1"/>
  <c r="AS54" i="82"/>
  <c r="AL54" i="82"/>
  <c r="AU54" i="82" s="1"/>
  <c r="AS90" i="82"/>
  <c r="AL90" i="82"/>
  <c r="AU90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32" i="82"/>
  <c r="AL32" i="82"/>
  <c r="AU32" i="82" s="1"/>
  <c r="AS86" i="82"/>
  <c r="AL86" i="82"/>
  <c r="AU86" i="82" s="1"/>
  <c r="AS15" i="82"/>
  <c r="AL15" i="82"/>
  <c r="AU15" i="82" s="1"/>
  <c r="AS33" i="82"/>
  <c r="AL33" i="82"/>
  <c r="AU33" i="82" s="1"/>
  <c r="AS51" i="82"/>
  <c r="AL51" i="82"/>
  <c r="AU51" i="82" s="1"/>
  <c r="AX12" i="98" l="1"/>
  <c r="S12" i="98" s="1"/>
  <c r="AC12" i="98" s="1"/>
  <c r="AB13" i="98" s="1"/>
  <c r="AX3" i="98"/>
  <c r="S3" i="98" s="1"/>
  <c r="AC3" i="98" s="1"/>
  <c r="AX28" i="90"/>
  <c r="S28" i="90" s="1"/>
  <c r="AC28" i="90" s="1"/>
  <c r="AB29" i="90" s="1"/>
  <c r="AX22" i="90"/>
  <c r="S22" i="90" s="1"/>
  <c r="AC22" i="90" s="1"/>
  <c r="AB23" i="90" s="1"/>
  <c r="AX16" i="90"/>
  <c r="S16" i="90" s="1"/>
  <c r="AC16" i="90" s="1"/>
  <c r="AB17" i="90" s="1"/>
  <c r="AK17" i="90" s="1"/>
  <c r="AT17" i="90" s="1"/>
  <c r="AX10" i="90"/>
  <c r="S10" i="90" s="1"/>
  <c r="AC10" i="90" s="1"/>
  <c r="AB11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J10" i="90" s="1"/>
  <c r="AX16" i="98"/>
  <c r="S16" i="98" s="1"/>
  <c r="AC16" i="98" s="1"/>
  <c r="AB17" i="98" s="1"/>
  <c r="AK17" i="98" s="1"/>
  <c r="AT17" i="98" s="1"/>
  <c r="AX9" i="98"/>
  <c r="S9" i="98" s="1"/>
  <c r="AC9" i="98" s="1"/>
  <c r="AB10" i="98" s="1"/>
  <c r="AX32" i="90"/>
  <c r="S32" i="90" s="1"/>
  <c r="AC32" i="90" s="1"/>
  <c r="AB33" i="90" s="1"/>
  <c r="AX26" i="90"/>
  <c r="S26" i="90" s="1"/>
  <c r="AC26" i="90" s="1"/>
  <c r="AB27" i="90" s="1"/>
  <c r="AX20" i="90"/>
  <c r="S20" i="90" s="1"/>
  <c r="AC20" i="90" s="1"/>
  <c r="AB21" i="90" s="1"/>
  <c r="AX14" i="90"/>
  <c r="S14" i="90" s="1"/>
  <c r="AC14" i="90" s="1"/>
  <c r="AB15" i="90" s="1"/>
  <c r="AJ15" i="90" s="1"/>
  <c r="AX8" i="90"/>
  <c r="S8" i="90" s="1"/>
  <c r="AC8" i="90" s="1"/>
  <c r="AB9" i="90" s="1"/>
  <c r="AJ9" i="90" s="1"/>
  <c r="W96" i="94"/>
  <c r="AF95" i="94"/>
  <c r="AO95" i="94" s="1"/>
  <c r="AG95" i="94"/>
  <c r="AP95" i="94" s="1"/>
  <c r="AE95" i="94"/>
  <c r="AH97" i="35"/>
  <c r="AQ97" i="35" s="1"/>
  <c r="AR96" i="35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9" i="98"/>
  <c r="AK9" i="98"/>
  <c r="AT9" i="98" s="1"/>
  <c r="AX4" i="98"/>
  <c r="S4" i="98" s="1"/>
  <c r="AC4" i="98" s="1"/>
  <c r="AB5" i="98" s="1"/>
  <c r="AG98" i="90"/>
  <c r="AP98" i="90" s="1"/>
  <c r="AP100" i="90" s="1"/>
  <c r="AE98" i="90"/>
  <c r="AC98" i="90"/>
  <c r="AF98" i="90"/>
  <c r="AO98" i="90" s="1"/>
  <c r="AO100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E98" i="42"/>
  <c r="AF98" i="42"/>
  <c r="AO98" i="42" s="1"/>
  <c r="AO100" i="42" s="1"/>
  <c r="AC98" i="42"/>
  <c r="AG98" i="42"/>
  <c r="AP98" i="42" s="1"/>
  <c r="AP100" i="42" s="1"/>
  <c r="AR94" i="94"/>
  <c r="AI97" i="85"/>
  <c r="AN97" i="85"/>
  <c r="AE97" i="35"/>
  <c r="AF97" i="35"/>
  <c r="AO97" i="35" s="1"/>
  <c r="W98" i="35"/>
  <c r="AG97" i="35"/>
  <c r="AP97" i="35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7" i="82"/>
  <c r="AL7" i="82"/>
  <c r="AU7" i="82" s="1"/>
  <c r="AK97" i="90"/>
  <c r="AT97" i="90" s="1"/>
  <c r="AJ97" i="90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Y98" i="85"/>
  <c r="Z98" i="85" s="1"/>
  <c r="X98" i="85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I97" i="48"/>
  <c r="AN97" i="48"/>
  <c r="AR98" i="82"/>
  <c r="AR100" i="82" s="1"/>
  <c r="AL98" i="82"/>
  <c r="AU98" i="82" s="1"/>
  <c r="AK97" i="98"/>
  <c r="AT97" i="98" s="1"/>
  <c r="AJ97" i="98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B4" i="98"/>
  <c r="AJ3" i="98"/>
  <c r="AS6" i="82"/>
  <c r="AL6" i="82"/>
  <c r="AU6" i="82" s="1"/>
  <c r="AJ98" i="90"/>
  <c r="AS98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Y98" i="48"/>
  <c r="Z98" i="48" s="1"/>
  <c r="X98" i="48"/>
  <c r="Y98" i="50"/>
  <c r="X98" i="50"/>
  <c r="AK84" i="98"/>
  <c r="AT84" i="98" s="1"/>
  <c r="AJ84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L3" i="82"/>
  <c r="AU3" i="82" s="1"/>
  <c r="AS3" i="82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J47" i="90"/>
  <c r="AK47" i="90"/>
  <c r="AT47" i="90" s="1"/>
  <c r="AJ41" i="90"/>
  <c r="AK41" i="90"/>
  <c r="AT41" i="90" s="1"/>
  <c r="AJ35" i="90"/>
  <c r="AK35" i="90"/>
  <c r="AT35" i="90" s="1"/>
  <c r="AK29" i="90"/>
  <c r="AT29" i="90" s="1"/>
  <c r="AJ29" i="90"/>
  <c r="AJ23" i="90"/>
  <c r="AK23" i="90"/>
  <c r="AT23" i="90" s="1"/>
  <c r="AJ11" i="90"/>
  <c r="AK11" i="90"/>
  <c r="AT11" i="90" s="1"/>
  <c r="AX4" i="90"/>
  <c r="S4" i="90" s="1"/>
  <c r="AC4" i="90" s="1"/>
  <c r="AB5" i="90" s="1"/>
  <c r="AS5" i="82"/>
  <c r="AL5" i="82"/>
  <c r="AU5" i="82" s="1"/>
  <c r="AI95" i="102"/>
  <c r="AP95" i="102"/>
  <c r="AI97" i="50"/>
  <c r="AN97" i="50"/>
  <c r="AJ94" i="98"/>
  <c r="AK94" i="98"/>
  <c r="AT94" i="98" s="1"/>
  <c r="AK90" i="98"/>
  <c r="AT90" i="98" s="1"/>
  <c r="AJ90" i="98"/>
  <c r="AJ78" i="98"/>
  <c r="AK78" i="98"/>
  <c r="AT78" i="98" s="1"/>
  <c r="AH95" i="94"/>
  <c r="AQ95" i="94" s="1"/>
  <c r="AK96" i="98"/>
  <c r="AT96" i="98" s="1"/>
  <c r="AJ96" i="98"/>
  <c r="AJ89" i="98"/>
  <c r="AK89" i="98"/>
  <c r="AT89" i="98" s="1"/>
  <c r="AK83" i="98"/>
  <c r="AT83" i="98" s="1"/>
  <c r="AJ83" i="98"/>
  <c r="AK77" i="98"/>
  <c r="AT77" i="98" s="1"/>
  <c r="AJ77" i="98"/>
  <c r="AK71" i="98"/>
  <c r="AT71" i="98" s="1"/>
  <c r="AJ71" i="98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J10" i="98"/>
  <c r="AK10" i="98"/>
  <c r="AT10" i="98" s="1"/>
  <c r="AX5" i="98"/>
  <c r="S5" i="98" s="1"/>
  <c r="AC5" i="98" s="1"/>
  <c r="AB6" i="98" s="1"/>
  <c r="AJ4" i="82"/>
  <c r="AK4" i="82"/>
  <c r="AT4" i="82" s="1"/>
  <c r="AT100" i="82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K16" i="90"/>
  <c r="AT16" i="90" s="1"/>
  <c r="AX5" i="90"/>
  <c r="S5" i="90" s="1"/>
  <c r="AC5" i="90" s="1"/>
  <c r="AB6" i="90" s="1"/>
  <c r="AH98" i="42"/>
  <c r="AQ98" i="42" s="1"/>
  <c r="AQ100" i="42" s="1"/>
  <c r="AZ3" i="42"/>
  <c r="AX8" i="42" s="1"/>
  <c r="S8" i="42" s="1"/>
  <c r="AC8" i="42" s="1"/>
  <c r="AB9" i="42" s="1"/>
  <c r="AX39" i="42"/>
  <c r="S39" i="42" s="1"/>
  <c r="AC39" i="42" s="1"/>
  <c r="AB40" i="42" s="1"/>
  <c r="AX45" i="42"/>
  <c r="S45" i="42" s="1"/>
  <c r="AC45" i="42" s="1"/>
  <c r="AB46" i="42" s="1"/>
  <c r="AX51" i="42"/>
  <c r="S51" i="42" s="1"/>
  <c r="AC51" i="42" s="1"/>
  <c r="AB52" i="42" s="1"/>
  <c r="AX57" i="42"/>
  <c r="S57" i="42" s="1"/>
  <c r="AC57" i="42" s="1"/>
  <c r="AB58" i="42" s="1"/>
  <c r="AX63" i="42"/>
  <c r="S63" i="42" s="1"/>
  <c r="AC63" i="42" s="1"/>
  <c r="AB64" i="42" s="1"/>
  <c r="AX69" i="42"/>
  <c r="S69" i="42" s="1"/>
  <c r="AC69" i="42" s="1"/>
  <c r="AB70" i="42" s="1"/>
  <c r="AX75" i="42"/>
  <c r="S75" i="42" s="1"/>
  <c r="AC75" i="42" s="1"/>
  <c r="AB76" i="42" s="1"/>
  <c r="AX81" i="42"/>
  <c r="S81" i="42" s="1"/>
  <c r="AC81" i="42" s="1"/>
  <c r="AB82" i="42" s="1"/>
  <c r="AX87" i="42"/>
  <c r="S87" i="42" s="1"/>
  <c r="AC87" i="42" s="1"/>
  <c r="AB88" i="42" s="1"/>
  <c r="AX94" i="42"/>
  <c r="S94" i="42" s="1"/>
  <c r="AC94" i="42" s="1"/>
  <c r="AB95" i="42" s="1"/>
  <c r="Y96" i="102"/>
  <c r="Z96" i="102"/>
  <c r="X96" i="102"/>
  <c r="AR97" i="42"/>
  <c r="AX21" i="42" l="1"/>
  <c r="S21" i="42" s="1"/>
  <c r="AC21" i="42" s="1"/>
  <c r="AB22" i="42" s="1"/>
  <c r="AX92" i="42"/>
  <c r="S92" i="42" s="1"/>
  <c r="AC92" i="42" s="1"/>
  <c r="AB93" i="42" s="1"/>
  <c r="AX68" i="42"/>
  <c r="S68" i="42" s="1"/>
  <c r="AC68" i="42" s="1"/>
  <c r="AB69" i="42" s="1"/>
  <c r="AX44" i="42"/>
  <c r="S44" i="42" s="1"/>
  <c r="AC44" i="42" s="1"/>
  <c r="AB45" i="42" s="1"/>
  <c r="AX96" i="42"/>
  <c r="S96" i="42" s="1"/>
  <c r="AC96" i="42" s="1"/>
  <c r="AB97" i="42" s="1"/>
  <c r="AK97" i="42" s="1"/>
  <c r="AT97" i="42" s="1"/>
  <c r="AX88" i="42"/>
  <c r="S88" i="42" s="1"/>
  <c r="AC88" i="42" s="1"/>
  <c r="AB89" i="42" s="1"/>
  <c r="AX82" i="42"/>
  <c r="S82" i="42" s="1"/>
  <c r="AC82" i="42" s="1"/>
  <c r="AB83" i="42" s="1"/>
  <c r="AX76" i="42"/>
  <c r="S76" i="42" s="1"/>
  <c r="AC76" i="42" s="1"/>
  <c r="AB77" i="42" s="1"/>
  <c r="AX70" i="42"/>
  <c r="S70" i="42" s="1"/>
  <c r="AC70" i="42" s="1"/>
  <c r="AB71" i="42" s="1"/>
  <c r="AX64" i="42"/>
  <c r="S64" i="42" s="1"/>
  <c r="AC64" i="42" s="1"/>
  <c r="AB65" i="42" s="1"/>
  <c r="AX58" i="42"/>
  <c r="S58" i="42" s="1"/>
  <c r="AC58" i="42" s="1"/>
  <c r="AB59" i="42" s="1"/>
  <c r="AJ59" i="42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X34" i="42"/>
  <c r="S34" i="42" s="1"/>
  <c r="AC34" i="42" s="1"/>
  <c r="AB35" i="42" s="1"/>
  <c r="AX28" i="42"/>
  <c r="S28" i="42" s="1"/>
  <c r="AC28" i="42" s="1"/>
  <c r="AB29" i="42" s="1"/>
  <c r="AX22" i="42"/>
  <c r="S22" i="42" s="1"/>
  <c r="AC22" i="42" s="1"/>
  <c r="AB23" i="42" s="1"/>
  <c r="AK23" i="42" s="1"/>
  <c r="AT23" i="42" s="1"/>
  <c r="AX16" i="42"/>
  <c r="S16" i="42" s="1"/>
  <c r="AC16" i="42" s="1"/>
  <c r="AB17" i="42" s="1"/>
  <c r="AX10" i="42"/>
  <c r="S10" i="42" s="1"/>
  <c r="AC10" i="42" s="1"/>
  <c r="AB11" i="42" s="1"/>
  <c r="AX3" i="42"/>
  <c r="S3" i="42" s="1"/>
  <c r="AC3" i="42" s="1"/>
  <c r="AJ16" i="90"/>
  <c r="AJ17" i="90"/>
  <c r="AX27" i="42"/>
  <c r="S27" i="42" s="1"/>
  <c r="AC27" i="42" s="1"/>
  <c r="AB28" i="42" s="1"/>
  <c r="AJ28" i="42" s="1"/>
  <c r="AX9" i="42"/>
  <c r="S9" i="42" s="1"/>
  <c r="AC9" i="42" s="1"/>
  <c r="AB10" i="42" s="1"/>
  <c r="AX74" i="42"/>
  <c r="S74" i="42" s="1"/>
  <c r="AC74" i="42" s="1"/>
  <c r="AB75" i="42" s="1"/>
  <c r="AX50" i="42"/>
  <c r="S50" i="42" s="1"/>
  <c r="AC50" i="42" s="1"/>
  <c r="AB51" i="42" s="1"/>
  <c r="AX26" i="42"/>
  <c r="S26" i="42" s="1"/>
  <c r="AC26" i="42" s="1"/>
  <c r="AB27" i="42" s="1"/>
  <c r="AX7" i="42"/>
  <c r="S7" i="42" s="1"/>
  <c r="AC7" i="42" s="1"/>
  <c r="AB8" i="42" s="1"/>
  <c r="AX97" i="42"/>
  <c r="S97" i="42" s="1"/>
  <c r="AC97" i="42" s="1"/>
  <c r="AB98" i="42" s="1"/>
  <c r="AJ98" i="42" s="1"/>
  <c r="AS98" i="42" s="1"/>
  <c r="AX91" i="42"/>
  <c r="S91" i="42" s="1"/>
  <c r="AC91" i="42" s="1"/>
  <c r="AB92" i="42" s="1"/>
  <c r="AX85" i="42"/>
  <c r="S85" i="42" s="1"/>
  <c r="AC85" i="42" s="1"/>
  <c r="AB86" i="42" s="1"/>
  <c r="AX79" i="42"/>
  <c r="S79" i="42" s="1"/>
  <c r="AC79" i="42" s="1"/>
  <c r="AB80" i="42" s="1"/>
  <c r="AX73" i="42"/>
  <c r="S73" i="42" s="1"/>
  <c r="AC73" i="42" s="1"/>
  <c r="AB74" i="42" s="1"/>
  <c r="AX67" i="42"/>
  <c r="S67" i="42" s="1"/>
  <c r="AC67" i="42" s="1"/>
  <c r="AB68" i="42" s="1"/>
  <c r="AX61" i="42"/>
  <c r="S61" i="42" s="1"/>
  <c r="AC61" i="42" s="1"/>
  <c r="AB62" i="42" s="1"/>
  <c r="AJ62" i="42" s="1"/>
  <c r="AX55" i="42"/>
  <c r="S55" i="42" s="1"/>
  <c r="AC55" i="42" s="1"/>
  <c r="AB56" i="42" s="1"/>
  <c r="AX49" i="42"/>
  <c r="S49" i="42" s="1"/>
  <c r="AC49" i="42" s="1"/>
  <c r="AB50" i="42" s="1"/>
  <c r="AX43" i="42"/>
  <c r="S43" i="42" s="1"/>
  <c r="AC43" i="42" s="1"/>
  <c r="AB44" i="42" s="1"/>
  <c r="AX37" i="42"/>
  <c r="S37" i="42" s="1"/>
  <c r="AC37" i="42" s="1"/>
  <c r="AB38" i="42" s="1"/>
  <c r="AX31" i="42"/>
  <c r="S31" i="42" s="1"/>
  <c r="AC31" i="42" s="1"/>
  <c r="AB32" i="42" s="1"/>
  <c r="AX25" i="42"/>
  <c r="S25" i="42" s="1"/>
  <c r="AC25" i="42" s="1"/>
  <c r="AB26" i="42" s="1"/>
  <c r="AJ26" i="42" s="1"/>
  <c r="AX19" i="42"/>
  <c r="S19" i="42" s="1"/>
  <c r="AC19" i="42" s="1"/>
  <c r="AB20" i="42" s="1"/>
  <c r="AX13" i="42"/>
  <c r="S13" i="42" s="1"/>
  <c r="AC13" i="42" s="1"/>
  <c r="AB14" i="42" s="1"/>
  <c r="AX6" i="42"/>
  <c r="S6" i="42" s="1"/>
  <c r="AC6" i="42" s="1"/>
  <c r="AB7" i="42" s="1"/>
  <c r="AJ22" i="90"/>
  <c r="AJ17" i="98"/>
  <c r="AK9" i="90"/>
  <c r="AT9" i="90" s="1"/>
  <c r="AJ16" i="98"/>
  <c r="AX33" i="42"/>
  <c r="S33" i="42" s="1"/>
  <c r="AC33" i="42" s="1"/>
  <c r="AB34" i="42" s="1"/>
  <c r="AX15" i="42"/>
  <c r="S15" i="42" s="1"/>
  <c r="AC15" i="42" s="1"/>
  <c r="AB16" i="42" s="1"/>
  <c r="AX80" i="42"/>
  <c r="S80" i="42" s="1"/>
  <c r="AC80" i="42" s="1"/>
  <c r="AB81" i="42" s="1"/>
  <c r="AX56" i="42"/>
  <c r="S56" i="42" s="1"/>
  <c r="AC56" i="42" s="1"/>
  <c r="AB57" i="42" s="1"/>
  <c r="AX32" i="42"/>
  <c r="S32" i="42" s="1"/>
  <c r="AC32" i="42" s="1"/>
  <c r="AB33" i="42" s="1"/>
  <c r="AK33" i="42" s="1"/>
  <c r="AT33" i="42" s="1"/>
  <c r="AX14" i="42"/>
  <c r="S14" i="42" s="1"/>
  <c r="AC14" i="42" s="1"/>
  <c r="AB15" i="42" s="1"/>
  <c r="AX93" i="42"/>
  <c r="S93" i="42" s="1"/>
  <c r="AC93" i="42" s="1"/>
  <c r="AB94" i="42" s="1"/>
  <c r="AX90" i="42"/>
  <c r="S90" i="42" s="1"/>
  <c r="AC90" i="42" s="1"/>
  <c r="AB91" i="42" s="1"/>
  <c r="AX84" i="42"/>
  <c r="S84" i="42" s="1"/>
  <c r="AC84" i="42" s="1"/>
  <c r="AB85" i="42" s="1"/>
  <c r="AX78" i="42"/>
  <c r="S78" i="42" s="1"/>
  <c r="AC78" i="42" s="1"/>
  <c r="AB79" i="42" s="1"/>
  <c r="AX72" i="42"/>
  <c r="S72" i="42" s="1"/>
  <c r="AC72" i="42" s="1"/>
  <c r="AB73" i="42" s="1"/>
  <c r="AJ73" i="42" s="1"/>
  <c r="AX66" i="42"/>
  <c r="S66" i="42" s="1"/>
  <c r="AC66" i="42" s="1"/>
  <c r="AB67" i="42" s="1"/>
  <c r="AX60" i="42"/>
  <c r="S60" i="42" s="1"/>
  <c r="AC60" i="42" s="1"/>
  <c r="AB61" i="42" s="1"/>
  <c r="AX54" i="42"/>
  <c r="S54" i="42" s="1"/>
  <c r="AC54" i="42" s="1"/>
  <c r="AB55" i="42" s="1"/>
  <c r="AX48" i="42"/>
  <c r="S48" i="42" s="1"/>
  <c r="AC48" i="42" s="1"/>
  <c r="AB49" i="42" s="1"/>
  <c r="AX42" i="42"/>
  <c r="S42" i="42" s="1"/>
  <c r="AC42" i="42" s="1"/>
  <c r="AB43" i="42" s="1"/>
  <c r="AX36" i="42"/>
  <c r="S36" i="42" s="1"/>
  <c r="AC36" i="42" s="1"/>
  <c r="AB37" i="42" s="1"/>
  <c r="AJ37" i="42" s="1"/>
  <c r="AX30" i="42"/>
  <c r="S30" i="42" s="1"/>
  <c r="AC30" i="42" s="1"/>
  <c r="AB31" i="42" s="1"/>
  <c r="AX24" i="42"/>
  <c r="S24" i="42" s="1"/>
  <c r="AC24" i="42" s="1"/>
  <c r="AB25" i="42" s="1"/>
  <c r="AX18" i="42"/>
  <c r="S18" i="42" s="1"/>
  <c r="AC18" i="42" s="1"/>
  <c r="AB19" i="42" s="1"/>
  <c r="AX12" i="42"/>
  <c r="S12" i="42" s="1"/>
  <c r="AC12" i="42" s="1"/>
  <c r="AB13" i="42" s="1"/>
  <c r="AX4" i="42"/>
  <c r="S4" i="42" s="1"/>
  <c r="AC4" i="42" s="1"/>
  <c r="AB5" i="42" s="1"/>
  <c r="AK10" i="90"/>
  <c r="AT10" i="90" s="1"/>
  <c r="AK15" i="90"/>
  <c r="AT15" i="90" s="1"/>
  <c r="AX86" i="42"/>
  <c r="S86" i="42" s="1"/>
  <c r="AC86" i="42" s="1"/>
  <c r="AB87" i="42" s="1"/>
  <c r="AX62" i="42"/>
  <c r="S62" i="42" s="1"/>
  <c r="AC62" i="42" s="1"/>
  <c r="AB63" i="42" s="1"/>
  <c r="AX38" i="42"/>
  <c r="S38" i="42" s="1"/>
  <c r="AC38" i="42" s="1"/>
  <c r="AB39" i="42" s="1"/>
  <c r="AX20" i="42"/>
  <c r="S20" i="42" s="1"/>
  <c r="AC20" i="42" s="1"/>
  <c r="AB21" i="42" s="1"/>
  <c r="AX95" i="42"/>
  <c r="S95" i="42" s="1"/>
  <c r="AC95" i="42" s="1"/>
  <c r="AB96" i="42" s="1"/>
  <c r="AK96" i="42" s="1"/>
  <c r="AT96" i="42" s="1"/>
  <c r="AX89" i="42"/>
  <c r="S89" i="42" s="1"/>
  <c r="AC89" i="42" s="1"/>
  <c r="AB90" i="42" s="1"/>
  <c r="AX83" i="42"/>
  <c r="S83" i="42" s="1"/>
  <c r="AC83" i="42" s="1"/>
  <c r="AB84" i="42" s="1"/>
  <c r="AX77" i="42"/>
  <c r="S77" i="42" s="1"/>
  <c r="AC77" i="42" s="1"/>
  <c r="AB78" i="42" s="1"/>
  <c r="AX71" i="42"/>
  <c r="S71" i="42" s="1"/>
  <c r="AC71" i="42" s="1"/>
  <c r="AB72" i="42" s="1"/>
  <c r="AX65" i="42"/>
  <c r="S65" i="42" s="1"/>
  <c r="AC65" i="42" s="1"/>
  <c r="AB66" i="42" s="1"/>
  <c r="AX59" i="42"/>
  <c r="S59" i="42" s="1"/>
  <c r="AC59" i="42" s="1"/>
  <c r="AB60" i="42" s="1"/>
  <c r="AJ60" i="42" s="1"/>
  <c r="AX53" i="42"/>
  <c r="S53" i="42" s="1"/>
  <c r="AC53" i="42" s="1"/>
  <c r="AB54" i="42" s="1"/>
  <c r="AX47" i="42"/>
  <c r="S47" i="42" s="1"/>
  <c r="AC47" i="42" s="1"/>
  <c r="AB48" i="42" s="1"/>
  <c r="AX41" i="42"/>
  <c r="S41" i="42" s="1"/>
  <c r="AC41" i="42" s="1"/>
  <c r="AB42" i="42" s="1"/>
  <c r="AX35" i="42"/>
  <c r="S35" i="42" s="1"/>
  <c r="AC35" i="42" s="1"/>
  <c r="AB36" i="42" s="1"/>
  <c r="AX29" i="42"/>
  <c r="S29" i="42" s="1"/>
  <c r="AC29" i="42" s="1"/>
  <c r="AB30" i="42" s="1"/>
  <c r="AX23" i="42"/>
  <c r="S23" i="42" s="1"/>
  <c r="AC23" i="42" s="1"/>
  <c r="AB24" i="42" s="1"/>
  <c r="AK24" i="42" s="1"/>
  <c r="AT24" i="42" s="1"/>
  <c r="AX17" i="42"/>
  <c r="S17" i="42" s="1"/>
  <c r="AC17" i="42" s="1"/>
  <c r="AB18" i="42" s="1"/>
  <c r="AX11" i="42"/>
  <c r="S11" i="42" s="1"/>
  <c r="AC11" i="42" s="1"/>
  <c r="AB12" i="42" s="1"/>
  <c r="AK12" i="42" s="1"/>
  <c r="AT12" i="42" s="1"/>
  <c r="AX5" i="42"/>
  <c r="S5" i="42" s="1"/>
  <c r="AC5" i="42" s="1"/>
  <c r="AB6" i="42" s="1"/>
  <c r="AK98" i="90"/>
  <c r="AT98" i="90" s="1"/>
  <c r="AC98" i="48"/>
  <c r="AG98" i="48"/>
  <c r="AP98" i="48" s="1"/>
  <c r="AP100" i="48" s="1"/>
  <c r="AE98" i="48"/>
  <c r="AF98" i="48"/>
  <c r="AO98" i="48" s="1"/>
  <c r="AO100" i="48" s="1"/>
  <c r="AK80" i="42"/>
  <c r="AT80" i="42" s="1"/>
  <c r="AJ80" i="42"/>
  <c r="AK44" i="42"/>
  <c r="AT44" i="42" s="1"/>
  <c r="AJ44" i="42"/>
  <c r="AK79" i="42"/>
  <c r="AT79" i="42" s="1"/>
  <c r="AJ79" i="42"/>
  <c r="AJ67" i="42"/>
  <c r="AK67" i="42"/>
  <c r="AT67" i="42" s="1"/>
  <c r="AK37" i="42"/>
  <c r="AT37" i="42" s="1"/>
  <c r="AJ13" i="42"/>
  <c r="AK13" i="42"/>
  <c r="AT13" i="42" s="1"/>
  <c r="AS28" i="90"/>
  <c r="AL28" i="90"/>
  <c r="AU28" i="90" s="1"/>
  <c r="AL82" i="90"/>
  <c r="AU82" i="90" s="1"/>
  <c r="AS82" i="90"/>
  <c r="AS17" i="90"/>
  <c r="AL17" i="90"/>
  <c r="AU17" i="90" s="1"/>
  <c r="AS44" i="98"/>
  <c r="AL44" i="98"/>
  <c r="AU44" i="98" s="1"/>
  <c r="AI98" i="98"/>
  <c r="AN98" i="98"/>
  <c r="AN100" i="98" s="1"/>
  <c r="AS92" i="90"/>
  <c r="AL92" i="90"/>
  <c r="AU92" i="90" s="1"/>
  <c r="AR97" i="85"/>
  <c r="AI98" i="42"/>
  <c r="AN98" i="42"/>
  <c r="AN100" i="42" s="1"/>
  <c r="AS39" i="90"/>
  <c r="AL39" i="90"/>
  <c r="AU39" i="90" s="1"/>
  <c r="AS57" i="90"/>
  <c r="AL57" i="90"/>
  <c r="AU57" i="90" s="1"/>
  <c r="AS75" i="90"/>
  <c r="AL75" i="90"/>
  <c r="AU75" i="90" s="1"/>
  <c r="AS28" i="98"/>
  <c r="AL28" i="98"/>
  <c r="AU28" i="98" s="1"/>
  <c r="AS46" i="98"/>
  <c r="AL46" i="98"/>
  <c r="AU46" i="98" s="1"/>
  <c r="AS64" i="98"/>
  <c r="AL64" i="98"/>
  <c r="AU64" i="98" s="1"/>
  <c r="AK72" i="42"/>
  <c r="AT72" i="42" s="1"/>
  <c r="AJ12" i="42"/>
  <c r="AJ6" i="42"/>
  <c r="AK6" i="42"/>
  <c r="AT6" i="42" s="1"/>
  <c r="AS10" i="90"/>
  <c r="AS46" i="90"/>
  <c r="AL46" i="90"/>
  <c r="AU46" i="90" s="1"/>
  <c r="AS64" i="90"/>
  <c r="AL64" i="90"/>
  <c r="AU64" i="90" s="1"/>
  <c r="AL4" i="82"/>
  <c r="AU4" i="82" s="1"/>
  <c r="AU100" i="82" s="1"/>
  <c r="C11" i="82" s="1"/>
  <c r="F26" i="57" s="1"/>
  <c r="AS4" i="82"/>
  <c r="AS41" i="98"/>
  <c r="AL41" i="98"/>
  <c r="AU41" i="98" s="1"/>
  <c r="AS77" i="98"/>
  <c r="AL77" i="98"/>
  <c r="AU77" i="98" s="1"/>
  <c r="AS96" i="98"/>
  <c r="AL96" i="98"/>
  <c r="AU96" i="98" s="1"/>
  <c r="AS94" i="98"/>
  <c r="AL94" i="98"/>
  <c r="AU94" i="98" s="1"/>
  <c r="AS59" i="90"/>
  <c r="AL59" i="90"/>
  <c r="AU59" i="90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H98" i="50"/>
  <c r="AQ98" i="50" s="1"/>
  <c r="AQ100" i="50" s="1"/>
  <c r="AZ3" i="50"/>
  <c r="AX4" i="50" s="1"/>
  <c r="S4" i="50" s="1"/>
  <c r="AC4" i="50" s="1"/>
  <c r="AB5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X93" i="50"/>
  <c r="S93" i="50" s="1"/>
  <c r="AC93" i="50" s="1"/>
  <c r="AB94" i="50" s="1"/>
  <c r="AX94" i="50"/>
  <c r="S94" i="50" s="1"/>
  <c r="AC94" i="50" s="1"/>
  <c r="AB95" i="50" s="1"/>
  <c r="AS3" i="90"/>
  <c r="AL3" i="90"/>
  <c r="AU3" i="90" s="1"/>
  <c r="AS42" i="90"/>
  <c r="AL42" i="90"/>
  <c r="AU42" i="90" s="1"/>
  <c r="AS60" i="90"/>
  <c r="AL60" i="90"/>
  <c r="AU60" i="90" s="1"/>
  <c r="AS13" i="98"/>
  <c r="AL13" i="98"/>
  <c r="AU13" i="98" s="1"/>
  <c r="AS31" i="98"/>
  <c r="AL31" i="98"/>
  <c r="AU31" i="98" s="1"/>
  <c r="AS85" i="98"/>
  <c r="AL85" i="98"/>
  <c r="AU85" i="98" s="1"/>
  <c r="AS31" i="90"/>
  <c r="AL31" i="90"/>
  <c r="AU31" i="90" s="1"/>
  <c r="AS67" i="90"/>
  <c r="AL67" i="90"/>
  <c r="AU67" i="90" s="1"/>
  <c r="AS62" i="98"/>
  <c r="AL62" i="98"/>
  <c r="AU62" i="98" s="1"/>
  <c r="AS20" i="90"/>
  <c r="AL20" i="90"/>
  <c r="AU20" i="90" s="1"/>
  <c r="AS74" i="90"/>
  <c r="AL74" i="90"/>
  <c r="AU74" i="9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9" i="90"/>
  <c r="AS63" i="90"/>
  <c r="AL63" i="90"/>
  <c r="AU63" i="90" s="1"/>
  <c r="AS9" i="98"/>
  <c r="AL9" i="98"/>
  <c r="AU9" i="98" s="1"/>
  <c r="AS82" i="98"/>
  <c r="AL82" i="98"/>
  <c r="AU82" i="98" s="1"/>
  <c r="AK68" i="42"/>
  <c r="AT68" i="42" s="1"/>
  <c r="AJ68" i="42"/>
  <c r="AK56" i="42"/>
  <c r="AT56" i="42" s="1"/>
  <c r="AJ56" i="42"/>
  <c r="AJ94" i="42"/>
  <c r="AK94" i="42"/>
  <c r="AT94" i="42" s="1"/>
  <c r="AJ91" i="42"/>
  <c r="AK91" i="42"/>
  <c r="AT91" i="42" s="1"/>
  <c r="AK55" i="42"/>
  <c r="AT55" i="42" s="1"/>
  <c r="AJ55" i="42"/>
  <c r="AK49" i="42"/>
  <c r="AT49" i="42" s="1"/>
  <c r="AJ49" i="42"/>
  <c r="AK25" i="42"/>
  <c r="AT25" i="42" s="1"/>
  <c r="AS53" i="98"/>
  <c r="AL53" i="98"/>
  <c r="AU53" i="98" s="1"/>
  <c r="AS35" i="90"/>
  <c r="AL35" i="90"/>
  <c r="AU35" i="90" s="1"/>
  <c r="AS60" i="98"/>
  <c r="AL60" i="98"/>
  <c r="AU60" i="98" s="1"/>
  <c r="AS13" i="90"/>
  <c r="AL13" i="90"/>
  <c r="AU13" i="90" s="1"/>
  <c r="AS85" i="90"/>
  <c r="AL85" i="90"/>
  <c r="AU85" i="90" s="1"/>
  <c r="AJ78" i="42"/>
  <c r="AK78" i="42"/>
  <c r="AT78" i="42" s="1"/>
  <c r="AK54" i="42"/>
  <c r="AT54" i="42" s="1"/>
  <c r="AJ54" i="42"/>
  <c r="AK36" i="42"/>
  <c r="AT36" i="42" s="1"/>
  <c r="AJ18" i="42"/>
  <c r="AK18" i="42"/>
  <c r="AT18" i="42" s="1"/>
  <c r="AH96" i="102"/>
  <c r="AQ96" i="102" s="1"/>
  <c r="AK89" i="42"/>
  <c r="AT89" i="42" s="1"/>
  <c r="AJ89" i="42"/>
  <c r="AJ83" i="42"/>
  <c r="AK83" i="42"/>
  <c r="AT83" i="42" s="1"/>
  <c r="AK77" i="42"/>
  <c r="AT77" i="42" s="1"/>
  <c r="AJ77" i="42"/>
  <c r="AJ71" i="42"/>
  <c r="AK71" i="42"/>
  <c r="AT71" i="42" s="1"/>
  <c r="AJ65" i="42"/>
  <c r="AK65" i="42"/>
  <c r="AT65" i="42" s="1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17" i="42"/>
  <c r="AK17" i="42"/>
  <c r="AT17" i="42" s="1"/>
  <c r="AJ11" i="42"/>
  <c r="AK11" i="42"/>
  <c r="AT11" i="42" s="1"/>
  <c r="AJ3" i="42"/>
  <c r="AB4" i="42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J6" i="98"/>
  <c r="AK6" i="98"/>
  <c r="AT6" i="98" s="1"/>
  <c r="AS23" i="98"/>
  <c r="AL23" i="98"/>
  <c r="AU23" i="98" s="1"/>
  <c r="AS59" i="98"/>
  <c r="AL59" i="98"/>
  <c r="AU59" i="98" s="1"/>
  <c r="AK5" i="90"/>
  <c r="AT5" i="90" s="1"/>
  <c r="AJ5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Z98" i="50"/>
  <c r="AJ4" i="90"/>
  <c r="AK4" i="90"/>
  <c r="AT4" i="90" s="1"/>
  <c r="AS24" i="90"/>
  <c r="AL24" i="90"/>
  <c r="AU24" i="90" s="1"/>
  <c r="AS78" i="90"/>
  <c r="AL78" i="90"/>
  <c r="AU78" i="90" s="1"/>
  <c r="AS49" i="98"/>
  <c r="AL49" i="98"/>
  <c r="AU49" i="98" s="1"/>
  <c r="AS67" i="98"/>
  <c r="AL67" i="98"/>
  <c r="AU67" i="98" s="1"/>
  <c r="AS37" i="90"/>
  <c r="AL37" i="90"/>
  <c r="AU37" i="90" s="1"/>
  <c r="AS91" i="90"/>
  <c r="AL91" i="90"/>
  <c r="AU91" i="90" s="1"/>
  <c r="AS14" i="98"/>
  <c r="AL14" i="98"/>
  <c r="AU14" i="98" s="1"/>
  <c r="AS32" i="98"/>
  <c r="AL32" i="98"/>
  <c r="AU32" i="98" s="1"/>
  <c r="AS68" i="98"/>
  <c r="AL68" i="98"/>
  <c r="AU68" i="98" s="1"/>
  <c r="AH98" i="85"/>
  <c r="AQ98" i="85" s="1"/>
  <c r="AQ100" i="85" s="1"/>
  <c r="AZ3" i="85"/>
  <c r="AX10" i="85" s="1"/>
  <c r="S10" i="85" s="1"/>
  <c r="AC10" i="85" s="1"/>
  <c r="AB11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8" i="85"/>
  <c r="S18" i="85" s="1"/>
  <c r="AC18" i="85" s="1"/>
  <c r="AB19" i="85" s="1"/>
  <c r="AX19" i="85"/>
  <c r="S19" i="85" s="1"/>
  <c r="AC19" i="85" s="1"/>
  <c r="AB20" i="85" s="1"/>
  <c r="AX21" i="85"/>
  <c r="S21" i="85" s="1"/>
  <c r="AC21" i="85" s="1"/>
  <c r="AB22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6" i="85"/>
  <c r="S96" i="85" s="1"/>
  <c r="AC96" i="85" s="1"/>
  <c r="AB97" i="85" s="1"/>
  <c r="AX93" i="85"/>
  <c r="S93" i="85" s="1"/>
  <c r="AC93" i="85" s="1"/>
  <c r="AB94" i="85" s="1"/>
  <c r="AX94" i="85"/>
  <c r="S94" i="85" s="1"/>
  <c r="AC94" i="85" s="1"/>
  <c r="AB95" i="85" s="1"/>
  <c r="AX95" i="85"/>
  <c r="S95" i="85" s="1"/>
  <c r="AC95" i="85" s="1"/>
  <c r="AB96" i="85" s="1"/>
  <c r="AX97" i="85"/>
  <c r="S97" i="85" s="1"/>
  <c r="AC97" i="85" s="1"/>
  <c r="AB98" i="85" s="1"/>
  <c r="AS44" i="90"/>
  <c r="AL44" i="90"/>
  <c r="AU44" i="90" s="1"/>
  <c r="AS97" i="90"/>
  <c r="AL97" i="90"/>
  <c r="AU97" i="90" s="1"/>
  <c r="AS33" i="98"/>
  <c r="AL33" i="98"/>
  <c r="AU33" i="98" s="1"/>
  <c r="AS69" i="98"/>
  <c r="AL69" i="98"/>
  <c r="AU69" i="98" s="1"/>
  <c r="Y98" i="35"/>
  <c r="X98" i="35"/>
  <c r="AS27" i="90"/>
  <c r="AL27" i="90"/>
  <c r="AU27" i="90" s="1"/>
  <c r="AS45" i="90"/>
  <c r="AL45" i="90"/>
  <c r="AU45" i="90" s="1"/>
  <c r="AS81" i="90"/>
  <c r="AL81" i="90"/>
  <c r="AU81" i="9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5" i="94"/>
  <c r="AN95" i="94"/>
  <c r="AK74" i="42"/>
  <c r="AT74" i="42" s="1"/>
  <c r="AJ74" i="42"/>
  <c r="AJ43" i="42"/>
  <c r="AK43" i="42"/>
  <c r="AT43" i="42" s="1"/>
  <c r="AJ19" i="42"/>
  <c r="AK19" i="42"/>
  <c r="AT19" i="42" s="1"/>
  <c r="AS89" i="90"/>
  <c r="AL89" i="90"/>
  <c r="AU89" i="90" s="1"/>
  <c r="AS18" i="90"/>
  <c r="AL18" i="90"/>
  <c r="AU18" i="90" s="1"/>
  <c r="AS90" i="90"/>
  <c r="AL90" i="90"/>
  <c r="AU90" i="90" s="1"/>
  <c r="AS25" i="98"/>
  <c r="AL25" i="98"/>
  <c r="AU25" i="98" s="1"/>
  <c r="AS49" i="90"/>
  <c r="AL49" i="90"/>
  <c r="AU49" i="90" s="1"/>
  <c r="AS7" i="98"/>
  <c r="AL7" i="98"/>
  <c r="AU7" i="98" s="1"/>
  <c r="AS80" i="98"/>
  <c r="AL80" i="98"/>
  <c r="AU80" i="98" s="1"/>
  <c r="AS38" i="90"/>
  <c r="AL38" i="90"/>
  <c r="AU38" i="90" s="1"/>
  <c r="AJ90" i="42"/>
  <c r="AK90" i="42"/>
  <c r="AT90" i="42" s="1"/>
  <c r="AK84" i="42"/>
  <c r="AT84" i="42" s="1"/>
  <c r="AJ84" i="42"/>
  <c r="AK60" i="42"/>
  <c r="AT60" i="42" s="1"/>
  <c r="AK42" i="42"/>
  <c r="AT42" i="42" s="1"/>
  <c r="AJ42" i="42"/>
  <c r="W97" i="102"/>
  <c r="AF96" i="102"/>
  <c r="AO96" i="102" s="1"/>
  <c r="AG96" i="102"/>
  <c r="AP96" i="102" s="1"/>
  <c r="AE96" i="102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K28" i="42"/>
  <c r="AT28" i="42" s="1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AS52" i="90"/>
  <c r="AL52" i="90"/>
  <c r="AU52" i="90" s="1"/>
  <c r="AS29" i="98"/>
  <c r="AL29" i="98"/>
  <c r="AU29" i="98" s="1"/>
  <c r="AS83" i="98"/>
  <c r="AL83" i="98"/>
  <c r="AU83" i="98" s="1"/>
  <c r="AS78" i="98"/>
  <c r="AL78" i="98"/>
  <c r="AU78" i="98" s="1"/>
  <c r="AR97" i="50"/>
  <c r="AS29" i="90"/>
  <c r="AL29" i="90"/>
  <c r="AU29" i="90" s="1"/>
  <c r="AS100" i="82"/>
  <c r="AS18" i="98"/>
  <c r="AL18" i="98"/>
  <c r="AU18" i="98" s="1"/>
  <c r="AS72" i="98"/>
  <c r="AL72" i="98"/>
  <c r="AU72" i="9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19" i="90"/>
  <c r="AL19" i="90"/>
  <c r="AU19" i="90" s="1"/>
  <c r="AS55" i="90"/>
  <c r="AL55" i="90"/>
  <c r="AU55" i="90" s="1"/>
  <c r="AS73" i="90"/>
  <c r="AL73" i="90"/>
  <c r="AU73" i="90" s="1"/>
  <c r="AS50" i="98"/>
  <c r="AL50" i="98"/>
  <c r="AU50" i="98" s="1"/>
  <c r="AS86" i="98"/>
  <c r="AL86" i="98"/>
  <c r="AU86" i="98" s="1"/>
  <c r="AE98" i="85"/>
  <c r="AF98" i="85"/>
  <c r="AO98" i="85" s="1"/>
  <c r="AO100" i="85" s="1"/>
  <c r="AC98" i="85"/>
  <c r="AG98" i="85"/>
  <c r="AP98" i="85" s="1"/>
  <c r="AP100" i="85" s="1"/>
  <c r="AK8" i="90"/>
  <c r="AT8" i="90" s="1"/>
  <c r="AJ8" i="90"/>
  <c r="AS26" i="90"/>
  <c r="AL26" i="90"/>
  <c r="AU26" i="90" s="1"/>
  <c r="AS62" i="90"/>
  <c r="AL62" i="90"/>
  <c r="AU62" i="90" s="1"/>
  <c r="AS80" i="90"/>
  <c r="AL80" i="90"/>
  <c r="AU80" i="90" s="1"/>
  <c r="AS15" i="98"/>
  <c r="AL15" i="98"/>
  <c r="AU15" i="98" s="1"/>
  <c r="AS51" i="98"/>
  <c r="AL51" i="98"/>
  <c r="AU51" i="98" s="1"/>
  <c r="AS87" i="98"/>
  <c r="AL87" i="98"/>
  <c r="AU87" i="98" s="1"/>
  <c r="AS33" i="90"/>
  <c r="AL33" i="90"/>
  <c r="AU33" i="90" s="1"/>
  <c r="AS51" i="90"/>
  <c r="AL51" i="90"/>
  <c r="AU51" i="90" s="1"/>
  <c r="AS69" i="90"/>
  <c r="AL69" i="90"/>
  <c r="AU69" i="90" s="1"/>
  <c r="AI98" i="90"/>
  <c r="AN98" i="90"/>
  <c r="AN100" i="90" s="1"/>
  <c r="AS70" i="98"/>
  <c r="AL70" i="98"/>
  <c r="AU70" i="98" s="1"/>
  <c r="AK86" i="42"/>
  <c r="AT86" i="42" s="1"/>
  <c r="AJ86" i="42"/>
  <c r="AJ50" i="42"/>
  <c r="AK50" i="42"/>
  <c r="AT50" i="42" s="1"/>
  <c r="AJ85" i="42"/>
  <c r="AK85" i="42"/>
  <c r="AT85" i="42" s="1"/>
  <c r="AK61" i="42"/>
  <c r="AT61" i="42" s="1"/>
  <c r="AJ31" i="42"/>
  <c r="AK31" i="42"/>
  <c r="AT31" i="42" s="1"/>
  <c r="AJ5" i="42"/>
  <c r="AK5" i="42"/>
  <c r="AT5" i="42" s="1"/>
  <c r="AS89" i="98"/>
  <c r="AL89" i="98"/>
  <c r="AU89" i="98" s="1"/>
  <c r="AJ4" i="98"/>
  <c r="AK4" i="98"/>
  <c r="AT4" i="98" s="1"/>
  <c r="AS26" i="98"/>
  <c r="AL26" i="98"/>
  <c r="AU26" i="98" s="1"/>
  <c r="AS56" i="90"/>
  <c r="AL56" i="90"/>
  <c r="AU56" i="90" s="1"/>
  <c r="AS8" i="98"/>
  <c r="AL8" i="98"/>
  <c r="AU8" i="98" s="1"/>
  <c r="AJ66" i="42"/>
  <c r="AK66" i="42"/>
  <c r="AT66" i="42" s="1"/>
  <c r="AJ48" i="42"/>
  <c r="AK48" i="42"/>
  <c r="AT48" i="42" s="1"/>
  <c r="AJ30" i="42"/>
  <c r="AK30" i="42"/>
  <c r="AT30" i="42" s="1"/>
  <c r="AK95" i="42"/>
  <c r="AT95" i="42" s="1"/>
  <c r="AK93" i="42"/>
  <c r="AT93" i="42" s="1"/>
  <c r="AJ93" i="42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J33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58" i="90"/>
  <c r="AL58" i="90"/>
  <c r="AU58" i="90" s="1"/>
  <c r="AS10" i="98"/>
  <c r="AL10" i="98"/>
  <c r="AU10" i="98" s="1"/>
  <c r="AS47" i="98"/>
  <c r="AL47" i="98"/>
  <c r="AU47" i="98" s="1"/>
  <c r="AS65" i="98"/>
  <c r="AL65" i="98"/>
  <c r="AU65" i="98" s="1"/>
  <c r="AS90" i="98"/>
  <c r="AL90" i="98"/>
  <c r="AU90" i="9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S36" i="98"/>
  <c r="AL36" i="98"/>
  <c r="AU36" i="98" s="1"/>
  <c r="AS54" i="98"/>
  <c r="AL54" i="98"/>
  <c r="AU54" i="98" s="1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10" i="48"/>
  <c r="S10" i="48" s="1"/>
  <c r="AC10" i="48" s="1"/>
  <c r="AB11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4" i="48"/>
  <c r="S94" i="48" s="1"/>
  <c r="AC94" i="48" s="1"/>
  <c r="AB95" i="48" s="1"/>
  <c r="AX97" i="48"/>
  <c r="S97" i="48" s="1"/>
  <c r="AC97" i="48" s="1"/>
  <c r="AB98" i="48" s="1"/>
  <c r="AS84" i="90"/>
  <c r="AL84" i="90"/>
  <c r="AU84" i="90" s="1"/>
  <c r="AR97" i="48"/>
  <c r="AS25" i="90"/>
  <c r="AL25" i="90"/>
  <c r="AU25" i="90" s="1"/>
  <c r="AS61" i="90"/>
  <c r="AL61" i="90"/>
  <c r="AU61" i="90" s="1"/>
  <c r="AS56" i="98"/>
  <c r="AL56" i="98"/>
  <c r="AU56" i="98" s="1"/>
  <c r="AS74" i="98"/>
  <c r="AL74" i="98"/>
  <c r="AU74" i="98" s="1"/>
  <c r="AS14" i="90"/>
  <c r="AL14" i="90"/>
  <c r="AU14" i="90" s="1"/>
  <c r="AS32" i="90"/>
  <c r="AL32" i="90"/>
  <c r="AU32" i="90" s="1"/>
  <c r="AS50" i="90"/>
  <c r="AL50" i="90"/>
  <c r="AU50" i="90" s="1"/>
  <c r="AS68" i="90"/>
  <c r="AL68" i="90"/>
  <c r="AU68" i="90" s="1"/>
  <c r="AS21" i="98"/>
  <c r="AL21" i="98"/>
  <c r="AU21" i="98" s="1"/>
  <c r="AS57" i="98"/>
  <c r="AL57" i="98"/>
  <c r="AU57" i="98" s="1"/>
  <c r="AS75" i="98"/>
  <c r="AL75" i="98"/>
  <c r="AU75" i="98" s="1"/>
  <c r="AI97" i="35"/>
  <c r="AN97" i="35"/>
  <c r="AS15" i="90"/>
  <c r="AL15" i="90"/>
  <c r="AU15" i="90" s="1"/>
  <c r="AS87" i="90"/>
  <c r="AL87" i="90"/>
  <c r="AU87" i="90" s="1"/>
  <c r="AS40" i="98"/>
  <c r="AL40" i="98"/>
  <c r="AU40" i="98" s="1"/>
  <c r="AS76" i="98"/>
  <c r="AL76" i="98"/>
  <c r="AU76" i="98" s="1"/>
  <c r="AJ92" i="42"/>
  <c r="AK92" i="42"/>
  <c r="AT92" i="42" s="1"/>
  <c r="AK38" i="42"/>
  <c r="AT38" i="42" s="1"/>
  <c r="AJ38" i="42"/>
  <c r="AK32" i="42"/>
  <c r="AT32" i="42" s="1"/>
  <c r="AK20" i="42"/>
  <c r="AT20" i="42" s="1"/>
  <c r="AJ20" i="42"/>
  <c r="AK14" i="42"/>
  <c r="AT14" i="42" s="1"/>
  <c r="AJ14" i="42"/>
  <c r="AJ7" i="42"/>
  <c r="AK7" i="42"/>
  <c r="AT7" i="42" s="1"/>
  <c r="AJ6" i="90"/>
  <c r="AK6" i="90"/>
  <c r="AT6" i="90" s="1"/>
  <c r="AS22" i="90"/>
  <c r="AL22" i="90"/>
  <c r="AU22" i="90" s="1"/>
  <c r="AS40" i="90"/>
  <c r="AL40" i="90"/>
  <c r="AU40" i="90" s="1"/>
  <c r="AS76" i="90"/>
  <c r="AL76" i="90"/>
  <c r="AU76" i="90" s="1"/>
  <c r="AS96" i="90"/>
  <c r="AL96" i="90"/>
  <c r="AU96" i="90" s="1"/>
  <c r="AS17" i="98"/>
  <c r="AL17" i="98"/>
  <c r="AU17" i="98" s="1"/>
  <c r="AS35" i="98"/>
  <c r="AL35" i="98"/>
  <c r="AU35" i="98" s="1"/>
  <c r="AS71" i="98"/>
  <c r="AL71" i="98"/>
  <c r="AU71" i="98" s="1"/>
  <c r="AR95" i="102"/>
  <c r="AS53" i="90"/>
  <c r="AL53" i="90"/>
  <c r="AU53" i="90" s="1"/>
  <c r="AS71" i="90"/>
  <c r="AL71" i="90"/>
  <c r="AU71" i="90" s="1"/>
  <c r="AS12" i="98"/>
  <c r="AL12" i="98"/>
  <c r="AU12" i="98" s="1"/>
  <c r="AS24" i="98"/>
  <c r="AL24" i="98"/>
  <c r="AU24" i="98" s="1"/>
  <c r="AS42" i="98"/>
  <c r="AL42" i="98"/>
  <c r="AU42" i="98" s="1"/>
  <c r="AS84" i="98"/>
  <c r="AL84" i="98"/>
  <c r="AU84" i="98" s="1"/>
  <c r="AS36" i="90"/>
  <c r="AL36" i="90"/>
  <c r="AU36" i="90" s="1"/>
  <c r="AS54" i="90"/>
  <c r="AL54" i="90"/>
  <c r="AU54" i="90" s="1"/>
  <c r="AS72" i="90"/>
  <c r="AL72" i="90"/>
  <c r="AU72" i="90" s="1"/>
  <c r="AL3" i="98"/>
  <c r="AU3" i="98" s="1"/>
  <c r="AS3" i="98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K7" i="90"/>
  <c r="AT7" i="90" s="1"/>
  <c r="AJ7" i="90"/>
  <c r="AS43" i="90"/>
  <c r="AL43" i="90"/>
  <c r="AU43" i="90" s="1"/>
  <c r="AS79" i="90"/>
  <c r="AL79" i="90"/>
  <c r="AU79" i="90" s="1"/>
  <c r="AS94" i="90"/>
  <c r="AL94" i="90"/>
  <c r="AU94" i="90" s="1"/>
  <c r="AS20" i="98"/>
  <c r="AL20" i="98"/>
  <c r="AU20" i="98" s="1"/>
  <c r="AS38" i="98"/>
  <c r="AL38" i="98"/>
  <c r="AU38" i="98" s="1"/>
  <c r="AS92" i="98"/>
  <c r="AL92" i="98"/>
  <c r="AU92" i="98" s="1"/>
  <c r="AS86" i="90"/>
  <c r="AL86" i="90"/>
  <c r="AU86" i="90" s="1"/>
  <c r="AS39" i="98"/>
  <c r="AL39" i="98"/>
  <c r="AU39" i="98" s="1"/>
  <c r="AS93" i="98"/>
  <c r="AL93" i="98"/>
  <c r="AU93" i="98" s="1"/>
  <c r="AS21" i="90"/>
  <c r="AL21" i="90"/>
  <c r="AU21" i="90" s="1"/>
  <c r="AS93" i="90"/>
  <c r="AL93" i="90"/>
  <c r="AU93" i="90" s="1"/>
  <c r="AJ5" i="98"/>
  <c r="AK5" i="98"/>
  <c r="AT5" i="98" s="1"/>
  <c r="AS22" i="98"/>
  <c r="AL22" i="98"/>
  <c r="AU22" i="98" s="1"/>
  <c r="AS58" i="98"/>
  <c r="AL58" i="98"/>
  <c r="AU58" i="98" s="1"/>
  <c r="AS95" i="98"/>
  <c r="AL95" i="98"/>
  <c r="AU95" i="98" s="1"/>
  <c r="Y96" i="94"/>
  <c r="X96" i="94"/>
  <c r="AJ27" i="42" l="1"/>
  <c r="AJ22" i="42"/>
  <c r="AJ58" i="42"/>
  <c r="AX3" i="85"/>
  <c r="S3" i="85" s="1"/>
  <c r="AC3" i="85" s="1"/>
  <c r="AJ23" i="42"/>
  <c r="AK59" i="42"/>
  <c r="AT59" i="42" s="1"/>
  <c r="AJ97" i="42"/>
  <c r="AL10" i="90"/>
  <c r="AU10" i="90" s="1"/>
  <c r="AJ72" i="42"/>
  <c r="Z96" i="94"/>
  <c r="AX11" i="48"/>
  <c r="S11" i="48" s="1"/>
  <c r="AC11" i="48" s="1"/>
  <c r="AB12" i="48" s="1"/>
  <c r="AX3" i="48"/>
  <c r="S3" i="48" s="1"/>
  <c r="AC3" i="48" s="1"/>
  <c r="AX60" i="85"/>
  <c r="S60" i="85" s="1"/>
  <c r="AC60" i="85" s="1"/>
  <c r="AB61" i="85" s="1"/>
  <c r="AX54" i="85"/>
  <c r="S54" i="85" s="1"/>
  <c r="AC54" i="85" s="1"/>
  <c r="AB55" i="85" s="1"/>
  <c r="AX48" i="85"/>
  <c r="S48" i="85" s="1"/>
  <c r="AC48" i="85" s="1"/>
  <c r="AB49" i="85" s="1"/>
  <c r="AX42" i="85"/>
  <c r="S42" i="85" s="1"/>
  <c r="AC42" i="85" s="1"/>
  <c r="AB43" i="85" s="1"/>
  <c r="AX36" i="85"/>
  <c r="S36" i="85" s="1"/>
  <c r="AC36" i="85" s="1"/>
  <c r="AB37" i="85" s="1"/>
  <c r="AX30" i="85"/>
  <c r="S30" i="85" s="1"/>
  <c r="AC30" i="85" s="1"/>
  <c r="AB31" i="85" s="1"/>
  <c r="AX24" i="85"/>
  <c r="S24" i="85" s="1"/>
  <c r="AC24" i="85" s="1"/>
  <c r="AB25" i="85" s="1"/>
  <c r="AX17" i="85"/>
  <c r="S17" i="85" s="1"/>
  <c r="AC17" i="85" s="1"/>
  <c r="AB18" i="85" s="1"/>
  <c r="AX9" i="85"/>
  <c r="S9" i="85" s="1"/>
  <c r="AC9" i="85" s="1"/>
  <c r="AB10" i="85" s="1"/>
  <c r="AK98" i="42"/>
  <c r="AT98" i="42" s="1"/>
  <c r="AX5" i="50"/>
  <c r="S5" i="50" s="1"/>
  <c r="AC5" i="50" s="1"/>
  <c r="AB6" i="50" s="1"/>
  <c r="AK26" i="42"/>
  <c r="AT26" i="42" s="1"/>
  <c r="AK62" i="42"/>
  <c r="AT62" i="42" s="1"/>
  <c r="AJ61" i="42"/>
  <c r="AJ24" i="42"/>
  <c r="AX59" i="85"/>
  <c r="S59" i="85" s="1"/>
  <c r="AC59" i="85" s="1"/>
  <c r="AB60" i="8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X29" i="85"/>
  <c r="S29" i="85" s="1"/>
  <c r="AC29" i="85" s="1"/>
  <c r="AB30" i="85" s="1"/>
  <c r="AX23" i="85"/>
  <c r="S23" i="85" s="1"/>
  <c r="AC23" i="85" s="1"/>
  <c r="AB24" i="85" s="1"/>
  <c r="AX16" i="85"/>
  <c r="S16" i="85" s="1"/>
  <c r="AC16" i="85" s="1"/>
  <c r="AB17" i="85" s="1"/>
  <c r="AX8" i="85"/>
  <c r="S8" i="85" s="1"/>
  <c r="AC8" i="85" s="1"/>
  <c r="AB9" i="85" s="1"/>
  <c r="AX9" i="48"/>
  <c r="S9" i="48" s="1"/>
  <c r="AC9" i="48" s="1"/>
  <c r="AB10" i="48" s="1"/>
  <c r="AX5" i="48"/>
  <c r="S5" i="48" s="1"/>
  <c r="AC5" i="48" s="1"/>
  <c r="AB6" i="48" s="1"/>
  <c r="AX58" i="85"/>
  <c r="S58" i="85" s="1"/>
  <c r="AC58" i="85" s="1"/>
  <c r="AB59" i="85" s="1"/>
  <c r="AX52" i="85"/>
  <c r="S52" i="85" s="1"/>
  <c r="AC52" i="85" s="1"/>
  <c r="AB53" i="85" s="1"/>
  <c r="AX46" i="85"/>
  <c r="S46" i="85" s="1"/>
  <c r="AC46" i="85" s="1"/>
  <c r="AB47" i="85" s="1"/>
  <c r="AX40" i="85"/>
  <c r="S40" i="85" s="1"/>
  <c r="AC40" i="85" s="1"/>
  <c r="AB41" i="85" s="1"/>
  <c r="AX34" i="85"/>
  <c r="S34" i="85" s="1"/>
  <c r="AC34" i="85" s="1"/>
  <c r="AB35" i="85" s="1"/>
  <c r="AX28" i="85"/>
  <c r="S28" i="85" s="1"/>
  <c r="AC28" i="85" s="1"/>
  <c r="AB29" i="85" s="1"/>
  <c r="AX22" i="85"/>
  <c r="S22" i="85" s="1"/>
  <c r="AC22" i="85" s="1"/>
  <c r="AB23" i="85" s="1"/>
  <c r="AX15" i="85"/>
  <c r="S15" i="85" s="1"/>
  <c r="AC15" i="85" s="1"/>
  <c r="AB16" i="85" s="1"/>
  <c r="AX6" i="85"/>
  <c r="S6" i="85" s="1"/>
  <c r="AC6" i="85" s="1"/>
  <c r="AB7" i="85" s="1"/>
  <c r="AJ36" i="42"/>
  <c r="AJ96" i="42"/>
  <c r="AJ25" i="42"/>
  <c r="AK73" i="42"/>
  <c r="AT73" i="42" s="1"/>
  <c r="AL9" i="90"/>
  <c r="AU9" i="90" s="1"/>
  <c r="AX3" i="50"/>
  <c r="S3" i="50" s="1"/>
  <c r="AC3" i="50" s="1"/>
  <c r="AJ32" i="42"/>
  <c r="AS32" i="42" s="1"/>
  <c r="AJ95" i="42"/>
  <c r="AF96" i="94"/>
  <c r="AO96" i="94" s="1"/>
  <c r="W97" i="94"/>
  <c r="AG96" i="94"/>
  <c r="AP96" i="94" s="1"/>
  <c r="AE96" i="94"/>
  <c r="AK93" i="48"/>
  <c r="AT93" i="48" s="1"/>
  <c r="AJ93" i="48"/>
  <c r="AS6" i="90"/>
  <c r="AL6" i="90"/>
  <c r="AU6" i="90" s="1"/>
  <c r="AJ85" i="48"/>
  <c r="AK85" i="48"/>
  <c r="AT85" i="48" s="1"/>
  <c r="AS14" i="42"/>
  <c r="AL14" i="42"/>
  <c r="AU14" i="42" s="1"/>
  <c r="AK96" i="48"/>
  <c r="AT96" i="48" s="1"/>
  <c r="AJ96" i="48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6" i="48"/>
  <c r="AK6" i="48"/>
  <c r="AT6" i="48" s="1"/>
  <c r="AS21" i="42"/>
  <c r="AL21" i="42"/>
  <c r="AU21" i="42" s="1"/>
  <c r="AS39" i="42"/>
  <c r="AL39" i="42"/>
  <c r="AU39" i="42" s="1"/>
  <c r="AS57" i="42"/>
  <c r="AL57" i="42"/>
  <c r="AU57" i="42" s="1"/>
  <c r="AS48" i="42"/>
  <c r="AL48" i="42"/>
  <c r="AU48" i="42" s="1"/>
  <c r="AS16" i="42"/>
  <c r="AL16" i="42"/>
  <c r="AU16" i="42" s="1"/>
  <c r="AS70" i="42"/>
  <c r="AL70" i="42"/>
  <c r="AU70" i="42" s="1"/>
  <c r="Y97" i="102"/>
  <c r="Z97" i="102" s="1"/>
  <c r="X97" i="102"/>
  <c r="AS60" i="42"/>
  <c r="AL60" i="42"/>
  <c r="AU60" i="42" s="1"/>
  <c r="AS43" i="42"/>
  <c r="AL43" i="42"/>
  <c r="AU43" i="42" s="1"/>
  <c r="AK98" i="85"/>
  <c r="AT98" i="85" s="1"/>
  <c r="AJ98" i="85"/>
  <c r="AS98" i="85" s="1"/>
  <c r="AK92" i="85"/>
  <c r="AT92" i="85" s="1"/>
  <c r="AJ92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K14" i="85"/>
  <c r="AT14" i="85" s="1"/>
  <c r="AK7" i="85"/>
  <c r="AT7" i="85" s="1"/>
  <c r="AT100" i="90"/>
  <c r="AS6" i="98"/>
  <c r="AL6" i="98"/>
  <c r="AU6" i="98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L36" i="42"/>
  <c r="AU36" i="42" s="1"/>
  <c r="AS36" i="42"/>
  <c r="AS96" i="42"/>
  <c r="AL96" i="42"/>
  <c r="AU96" i="42" s="1"/>
  <c r="AS25" i="42"/>
  <c r="AL25" i="42"/>
  <c r="AU25" i="42" s="1"/>
  <c r="AS56" i="42"/>
  <c r="AL56" i="42"/>
  <c r="AU56" i="42" s="1"/>
  <c r="AJ97" i="50"/>
  <c r="AK97" i="50"/>
  <c r="AT97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J3" i="50"/>
  <c r="AB4" i="50"/>
  <c r="AS80" i="42"/>
  <c r="AL80" i="42"/>
  <c r="AU80" i="42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95" i="42"/>
  <c r="AL95" i="42"/>
  <c r="AU95" i="42" s="1"/>
  <c r="AS34" i="42"/>
  <c r="AL34" i="42"/>
  <c r="AU34" i="42" s="1"/>
  <c r="AS52" i="42"/>
  <c r="AL52" i="42"/>
  <c r="AU52" i="42" s="1"/>
  <c r="AS88" i="42"/>
  <c r="AL88" i="42"/>
  <c r="AU88" i="42" s="1"/>
  <c r="AL24" i="42"/>
  <c r="AU24" i="42" s="1"/>
  <c r="AS24" i="42"/>
  <c r="AS84" i="42"/>
  <c r="AL84" i="42"/>
  <c r="AU84" i="42" s="1"/>
  <c r="AS74" i="42"/>
  <c r="AL74" i="42"/>
  <c r="AU74" i="42" s="1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2" i="35"/>
  <c r="S12" i="35" s="1"/>
  <c r="AC12" i="35" s="1"/>
  <c r="AB13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J96" i="85"/>
  <c r="AK96" i="85"/>
  <c r="AT96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L4" i="90"/>
  <c r="AU4" i="90" s="1"/>
  <c r="AS4" i="90"/>
  <c r="AS53" i="42"/>
  <c r="AL53" i="42"/>
  <c r="AU53" i="42" s="1"/>
  <c r="AS89" i="42"/>
  <c r="AL89" i="42"/>
  <c r="AU89" i="42" s="1"/>
  <c r="AS73" i="42"/>
  <c r="AL73" i="42"/>
  <c r="AU73" i="42" s="1"/>
  <c r="AK93" i="50"/>
  <c r="AT93" i="50" s="1"/>
  <c r="AJ93" i="50"/>
  <c r="AJ87" i="50"/>
  <c r="AK87" i="50"/>
  <c r="AT87" i="50" s="1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K51" i="50"/>
  <c r="AT51" i="50" s="1"/>
  <c r="AJ51" i="50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12" i="42"/>
  <c r="AL12" i="42"/>
  <c r="AU12" i="42" s="1"/>
  <c r="AS67" i="42"/>
  <c r="AL67" i="42"/>
  <c r="AU67" i="42" s="1"/>
  <c r="AH96" i="94"/>
  <c r="AQ96" i="94" s="1"/>
  <c r="AJ98" i="48"/>
  <c r="AS98" i="48" s="1"/>
  <c r="AK98" i="48"/>
  <c r="AT98" i="48" s="1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S66" i="42"/>
  <c r="AL66" i="42"/>
  <c r="AU66" i="42" s="1"/>
  <c r="AS5" i="42"/>
  <c r="AL5" i="42"/>
  <c r="AU5" i="42" s="1"/>
  <c r="AS85" i="42"/>
  <c r="AL85" i="42"/>
  <c r="AU85" i="42" s="1"/>
  <c r="AS9" i="42"/>
  <c r="AL9" i="42"/>
  <c r="AU9" i="42" s="1"/>
  <c r="AS40" i="42"/>
  <c r="AL40" i="42"/>
  <c r="AU40" i="42" s="1"/>
  <c r="Z98" i="35"/>
  <c r="AK95" i="85"/>
  <c r="AT95" i="85" s="1"/>
  <c r="AJ95" i="85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C98" i="50"/>
  <c r="AG98" i="50"/>
  <c r="AP98" i="50" s="1"/>
  <c r="AP100" i="50" s="1"/>
  <c r="AF98" i="50"/>
  <c r="AO98" i="50" s="1"/>
  <c r="AO100" i="50" s="1"/>
  <c r="AE98" i="50"/>
  <c r="AS17" i="42"/>
  <c r="AL17" i="42"/>
  <c r="AU17" i="42" s="1"/>
  <c r="AS35" i="42"/>
  <c r="AL35" i="42"/>
  <c r="AU35" i="42" s="1"/>
  <c r="AS71" i="42"/>
  <c r="AL71" i="42"/>
  <c r="AU71" i="42" s="1"/>
  <c r="AS54" i="42"/>
  <c r="AL54" i="42"/>
  <c r="AU54" i="42" s="1"/>
  <c r="AS49" i="42"/>
  <c r="AL49" i="42"/>
  <c r="AU49" i="42" s="1"/>
  <c r="AS68" i="42"/>
  <c r="AL68" i="42"/>
  <c r="AU68" i="42" s="1"/>
  <c r="AK95" i="50"/>
  <c r="AT95" i="50" s="1"/>
  <c r="AJ95" i="50"/>
  <c r="AJ92" i="50"/>
  <c r="AK92" i="50"/>
  <c r="AT92" i="50" s="1"/>
  <c r="AK86" i="50"/>
  <c r="AT86" i="50" s="1"/>
  <c r="AJ86" i="50"/>
  <c r="AK80" i="50"/>
  <c r="AT80" i="50" s="1"/>
  <c r="AJ80" i="50"/>
  <c r="AJ74" i="50"/>
  <c r="AK74" i="50"/>
  <c r="AT74" i="50" s="1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72" i="42"/>
  <c r="AL72" i="42"/>
  <c r="AU72" i="42" s="1"/>
  <c r="AL79" i="42"/>
  <c r="AU79" i="42" s="1"/>
  <c r="AS79" i="42"/>
  <c r="AK91" i="48"/>
  <c r="AT91" i="48" s="1"/>
  <c r="AJ91" i="48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L33" i="42"/>
  <c r="AU33" i="42" s="1"/>
  <c r="AS33" i="42"/>
  <c r="AS51" i="42"/>
  <c r="AL51" i="42"/>
  <c r="AU51" i="42" s="1"/>
  <c r="AS69" i="42"/>
  <c r="AL69" i="42"/>
  <c r="AU69" i="42" s="1"/>
  <c r="AT100" i="98"/>
  <c r="AS22" i="42"/>
  <c r="AL22" i="42"/>
  <c r="AU22" i="42" s="1"/>
  <c r="AS58" i="42"/>
  <c r="AL58" i="42"/>
  <c r="AU58" i="42" s="1"/>
  <c r="AS76" i="42"/>
  <c r="AL76" i="42"/>
  <c r="AU76" i="42" s="1"/>
  <c r="AI96" i="102"/>
  <c r="AN96" i="102"/>
  <c r="AS42" i="42"/>
  <c r="AL42" i="42"/>
  <c r="AU42" i="42" s="1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K71" i="85"/>
  <c r="AT71" i="85" s="1"/>
  <c r="AJ71" i="85"/>
  <c r="AK65" i="85"/>
  <c r="AT65" i="85" s="1"/>
  <c r="AJ65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X4" i="85"/>
  <c r="S4" i="85" s="1"/>
  <c r="AC4" i="85" s="1"/>
  <c r="AB5" i="85" s="1"/>
  <c r="AJ4" i="42"/>
  <c r="AK4" i="42"/>
  <c r="AT4" i="42" s="1"/>
  <c r="AT100" i="42" s="1"/>
  <c r="AS59" i="42"/>
  <c r="AL59" i="42"/>
  <c r="AU59" i="42" s="1"/>
  <c r="AS77" i="42"/>
  <c r="AL77" i="42"/>
  <c r="AU77" i="42" s="1"/>
  <c r="AS91" i="42"/>
  <c r="AL91" i="42"/>
  <c r="AU91" i="42" s="1"/>
  <c r="AJ94" i="50"/>
  <c r="AK94" i="50"/>
  <c r="AT94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S13" i="42"/>
  <c r="AL13" i="42"/>
  <c r="AU13" i="42" s="1"/>
  <c r="AI98" i="48"/>
  <c r="AN98" i="48"/>
  <c r="AN100" i="48" s="1"/>
  <c r="AS92" i="42"/>
  <c r="AL92" i="42"/>
  <c r="AU92" i="42" s="1"/>
  <c r="AS20" i="42"/>
  <c r="AL20" i="42"/>
  <c r="AU20" i="42" s="1"/>
  <c r="AJ90" i="48"/>
  <c r="AK90" i="48"/>
  <c r="AT90" i="48" s="1"/>
  <c r="AJ72" i="48"/>
  <c r="AK72" i="48"/>
  <c r="AT72" i="48" s="1"/>
  <c r="AJ60" i="48"/>
  <c r="AK60" i="48"/>
  <c r="AT60" i="48" s="1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B4" i="48"/>
  <c r="AS15" i="42"/>
  <c r="AL15" i="42"/>
  <c r="AU15" i="42" s="1"/>
  <c r="AS87" i="42"/>
  <c r="AL87" i="42"/>
  <c r="AU87" i="42" s="1"/>
  <c r="AS30" i="42"/>
  <c r="AL30" i="42"/>
  <c r="AU30" i="42" s="1"/>
  <c r="AL4" i="98"/>
  <c r="AU4" i="98" s="1"/>
  <c r="AS4" i="98"/>
  <c r="AS31" i="42"/>
  <c r="AL31" i="42"/>
  <c r="AU31" i="42" s="1"/>
  <c r="AS50" i="42"/>
  <c r="AL50" i="42"/>
  <c r="AU50" i="42" s="1"/>
  <c r="AR98" i="90"/>
  <c r="AR100" i="90" s="1"/>
  <c r="AL98" i="90"/>
  <c r="AU98" i="90" s="1"/>
  <c r="AI98" i="85"/>
  <c r="AN98" i="85"/>
  <c r="AN100" i="85" s="1"/>
  <c r="AS46" i="42"/>
  <c r="AL46" i="42"/>
  <c r="AU46" i="42" s="1"/>
  <c r="AL64" i="42"/>
  <c r="AU64" i="42" s="1"/>
  <c r="AS64" i="42"/>
  <c r="AS82" i="42"/>
  <c r="AL82" i="42"/>
  <c r="AU82" i="42" s="1"/>
  <c r="AS90" i="42"/>
  <c r="AL90" i="42"/>
  <c r="AU90" i="42" s="1"/>
  <c r="AS19" i="42"/>
  <c r="AL19" i="42"/>
  <c r="AU19" i="42" s="1"/>
  <c r="AR95" i="94"/>
  <c r="AK97" i="85"/>
  <c r="AT97" i="85" s="1"/>
  <c r="AJ97" i="85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B4" i="85"/>
  <c r="AJ3" i="85"/>
  <c r="AL3" i="42"/>
  <c r="AU3" i="42" s="1"/>
  <c r="AS3" i="42"/>
  <c r="AS23" i="42"/>
  <c r="AL23" i="42"/>
  <c r="AU23" i="42" s="1"/>
  <c r="AS41" i="42"/>
  <c r="AL41" i="42"/>
  <c r="AU41" i="42" s="1"/>
  <c r="AS97" i="42"/>
  <c r="AL97" i="42"/>
  <c r="AU97" i="42" s="1"/>
  <c r="AS55" i="42"/>
  <c r="AL55" i="42"/>
  <c r="AU55" i="42" s="1"/>
  <c r="AJ98" i="50"/>
  <c r="AS98" i="50" s="1"/>
  <c r="AK98" i="50"/>
  <c r="AT98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44" i="42"/>
  <c r="AL44" i="42"/>
  <c r="AU44" i="42" s="1"/>
  <c r="AJ87" i="48"/>
  <c r="AK87" i="48"/>
  <c r="AT87" i="48" s="1"/>
  <c r="AS38" i="42"/>
  <c r="AL38" i="42"/>
  <c r="AU38" i="42" s="1"/>
  <c r="AJ95" i="48"/>
  <c r="AK95" i="48"/>
  <c r="AT95" i="48" s="1"/>
  <c r="AS7" i="90"/>
  <c r="AL7" i="90"/>
  <c r="AU7" i="90" s="1"/>
  <c r="AJ97" i="48"/>
  <c r="AK97" i="48"/>
  <c r="AT97" i="48" s="1"/>
  <c r="AJ84" i="48"/>
  <c r="AK84" i="48"/>
  <c r="AT84" i="48" s="1"/>
  <c r="AK78" i="48"/>
  <c r="AT78" i="48" s="1"/>
  <c r="AJ78" i="48"/>
  <c r="AJ66" i="48"/>
  <c r="AK66" i="48"/>
  <c r="AT66" i="48" s="1"/>
  <c r="AK54" i="48"/>
  <c r="AT54" i="48" s="1"/>
  <c r="AJ54" i="48"/>
  <c r="AS5" i="98"/>
  <c r="AL5" i="98"/>
  <c r="AU5" i="98" s="1"/>
  <c r="AS7" i="42"/>
  <c r="AL7" i="42"/>
  <c r="AU7" i="42" s="1"/>
  <c r="AS26" i="42"/>
  <c r="AL26" i="42"/>
  <c r="AU26" i="42" s="1"/>
  <c r="AS62" i="42"/>
  <c r="AL62" i="42"/>
  <c r="AU62" i="42" s="1"/>
  <c r="AR97" i="35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J5" i="48"/>
  <c r="AS75" i="42"/>
  <c r="AL75" i="42"/>
  <c r="AU75" i="42" s="1"/>
  <c r="AS93" i="42"/>
  <c r="AL93" i="42"/>
  <c r="AU93" i="42" s="1"/>
  <c r="AS61" i="42"/>
  <c r="AL61" i="42"/>
  <c r="AU61" i="42" s="1"/>
  <c r="AS86" i="42"/>
  <c r="AL86" i="42"/>
  <c r="AU86" i="42" s="1"/>
  <c r="AS8" i="90"/>
  <c r="AL8" i="90"/>
  <c r="AU8" i="90" s="1"/>
  <c r="AS10" i="42"/>
  <c r="AL10" i="42"/>
  <c r="AU10" i="42" s="1"/>
  <c r="AS28" i="42"/>
  <c r="AL28" i="42"/>
  <c r="AU28" i="42" s="1"/>
  <c r="AJ93" i="85"/>
  <c r="AK93" i="85"/>
  <c r="AT93" i="85" s="1"/>
  <c r="AK87" i="85"/>
  <c r="AT87" i="85" s="1"/>
  <c r="AJ87" i="85"/>
  <c r="AJ81" i="85"/>
  <c r="AK81" i="85"/>
  <c r="AT81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S5" i="90"/>
  <c r="AS100" i="90" s="1"/>
  <c r="AL5" i="90"/>
  <c r="AU5" i="90" s="1"/>
  <c r="AS29" i="42"/>
  <c r="AL29" i="42"/>
  <c r="AU29" i="42" s="1"/>
  <c r="AS18" i="42"/>
  <c r="AL18" i="42"/>
  <c r="AU18" i="42" s="1"/>
  <c r="AS78" i="42"/>
  <c r="AL78" i="42"/>
  <c r="AU78" i="42" s="1"/>
  <c r="AS94" i="42"/>
  <c r="AL94" i="42"/>
  <c r="AU94" i="42" s="1"/>
  <c r="AJ96" i="50"/>
  <c r="AK96" i="50"/>
  <c r="AT96" i="50" s="1"/>
  <c r="AJ89" i="50"/>
  <c r="AK89" i="50"/>
  <c r="AT89" i="50" s="1"/>
  <c r="AK83" i="50"/>
  <c r="AT83" i="50" s="1"/>
  <c r="AJ83" i="50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6" i="42"/>
  <c r="AL6" i="42"/>
  <c r="AU6" i="42" s="1"/>
  <c r="AR98" i="42"/>
  <c r="AR100" i="42" s="1"/>
  <c r="AL98" i="42"/>
  <c r="AU98" i="42" s="1"/>
  <c r="AR98" i="98"/>
  <c r="AR100" i="98" s="1"/>
  <c r="AL98" i="98"/>
  <c r="AU98" i="98" s="1"/>
  <c r="AS37" i="42"/>
  <c r="AL37" i="42"/>
  <c r="AU37" i="42" s="1"/>
  <c r="AU100" i="98" l="1"/>
  <c r="C11" i="98" s="1"/>
  <c r="F42" i="57" s="1"/>
  <c r="AU100" i="90"/>
  <c r="C11" i="90" s="1"/>
  <c r="F34" i="57" s="1"/>
  <c r="AX10" i="35"/>
  <c r="S10" i="35" s="1"/>
  <c r="AC10" i="35" s="1"/>
  <c r="AB11" i="35" s="1"/>
  <c r="AL32" i="42"/>
  <c r="AU32" i="42" s="1"/>
  <c r="AS100" i="98"/>
  <c r="AE97" i="102"/>
  <c r="AF97" i="102"/>
  <c r="AO97" i="102" s="1"/>
  <c r="W98" i="102"/>
  <c r="AG97" i="102"/>
  <c r="AP97" i="102" s="1"/>
  <c r="AS23" i="50"/>
  <c r="AL23" i="50"/>
  <c r="AU23" i="50" s="1"/>
  <c r="AS59" i="50"/>
  <c r="AL59" i="50"/>
  <c r="AU59" i="50" s="1"/>
  <c r="AJ15" i="85"/>
  <c r="AK15" i="85"/>
  <c r="AT15" i="85" s="1"/>
  <c r="AS78" i="50"/>
  <c r="AL78" i="50"/>
  <c r="AU78" i="50" s="1"/>
  <c r="AS29" i="50"/>
  <c r="AL29" i="50"/>
  <c r="AU29" i="50" s="1"/>
  <c r="AS83" i="50"/>
  <c r="AL83" i="50"/>
  <c r="AU83" i="50" s="1"/>
  <c r="AS75" i="85"/>
  <c r="AL75" i="85"/>
  <c r="AU75" i="85" s="1"/>
  <c r="AS83" i="48"/>
  <c r="AL83" i="48"/>
  <c r="AU83" i="48" s="1"/>
  <c r="AS66" i="48"/>
  <c r="AL66" i="48"/>
  <c r="AU66" i="48" s="1"/>
  <c r="AJ4" i="85"/>
  <c r="AK4" i="85"/>
  <c r="AT4" i="85" s="1"/>
  <c r="AS58" i="85"/>
  <c r="AL58" i="85"/>
  <c r="AU58" i="85" s="1"/>
  <c r="AS72" i="48"/>
  <c r="AL72" i="48"/>
  <c r="AU72" i="48" s="1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69" i="85"/>
  <c r="AL69" i="85"/>
  <c r="AU69" i="85" s="1"/>
  <c r="AS87" i="85"/>
  <c r="AL87" i="85"/>
  <c r="AU87" i="85" s="1"/>
  <c r="AS5" i="48"/>
  <c r="AL5" i="48"/>
  <c r="AU5" i="48" s="1"/>
  <c r="AS41" i="48"/>
  <c r="AL41" i="48"/>
  <c r="AU41" i="48" s="1"/>
  <c r="AS77" i="48"/>
  <c r="AL77" i="48"/>
  <c r="AU77" i="48" s="1"/>
  <c r="AS54" i="48"/>
  <c r="AL54" i="48"/>
  <c r="AU54" i="48" s="1"/>
  <c r="AS18" i="50"/>
  <c r="AL18" i="50"/>
  <c r="AU18" i="50" s="1"/>
  <c r="AL54" i="50"/>
  <c r="AU54" i="50" s="1"/>
  <c r="AS54" i="50"/>
  <c r="AS90" i="50"/>
  <c r="AL90" i="50"/>
  <c r="AU90" i="50" s="1"/>
  <c r="AS34" i="85"/>
  <c r="AL34" i="85"/>
  <c r="AU34" i="85" s="1"/>
  <c r="AS70" i="85"/>
  <c r="AL70" i="85"/>
  <c r="AU70" i="85" s="1"/>
  <c r="AS88" i="85"/>
  <c r="AL88" i="85"/>
  <c r="AU88" i="85" s="1"/>
  <c r="AS18" i="48"/>
  <c r="AL18" i="48"/>
  <c r="AU18" i="48" s="1"/>
  <c r="AR98" i="48"/>
  <c r="AR100" i="48" s="1"/>
  <c r="AL98" i="48"/>
  <c r="AU98" i="48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S4" i="42"/>
  <c r="AS100" i="42" s="1"/>
  <c r="AL4" i="42"/>
  <c r="AU4" i="42" s="1"/>
  <c r="AS23" i="85"/>
  <c r="AL23" i="85"/>
  <c r="AU23" i="85" s="1"/>
  <c r="AS59" i="85"/>
  <c r="AL59" i="85"/>
  <c r="AU59" i="85" s="1"/>
  <c r="AS32" i="50"/>
  <c r="AL32" i="50"/>
  <c r="AU32" i="50" s="1"/>
  <c r="AS68" i="50"/>
  <c r="AL68" i="50"/>
  <c r="AU68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38" i="48"/>
  <c r="AL38" i="48"/>
  <c r="AU38" i="48" s="1"/>
  <c r="AS92" i="48"/>
  <c r="AL92" i="48"/>
  <c r="AU92" i="48" s="1"/>
  <c r="AS21" i="50"/>
  <c r="AL21" i="50"/>
  <c r="AU21" i="50" s="1"/>
  <c r="AS57" i="50"/>
  <c r="AL57" i="50"/>
  <c r="AU57" i="50" s="1"/>
  <c r="AS75" i="50"/>
  <c r="AL75" i="50"/>
  <c r="AU75" i="50" s="1"/>
  <c r="AS13" i="85"/>
  <c r="AL13" i="85"/>
  <c r="AU13" i="85" s="1"/>
  <c r="AS31" i="85"/>
  <c r="AL31" i="85"/>
  <c r="AU31" i="85" s="1"/>
  <c r="AS67" i="85"/>
  <c r="AL67" i="85"/>
  <c r="AU67" i="8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K20" i="35"/>
  <c r="AT20" i="35" s="1"/>
  <c r="AX13" i="35"/>
  <c r="S13" i="35" s="1"/>
  <c r="AC13" i="35" s="1"/>
  <c r="AB14" i="35" s="1"/>
  <c r="AX6" i="35"/>
  <c r="S6" i="35" s="1"/>
  <c r="AC6" i="35" s="1"/>
  <c r="AB7" i="35" s="1"/>
  <c r="AS21" i="48"/>
  <c r="AL21" i="48"/>
  <c r="AU21" i="48" s="1"/>
  <c r="AS75" i="48"/>
  <c r="AL75" i="48"/>
  <c r="AU75" i="48" s="1"/>
  <c r="AJ4" i="50"/>
  <c r="AK4" i="50"/>
  <c r="AT4" i="50" s="1"/>
  <c r="AT100" i="50" s="1"/>
  <c r="AS40" i="50"/>
  <c r="AL40" i="50"/>
  <c r="AU40" i="50" s="1"/>
  <c r="AS58" i="50"/>
  <c r="AL58" i="50"/>
  <c r="AU58" i="50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16" i="48"/>
  <c r="AL16" i="48"/>
  <c r="AU16" i="48" s="1"/>
  <c r="AS70" i="48"/>
  <c r="AL70" i="48"/>
  <c r="AU70" i="48" s="1"/>
  <c r="AS88" i="48"/>
  <c r="AL88" i="48"/>
  <c r="AU88" i="48" s="1"/>
  <c r="AS5" i="50"/>
  <c r="AL5" i="50"/>
  <c r="AU5" i="50" s="1"/>
  <c r="AS33" i="85"/>
  <c r="AL33" i="85"/>
  <c r="AU33" i="85" s="1"/>
  <c r="AS95" i="48"/>
  <c r="AL95" i="48"/>
  <c r="AU95" i="48" s="1"/>
  <c r="AS36" i="50"/>
  <c r="AL36" i="50"/>
  <c r="AU36" i="50" s="1"/>
  <c r="AS72" i="50"/>
  <c r="AL72" i="50"/>
  <c r="AU72" i="50" s="1"/>
  <c r="AU100" i="42"/>
  <c r="C11" i="42" s="1"/>
  <c r="AS16" i="85"/>
  <c r="AL16" i="85"/>
  <c r="AU16" i="85" s="1"/>
  <c r="AS52" i="85"/>
  <c r="AL52" i="85"/>
  <c r="AU52" i="85" s="1"/>
  <c r="AS36" i="48"/>
  <c r="AL36" i="48"/>
  <c r="AU36" i="48" s="1"/>
  <c r="AS60" i="48"/>
  <c r="AL60" i="48"/>
  <c r="AU60" i="48" s="1"/>
  <c r="AS19" i="50"/>
  <c r="AL19" i="50"/>
  <c r="AU19" i="50" s="1"/>
  <c r="AS37" i="50"/>
  <c r="AL37" i="50"/>
  <c r="AU37" i="50" s="1"/>
  <c r="AS73" i="50"/>
  <c r="AL73" i="50"/>
  <c r="AU73" i="50" s="1"/>
  <c r="AK5" i="85"/>
  <c r="AT5" i="85" s="1"/>
  <c r="AJ5" i="85"/>
  <c r="AS41" i="85"/>
  <c r="AL41" i="85"/>
  <c r="AU41" i="85" s="1"/>
  <c r="AS77" i="85"/>
  <c r="AL77" i="85"/>
  <c r="AU77" i="85" s="1"/>
  <c r="AS94" i="85"/>
  <c r="AL94" i="85"/>
  <c r="AU94" i="85" s="1"/>
  <c r="AS7" i="48"/>
  <c r="AL7" i="48"/>
  <c r="AU7" i="48" s="1"/>
  <c r="AS25" i="48"/>
  <c r="AL25" i="48"/>
  <c r="AU25" i="48" s="1"/>
  <c r="AS79" i="48"/>
  <c r="AL79" i="48"/>
  <c r="AU79" i="48" s="1"/>
  <c r="AS20" i="50"/>
  <c r="AL20" i="50"/>
  <c r="AU20" i="50" s="1"/>
  <c r="AS38" i="50"/>
  <c r="AL38" i="50"/>
  <c r="AU38" i="50" s="1"/>
  <c r="AS90" i="85"/>
  <c r="AL90" i="85"/>
  <c r="AU90" i="85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" i="50"/>
  <c r="AL9" i="50"/>
  <c r="AU9" i="50" s="1"/>
  <c r="AS63" i="50"/>
  <c r="AL63" i="50"/>
  <c r="AU63" i="50" s="1"/>
  <c r="AS49" i="85"/>
  <c r="AL49" i="85"/>
  <c r="AU49" i="85" s="1"/>
  <c r="AS85" i="85"/>
  <c r="AL85" i="85"/>
  <c r="AU85" i="85" s="1"/>
  <c r="AK96" i="35"/>
  <c r="AT96" i="35" s="1"/>
  <c r="AJ96" i="35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4" i="35"/>
  <c r="S4" i="35" s="1"/>
  <c r="AC4" i="35" s="1"/>
  <c r="AB5" i="35" s="1"/>
  <c r="AS39" i="48"/>
  <c r="AL39" i="48"/>
  <c r="AU39" i="48" s="1"/>
  <c r="AS57" i="48"/>
  <c r="AL57" i="48"/>
  <c r="AU57" i="48" s="1"/>
  <c r="AS3" i="50"/>
  <c r="AL3" i="50"/>
  <c r="AU3" i="50" s="1"/>
  <c r="AS22" i="50"/>
  <c r="AL22" i="50"/>
  <c r="AU22" i="50" s="1"/>
  <c r="AS76" i="50"/>
  <c r="AL76" i="50"/>
  <c r="AU76" i="50" s="1"/>
  <c r="AS97" i="50"/>
  <c r="AL97" i="50"/>
  <c r="AU97" i="50" s="1"/>
  <c r="AJ14" i="85"/>
  <c r="AS22" i="48"/>
  <c r="AL22" i="48"/>
  <c r="AU22" i="48" s="1"/>
  <c r="AS58" i="48"/>
  <c r="AL58" i="48"/>
  <c r="AU58" i="48" s="1"/>
  <c r="AS76" i="48"/>
  <c r="AL76" i="48"/>
  <c r="AU76" i="48" s="1"/>
  <c r="AS96" i="48"/>
  <c r="AL96" i="48"/>
  <c r="AU96" i="48" s="1"/>
  <c r="AS57" i="85"/>
  <c r="AL57" i="85"/>
  <c r="AU57" i="85" s="1"/>
  <c r="AS29" i="48"/>
  <c r="AL29" i="48"/>
  <c r="AU29" i="48" s="1"/>
  <c r="AL3" i="85"/>
  <c r="AU3" i="85" s="1"/>
  <c r="AS3" i="85"/>
  <c r="AS22" i="85"/>
  <c r="AL22" i="85"/>
  <c r="AU22" i="85" s="1"/>
  <c r="AS97" i="85"/>
  <c r="AL97" i="85"/>
  <c r="AU97" i="85" s="1"/>
  <c r="AJ4" i="48"/>
  <c r="AK4" i="48"/>
  <c r="AT4" i="48" s="1"/>
  <c r="AT100" i="48" s="1"/>
  <c r="AS24" i="48"/>
  <c r="AL24" i="48"/>
  <c r="AU24" i="48" s="1"/>
  <c r="AS55" i="50"/>
  <c r="AL55" i="50"/>
  <c r="AU55" i="50" s="1"/>
  <c r="AS91" i="50"/>
  <c r="AL91" i="50"/>
  <c r="AU91" i="50" s="1"/>
  <c r="AS29" i="85"/>
  <c r="AL29" i="85"/>
  <c r="AU29" i="85" s="1"/>
  <c r="AS65" i="85"/>
  <c r="AL65" i="85"/>
  <c r="AU65" i="85" s="1"/>
  <c r="AS43" i="48"/>
  <c r="AL43" i="48"/>
  <c r="AU43" i="48" s="1"/>
  <c r="AS61" i="48"/>
  <c r="AL61" i="48"/>
  <c r="AU61" i="48" s="1"/>
  <c r="AS56" i="50"/>
  <c r="AL56" i="50"/>
  <c r="AU56" i="50" s="1"/>
  <c r="AS74" i="50"/>
  <c r="AL74" i="50"/>
  <c r="AU74" i="50" s="1"/>
  <c r="AS92" i="50"/>
  <c r="AL92" i="50"/>
  <c r="AU92" i="50" s="1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S27" i="50"/>
  <c r="AL27" i="50"/>
  <c r="AU27" i="50" s="1"/>
  <c r="AS45" i="50"/>
  <c r="AL45" i="50"/>
  <c r="AU45" i="50" s="1"/>
  <c r="AS81" i="50"/>
  <c r="AL81" i="50"/>
  <c r="AU81" i="50" s="1"/>
  <c r="AS37" i="85"/>
  <c r="AL37" i="85"/>
  <c r="AU37" i="85" s="1"/>
  <c r="AS91" i="85"/>
  <c r="AL91" i="85"/>
  <c r="AU91" i="85" s="1"/>
  <c r="AJ95" i="35"/>
  <c r="AK95" i="35"/>
  <c r="AT95" i="35" s="1"/>
  <c r="AK90" i="35"/>
  <c r="AT90" i="35" s="1"/>
  <c r="AJ90" i="35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J12" i="35"/>
  <c r="AK12" i="35"/>
  <c r="AT12" i="35" s="1"/>
  <c r="AX3" i="35"/>
  <c r="S3" i="35" s="1"/>
  <c r="AC3" i="35" s="1"/>
  <c r="AS81" i="48"/>
  <c r="AL81" i="48"/>
  <c r="AU81" i="48" s="1"/>
  <c r="AL10" i="50"/>
  <c r="AU10" i="50" s="1"/>
  <c r="AS10" i="50"/>
  <c r="AS28" i="50"/>
  <c r="AL28" i="50"/>
  <c r="AU28" i="50" s="1"/>
  <c r="AS46" i="50"/>
  <c r="AL46" i="50"/>
  <c r="AU46" i="50" s="1"/>
  <c r="AJ20" i="85"/>
  <c r="AS92" i="85"/>
  <c r="AL92" i="85"/>
  <c r="AU92" i="85" s="1"/>
  <c r="AS6" i="48"/>
  <c r="AL6" i="48"/>
  <c r="AU6" i="48" s="1"/>
  <c r="AS40" i="48"/>
  <c r="AL40" i="48"/>
  <c r="AU40" i="48" s="1"/>
  <c r="AS85" i="48"/>
  <c r="AL85" i="48"/>
  <c r="AU85" i="48" s="1"/>
  <c r="AI96" i="94"/>
  <c r="AN96" i="94"/>
  <c r="AS23" i="48"/>
  <c r="AL23" i="48"/>
  <c r="AU23" i="48" s="1"/>
  <c r="AS40" i="85"/>
  <c r="AL40" i="85"/>
  <c r="AU40" i="85" s="1"/>
  <c r="AL61" i="50"/>
  <c r="AU61" i="50" s="1"/>
  <c r="AS61" i="50"/>
  <c r="AS10" i="85"/>
  <c r="AL10" i="85"/>
  <c r="AU10" i="85" s="1"/>
  <c r="AS47" i="85"/>
  <c r="AL47" i="85"/>
  <c r="AU47" i="85" s="1"/>
  <c r="AS83" i="85"/>
  <c r="AL83" i="85"/>
  <c r="AU83" i="85" s="1"/>
  <c r="AS49" i="48"/>
  <c r="AL49" i="48"/>
  <c r="AU49" i="48" s="1"/>
  <c r="AS67" i="48"/>
  <c r="AL67" i="48"/>
  <c r="AU67" i="48" s="1"/>
  <c r="AS91" i="48"/>
  <c r="AL91" i="48"/>
  <c r="AU91" i="48" s="1"/>
  <c r="AS8" i="50"/>
  <c r="AL8" i="50"/>
  <c r="AU8" i="50" s="1"/>
  <c r="AS26" i="50"/>
  <c r="AL26" i="50"/>
  <c r="AU26" i="50" s="1"/>
  <c r="AS44" i="50"/>
  <c r="AL44" i="50"/>
  <c r="AU44" i="50" s="1"/>
  <c r="AS62" i="50"/>
  <c r="AL62" i="50"/>
  <c r="AU62" i="50" s="1"/>
  <c r="AS80" i="50"/>
  <c r="AL80" i="50"/>
  <c r="AU80" i="50" s="1"/>
  <c r="AS95" i="50"/>
  <c r="AL95" i="50"/>
  <c r="AU95" i="50" s="1"/>
  <c r="AJ6" i="85"/>
  <c r="AK6" i="85"/>
  <c r="AT6" i="85" s="1"/>
  <c r="AS78" i="85"/>
  <c r="AL78" i="85"/>
  <c r="AU78" i="85" s="1"/>
  <c r="AS14" i="48"/>
  <c r="AL14" i="48"/>
  <c r="AU14" i="48" s="1"/>
  <c r="AS32" i="48"/>
  <c r="AL32" i="48"/>
  <c r="AU32" i="48" s="1"/>
  <c r="AS50" i="48"/>
  <c r="AL50" i="48"/>
  <c r="AU50" i="48" s="1"/>
  <c r="AS86" i="48"/>
  <c r="AL86" i="48"/>
  <c r="AU86" i="48" s="1"/>
  <c r="AS33" i="50"/>
  <c r="AL33" i="50"/>
  <c r="AU33" i="50" s="1"/>
  <c r="AS51" i="50"/>
  <c r="AL51" i="50"/>
  <c r="AU51" i="50" s="1"/>
  <c r="AS69" i="50"/>
  <c r="AL69" i="50"/>
  <c r="AU69" i="50" s="1"/>
  <c r="AS19" i="85"/>
  <c r="AL19" i="85"/>
  <c r="AU19" i="85" s="1"/>
  <c r="AS55" i="85"/>
  <c r="AL55" i="85"/>
  <c r="AU55" i="85" s="1"/>
  <c r="AS73" i="85"/>
  <c r="AL73" i="85"/>
  <c r="AU73" i="85" s="1"/>
  <c r="AK94" i="35"/>
  <c r="AT94" i="35" s="1"/>
  <c r="AJ94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J17" i="35"/>
  <c r="AK17" i="35"/>
  <c r="AT17" i="35" s="1"/>
  <c r="AJ11" i="35"/>
  <c r="AK11" i="35"/>
  <c r="AT11" i="35" s="1"/>
  <c r="AK9" i="35"/>
  <c r="AT9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64" i="50"/>
  <c r="AL64" i="50"/>
  <c r="AU64" i="50" s="1"/>
  <c r="AS82" i="50"/>
  <c r="AL82" i="50"/>
  <c r="AU82" i="50" s="1"/>
  <c r="AS38" i="85"/>
  <c r="AL38" i="85"/>
  <c r="AU38" i="85" s="1"/>
  <c r="AS56" i="85"/>
  <c r="AL56" i="85"/>
  <c r="AU56" i="85" s="1"/>
  <c r="AS74" i="85"/>
  <c r="AL74" i="85"/>
  <c r="AU74" i="85" s="1"/>
  <c r="AS64" i="48"/>
  <c r="AL64" i="48"/>
  <c r="AU64" i="48" s="1"/>
  <c r="AL41" i="50"/>
  <c r="AU41" i="50" s="1"/>
  <c r="AS41" i="50"/>
  <c r="AS51" i="85"/>
  <c r="AL51" i="85"/>
  <c r="AU51" i="85" s="1"/>
  <c r="AS59" i="48"/>
  <c r="AL59" i="48"/>
  <c r="AU59" i="48" s="1"/>
  <c r="AS77" i="50"/>
  <c r="AL77" i="50"/>
  <c r="AU77" i="50" s="1"/>
  <c r="AS39" i="85"/>
  <c r="AL39" i="85"/>
  <c r="AU39" i="85" s="1"/>
  <c r="AK21" i="85"/>
  <c r="AT21" i="85" s="1"/>
  <c r="AJ21" i="85"/>
  <c r="AS97" i="48"/>
  <c r="AL97" i="48"/>
  <c r="AU97" i="48" s="1"/>
  <c r="AS24" i="50"/>
  <c r="AL24" i="50"/>
  <c r="AU24" i="50" s="1"/>
  <c r="AL3" i="48"/>
  <c r="AU3" i="48" s="1"/>
  <c r="AS3" i="48"/>
  <c r="AS42" i="48"/>
  <c r="AL42" i="48"/>
  <c r="AU42" i="48" s="1"/>
  <c r="AS63" i="85"/>
  <c r="AL63" i="85"/>
  <c r="AU63" i="85" s="1"/>
  <c r="AS35" i="48"/>
  <c r="AL35" i="48"/>
  <c r="AU35" i="48" s="1"/>
  <c r="AS53" i="48"/>
  <c r="AL53" i="48"/>
  <c r="AU53" i="48" s="1"/>
  <c r="AS78" i="48"/>
  <c r="AL78" i="48"/>
  <c r="AU78" i="48" s="1"/>
  <c r="AS12" i="50"/>
  <c r="AL12" i="50"/>
  <c r="AU12" i="50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12" i="48"/>
  <c r="AL12" i="48"/>
  <c r="AU12" i="48" s="1"/>
  <c r="AS48" i="48"/>
  <c r="AL48" i="48"/>
  <c r="AU48" i="48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4" i="50"/>
  <c r="AL94" i="50"/>
  <c r="AU94" i="50" s="1"/>
  <c r="AS35" i="85"/>
  <c r="AL35" i="85"/>
  <c r="AU35" i="85" s="1"/>
  <c r="AS53" i="85"/>
  <c r="AL53" i="85"/>
  <c r="AU53" i="85" s="1"/>
  <c r="AS71" i="85"/>
  <c r="AL71" i="85"/>
  <c r="AU71" i="85" s="1"/>
  <c r="AS13" i="48"/>
  <c r="AL13" i="48"/>
  <c r="AU13" i="48" s="1"/>
  <c r="AS31" i="48"/>
  <c r="AL31" i="48"/>
  <c r="AU31" i="48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K98" i="35" s="1"/>
  <c r="AT98" i="35" s="1"/>
  <c r="AS68" i="48"/>
  <c r="AL68" i="48"/>
  <c r="AU68" i="48" s="1"/>
  <c r="AS15" i="50"/>
  <c r="AL15" i="50"/>
  <c r="AU15" i="50" s="1"/>
  <c r="AS87" i="50"/>
  <c r="AL87" i="50"/>
  <c r="AU87" i="50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K97" i="35"/>
  <c r="AT97" i="35" s="1"/>
  <c r="AJ97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S15" i="48"/>
  <c r="AL15" i="48"/>
  <c r="AU15" i="48" s="1"/>
  <c r="AS33" i="48"/>
  <c r="AL33" i="48"/>
  <c r="AU33" i="48" s="1"/>
  <c r="AS34" i="50"/>
  <c r="AL34" i="50"/>
  <c r="AU34" i="50" s="1"/>
  <c r="AS52" i="50"/>
  <c r="AL52" i="50"/>
  <c r="AU52" i="50" s="1"/>
  <c r="AJ7" i="85"/>
  <c r="AS26" i="85"/>
  <c r="AL26" i="85"/>
  <c r="AU26" i="85" s="1"/>
  <c r="AH97" i="102"/>
  <c r="AQ97" i="102" s="1"/>
  <c r="AS10" i="48"/>
  <c r="AL10" i="48"/>
  <c r="AU10" i="48" s="1"/>
  <c r="AS28" i="48"/>
  <c r="AL28" i="48"/>
  <c r="AU28" i="48" s="1"/>
  <c r="AS46" i="48"/>
  <c r="AL46" i="48"/>
  <c r="AU46" i="48" s="1"/>
  <c r="AS82" i="48"/>
  <c r="AL82" i="48"/>
  <c r="AU82" i="48" s="1"/>
  <c r="Y97" i="94"/>
  <c r="X97" i="94"/>
  <c r="AK8" i="85"/>
  <c r="AT8" i="85" s="1"/>
  <c r="AJ8" i="85"/>
  <c r="AS94" i="48"/>
  <c r="AL94" i="48"/>
  <c r="AU94" i="48" s="1"/>
  <c r="AS84" i="48"/>
  <c r="AL84" i="48"/>
  <c r="AU84" i="48" s="1"/>
  <c r="AS96" i="50"/>
  <c r="AL96" i="50"/>
  <c r="AU96" i="50" s="1"/>
  <c r="AS47" i="48"/>
  <c r="AL47" i="48"/>
  <c r="AU47" i="48" s="1"/>
  <c r="AS6" i="50"/>
  <c r="AL6" i="50"/>
  <c r="AU6" i="50" s="1"/>
  <c r="AS11" i="50"/>
  <c r="AL11" i="50"/>
  <c r="AU11" i="50" s="1"/>
  <c r="AS93" i="85"/>
  <c r="AL93" i="85"/>
  <c r="AU93" i="85" s="1"/>
  <c r="AS11" i="48"/>
  <c r="AL11" i="48"/>
  <c r="AU11" i="48" s="1"/>
  <c r="AS65" i="48"/>
  <c r="AL65" i="48"/>
  <c r="AU65" i="48" s="1"/>
  <c r="AS42" i="50"/>
  <c r="AL42" i="50"/>
  <c r="AU42" i="50" s="1"/>
  <c r="AS60" i="50"/>
  <c r="AL60" i="50"/>
  <c r="AU60" i="50" s="1"/>
  <c r="AS76" i="85"/>
  <c r="AL76" i="85"/>
  <c r="AU76" i="85" s="1"/>
  <c r="AS47" i="50"/>
  <c r="AL47" i="50"/>
  <c r="AU47" i="50" s="1"/>
  <c r="AS65" i="50"/>
  <c r="AL65" i="50"/>
  <c r="AU65" i="50" s="1"/>
  <c r="AS27" i="85"/>
  <c r="AL27" i="85"/>
  <c r="AU27" i="85" s="1"/>
  <c r="AS45" i="85"/>
  <c r="AL45" i="85"/>
  <c r="AU45" i="85" s="1"/>
  <c r="AS17" i="48"/>
  <c r="AL17" i="48"/>
  <c r="AU17" i="48" s="1"/>
  <c r="AS71" i="48"/>
  <c r="AL71" i="48"/>
  <c r="AU71" i="48" s="1"/>
  <c r="AS17" i="50"/>
  <c r="AL17" i="50"/>
  <c r="AU17" i="50" s="1"/>
  <c r="AS81" i="85"/>
  <c r="AL81" i="85"/>
  <c r="AU81" i="85" s="1"/>
  <c r="AS89" i="48"/>
  <c r="AL89" i="48"/>
  <c r="AU89" i="48" s="1"/>
  <c r="AS87" i="48"/>
  <c r="AL87" i="48"/>
  <c r="AU87" i="48" s="1"/>
  <c r="AS30" i="50"/>
  <c r="AL30" i="50"/>
  <c r="AU30" i="50" s="1"/>
  <c r="AS48" i="50"/>
  <c r="AL48" i="50"/>
  <c r="AU48" i="50" s="1"/>
  <c r="AS66" i="50"/>
  <c r="AL66" i="50"/>
  <c r="AU66" i="50" s="1"/>
  <c r="AS84" i="50"/>
  <c r="AL84" i="50"/>
  <c r="AU84" i="50" s="1"/>
  <c r="AS46" i="85"/>
  <c r="AL46" i="85"/>
  <c r="AU46" i="85" s="1"/>
  <c r="AR98" i="85"/>
  <c r="AR100" i="85" s="1"/>
  <c r="AL98" i="85"/>
  <c r="AU98" i="85" s="1"/>
  <c r="AS30" i="48"/>
  <c r="AL30" i="48"/>
  <c r="AU30" i="48" s="1"/>
  <c r="AS90" i="48"/>
  <c r="AL90" i="48"/>
  <c r="AU90" i="48" s="1"/>
  <c r="AS17" i="85"/>
  <c r="AL17" i="85"/>
  <c r="AU17" i="85" s="1"/>
  <c r="AS89" i="85"/>
  <c r="AL89" i="85"/>
  <c r="AU89" i="85" s="1"/>
  <c r="AR96" i="102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14" i="50"/>
  <c r="AL14" i="50"/>
  <c r="AU14" i="50" s="1"/>
  <c r="AS50" i="50"/>
  <c r="AL50" i="50"/>
  <c r="AU50" i="50" s="1"/>
  <c r="AS86" i="50"/>
  <c r="AL86" i="50"/>
  <c r="AU86" i="50" s="1"/>
  <c r="AI98" i="50"/>
  <c r="AN98" i="50"/>
  <c r="AN100" i="50" s="1"/>
  <c r="AS12" i="85"/>
  <c r="AL12" i="85"/>
  <c r="AU12" i="85" s="1"/>
  <c r="AS20" i="48"/>
  <c r="AL20" i="48"/>
  <c r="AU20" i="48" s="1"/>
  <c r="AS56" i="48"/>
  <c r="AL56" i="48"/>
  <c r="AU56" i="48" s="1"/>
  <c r="AS74" i="48"/>
  <c r="AL74" i="48"/>
  <c r="AU74" i="48" s="1"/>
  <c r="AS39" i="50"/>
  <c r="AL39" i="50"/>
  <c r="AU39" i="50" s="1"/>
  <c r="AS93" i="50"/>
  <c r="AL93" i="50"/>
  <c r="AU93" i="50" s="1"/>
  <c r="AS61" i="85"/>
  <c r="AL61" i="85"/>
  <c r="AU61" i="85" s="1"/>
  <c r="AS96" i="85"/>
  <c r="AL96" i="85"/>
  <c r="AU96" i="8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S51" i="48"/>
  <c r="AL51" i="48"/>
  <c r="AU51" i="48" s="1"/>
  <c r="AS69" i="48"/>
  <c r="AL69" i="48"/>
  <c r="AU69" i="48" s="1"/>
  <c r="AS16" i="50"/>
  <c r="AL16" i="50"/>
  <c r="AU16" i="50" s="1"/>
  <c r="AS70" i="50"/>
  <c r="AL70" i="50"/>
  <c r="AU70" i="50" s="1"/>
  <c r="AS88" i="50"/>
  <c r="AL88" i="50"/>
  <c r="AU88" i="50" s="1"/>
  <c r="AS44" i="85"/>
  <c r="AL44" i="85"/>
  <c r="AU44" i="85" s="1"/>
  <c r="AS62" i="85"/>
  <c r="AL62" i="85"/>
  <c r="AU62" i="85" s="1"/>
  <c r="AS80" i="85"/>
  <c r="AL80" i="85"/>
  <c r="AU80" i="85" s="1"/>
  <c r="AS34" i="48"/>
  <c r="AL34" i="48"/>
  <c r="AU34" i="48" s="1"/>
  <c r="AL52" i="48"/>
  <c r="AU52" i="48" s="1"/>
  <c r="AS52" i="48"/>
  <c r="AS93" i="48"/>
  <c r="AL93" i="48"/>
  <c r="AU93" i="48" s="1"/>
  <c r="AJ16" i="35" l="1"/>
  <c r="AK16" i="35"/>
  <c r="AT16" i="35" s="1"/>
  <c r="AS52" i="35"/>
  <c r="AL52" i="35"/>
  <c r="AU52" i="35" s="1"/>
  <c r="AS88" i="35"/>
  <c r="AL88" i="35"/>
  <c r="AU88" i="35" s="1"/>
  <c r="AS11" i="35"/>
  <c r="AL11" i="35"/>
  <c r="AU11" i="35" s="1"/>
  <c r="AS47" i="35"/>
  <c r="AL47" i="35"/>
  <c r="AU47" i="35" s="1"/>
  <c r="AS83" i="35"/>
  <c r="AL83" i="35"/>
  <c r="AU83" i="35" s="1"/>
  <c r="AR96" i="94"/>
  <c r="AJ3" i="35"/>
  <c r="AB4" i="35"/>
  <c r="AS60" i="35"/>
  <c r="AL60" i="35"/>
  <c r="AU60" i="35" s="1"/>
  <c r="AS95" i="35"/>
  <c r="AL95" i="35"/>
  <c r="AU95" i="35" s="1"/>
  <c r="AK5" i="35"/>
  <c r="AT5" i="35" s="1"/>
  <c r="AJ5" i="35"/>
  <c r="AJ20" i="35"/>
  <c r="AS38" i="35"/>
  <c r="AL38" i="35"/>
  <c r="AU38" i="35" s="1"/>
  <c r="AS74" i="35"/>
  <c r="AL74" i="35"/>
  <c r="AU74" i="35" s="1"/>
  <c r="AS4" i="85"/>
  <c r="AL4" i="85"/>
  <c r="AU4" i="85" s="1"/>
  <c r="AH97" i="94"/>
  <c r="AQ97" i="94" s="1"/>
  <c r="AS7" i="85"/>
  <c r="AL7" i="85"/>
  <c r="AU7" i="85" s="1"/>
  <c r="AS22" i="35"/>
  <c r="AL22" i="35"/>
  <c r="AU22" i="35" s="1"/>
  <c r="AL76" i="35"/>
  <c r="AU76" i="35" s="1"/>
  <c r="AS76" i="35"/>
  <c r="AS97" i="35"/>
  <c r="AL97" i="35"/>
  <c r="AU97" i="35" s="1"/>
  <c r="AS21" i="85"/>
  <c r="AL21" i="85"/>
  <c r="AU21" i="8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S48" i="35"/>
  <c r="AL48" i="35"/>
  <c r="AU48" i="35" s="1"/>
  <c r="AS66" i="35"/>
  <c r="AL66" i="35"/>
  <c r="AU66" i="35" s="1"/>
  <c r="AS84" i="35"/>
  <c r="AL84" i="35"/>
  <c r="AU84" i="35" s="1"/>
  <c r="AS13" i="35"/>
  <c r="AL13" i="35"/>
  <c r="AU13" i="35" s="1"/>
  <c r="AS67" i="35"/>
  <c r="AL67" i="35"/>
  <c r="AU67" i="35" s="1"/>
  <c r="AS85" i="35"/>
  <c r="AL85" i="35"/>
  <c r="AU85" i="35" s="1"/>
  <c r="AS5" i="85"/>
  <c r="AL5" i="85"/>
  <c r="AU5" i="85" s="1"/>
  <c r="AS56" i="35"/>
  <c r="AL56" i="35"/>
  <c r="AU56" i="35" s="1"/>
  <c r="AS92" i="35"/>
  <c r="AL92" i="35"/>
  <c r="AU92" i="35" s="1"/>
  <c r="AJ15" i="35"/>
  <c r="AK15" i="35"/>
  <c r="AT15" i="35" s="1"/>
  <c r="AR98" i="50"/>
  <c r="AR100" i="50" s="1"/>
  <c r="AL98" i="50"/>
  <c r="AU98" i="50" s="1"/>
  <c r="Z97" i="94"/>
  <c r="AS40" i="35"/>
  <c r="AL40" i="35"/>
  <c r="AU40" i="35" s="1"/>
  <c r="AS58" i="35"/>
  <c r="AL58" i="35"/>
  <c r="AU58" i="35" s="1"/>
  <c r="AS17" i="35"/>
  <c r="AL17" i="35"/>
  <c r="AU17" i="35" s="1"/>
  <c r="AS12" i="35"/>
  <c r="AL12" i="35"/>
  <c r="AU12" i="35" s="1"/>
  <c r="AS30" i="35"/>
  <c r="AL30" i="35"/>
  <c r="AU30" i="35" s="1"/>
  <c r="AS31" i="35"/>
  <c r="AL31" i="35"/>
  <c r="AU31" i="35" s="1"/>
  <c r="AS49" i="35"/>
  <c r="AL49" i="35"/>
  <c r="AU49" i="35" s="1"/>
  <c r="AJ26" i="35"/>
  <c r="AS62" i="35"/>
  <c r="AL62" i="35"/>
  <c r="AU62" i="35" s="1"/>
  <c r="AS80" i="35"/>
  <c r="AL80" i="35"/>
  <c r="AU80" i="35" s="1"/>
  <c r="AS15" i="85"/>
  <c r="AL15" i="85"/>
  <c r="AU15" i="85" s="1"/>
  <c r="AJ9" i="35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4" i="35"/>
  <c r="AL94" i="35"/>
  <c r="AU94" i="35" s="1"/>
  <c r="AS20" i="85"/>
  <c r="AL20" i="85"/>
  <c r="AU20" i="8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AS44" i="35"/>
  <c r="AL44" i="35"/>
  <c r="AU44" i="35" s="1"/>
  <c r="Y98" i="102"/>
  <c r="X98" i="102"/>
  <c r="AJ8" i="35"/>
  <c r="AK8" i="35"/>
  <c r="AT8" i="35" s="1"/>
  <c r="AS39" i="35"/>
  <c r="AL39" i="35"/>
  <c r="AU39" i="35" s="1"/>
  <c r="AS75" i="35"/>
  <c r="AL75" i="35"/>
  <c r="AU75" i="35" s="1"/>
  <c r="AS93" i="35"/>
  <c r="AL93" i="35"/>
  <c r="AU93" i="35" s="1"/>
  <c r="AS45" i="35"/>
  <c r="AL45" i="35"/>
  <c r="AU45" i="35" s="1"/>
  <c r="AS81" i="35"/>
  <c r="AL81" i="35"/>
  <c r="AU81" i="35" s="1"/>
  <c r="AS46" i="35"/>
  <c r="AL46" i="35"/>
  <c r="AU46" i="35" s="1"/>
  <c r="AK27" i="35"/>
  <c r="AT27" i="35" s="1"/>
  <c r="AJ27" i="35"/>
  <c r="AJ6" i="35"/>
  <c r="AK6" i="35"/>
  <c r="AT6" i="35" s="1"/>
  <c r="AS28" i="35"/>
  <c r="AL28" i="35"/>
  <c r="AU28" i="35" s="1"/>
  <c r="AS64" i="35"/>
  <c r="AL64" i="35"/>
  <c r="AU64" i="35" s="1"/>
  <c r="AS82" i="35"/>
  <c r="AL82" i="35"/>
  <c r="AU82" i="35" s="1"/>
  <c r="AS6" i="85"/>
  <c r="AL6" i="85"/>
  <c r="AU6" i="85" s="1"/>
  <c r="AL4" i="48"/>
  <c r="AU4" i="48" s="1"/>
  <c r="AU100" i="48" s="1"/>
  <c r="C11" i="48" s="1"/>
  <c r="AS4" i="48"/>
  <c r="AS100" i="48" s="1"/>
  <c r="AS55" i="35"/>
  <c r="AL55" i="35"/>
  <c r="AU55" i="35" s="1"/>
  <c r="AS91" i="35"/>
  <c r="AL91" i="35"/>
  <c r="AU91" i="35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57" i="35"/>
  <c r="AL57" i="35"/>
  <c r="AU57" i="35" s="1"/>
  <c r="AK21" i="35"/>
  <c r="AT21" i="35" s="1"/>
  <c r="AJ21" i="35"/>
  <c r="AS63" i="35"/>
  <c r="AL63" i="35"/>
  <c r="AU63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" i="85"/>
  <c r="AL8" i="85"/>
  <c r="AU8" i="85" s="1"/>
  <c r="AJ10" i="35"/>
  <c r="AK10" i="35"/>
  <c r="AT10" i="35" s="1"/>
  <c r="AS34" i="35"/>
  <c r="AL34" i="35"/>
  <c r="AU34" i="35" s="1"/>
  <c r="AS70" i="35"/>
  <c r="AL70" i="35"/>
  <c r="AU70" i="35" s="1"/>
  <c r="AI98" i="35"/>
  <c r="AN98" i="35"/>
  <c r="AN100" i="35" s="1"/>
  <c r="AS29" i="35"/>
  <c r="AL29" i="35"/>
  <c r="AU29" i="35" s="1"/>
  <c r="AS65" i="35"/>
  <c r="AL65" i="35"/>
  <c r="AU65" i="35" s="1"/>
  <c r="AS24" i="35"/>
  <c r="AL24" i="35"/>
  <c r="AU24" i="35" s="1"/>
  <c r="AS42" i="35"/>
  <c r="AL42" i="35"/>
  <c r="AU42" i="35" s="1"/>
  <c r="AS78" i="35"/>
  <c r="AL78" i="35"/>
  <c r="AU78" i="35" s="1"/>
  <c r="AS14" i="85"/>
  <c r="AL14" i="85"/>
  <c r="AU14" i="8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S4" i="50"/>
  <c r="AS100" i="50" s="1"/>
  <c r="AL4" i="50"/>
  <c r="AU4" i="50" s="1"/>
  <c r="AU100" i="50" s="1"/>
  <c r="C11" i="50" s="1"/>
  <c r="AJ14" i="35"/>
  <c r="AK14" i="35"/>
  <c r="AT14" i="35" s="1"/>
  <c r="AS50" i="35"/>
  <c r="AL50" i="35"/>
  <c r="AU50" i="35" s="1"/>
  <c r="AT100" i="85"/>
  <c r="AI97" i="102"/>
  <c r="AN97" i="102"/>
  <c r="AS20" i="35" l="1"/>
  <c r="AL20" i="35"/>
  <c r="AU20" i="35" s="1"/>
  <c r="AS100" i="85"/>
  <c r="AS5" i="35"/>
  <c r="AL5" i="35"/>
  <c r="AU5" i="35" s="1"/>
  <c r="AS27" i="35"/>
  <c r="AL27" i="35"/>
  <c r="AU27" i="35" s="1"/>
  <c r="AG97" i="94"/>
  <c r="AP97" i="94" s="1"/>
  <c r="AE97" i="94"/>
  <c r="AF97" i="94"/>
  <c r="AO97" i="94" s="1"/>
  <c r="W98" i="94"/>
  <c r="AS10" i="35"/>
  <c r="AL10" i="35"/>
  <c r="AU10" i="35" s="1"/>
  <c r="AS21" i="35"/>
  <c r="AL21" i="35"/>
  <c r="AU21" i="35" s="1"/>
  <c r="AS26" i="35"/>
  <c r="AL26" i="35"/>
  <c r="AU26" i="35" s="1"/>
  <c r="AJ4" i="35"/>
  <c r="AK4" i="35"/>
  <c r="AT4" i="35" s="1"/>
  <c r="AT100" i="35" s="1"/>
  <c r="AR97" i="102"/>
  <c r="AU100" i="85"/>
  <c r="C11" i="85" s="1"/>
  <c r="F30" i="57" s="1"/>
  <c r="AR98" i="35"/>
  <c r="AR100" i="35" s="1"/>
  <c r="AL98" i="35"/>
  <c r="AU98" i="35" s="1"/>
  <c r="AS8" i="35"/>
  <c r="AL8" i="35"/>
  <c r="AU8" i="35" s="1"/>
  <c r="AL3" i="35"/>
  <c r="AU3" i="35" s="1"/>
  <c r="AS3" i="35"/>
  <c r="AS7" i="35"/>
  <c r="AL7" i="35"/>
  <c r="AU7" i="35" s="1"/>
  <c r="AS9" i="35"/>
  <c r="AL9" i="35"/>
  <c r="AU9" i="35" s="1"/>
  <c r="AH98" i="102"/>
  <c r="AQ98" i="102" s="1"/>
  <c r="AQ100" i="102" s="1"/>
  <c r="AZ3" i="102"/>
  <c r="AX5" i="102" s="1"/>
  <c r="S5" i="102" s="1"/>
  <c r="AC5" i="102" s="1"/>
  <c r="AB6" i="102" s="1"/>
  <c r="AX11" i="102"/>
  <c r="S11" i="102" s="1"/>
  <c r="AC11" i="102" s="1"/>
  <c r="AB12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S15" i="35"/>
  <c r="AL15" i="35"/>
  <c r="AU15" i="35" s="1"/>
  <c r="AS14" i="35"/>
  <c r="AL14" i="35"/>
  <c r="AU14" i="35" s="1"/>
  <c r="AS6" i="35"/>
  <c r="AL6" i="35"/>
  <c r="AU6" i="35" s="1"/>
  <c r="Z98" i="102"/>
  <c r="AS16" i="35"/>
  <c r="AL16" i="35"/>
  <c r="AU16" i="35" s="1"/>
  <c r="AX12" i="102" l="1"/>
  <c r="S12" i="102" s="1"/>
  <c r="AC12" i="102" s="1"/>
  <c r="AB13" i="102" s="1"/>
  <c r="AX6" i="102"/>
  <c r="S6" i="102" s="1"/>
  <c r="AC6" i="102" s="1"/>
  <c r="AB7" i="102" s="1"/>
  <c r="AX10" i="102"/>
  <c r="S10" i="102" s="1"/>
  <c r="AC10" i="102" s="1"/>
  <c r="AB11" i="102" s="1"/>
  <c r="AX3" i="102"/>
  <c r="S3" i="102" s="1"/>
  <c r="AC3" i="102" s="1"/>
  <c r="AX9" i="102"/>
  <c r="S9" i="102" s="1"/>
  <c r="AC9" i="102" s="1"/>
  <c r="AB10" i="102" s="1"/>
  <c r="AX4" i="102"/>
  <c r="S4" i="102" s="1"/>
  <c r="AC4" i="102" s="1"/>
  <c r="AB5" i="102" s="1"/>
  <c r="AX14" i="102"/>
  <c r="S14" i="102" s="1"/>
  <c r="AC14" i="102" s="1"/>
  <c r="AB15" i="102" s="1"/>
  <c r="AX8" i="102"/>
  <c r="S8" i="102" s="1"/>
  <c r="AC8" i="102" s="1"/>
  <c r="AB9" i="102" s="1"/>
  <c r="AX13" i="102"/>
  <c r="S13" i="102" s="1"/>
  <c r="AC13" i="102" s="1"/>
  <c r="AB14" i="102" s="1"/>
  <c r="AX7" i="102"/>
  <c r="S7" i="102" s="1"/>
  <c r="AC7" i="102" s="1"/>
  <c r="AB8" i="102" s="1"/>
  <c r="AJ97" i="102"/>
  <c r="AK97" i="102"/>
  <c r="AT97" i="102" s="1"/>
  <c r="AK89" i="102"/>
  <c r="AT89" i="102" s="1"/>
  <c r="AJ89" i="102"/>
  <c r="AK83" i="102"/>
  <c r="AT83" i="102" s="1"/>
  <c r="AJ83" i="102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B4" i="102"/>
  <c r="AJ3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X98" i="94"/>
  <c r="Y98" i="94"/>
  <c r="Z98" i="94"/>
  <c r="AK90" i="102"/>
  <c r="AT90" i="102" s="1"/>
  <c r="AJ90" i="102"/>
  <c r="AG98" i="102"/>
  <c r="AP98" i="102" s="1"/>
  <c r="AP100" i="102" s="1"/>
  <c r="AF98" i="102"/>
  <c r="AO98" i="102" s="1"/>
  <c r="AO100" i="102" s="1"/>
  <c r="AE98" i="102"/>
  <c r="AC98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K98" i="102"/>
  <c r="AT98" i="102" s="1"/>
  <c r="AJ98" i="102"/>
  <c r="AS98" i="102" s="1"/>
  <c r="AJ94" i="102"/>
  <c r="AK94" i="102"/>
  <c r="AT94" i="102" s="1"/>
  <c r="AK93" i="102"/>
  <c r="AT93" i="102" s="1"/>
  <c r="AJ93" i="102"/>
  <c r="AJ96" i="102"/>
  <c r="AK96" i="102"/>
  <c r="AT96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I97" i="94"/>
  <c r="AN97" i="94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K84" i="102"/>
  <c r="AT84" i="102" s="1"/>
  <c r="AJ84" i="102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S4" i="35"/>
  <c r="AS100" i="35" s="1"/>
  <c r="AL4" i="35"/>
  <c r="AU4" i="35" s="1"/>
  <c r="AU100" i="35" s="1"/>
  <c r="C11" i="35" s="1"/>
  <c r="AS60" i="102" l="1"/>
  <c r="AL60" i="102"/>
  <c r="AU60" i="102" s="1"/>
  <c r="AS78" i="102"/>
  <c r="AL78" i="102"/>
  <c r="AU78" i="102" s="1"/>
  <c r="AS13" i="102"/>
  <c r="AL13" i="102"/>
  <c r="AU13" i="102" s="1"/>
  <c r="AR97" i="94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94" i="102"/>
  <c r="AL94" i="102"/>
  <c r="AU94" i="102" s="1"/>
  <c r="AS15" i="102"/>
  <c r="AL15" i="102"/>
  <c r="AU15" i="102" s="1"/>
  <c r="AS33" i="102"/>
  <c r="AL33" i="102"/>
  <c r="AU33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S65" i="102"/>
  <c r="AL65" i="102"/>
  <c r="AU65" i="102" s="1"/>
  <c r="AS83" i="102"/>
  <c r="AL83" i="102"/>
  <c r="AU83" i="102" s="1"/>
  <c r="AS48" i="102"/>
  <c r="AL48" i="102"/>
  <c r="AU48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21" i="102"/>
  <c r="AL21" i="102"/>
  <c r="AU21" i="102" s="1"/>
  <c r="AS39" i="102"/>
  <c r="AL39" i="102"/>
  <c r="AU39" i="102" s="1"/>
  <c r="AS57" i="102"/>
  <c r="AL57" i="102"/>
  <c r="AU57" i="102" s="1"/>
  <c r="AC98" i="94"/>
  <c r="AG98" i="94"/>
  <c r="AP98" i="94" s="1"/>
  <c r="AP100" i="94" s="1"/>
  <c r="AF98" i="94"/>
  <c r="AO98" i="94" s="1"/>
  <c r="AO100" i="94" s="1"/>
  <c r="AE98" i="94"/>
  <c r="AS10" i="102"/>
  <c r="AL10" i="102"/>
  <c r="AU10" i="102" s="1"/>
  <c r="AS64" i="102"/>
  <c r="AL64" i="102"/>
  <c r="AU64" i="102" s="1"/>
  <c r="AS82" i="102"/>
  <c r="AL82" i="102"/>
  <c r="AU82" i="102" s="1"/>
  <c r="AS29" i="102"/>
  <c r="AL29" i="102"/>
  <c r="AU29" i="102" s="1"/>
  <c r="AS30" i="102"/>
  <c r="AL30" i="102"/>
  <c r="AU3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S96" i="102"/>
  <c r="AL96" i="102"/>
  <c r="AU96" i="102" s="1"/>
  <c r="AS75" i="102"/>
  <c r="AL75" i="102"/>
  <c r="AU75" i="102" s="1"/>
  <c r="AI98" i="102"/>
  <c r="AN98" i="102"/>
  <c r="AN100" i="102" s="1"/>
  <c r="AS88" i="102"/>
  <c r="AL88" i="102"/>
  <c r="AU88" i="102" s="1"/>
  <c r="AS17" i="102"/>
  <c r="AL17" i="102"/>
  <c r="AU17" i="102" s="1"/>
  <c r="AS35" i="102"/>
  <c r="AL35" i="102"/>
  <c r="AU35" i="102" s="1"/>
  <c r="AS89" i="102"/>
  <c r="AL89" i="102"/>
  <c r="AU89" i="102" s="1"/>
  <c r="AS12" i="102"/>
  <c r="AL12" i="102"/>
  <c r="AU12" i="102" s="1"/>
  <c r="AS54" i="102"/>
  <c r="AL54" i="102"/>
  <c r="AU54" i="102" s="1"/>
  <c r="AS95" i="102"/>
  <c r="AL95" i="102"/>
  <c r="AU95" i="102" s="1"/>
  <c r="AH98" i="94"/>
  <c r="AQ98" i="94" s="1"/>
  <c r="AQ100" i="94" s="1"/>
  <c r="AZ3" i="94"/>
  <c r="AX11" i="94" s="1"/>
  <c r="S11" i="94" s="1"/>
  <c r="AC11" i="94" s="1"/>
  <c r="AB12" i="94" s="1"/>
  <c r="AX9" i="94"/>
  <c r="S9" i="94" s="1"/>
  <c r="AC9" i="94" s="1"/>
  <c r="AB10" i="94" s="1"/>
  <c r="AX10" i="94"/>
  <c r="S10" i="94" s="1"/>
  <c r="AC10" i="94" s="1"/>
  <c r="AB11" i="94" s="1"/>
  <c r="AX16" i="94"/>
  <c r="S16" i="94" s="1"/>
  <c r="AC16" i="94" s="1"/>
  <c r="AB17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53" i="102"/>
  <c r="AL53" i="102"/>
  <c r="AU53" i="102" s="1"/>
  <c r="AS71" i="102"/>
  <c r="AL71" i="102"/>
  <c r="AU71" i="102" s="1"/>
  <c r="AS66" i="102"/>
  <c r="AL66" i="102"/>
  <c r="AU66" i="102" s="1"/>
  <c r="AS7" i="102"/>
  <c r="AL7" i="102"/>
  <c r="AU7" i="102" s="1"/>
  <c r="AS79" i="102"/>
  <c r="AL79" i="102"/>
  <c r="AU79" i="102" s="1"/>
  <c r="AL50" i="102"/>
  <c r="AU50" i="102" s="1"/>
  <c r="AS50" i="102"/>
  <c r="AS36" i="102"/>
  <c r="AL36" i="102"/>
  <c r="AU36" i="102" s="1"/>
  <c r="AS43" i="102"/>
  <c r="AL43" i="102"/>
  <c r="AU43" i="102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2" i="102"/>
  <c r="AL22" i="102"/>
  <c r="AU22" i="102" s="1"/>
  <c r="AS40" i="102"/>
  <c r="AL40" i="102"/>
  <c r="AU40" i="102" s="1"/>
  <c r="AS76" i="102"/>
  <c r="AL76" i="102"/>
  <c r="AU76" i="102" s="1"/>
  <c r="AS3" i="102"/>
  <c r="AL3" i="102"/>
  <c r="AU3" i="102" s="1"/>
  <c r="AS23" i="102"/>
  <c r="AL23" i="102"/>
  <c r="AU23" i="102" s="1"/>
  <c r="AS77" i="102"/>
  <c r="AL77" i="102"/>
  <c r="AU77" i="102" s="1"/>
  <c r="AS18" i="102"/>
  <c r="AL18" i="102"/>
  <c r="AU18" i="102" s="1"/>
  <c r="AS72" i="102"/>
  <c r="AL72" i="102"/>
  <c r="AU72" i="102" s="1"/>
  <c r="AS25" i="102"/>
  <c r="AL25" i="102"/>
  <c r="AU25" i="102" s="1"/>
  <c r="AS61" i="102"/>
  <c r="AL61" i="102"/>
  <c r="AU61" i="102" s="1"/>
  <c r="AS93" i="102"/>
  <c r="AL93" i="102"/>
  <c r="AU93" i="102" s="1"/>
  <c r="AS6" i="102"/>
  <c r="AL6" i="102"/>
  <c r="AU6" i="102" s="1"/>
  <c r="AS24" i="102"/>
  <c r="AL24" i="102"/>
  <c r="AU24" i="102" s="1"/>
  <c r="AS42" i="102"/>
  <c r="AL42" i="102"/>
  <c r="AU42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56" i="102"/>
  <c r="AL56" i="102"/>
  <c r="AU56" i="102" s="1"/>
  <c r="AS51" i="102"/>
  <c r="AL51" i="102"/>
  <c r="AU51" i="102" s="1"/>
  <c r="AL69" i="102"/>
  <c r="AU69" i="102" s="1"/>
  <c r="AS69" i="102"/>
  <c r="AS87" i="102"/>
  <c r="AL87" i="102"/>
  <c r="AU87" i="102" s="1"/>
  <c r="AS90" i="102"/>
  <c r="AL90" i="102"/>
  <c r="AU90" i="102" s="1"/>
  <c r="AS5" i="102"/>
  <c r="AL5" i="102"/>
  <c r="AU5" i="102" s="1"/>
  <c r="AS58" i="102"/>
  <c r="AL58" i="102"/>
  <c r="AU58" i="102" s="1"/>
  <c r="AJ4" i="102"/>
  <c r="AK4" i="102"/>
  <c r="AT4" i="102" s="1"/>
  <c r="AT100" i="102" s="1"/>
  <c r="AS41" i="102"/>
  <c r="AL41" i="102"/>
  <c r="AU41" i="102" s="1"/>
  <c r="AS59" i="102"/>
  <c r="AL59" i="102"/>
  <c r="AU59" i="102" s="1"/>
  <c r="AS97" i="102"/>
  <c r="AL97" i="102"/>
  <c r="AU97" i="102" s="1"/>
  <c r="AX17" i="94" l="1"/>
  <c r="S17" i="94" s="1"/>
  <c r="AC17" i="94" s="1"/>
  <c r="AB18" i="94" s="1"/>
  <c r="AX8" i="94"/>
  <c r="S8" i="94" s="1"/>
  <c r="AC8" i="94" s="1"/>
  <c r="AB9" i="94" s="1"/>
  <c r="AX15" i="94"/>
  <c r="S15" i="94" s="1"/>
  <c r="AC15" i="94" s="1"/>
  <c r="AB16" i="94" s="1"/>
  <c r="AX14" i="94"/>
  <c r="S14" i="94" s="1"/>
  <c r="AC14" i="94" s="1"/>
  <c r="AB15" i="94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X4" i="94"/>
  <c r="S4" i="94" s="1"/>
  <c r="AC4" i="94" s="1"/>
  <c r="AB5" i="94" s="1"/>
  <c r="AI98" i="94"/>
  <c r="AN98" i="94"/>
  <c r="AN100" i="94" s="1"/>
  <c r="AS4" i="102"/>
  <c r="AS100" i="102" s="1"/>
  <c r="AL4" i="102"/>
  <c r="AU4" i="102" s="1"/>
  <c r="AK97" i="94"/>
  <c r="AT97" i="94" s="1"/>
  <c r="AJ97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R98" i="102"/>
  <c r="AR100" i="102" s="1"/>
  <c r="AL98" i="102"/>
  <c r="AU98" i="102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K28" i="94"/>
  <c r="AT28" i="94" s="1"/>
  <c r="AJ28" i="94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K93" i="94"/>
  <c r="AT93" i="94" s="1"/>
  <c r="AJ93" i="94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K87" i="94"/>
  <c r="AT87" i="94" s="1"/>
  <c r="AJ87" i="94"/>
  <c r="AK94" i="94"/>
  <c r="AT94" i="94" s="1"/>
  <c r="AJ94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3" i="94"/>
  <c r="S3" i="94" s="1"/>
  <c r="AC3" i="94" s="1"/>
  <c r="AU100" i="102" l="1"/>
  <c r="C11" i="102" s="1"/>
  <c r="F46" i="57" s="1"/>
  <c r="AK7" i="94"/>
  <c r="AT7" i="94" s="1"/>
  <c r="AJ7" i="94"/>
  <c r="AS68" i="94"/>
  <c r="AL68" i="94"/>
  <c r="AU68" i="94" s="1"/>
  <c r="AS86" i="94"/>
  <c r="AL86" i="94"/>
  <c r="AU86" i="94" s="1"/>
  <c r="AS45" i="94"/>
  <c r="AL45" i="94"/>
  <c r="AU45" i="94" s="1"/>
  <c r="AS81" i="94"/>
  <c r="AL81" i="94"/>
  <c r="AU81" i="94" s="1"/>
  <c r="AS16" i="94"/>
  <c r="AL16" i="94"/>
  <c r="AU16" i="94" s="1"/>
  <c r="AS70" i="94"/>
  <c r="AL70" i="94"/>
  <c r="AU70" i="94" s="1"/>
  <c r="AJ6" i="94"/>
  <c r="AK6" i="94"/>
  <c r="AT6" i="94" s="1"/>
  <c r="AS11" i="94"/>
  <c r="AL11" i="94"/>
  <c r="AU11" i="94" s="1"/>
  <c r="AS30" i="94"/>
  <c r="AL30" i="94"/>
  <c r="AU30" i="94" s="1"/>
  <c r="AS84" i="94"/>
  <c r="AL84" i="94"/>
  <c r="AU84" i="94" s="1"/>
  <c r="AJ8" i="94"/>
  <c r="AK8" i="94"/>
  <c r="AT8" i="94" s="1"/>
  <c r="AS27" i="94"/>
  <c r="AL27" i="94"/>
  <c r="AU27" i="94" s="1"/>
  <c r="AS63" i="94"/>
  <c r="AL63" i="94"/>
  <c r="AU63" i="94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S48" i="94"/>
  <c r="AL48" i="94"/>
  <c r="AU48" i="94" s="1"/>
  <c r="AS66" i="94"/>
  <c r="AL66" i="94"/>
  <c r="AU66" i="94" s="1"/>
  <c r="AK13" i="94"/>
  <c r="AT13" i="94" s="1"/>
  <c r="AJ13" i="94"/>
  <c r="AS37" i="94"/>
  <c r="AL37" i="94"/>
  <c r="AU37" i="94" s="1"/>
  <c r="AS73" i="94"/>
  <c r="AL73" i="94"/>
  <c r="AU73" i="94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94"/>
  <c r="AL51" i="94"/>
  <c r="AU51" i="94" s="1"/>
  <c r="AS69" i="94"/>
  <c r="AL69" i="94"/>
  <c r="AU69" i="94" s="1"/>
  <c r="AJ12" i="94"/>
  <c r="AS22" i="94"/>
  <c r="AL22" i="94"/>
  <c r="AU22" i="94" s="1"/>
  <c r="AS40" i="94"/>
  <c r="AL40" i="94"/>
  <c r="AU40" i="94" s="1"/>
  <c r="AS76" i="94"/>
  <c r="AL76" i="94"/>
  <c r="AU76" i="94" s="1"/>
  <c r="AS96" i="94"/>
  <c r="AL96" i="94"/>
  <c r="AU96" i="94" s="1"/>
  <c r="AS10" i="94"/>
  <c r="AL10" i="94"/>
  <c r="AU10" i="94" s="1"/>
  <c r="AS65" i="94"/>
  <c r="AL65" i="94"/>
  <c r="AU65" i="94" s="1"/>
  <c r="AS83" i="94"/>
  <c r="AL83" i="94"/>
  <c r="AU83" i="94" s="1"/>
  <c r="AS90" i="94"/>
  <c r="AL90" i="94"/>
  <c r="AU90" i="94" s="1"/>
  <c r="AS55" i="94"/>
  <c r="AL55" i="94"/>
  <c r="AU55" i="94" s="1"/>
  <c r="AS91" i="94"/>
  <c r="AL91" i="94"/>
  <c r="AU91" i="94" s="1"/>
  <c r="AS32" i="94"/>
  <c r="AL32" i="94"/>
  <c r="AU32" i="94" s="1"/>
  <c r="AS43" i="94"/>
  <c r="AL43" i="94"/>
  <c r="AU43" i="94" s="1"/>
  <c r="AS33" i="94"/>
  <c r="AL33" i="94"/>
  <c r="AU33" i="94" s="1"/>
  <c r="AS17" i="94"/>
  <c r="AL17" i="94"/>
  <c r="AU17" i="94" s="1"/>
  <c r="AS53" i="94"/>
  <c r="AL53" i="94"/>
  <c r="AU53" i="94" s="1"/>
  <c r="AS89" i="94"/>
  <c r="AL89" i="94"/>
  <c r="AU89" i="94" s="1"/>
  <c r="AJ18" i="94"/>
  <c r="AS36" i="94"/>
  <c r="AL36" i="94"/>
  <c r="AU36" i="94" s="1"/>
  <c r="AS54" i="94"/>
  <c r="AL54" i="94"/>
  <c r="AU54" i="94" s="1"/>
  <c r="AS72" i="94"/>
  <c r="AL72" i="94"/>
  <c r="AU72" i="94" s="1"/>
  <c r="AK19" i="94"/>
  <c r="AT19" i="94" s="1"/>
  <c r="AJ19" i="94"/>
  <c r="AS92" i="94"/>
  <c r="AL92" i="94"/>
  <c r="AU92" i="94" s="1"/>
  <c r="AS61" i="94"/>
  <c r="AL61" i="94"/>
  <c r="AU61" i="94" s="1"/>
  <c r="AS79" i="94"/>
  <c r="AL79" i="94"/>
  <c r="AU79" i="94" s="1"/>
  <c r="AS94" i="94"/>
  <c r="AL94" i="94"/>
  <c r="AU94" i="94" s="1"/>
  <c r="AS15" i="94"/>
  <c r="AL15" i="94"/>
  <c r="AU15" i="94" s="1"/>
  <c r="AS58" i="94"/>
  <c r="AL58" i="94"/>
  <c r="AU58" i="94" s="1"/>
  <c r="AS85" i="94"/>
  <c r="AL85" i="94"/>
  <c r="AU85" i="94" s="1"/>
  <c r="AS87" i="94"/>
  <c r="AL87" i="94"/>
  <c r="AU87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39" i="94"/>
  <c r="AL39" i="94"/>
  <c r="AU39" i="94" s="1"/>
  <c r="AS57" i="94"/>
  <c r="AL57" i="94"/>
  <c r="AU57" i="94" s="1"/>
  <c r="AS75" i="94"/>
  <c r="AL75" i="94"/>
  <c r="AU75" i="94" s="1"/>
  <c r="AS9" i="94"/>
  <c r="AL9" i="94"/>
  <c r="AU9" i="94" s="1"/>
  <c r="AS28" i="94"/>
  <c r="AL28" i="94"/>
  <c r="AU28" i="94" s="1"/>
  <c r="AS82" i="94"/>
  <c r="AL82" i="94"/>
  <c r="AU82" i="94" s="1"/>
  <c r="AS35" i="94"/>
  <c r="AL35" i="94"/>
  <c r="AU35" i="94" s="1"/>
  <c r="AS71" i="94"/>
  <c r="AL71" i="94"/>
  <c r="AU71" i="94" s="1"/>
  <c r="AR98" i="94"/>
  <c r="AR100" i="94" s="1"/>
  <c r="AL98" i="94"/>
  <c r="AU98" i="94" s="1"/>
  <c r="AS24" i="94"/>
  <c r="AL24" i="94"/>
  <c r="AU24" i="94" s="1"/>
  <c r="AS60" i="94"/>
  <c r="AL60" i="94"/>
  <c r="AU60" i="94" s="1"/>
  <c r="AS78" i="94"/>
  <c r="AL78" i="94"/>
  <c r="AU78" i="94" s="1"/>
  <c r="AK14" i="94"/>
  <c r="AT14" i="94" s="1"/>
  <c r="AJ14" i="94"/>
  <c r="AS25" i="94"/>
  <c r="AL25" i="94"/>
  <c r="AU25" i="94" s="1"/>
  <c r="AJ3" i="94"/>
  <c r="AB4" i="94"/>
  <c r="AS31" i="94"/>
  <c r="AL31" i="94"/>
  <c r="AU31" i="94" s="1"/>
  <c r="AS49" i="94"/>
  <c r="AL49" i="94"/>
  <c r="AU49" i="94" s="1"/>
  <c r="AS67" i="94"/>
  <c r="AL67" i="94"/>
  <c r="AU67" i="94" s="1"/>
  <c r="AS50" i="94"/>
  <c r="AL50" i="94"/>
  <c r="AU50" i="94" s="1"/>
  <c r="AS93" i="94"/>
  <c r="AL93" i="94"/>
  <c r="AU93" i="94" s="1"/>
  <c r="AS21" i="94"/>
  <c r="AL21" i="94"/>
  <c r="AU21" i="94" s="1"/>
  <c r="AS46" i="94"/>
  <c r="AL46" i="94"/>
  <c r="AU46" i="94" s="1"/>
  <c r="AS64" i="94"/>
  <c r="AL64" i="94"/>
  <c r="AU64" i="94" s="1"/>
  <c r="AS23" i="94"/>
  <c r="AL23" i="94"/>
  <c r="AU23" i="94" s="1"/>
  <c r="AS41" i="94"/>
  <c r="AL41" i="94"/>
  <c r="AU41" i="94" s="1"/>
  <c r="AS59" i="94"/>
  <c r="AL59" i="94"/>
  <c r="AU59" i="94" s="1"/>
  <c r="AS77" i="94"/>
  <c r="AL77" i="94"/>
  <c r="AU77" i="94" s="1"/>
  <c r="AS97" i="94"/>
  <c r="AL97" i="94"/>
  <c r="AU97" i="94" s="1"/>
  <c r="AK5" i="94"/>
  <c r="AT5" i="94" s="1"/>
  <c r="AJ5" i="94"/>
  <c r="AS42" i="94"/>
  <c r="AL42" i="94"/>
  <c r="AU42" i="94" s="1"/>
  <c r="AS95" i="94"/>
  <c r="AL95" i="94"/>
  <c r="AU95" i="94" s="1"/>
  <c r="AK4" i="94" l="1"/>
  <c r="AT4" i="94" s="1"/>
  <c r="AT100" i="94" s="1"/>
  <c r="AJ4" i="94"/>
  <c r="AS19" i="94"/>
  <c r="AL19" i="94"/>
  <c r="AU19" i="94" s="1"/>
  <c r="AS3" i="94"/>
  <c r="AL3" i="94"/>
  <c r="AU3" i="94" s="1"/>
  <c r="AS8" i="94"/>
  <c r="AL8" i="94"/>
  <c r="AU8" i="94" s="1"/>
  <c r="AS5" i="94"/>
  <c r="AL5" i="94"/>
  <c r="AU5" i="94" s="1"/>
  <c r="AS18" i="94"/>
  <c r="AL18" i="94"/>
  <c r="AU18" i="94" s="1"/>
  <c r="AS6" i="94"/>
  <c r="AL6" i="94"/>
  <c r="AU6" i="94" s="1"/>
  <c r="AS13" i="94"/>
  <c r="AL13" i="94"/>
  <c r="AU13" i="94" s="1"/>
  <c r="AS7" i="94"/>
  <c r="AL7" i="94"/>
  <c r="AU7" i="94" s="1"/>
  <c r="AS14" i="94"/>
  <c r="AL14" i="94"/>
  <c r="AU14" i="94" s="1"/>
  <c r="AS12" i="94"/>
  <c r="AL12" i="94"/>
  <c r="AU12" i="94" s="1"/>
  <c r="AS20" i="94"/>
  <c r="AL20" i="94"/>
  <c r="AU20" i="94" s="1"/>
  <c r="AS4" i="94" l="1"/>
  <c r="AS100" i="94" s="1"/>
  <c r="AL4" i="94"/>
  <c r="AU4" i="94" s="1"/>
  <c r="AU100" i="94" s="1"/>
  <c r="C11" i="94" s="1"/>
  <c r="F38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<sst xmlns="http://schemas.openxmlformats.org/spreadsheetml/2006/main" count="5587" uniqueCount="60">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</sst>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129.28451571775256</v>
      </c>
      <c r="K3">
        <v>1</v>
      </c>
      <c r="L3" s="2">
        <v>0</v>
      </c>
      <c r="O3">
        <f>$C$3</f>
        <v>129.28451571775256</v>
      </c>
      <c r="P3">
        <f>O3*B5</f>
        <v>103.42761257420204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7.7186675941193323</v>
      </c>
      <c r="AE3">
        <f t="shared" ref="AE3:AE23" si="1">$Z3*O3</f>
        <v>129.28451571775256</v>
      </c>
      <c r="AF3">
        <f t="shared" ref="AF3:AF23" si="2">-$Z3*P3</f>
        <v>-103.42761257420204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-1496.5756838564496</v>
      </c>
      <c r="AJ3">
        <f t="shared" ref="AJ3:AJ23" si="6">AB3-AC3</f>
        <v>-7.7186675941193323</v>
      </c>
      <c r="AL3">
        <f t="shared" ref="AL3:AL23" si="7">SUM(AI3:AK3)</f>
        <v>-1504.2943514505689</v>
      </c>
      <c r="AN3">
        <f t="shared" ref="AN3:AN23" si="8">AE3*$K3</f>
        <v>129.28451571775256</v>
      </c>
      <c r="AO3">
        <f t="shared" ref="AO3:AO23" si="9">AF3*$K3</f>
        <v>-103.42761257420204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-1496.5756838564496</v>
      </c>
      <c r="AS3">
        <f t="shared" ref="AS3:AS23" si="13">AJ3*$K3</f>
        <v>-7.7186675941193323</v>
      </c>
      <c r="AT3">
        <f t="shared" ref="AT3:AT23" si="14">AK3*$K3</f>
        <v>0</v>
      </c>
      <c r="AU3">
        <f t="shared" ref="AU3:AU23" si="15">AL3*$K3</f>
        <v>-1504.2943514505689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63.542969094754724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7.7186675941193323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7.7186675941193323</v>
      </c>
      <c r="AC4">
        <f t="shared" ref="AC4:AC23" si="27">AX5</f>
        <v>14.570032691226876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-6.8513650971075437</v>
      </c>
      <c r="AK4">
        <f>G4*MAX(0, SUM(AB4:AB4, AE4:AF4))</f>
        <v>0.5403067315883533</v>
      </c>
      <c r="AL4">
        <f t="shared" si="7"/>
        <v>-67.006208365519186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-55.910857890324898</v>
      </c>
      <c r="AR4">
        <f t="shared" si="12"/>
        <v>-55.910857890324898</v>
      </c>
      <c r="AS4">
        <f t="shared" si="13"/>
        <v>-6.3113065920277309</v>
      </c>
      <c r="AT4">
        <f t="shared" si="14"/>
        <v>0.49771708096977008</v>
      </c>
      <c r="AU4">
        <f t="shared" si="15"/>
        <v>-61.724447401382854</v>
      </c>
      <c r="AW4">
        <v>1</v>
      </c>
      <c r="AX4">
        <f>(R4*SUMPRODUCT(K5:$K$23, X5:$X$23)-$AZ$3*SUMPRODUCT(K4:$K$22, W5:$W$23))/Z4</f>
        <v>7.7186675941193323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129.28451571775256</v>
      </c>
      <c r="P5">
        <f t="shared" ref="P5:P23" si="30">O5*$C$5</f>
        <v>6.4642257858876278</v>
      </c>
      <c r="Q5" s="5">
        <f t="shared" ref="Q5:Q23" si="31">$C$8</f>
        <v>25</v>
      </c>
      <c r="R5">
        <f t="shared" si="0"/>
        <v>50000</v>
      </c>
      <c r="S5">
        <f t="shared" si="19"/>
        <v>14.570032691226876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14.570032691226876</v>
      </c>
      <c r="AC5">
        <f t="shared" si="27"/>
        <v>20.571846171213675</v>
      </c>
      <c r="AE5">
        <f t="shared" si="1"/>
        <v>126.40017302449384</v>
      </c>
      <c r="AF5">
        <f t="shared" si="2"/>
        <v>-6.3200086512246925</v>
      </c>
      <c r="AG5">
        <f t="shared" si="3"/>
        <v>-24.442249004599347</v>
      </c>
      <c r="AH5">
        <f t="shared" si="4"/>
        <v>-60.413792301298152</v>
      </c>
      <c r="AI5">
        <f t="shared" si="5"/>
        <v>35.224123067371643</v>
      </c>
      <c r="AJ5">
        <f t="shared" si="6"/>
        <v>-6.001813479986799</v>
      </c>
      <c r="AK5">
        <f t="shared" ref="AK5:AK23" si="32">G5*SUM(AB5:AB5, AE5:AF5)</f>
        <v>9.4255137945147212</v>
      </c>
      <c r="AL5">
        <f t="shared" si="7"/>
        <v>38.647823381899563</v>
      </c>
      <c r="AN5">
        <f t="shared" si="8"/>
        <v>107.25856998532107</v>
      </c>
      <c r="AO5">
        <f t="shared" si="9"/>
        <v>-5.3629284992660544</v>
      </c>
      <c r="AP5">
        <f t="shared" si="10"/>
        <v>-20.740799737279172</v>
      </c>
      <c r="AQ5">
        <f t="shared" si="11"/>
        <v>-51.264937496341595</v>
      </c>
      <c r="AR5">
        <f t="shared" si="12"/>
        <v>29.889904252434256</v>
      </c>
      <c r="AS5">
        <f t="shared" si="13"/>
        <v>-5.0929196992259049</v>
      </c>
      <c r="AT5">
        <f t="shared" si="14"/>
        <v>7.9981467333961733</v>
      </c>
      <c r="AU5">
        <f t="shared" si="15"/>
        <v>32.795131286604523</v>
      </c>
      <c r="AW5">
        <v>2</v>
      </c>
      <c r="AX5">
        <f>(R5*SUMPRODUCT(K6:$K$23, X6:$X$23)-$AZ$3*SUMPRODUCT(K5:$K$22, W6:$W$23))/Z5</f>
        <v>14.570032691226876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129.28451571775256</v>
      </c>
      <c r="P6">
        <f t="shared" si="30"/>
        <v>6.4642257858876278</v>
      </c>
      <c r="Q6" s="5">
        <f t="shared" si="31"/>
        <v>25</v>
      </c>
      <c r="R6">
        <f t="shared" si="0"/>
        <v>50000</v>
      </c>
      <c r="S6">
        <f t="shared" si="19"/>
        <v>20.571846171213675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20.571846171213675</v>
      </c>
      <c r="AC6">
        <f t="shared" si="27"/>
        <v>25.801522271290693</v>
      </c>
      <c r="AE6">
        <f t="shared" si="1"/>
        <v>124.98045184269036</v>
      </c>
      <c r="AF6">
        <f t="shared" si="2"/>
        <v>-6.2490225921345175</v>
      </c>
      <c r="AG6">
        <f t="shared" si="3"/>
        <v>-24.167714739238647</v>
      </c>
      <c r="AH6">
        <f t="shared" si="4"/>
        <v>-60.22355062942038</v>
      </c>
      <c r="AI6">
        <f t="shared" si="5"/>
        <v>34.340163881896807</v>
      </c>
      <c r="AJ6">
        <f t="shared" si="6"/>
        <v>-5.2296761000770182</v>
      </c>
      <c r="AK6">
        <f t="shared" si="32"/>
        <v>9.7512292795238675</v>
      </c>
      <c r="AL6">
        <f t="shared" si="7"/>
        <v>38.861717061343654</v>
      </c>
      <c r="AN6">
        <f t="shared" si="8"/>
        <v>97.694157398070175</v>
      </c>
      <c r="AO6">
        <f t="shared" si="9"/>
        <v>-4.8847078699035089</v>
      </c>
      <c r="AP6">
        <f t="shared" si="10"/>
        <v>-18.89131054397712</v>
      </c>
      <c r="AQ6">
        <f t="shared" si="11"/>
        <v>-47.075274153006248</v>
      </c>
      <c r="AR6">
        <f t="shared" si="12"/>
        <v>26.842864831183302</v>
      </c>
      <c r="AS6">
        <f t="shared" si="13"/>
        <v>-4.0879096893081943</v>
      </c>
      <c r="AT6">
        <f t="shared" si="14"/>
        <v>7.6222970393604914</v>
      </c>
      <c r="AU6">
        <f t="shared" si="15"/>
        <v>30.377252181235598</v>
      </c>
      <c r="AW6">
        <v>3</v>
      </c>
      <c r="AX6">
        <f>(R6*SUMPRODUCT(K7:$K$23, X7:$X$23)-$AZ$3*SUMPRODUCT(K6:$K$22, W7:$W$23))/Z6</f>
        <v>20.571846171213675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129.28451571775256</v>
      </c>
      <c r="P7">
        <f t="shared" si="30"/>
        <v>6.4642257858876278</v>
      </c>
      <c r="Q7" s="5">
        <f t="shared" si="31"/>
        <v>25</v>
      </c>
      <c r="R7">
        <f t="shared" si="0"/>
        <v>50000</v>
      </c>
      <c r="S7">
        <f t="shared" si="19"/>
        <v>25.801522271290693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25.801522271290693</v>
      </c>
      <c r="AC7">
        <f t="shared" si="27"/>
        <v>30.251098938613008</v>
      </c>
      <c r="AE7">
        <f t="shared" si="1"/>
        <v>123.57537073603093</v>
      </c>
      <c r="AF7">
        <f t="shared" si="2"/>
        <v>-6.178768536801547</v>
      </c>
      <c r="AG7">
        <f t="shared" si="3"/>
        <v>-23.896011453880227</v>
      </c>
      <c r="AH7">
        <f t="shared" si="4"/>
        <v>-60.052275932066543</v>
      </c>
      <c r="AI7">
        <f t="shared" si="5"/>
        <v>33.448314813282629</v>
      </c>
      <c r="AJ7">
        <f t="shared" si="6"/>
        <v>-4.4495766673223152</v>
      </c>
      <c r="AK7">
        <f t="shared" si="32"/>
        <v>10.023868712936405</v>
      </c>
      <c r="AL7">
        <f t="shared" si="7"/>
        <v>39.022606858896722</v>
      </c>
      <c r="AN7">
        <f t="shared" si="8"/>
        <v>88.981677753695308</v>
      </c>
      <c r="AO7">
        <f t="shared" si="9"/>
        <v>-4.4490838876847656</v>
      </c>
      <c r="AP7">
        <f t="shared" si="10"/>
        <v>-17.206561292296524</v>
      </c>
      <c r="AQ7">
        <f t="shared" si="11"/>
        <v>-43.241240010337393</v>
      </c>
      <c r="AR7">
        <f t="shared" si="12"/>
        <v>24.084792563376631</v>
      </c>
      <c r="AS7">
        <f t="shared" si="13"/>
        <v>-3.2039620419005872</v>
      </c>
      <c r="AT7">
        <f t="shared" si="14"/>
        <v>7.2177866054323081</v>
      </c>
      <c r="AU7">
        <f t="shared" si="15"/>
        <v>28.098617126908355</v>
      </c>
      <c r="AW7">
        <v>4</v>
      </c>
      <c r="AX7">
        <f>(R7*SUMPRODUCT(K8:$K$23, X8:$X$23)-$AZ$3*SUMPRODUCT(K7:$K$22, W8:$W$23))/Z7</f>
        <v>25.801522271290693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129.28451571775256</v>
      </c>
      <c r="P8">
        <f t="shared" si="30"/>
        <v>6.4642257858876278</v>
      </c>
      <c r="Q8" s="5">
        <f t="shared" si="31"/>
        <v>25</v>
      </c>
      <c r="R8">
        <f t="shared" si="0"/>
        <v>50000</v>
      </c>
      <c r="S8">
        <f t="shared" si="19"/>
        <v>30.251098938613008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30.251098938613008</v>
      </c>
      <c r="AC8">
        <f t="shared" si="27"/>
        <v>33.778584086004024</v>
      </c>
      <c r="AE8">
        <f t="shared" si="1"/>
        <v>122.18444232345905</v>
      </c>
      <c r="AF8">
        <f t="shared" si="2"/>
        <v>-6.109222116172953</v>
      </c>
      <c r="AG8">
        <f t="shared" si="3"/>
        <v>-23.627044902694685</v>
      </c>
      <c r="AH8">
        <f t="shared" si="4"/>
        <v>-60.012873293480972</v>
      </c>
      <c r="AI8">
        <f t="shared" si="5"/>
        <v>32.435302011110444</v>
      </c>
      <c r="AJ8">
        <f t="shared" si="6"/>
        <v>-3.5274851473910154</v>
      </c>
      <c r="AK8">
        <f t="shared" si="32"/>
        <v>10.242842340212938</v>
      </c>
      <c r="AL8">
        <f t="shared" si="7"/>
        <v>39.150659203932364</v>
      </c>
      <c r="AN8">
        <f t="shared" si="8"/>
        <v>81.045096937616123</v>
      </c>
      <c r="AO8">
        <f t="shared" si="9"/>
        <v>-4.0522548468808068</v>
      </c>
      <c r="AP8">
        <f t="shared" si="10"/>
        <v>-15.671849116592915</v>
      </c>
      <c r="AQ8">
        <f t="shared" si="11"/>
        <v>-39.806615646689529</v>
      </c>
      <c r="AR8">
        <f t="shared" si="12"/>
        <v>21.514377327452877</v>
      </c>
      <c r="AS8">
        <f t="shared" si="13"/>
        <v>-2.3397854119551584</v>
      </c>
      <c r="AT8">
        <f t="shared" si="14"/>
        <v>6.7940904307740455</v>
      </c>
      <c r="AU8">
        <f t="shared" si="15"/>
        <v>25.968682346271763</v>
      </c>
      <c r="AW8">
        <v>5</v>
      </c>
      <c r="AX8">
        <f>(R8*SUMPRODUCT(K9:$K$23, X9:$X$23)-$AZ$3*SUMPRODUCT(K8:$K$22, W9:$W$23))/Z8</f>
        <v>30.251098938613008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129.28451571775256</v>
      </c>
      <c r="P9">
        <f t="shared" si="30"/>
        <v>6.4642257858876278</v>
      </c>
      <c r="Q9" s="5">
        <f t="shared" si="31"/>
        <v>25</v>
      </c>
      <c r="R9">
        <f t="shared" si="0"/>
        <v>50000</v>
      </c>
      <c r="S9">
        <f t="shared" si="19"/>
        <v>33.778584086004024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33.778584086004024</v>
      </c>
      <c r="AC9">
        <f t="shared" si="27"/>
        <v>36.393187049257421</v>
      </c>
      <c r="AE9">
        <f t="shared" si="1"/>
        <v>120.80661577494104</v>
      </c>
      <c r="AF9">
        <f t="shared" si="2"/>
        <v>-6.0403307887470525</v>
      </c>
      <c r="AG9">
        <f t="shared" si="3"/>
        <v>-23.360611884620422</v>
      </c>
      <c r="AH9">
        <f t="shared" si="4"/>
        <v>-60.325138094637737</v>
      </c>
      <c r="AI9">
        <f t="shared" si="5"/>
        <v>31.080535006935818</v>
      </c>
      <c r="AJ9">
        <f t="shared" si="6"/>
        <v>-2.6146029632533967</v>
      </c>
      <c r="AK9">
        <f t="shared" si="32"/>
        <v>10.398140835053862</v>
      </c>
      <c r="AL9">
        <f t="shared" si="7"/>
        <v>38.86407287873628</v>
      </c>
      <c r="AN9">
        <f t="shared" si="8"/>
        <v>73.814846417041963</v>
      </c>
      <c r="AO9">
        <f t="shared" si="9"/>
        <v>-3.6907423208520989</v>
      </c>
      <c r="AP9">
        <f t="shared" si="10"/>
        <v>-14.273721413434929</v>
      </c>
      <c r="AQ9">
        <f t="shared" si="11"/>
        <v>-36.859660168265364</v>
      </c>
      <c r="AR9">
        <f t="shared" si="12"/>
        <v>18.990722514489573</v>
      </c>
      <c r="AS9">
        <f t="shared" si="13"/>
        <v>-1.5975657867416699</v>
      </c>
      <c r="AT9">
        <f t="shared" si="14"/>
        <v>6.353436555098698</v>
      </c>
      <c r="AU9">
        <f t="shared" si="15"/>
        <v>23.746593282846597</v>
      </c>
      <c r="AW9">
        <v>6</v>
      </c>
      <c r="AX9">
        <f>(R9*SUMPRODUCT(K10:$K$23, X10:$X$23)-$AZ$3*SUMPRODUCT(K9:$K$22, W10:$W$23))/Z9</f>
        <v>33.778584086004024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129.28451571775256</v>
      </c>
      <c r="P10">
        <f t="shared" si="30"/>
        <v>6.4642257858876278</v>
      </c>
      <c r="Q10" s="5">
        <f t="shared" si="31"/>
        <v>25</v>
      </c>
      <c r="R10">
        <f t="shared" si="0"/>
        <v>50000</v>
      </c>
      <c r="S10">
        <f t="shared" si="19"/>
        <v>36.393187049257421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36.393187049257421</v>
      </c>
      <c r="AC10">
        <f t="shared" si="27"/>
        <v>38.227651834399389</v>
      </c>
      <c r="AE10">
        <f t="shared" si="1"/>
        <v>119.44134203517784</v>
      </c>
      <c r="AF10">
        <f t="shared" si="2"/>
        <v>-5.972067101758892</v>
      </c>
      <c r="AG10">
        <f t="shared" si="3"/>
        <v>-23.096606227758969</v>
      </c>
      <c r="AH10">
        <f t="shared" si="4"/>
        <v>-60.799076030493424</v>
      </c>
      <c r="AI10">
        <f t="shared" si="5"/>
        <v>29.573592675166552</v>
      </c>
      <c r="AJ10">
        <f t="shared" si="6"/>
        <v>-1.834464785141968</v>
      </c>
      <c r="AK10">
        <f t="shared" si="32"/>
        <v>10.490372338787347</v>
      </c>
      <c r="AL10">
        <f t="shared" si="7"/>
        <v>38.229500228811929</v>
      </c>
      <c r="AN10">
        <f t="shared" si="8"/>
        <v>67.227946159337051</v>
      </c>
      <c r="AO10">
        <f t="shared" si="9"/>
        <v>-3.3613973079668522</v>
      </c>
      <c r="AP10">
        <f t="shared" si="10"/>
        <v>-12.999999610569319</v>
      </c>
      <c r="AQ10">
        <f t="shared" si="11"/>
        <v>-34.220956833452455</v>
      </c>
      <c r="AR10">
        <f t="shared" si="12"/>
        <v>16.645592407348417</v>
      </c>
      <c r="AS10">
        <f t="shared" si="13"/>
        <v>-1.0325344449864076</v>
      </c>
      <c r="AT10">
        <f t="shared" si="14"/>
        <v>5.9045400425564996</v>
      </c>
      <c r="AU10">
        <f t="shared" si="15"/>
        <v>21.517598004918508</v>
      </c>
      <c r="AW10">
        <v>7</v>
      </c>
      <c r="AX10">
        <f>(R10*SUMPRODUCT(K11:$K$23, X11:$X$23)-$AZ$3*SUMPRODUCT(K10:$K$22, W11:$W$23))/Z10</f>
        <v>36.393187049257421</v>
      </c>
    </row>
    <row r="11" spans="1:52" x14ac:dyDescent="0.25">
      <c r="A11" t="s">
        <v>33</v>
      </c>
      <c r="C11" s="24">
        <f>AU25</f>
        <v>-1281.1053647857882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129.28451571775256</v>
      </c>
      <c r="P11">
        <f t="shared" si="30"/>
        <v>6.4642257858876278</v>
      </c>
      <c r="Q11" s="5">
        <f t="shared" si="31"/>
        <v>25</v>
      </c>
      <c r="R11">
        <f t="shared" si="0"/>
        <v>50000</v>
      </c>
      <c r="S11">
        <f t="shared" si="19"/>
        <v>38.227651834399389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38.227651834399389</v>
      </c>
      <c r="AC11">
        <f t="shared" si="27"/>
        <v>39.22672843269217</v>
      </c>
      <c r="AE11">
        <f t="shared" si="1"/>
        <v>118.08860374109804</v>
      </c>
      <c r="AF11">
        <f t="shared" si="2"/>
        <v>-5.9044301870549019</v>
      </c>
      <c r="AG11">
        <f t="shared" si="3"/>
        <v>-22.835024574579204</v>
      </c>
      <c r="AH11">
        <f t="shared" si="4"/>
        <v>-61.231181804349532</v>
      </c>
      <c r="AI11">
        <f t="shared" si="5"/>
        <v>28.117967175114401</v>
      </c>
      <c r="AJ11">
        <f t="shared" si="6"/>
        <v>-0.99907659829278117</v>
      </c>
      <c r="AK11">
        <f t="shared" si="32"/>
        <v>10.528827777190976</v>
      </c>
      <c r="AL11">
        <f t="shared" si="7"/>
        <v>37.647718354012596</v>
      </c>
      <c r="AN11">
        <f t="shared" si="8"/>
        <v>61.22733037008382</v>
      </c>
      <c r="AO11">
        <f t="shared" si="9"/>
        <v>-3.0613665185041907</v>
      </c>
      <c r="AP11">
        <f t="shared" si="10"/>
        <v>-11.839648783569768</v>
      </c>
      <c r="AQ11">
        <f t="shared" si="11"/>
        <v>-31.747532602765567</v>
      </c>
      <c r="AR11">
        <f t="shared" si="12"/>
        <v>14.578782465244295</v>
      </c>
      <c r="AS11">
        <f t="shared" si="13"/>
        <v>-0.51800758930815038</v>
      </c>
      <c r="AT11">
        <f t="shared" si="14"/>
        <v>5.4590535945123611</v>
      </c>
      <c r="AU11">
        <f t="shared" si="15"/>
        <v>19.519828470448505</v>
      </c>
      <c r="AW11">
        <v>8</v>
      </c>
      <c r="AX11">
        <f>(R11*SUMPRODUCT(K12:$K$23, X12:$X$23)-$AZ$3*SUMPRODUCT(K11:$K$22, W12:$W$23))/Z11</f>
        <v>38.227651834399389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129.28451571775256</v>
      </c>
      <c r="P12">
        <f t="shared" si="30"/>
        <v>6.4642257858876278</v>
      </c>
      <c r="Q12" s="5">
        <f t="shared" si="31"/>
        <v>25</v>
      </c>
      <c r="R12">
        <f t="shared" si="0"/>
        <v>50000</v>
      </c>
      <c r="S12">
        <f t="shared" si="19"/>
        <v>39.22672843269217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39.22672843269217</v>
      </c>
      <c r="AC12">
        <f t="shared" si="27"/>
        <v>39.486160503009977</v>
      </c>
      <c r="AE12">
        <f t="shared" si="1"/>
        <v>116.74753936935753</v>
      </c>
      <c r="AF12">
        <f t="shared" si="2"/>
        <v>-5.8373769684678765</v>
      </c>
      <c r="AG12">
        <f t="shared" si="3"/>
        <v>-22.575700330624837</v>
      </c>
      <c r="AH12">
        <f t="shared" si="4"/>
        <v>-61.947996417147195</v>
      </c>
      <c r="AI12">
        <f t="shared" si="5"/>
        <v>26.386465653117611</v>
      </c>
      <c r="AJ12">
        <f t="shared" si="6"/>
        <v>-0.25943207031780702</v>
      </c>
      <c r="AK12">
        <f t="shared" si="32"/>
        <v>10.509582358350729</v>
      </c>
      <c r="AL12">
        <f t="shared" si="7"/>
        <v>36.636615941150531</v>
      </c>
      <c r="AN12">
        <f t="shared" si="8"/>
        <v>55.760574430746736</v>
      </c>
      <c r="AO12">
        <f t="shared" si="9"/>
        <v>-2.7880287215373367</v>
      </c>
      <c r="AP12">
        <f t="shared" si="10"/>
        <v>-10.78253148127971</v>
      </c>
      <c r="AQ12">
        <f t="shared" si="11"/>
        <v>-29.587397590673326</v>
      </c>
      <c r="AR12">
        <f t="shared" si="12"/>
        <v>12.602616637256357</v>
      </c>
      <c r="AS12">
        <f t="shared" si="13"/>
        <v>-0.1239090891749936</v>
      </c>
      <c r="AT12">
        <f t="shared" si="14"/>
        <v>5.0195520393356583</v>
      </c>
      <c r="AU12">
        <f t="shared" si="15"/>
        <v>17.498259587417021</v>
      </c>
      <c r="AW12">
        <v>9</v>
      </c>
      <c r="AX12">
        <f>(R12*SUMPRODUCT(K13:$K$23, X13:$X$23)-$AZ$3*SUMPRODUCT(K12:$K$22, W13:$W$23))/Z12</f>
        <v>39.22672843269217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129.28451571775256</v>
      </c>
      <c r="P13">
        <f t="shared" si="30"/>
        <v>6.4642257858876278</v>
      </c>
      <c r="Q13" s="5">
        <f t="shared" si="31"/>
        <v>25</v>
      </c>
      <c r="R13">
        <f t="shared" si="0"/>
        <v>50000</v>
      </c>
      <c r="S13">
        <f t="shared" si="19"/>
        <v>39.486160503009977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39.486160503009977</v>
      </c>
      <c r="AC13">
        <f t="shared" si="27"/>
        <v>38.995926018739624</v>
      </c>
      <c r="AE13">
        <f t="shared" si="1"/>
        <v>115.41798862039676</v>
      </c>
      <c r="AF13">
        <f t="shared" si="2"/>
        <v>-5.7708994310198376</v>
      </c>
      <c r="AG13">
        <f t="shared" si="3"/>
        <v>-22.318602498456098</v>
      </c>
      <c r="AH13">
        <f t="shared" si="4"/>
        <v>-62.681657724983161</v>
      </c>
      <c r="AI13">
        <f t="shared" si="5"/>
        <v>24.646828965937651</v>
      </c>
      <c r="AJ13">
        <f t="shared" si="6"/>
        <v>0.49023448427035277</v>
      </c>
      <c r="AK13">
        <f t="shared" si="32"/>
        <v>10.439327478467083</v>
      </c>
      <c r="AL13">
        <f t="shared" si="7"/>
        <v>35.576390928675089</v>
      </c>
      <c r="AN13">
        <f t="shared" si="8"/>
        <v>50.780289424157736</v>
      </c>
      <c r="AO13">
        <f t="shared" si="9"/>
        <v>-2.5390144712078868</v>
      </c>
      <c r="AP13">
        <f t="shared" si="10"/>
        <v>-9.8194840159781211</v>
      </c>
      <c r="AQ13">
        <f t="shared" si="11"/>
        <v>-27.577960410740832</v>
      </c>
      <c r="AR13">
        <f t="shared" si="12"/>
        <v>10.843830526230894</v>
      </c>
      <c r="AS13">
        <f t="shared" si="13"/>
        <v>0.21568777358291172</v>
      </c>
      <c r="AT13">
        <f t="shared" si="14"/>
        <v>4.5929761650381025</v>
      </c>
      <c r="AU13">
        <f t="shared" si="15"/>
        <v>15.652494464851909</v>
      </c>
      <c r="AW13">
        <v>10</v>
      </c>
      <c r="AX13">
        <f>(R13*SUMPRODUCT(K14:$K$23, X14:$X$23)-$AZ$3*SUMPRODUCT(K13:$K$22, W14:$W$23))/Z13</f>
        <v>39.486160503009977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129.28451571775256</v>
      </c>
      <c r="P14">
        <f t="shared" si="30"/>
        <v>6.4642257858876278</v>
      </c>
      <c r="Q14" s="5">
        <f t="shared" si="31"/>
        <v>25</v>
      </c>
      <c r="R14">
        <f t="shared" si="0"/>
        <v>50000</v>
      </c>
      <c r="S14">
        <f t="shared" si="19"/>
        <v>38.995926018739624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38.995926018739624</v>
      </c>
      <c r="AC14">
        <f t="shared" si="27"/>
        <v>37.598802604645989</v>
      </c>
      <c r="AE14">
        <f t="shared" si="1"/>
        <v>114.09924738186966</v>
      </c>
      <c r="AF14">
        <f t="shared" si="2"/>
        <v>-5.704962369093483</v>
      </c>
      <c r="AG14">
        <f t="shared" si="3"/>
        <v>-22.063594922489671</v>
      </c>
      <c r="AH14">
        <f t="shared" si="4"/>
        <v>-63.64310196372746</v>
      </c>
      <c r="AI14">
        <f t="shared" si="5"/>
        <v>22.687588126559049</v>
      </c>
      <c r="AJ14">
        <f t="shared" si="6"/>
        <v>1.3971234140936346</v>
      </c>
      <c r="AK14">
        <f t="shared" si="32"/>
        <v>10.317314772206105</v>
      </c>
      <c r="AL14">
        <f t="shared" si="7"/>
        <v>34.402026312858787</v>
      </c>
      <c r="AN14">
        <f t="shared" si="8"/>
        <v>46.243065582301689</v>
      </c>
      <c r="AO14">
        <f t="shared" si="9"/>
        <v>-2.3121532791150847</v>
      </c>
      <c r="AP14">
        <f t="shared" si="10"/>
        <v>-8.9421121558085925</v>
      </c>
      <c r="AQ14">
        <f t="shared" si="11"/>
        <v>-25.793790980232291</v>
      </c>
      <c r="AR14">
        <f t="shared" si="12"/>
        <v>9.1950091671457237</v>
      </c>
      <c r="AS14">
        <f t="shared" si="13"/>
        <v>0.56623747436538541</v>
      </c>
      <c r="AT14">
        <f t="shared" si="14"/>
        <v>4.1814847564032984</v>
      </c>
      <c r="AU14">
        <f t="shared" si="15"/>
        <v>13.942731397914407</v>
      </c>
      <c r="AW14">
        <v>11</v>
      </c>
      <c r="AX14">
        <f>(R14*SUMPRODUCT(K15:$K$23, X15:$X$23)-$AZ$3*SUMPRODUCT(K14:$K$22, W15:$W$23))/Z14</f>
        <v>38.995926018739624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129.28451571775256</v>
      </c>
      <c r="P15">
        <f t="shared" si="30"/>
        <v>6.4642257858876278</v>
      </c>
      <c r="Q15" s="5">
        <f t="shared" si="31"/>
        <v>25</v>
      </c>
      <c r="R15">
        <f t="shared" si="0"/>
        <v>50000</v>
      </c>
      <c r="S15">
        <f t="shared" si="19"/>
        <v>37.598802604645989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37.598802604645989</v>
      </c>
      <c r="AC15">
        <f t="shared" si="27"/>
        <v>35.300377005734795</v>
      </c>
      <c r="AE15">
        <f t="shared" si="1"/>
        <v>112.78966539719619</v>
      </c>
      <c r="AF15">
        <f t="shared" si="2"/>
        <v>-5.6394832698598094</v>
      </c>
      <c r="AG15">
        <f t="shared" si="3"/>
        <v>-21.810358489378746</v>
      </c>
      <c r="AH15">
        <f t="shared" si="4"/>
        <v>-65.200967772056273</v>
      </c>
      <c r="AI15">
        <f t="shared" si="5"/>
        <v>20.138855865901363</v>
      </c>
      <c r="AJ15">
        <f t="shared" si="6"/>
        <v>2.2984255989111944</v>
      </c>
      <c r="AK15">
        <f t="shared" si="32"/>
        <v>10.132428931238767</v>
      </c>
      <c r="AL15">
        <f t="shared" si="7"/>
        <v>32.56971039605132</v>
      </c>
      <c r="AN15">
        <f t="shared" si="8"/>
        <v>42.109037285766277</v>
      </c>
      <c r="AO15">
        <f t="shared" si="9"/>
        <v>-2.1054518642883138</v>
      </c>
      <c r="AP15">
        <f t="shared" si="10"/>
        <v>-8.1427070078710369</v>
      </c>
      <c r="AQ15">
        <f t="shared" si="11"/>
        <v>-24.342212323380242</v>
      </c>
      <c r="AR15">
        <f t="shared" si="12"/>
        <v>7.518666090226688</v>
      </c>
      <c r="AS15">
        <f t="shared" si="13"/>
        <v>0.85809713950545252</v>
      </c>
      <c r="AT15">
        <f t="shared" si="14"/>
        <v>3.7828539180285272</v>
      </c>
      <c r="AU15">
        <f t="shared" si="15"/>
        <v>12.159617147760667</v>
      </c>
      <c r="AW15">
        <v>12</v>
      </c>
      <c r="AX15">
        <f>(R15*SUMPRODUCT(K16:$K$23, X16:$X$23)-$AZ$3*SUMPRODUCT(K15:$K$22, W16:$W$23))/Z15</f>
        <v>37.598802604645989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129.28451571775256</v>
      </c>
      <c r="P16">
        <f t="shared" si="30"/>
        <v>6.4642257858876278</v>
      </c>
      <c r="Q16" s="5">
        <f t="shared" si="31"/>
        <v>25</v>
      </c>
      <c r="R16">
        <f t="shared" si="0"/>
        <v>50000</v>
      </c>
      <c r="S16">
        <f t="shared" si="19"/>
        <v>35.300377005734795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35.300377005734795</v>
      </c>
      <c r="AC16">
        <f t="shared" si="27"/>
        <v>32.218403408933263</v>
      </c>
      <c r="AE16">
        <f t="shared" si="1"/>
        <v>111.48841621583334</v>
      </c>
      <c r="AF16">
        <f t="shared" si="2"/>
        <v>-5.5744208107916675</v>
      </c>
      <c r="AG16">
        <f t="shared" si="3"/>
        <v>-21.558733386763276</v>
      </c>
      <c r="AH16">
        <f t="shared" si="4"/>
        <v>-67.043035443369249</v>
      </c>
      <c r="AI16">
        <f t="shared" si="5"/>
        <v>17.312226574909147</v>
      </c>
      <c r="AJ16">
        <f t="shared" si="6"/>
        <v>3.0819735968015323</v>
      </c>
      <c r="AK16">
        <f t="shared" si="32"/>
        <v>9.8850060687543539</v>
      </c>
      <c r="AL16">
        <f t="shared" si="7"/>
        <v>30.279206240465033</v>
      </c>
      <c r="AN16">
        <f t="shared" si="8"/>
        <v>38.34227848928775</v>
      </c>
      <c r="AO16">
        <f t="shared" si="9"/>
        <v>-1.9171139244643878</v>
      </c>
      <c r="AP16">
        <f t="shared" si="10"/>
        <v>-7.4143214824338832</v>
      </c>
      <c r="AQ16">
        <f t="shared" si="11"/>
        <v>-23.056949080345664</v>
      </c>
      <c r="AR16">
        <f t="shared" si="12"/>
        <v>5.9538940020438176</v>
      </c>
      <c r="AS16">
        <f t="shared" si="13"/>
        <v>1.0599297573339639</v>
      </c>
      <c r="AT16">
        <f t="shared" si="14"/>
        <v>3.3995787941119957</v>
      </c>
      <c r="AU16">
        <f t="shared" si="15"/>
        <v>10.413402553489776</v>
      </c>
      <c r="AW16">
        <v>13</v>
      </c>
      <c r="AX16">
        <f>(R16*SUMPRODUCT(K17:$K$23, X17:$X$23)-$AZ$3*SUMPRODUCT(K16:$K$22, W17:$W$23))/Z16</f>
        <v>35.300377005734795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129.28451571775256</v>
      </c>
      <c r="P17">
        <f t="shared" si="30"/>
        <v>6.4642257858876278</v>
      </c>
      <c r="Q17" s="5">
        <f t="shared" si="31"/>
        <v>25</v>
      </c>
      <c r="R17">
        <f t="shared" si="0"/>
        <v>50000</v>
      </c>
      <c r="S17">
        <f t="shared" si="19"/>
        <v>32.218403408933263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32.218403408933263</v>
      </c>
      <c r="AC17">
        <f t="shared" si="27"/>
        <v>28.430885352753283</v>
      </c>
      <c r="AE17">
        <f t="shared" si="1"/>
        <v>110.19539998731675</v>
      </c>
      <c r="AF17">
        <f t="shared" si="2"/>
        <v>-5.5097699993658367</v>
      </c>
      <c r="AG17">
        <f t="shared" si="3"/>
        <v>-21.308700306363406</v>
      </c>
      <c r="AH17">
        <f t="shared" si="4"/>
        <v>-68.891493064470112</v>
      </c>
      <c r="AI17">
        <f t="shared" si="5"/>
        <v>14.485436617117387</v>
      </c>
      <c r="AJ17">
        <f t="shared" si="6"/>
        <v>3.7875180561799802</v>
      </c>
      <c r="AK17">
        <f t="shared" si="32"/>
        <v>9.5832823377818936</v>
      </c>
      <c r="AL17">
        <f t="shared" si="7"/>
        <v>27.856237011079259</v>
      </c>
      <c r="AN17">
        <f t="shared" si="8"/>
        <v>34.910317925595763</v>
      </c>
      <c r="AO17">
        <f t="shared" si="9"/>
        <v>-1.7455158962797879</v>
      </c>
      <c r="AP17">
        <f t="shared" si="10"/>
        <v>-6.7506765469521133</v>
      </c>
      <c r="AQ17">
        <f t="shared" si="11"/>
        <v>-21.825084581810493</v>
      </c>
      <c r="AR17">
        <f t="shared" si="12"/>
        <v>4.589040900553365</v>
      </c>
      <c r="AS17">
        <f t="shared" si="13"/>
        <v>1.1998999913371722</v>
      </c>
      <c r="AT17">
        <f t="shared" si="14"/>
        <v>3.0360199538385371</v>
      </c>
      <c r="AU17">
        <f t="shared" si="15"/>
        <v>8.8249608457290734</v>
      </c>
      <c r="AW17">
        <v>14</v>
      </c>
      <c r="AX17">
        <f>(R17*SUMPRODUCT(K18:$K$23, X18:$X$23)-$AZ$3*SUMPRODUCT(K17:$K$22, W18:$W$23))/Z17</f>
        <v>32.218403408933263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129.28451571775256</v>
      </c>
      <c r="P18">
        <f t="shared" si="30"/>
        <v>6.4642257858876278</v>
      </c>
      <c r="Q18" s="5">
        <f t="shared" si="31"/>
        <v>25</v>
      </c>
      <c r="R18">
        <f t="shared" si="0"/>
        <v>50000</v>
      </c>
      <c r="S18">
        <f t="shared" si="19"/>
        <v>28.430885352753283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28.430885352753283</v>
      </c>
      <c r="AC18">
        <f t="shared" si="27"/>
        <v>23.9146145970325</v>
      </c>
      <c r="AE18">
        <f t="shared" si="1"/>
        <v>108.91031247259545</v>
      </c>
      <c r="AF18">
        <f t="shared" si="2"/>
        <v>-5.4455156236297722</v>
      </c>
      <c r="AG18">
        <f t="shared" si="3"/>
        <v>-21.060200416878029</v>
      </c>
      <c r="AH18">
        <f t="shared" si="4"/>
        <v>-70.82577284348946</v>
      </c>
      <c r="AI18">
        <f t="shared" si="5"/>
        <v>11.578823588598183</v>
      </c>
      <c r="AJ18">
        <f t="shared" si="6"/>
        <v>4.5162707557207824</v>
      </c>
      <c r="AK18">
        <f t="shared" si="32"/>
        <v>9.232697754120327</v>
      </c>
      <c r="AL18">
        <f t="shared" si="7"/>
        <v>25.327792098439293</v>
      </c>
      <c r="AN18">
        <f t="shared" si="8"/>
        <v>31.783484583030017</v>
      </c>
      <c r="AO18">
        <f t="shared" si="9"/>
        <v>-1.5891742291515008</v>
      </c>
      <c r="AP18">
        <f t="shared" si="10"/>
        <v>-6.1460346597921518</v>
      </c>
      <c r="AQ18">
        <f t="shared" si="11"/>
        <v>-20.66920760895497</v>
      </c>
      <c r="AR18">
        <f t="shared" si="12"/>
        <v>3.3790680851313919</v>
      </c>
      <c r="AS18">
        <f t="shared" si="13"/>
        <v>1.3179910944921744</v>
      </c>
      <c r="AT18">
        <f t="shared" si="14"/>
        <v>2.6943941309662289</v>
      </c>
      <c r="AU18">
        <f t="shared" si="15"/>
        <v>7.391453310589795</v>
      </c>
      <c r="AW18">
        <v>15</v>
      </c>
      <c r="AX18">
        <f>(R18*SUMPRODUCT(K19:$K$23, X19:$X$23)-$AZ$3*SUMPRODUCT(K18:$K$22, W19:$W$23))/Z18</f>
        <v>28.430885352753283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129.28451571775256</v>
      </c>
      <c r="P19">
        <f t="shared" si="30"/>
        <v>6.4642257858876278</v>
      </c>
      <c r="Q19" s="5">
        <f t="shared" si="31"/>
        <v>25</v>
      </c>
      <c r="R19">
        <f t="shared" si="0"/>
        <v>50000</v>
      </c>
      <c r="S19">
        <f t="shared" si="19"/>
        <v>23.9146145970325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23.9146145970325</v>
      </c>
      <c r="AC19">
        <f t="shared" si="27"/>
        <v>18.812069481535154</v>
      </c>
      <c r="AE19">
        <f t="shared" si="1"/>
        <v>107.63208822391553</v>
      </c>
      <c r="AF19">
        <f t="shared" si="2"/>
        <v>-5.3816044111957764</v>
      </c>
      <c r="AG19">
        <f t="shared" si="3"/>
        <v>-20.813027690588346</v>
      </c>
      <c r="AH19">
        <f t="shared" si="4"/>
        <v>-73.141444241804891</v>
      </c>
      <c r="AI19">
        <f t="shared" si="5"/>
        <v>8.2960118803265175</v>
      </c>
      <c r="AJ19">
        <f t="shared" si="6"/>
        <v>5.102545115497346</v>
      </c>
      <c r="AK19">
        <f t="shared" si="32"/>
        <v>8.831556888682659</v>
      </c>
      <c r="AL19">
        <f t="shared" si="7"/>
        <v>22.230113884506522</v>
      </c>
      <c r="AN19">
        <f t="shared" si="8"/>
        <v>28.934530424545219</v>
      </c>
      <c r="AO19">
        <f t="shared" si="9"/>
        <v>-1.4467265212272609</v>
      </c>
      <c r="AP19">
        <f t="shared" si="10"/>
        <v>-5.5951268146669682</v>
      </c>
      <c r="AQ19">
        <f t="shared" si="11"/>
        <v>-19.662475927317768</v>
      </c>
      <c r="AR19">
        <f t="shared" si="12"/>
        <v>2.230201161333222</v>
      </c>
      <c r="AS19">
        <f t="shared" si="13"/>
        <v>1.3717075392965148</v>
      </c>
      <c r="AT19">
        <f t="shared" si="14"/>
        <v>2.3741707116197226</v>
      </c>
      <c r="AU19">
        <f t="shared" si="15"/>
        <v>5.9760794122494598</v>
      </c>
      <c r="AW19">
        <v>16</v>
      </c>
      <c r="AX19">
        <f>(R19*SUMPRODUCT(K20:$K$23, X20:$X$23)-$AZ$3*SUMPRODUCT(K19:$K$22, W20:$W$23))/Z19</f>
        <v>23.9146145970325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129.28451571775256</v>
      </c>
      <c r="P20">
        <f t="shared" si="30"/>
        <v>6.4642257858876278</v>
      </c>
      <c r="Q20" s="5">
        <f t="shared" si="31"/>
        <v>25</v>
      </c>
      <c r="R20">
        <f t="shared" si="0"/>
        <v>50000</v>
      </c>
      <c r="S20">
        <f t="shared" si="19"/>
        <v>18.812069481535154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18.812069481535154</v>
      </c>
      <c r="AC20">
        <f t="shared" si="27"/>
        <v>13.098359114666685</v>
      </c>
      <c r="AE20">
        <f t="shared" si="1"/>
        <v>106.36099125611823</v>
      </c>
      <c r="AF20">
        <f t="shared" si="2"/>
        <v>-5.3180495628059115</v>
      </c>
      <c r="AG20">
        <f t="shared" si="3"/>
        <v>-20.567233180561274</v>
      </c>
      <c r="AH20">
        <f t="shared" si="4"/>
        <v>-75.328466242380259</v>
      </c>
      <c r="AI20">
        <f t="shared" si="5"/>
        <v>5.1472422703707821</v>
      </c>
      <c r="AJ20">
        <f t="shared" si="6"/>
        <v>5.7137103668684688</v>
      </c>
      <c r="AK20">
        <f t="shared" si="32"/>
        <v>8.3898507822393231</v>
      </c>
      <c r="AL20">
        <f t="shared" si="7"/>
        <v>19.250803419478572</v>
      </c>
      <c r="AN20">
        <f t="shared" si="8"/>
        <v>26.338995950625552</v>
      </c>
      <c r="AO20">
        <f t="shared" si="9"/>
        <v>-1.3169497975312776</v>
      </c>
      <c r="AP20">
        <f t="shared" si="10"/>
        <v>-5.0932232302527867</v>
      </c>
      <c r="AQ20">
        <f t="shared" si="11"/>
        <v>-18.654171457909921</v>
      </c>
      <c r="AR20">
        <f t="shared" si="12"/>
        <v>1.2746514649315672</v>
      </c>
      <c r="AS20">
        <f t="shared" si="13"/>
        <v>1.4149303465366019</v>
      </c>
      <c r="AT20">
        <f t="shared" si="14"/>
        <v>2.0776437222894222</v>
      </c>
      <c r="AU20">
        <f t="shared" si="15"/>
        <v>4.7672255337575908</v>
      </c>
      <c r="AW20">
        <v>17</v>
      </c>
      <c r="AX20">
        <f>(R20*SUMPRODUCT(K21:$K$23, X21:$X$23)-$AZ$3*SUMPRODUCT(K20:$K$22, W21:$W$23))/Z20</f>
        <v>18.812069481535154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129.28451571775256</v>
      </c>
      <c r="P21">
        <f t="shared" si="30"/>
        <v>6.4642257858876278</v>
      </c>
      <c r="Q21" s="5">
        <f t="shared" si="31"/>
        <v>25</v>
      </c>
      <c r="R21">
        <f t="shared" si="0"/>
        <v>50000</v>
      </c>
      <c r="S21">
        <f t="shared" si="19"/>
        <v>13.098359114666685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13.098359114666685</v>
      </c>
      <c r="AC21">
        <f t="shared" si="27"/>
        <v>6.8198753157849206</v>
      </c>
      <c r="AE21">
        <f t="shared" si="1"/>
        <v>105.0959112903098</v>
      </c>
      <c r="AF21">
        <f t="shared" si="2"/>
        <v>-5.25479556451549</v>
      </c>
      <c r="AG21">
        <f t="shared" si="3"/>
        <v>-20.322602189992711</v>
      </c>
      <c r="AH21">
        <f t="shared" si="4"/>
        <v>-77.917317525901936</v>
      </c>
      <c r="AI21">
        <f t="shared" si="5"/>
        <v>1.6011960098996667</v>
      </c>
      <c r="AJ21">
        <f t="shared" si="6"/>
        <v>6.2784837988817648</v>
      </c>
      <c r="AK21">
        <f t="shared" si="32"/>
        <v>7.9057632388322707</v>
      </c>
      <c r="AL21">
        <f t="shared" si="7"/>
        <v>15.785443047613702</v>
      </c>
      <c r="AN21">
        <f t="shared" si="8"/>
        <v>23.974238788470263</v>
      </c>
      <c r="AO21">
        <f t="shared" si="9"/>
        <v>-1.1987119394235131</v>
      </c>
      <c r="AP21">
        <f t="shared" si="10"/>
        <v>-4.6359455065774497</v>
      </c>
      <c r="AQ21">
        <f t="shared" si="11"/>
        <v>-17.774320172770306</v>
      </c>
      <c r="AR21">
        <f t="shared" si="12"/>
        <v>0.3652611696989953</v>
      </c>
      <c r="AS21">
        <f t="shared" si="13"/>
        <v>1.4322333569014112</v>
      </c>
      <c r="AT21">
        <f t="shared" si="14"/>
        <v>1.803444618975873</v>
      </c>
      <c r="AU21">
        <f t="shared" si="15"/>
        <v>3.6009391455762798</v>
      </c>
      <c r="AW21">
        <v>18</v>
      </c>
      <c r="AX21">
        <f>(R21*SUMPRODUCT(K22:$K$23, X22:$X$23)-$AZ$3*SUMPRODUCT(K21:$K$22, W22:$W$23))/Z21</f>
        <v>13.098359114666685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129.28451571775256</v>
      </c>
      <c r="P22">
        <f t="shared" si="30"/>
        <v>6.4642257858876278</v>
      </c>
      <c r="Q22" s="5">
        <f t="shared" si="31"/>
        <v>25</v>
      </c>
      <c r="R22">
        <f t="shared" si="0"/>
        <v>50000</v>
      </c>
      <c r="S22">
        <f t="shared" si="19"/>
        <v>6.8198753157849206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6.8198753157849206</v>
      </c>
      <c r="AC22">
        <f t="shared" si="27"/>
        <v>6.903296406350397</v>
      </c>
      <c r="AE22">
        <f t="shared" si="1"/>
        <v>103.83634215338692</v>
      </c>
      <c r="AF22">
        <f t="shared" si="2"/>
        <v>-5.1918171076693458</v>
      </c>
      <c r="AG22">
        <f t="shared" si="3"/>
        <v>-20.079036839198359</v>
      </c>
      <c r="AH22">
        <f t="shared" si="4"/>
        <v>-80.678657788847701</v>
      </c>
      <c r="AI22">
        <f t="shared" si="5"/>
        <v>-2.1131695823284957</v>
      </c>
      <c r="AJ22">
        <f t="shared" si="6"/>
        <v>-8.3421090565476419E-2</v>
      </c>
      <c r="AK22">
        <f t="shared" si="32"/>
        <v>7.3825080253051754</v>
      </c>
      <c r="AL22">
        <f t="shared" si="7"/>
        <v>5.1859173524112032</v>
      </c>
      <c r="AN22">
        <f t="shared" si="8"/>
        <v>21.819789381870009</v>
      </c>
      <c r="AO22">
        <f t="shared" si="9"/>
        <v>-1.0909894690935005</v>
      </c>
      <c r="AP22">
        <f t="shared" si="10"/>
        <v>-4.2193354054684074</v>
      </c>
      <c r="AQ22">
        <f t="shared" si="11"/>
        <v>-16.953518238962765</v>
      </c>
      <c r="AR22">
        <f t="shared" si="12"/>
        <v>-0.44405373165466439</v>
      </c>
      <c r="AS22">
        <f t="shared" si="13"/>
        <v>-1.7529803038090038E-2</v>
      </c>
      <c r="AT22">
        <f t="shared" si="14"/>
        <v>1.551333250781983</v>
      </c>
      <c r="AU22">
        <f t="shared" si="15"/>
        <v>1.0897497160892287</v>
      </c>
      <c r="AW22">
        <v>19</v>
      </c>
      <c r="AX22">
        <f>(R22*SUMPRODUCT(K23:$K$23, X23:$X$23)-$AZ$3*SUMPRODUCT(K22:$K$22, W23:$W$23))/Z22</f>
        <v>6.8198753157849206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129.28451571775256</v>
      </c>
      <c r="P23">
        <f t="shared" si="30"/>
        <v>6.4642257858876278</v>
      </c>
      <c r="Q23" s="5">
        <f t="shared" si="31"/>
        <v>25</v>
      </c>
      <c r="R23">
        <f t="shared" si="0"/>
        <v>50000</v>
      </c>
      <c r="S23">
        <f t="shared" si="19"/>
        <v>6.903296406350397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6.903296406350397</v>
      </c>
      <c r="AC23">
        <f t="shared" si="27"/>
        <v>0</v>
      </c>
      <c r="AE23">
        <f t="shared" si="1"/>
        <v>102.58155887408327</v>
      </c>
      <c r="AF23">
        <f t="shared" si="2"/>
        <v>-5.1290779437041643</v>
      </c>
      <c r="AG23">
        <f t="shared" si="3"/>
        <v>-19.836396939064645</v>
      </c>
      <c r="AH23">
        <f t="shared" si="4"/>
        <v>-83.699063483461572</v>
      </c>
      <c r="AI23">
        <f t="shared" si="5"/>
        <v>-6.0829794921471034</v>
      </c>
      <c r="AJ23">
        <f t="shared" si="6"/>
        <v>6.903296406350397</v>
      </c>
      <c r="AK23">
        <f t="shared" si="32"/>
        <v>7.3049044135710659</v>
      </c>
      <c r="AL23">
        <f t="shared" si="7"/>
        <v>8.1252213277743586</v>
      </c>
      <c r="AN23">
        <f t="shared" si="8"/>
        <v>19.856954236235378</v>
      </c>
      <c r="AO23">
        <f t="shared" si="9"/>
        <v>-0.99284771181176912</v>
      </c>
      <c r="AP23">
        <f t="shared" si="10"/>
        <v>-3.8397781292668647</v>
      </c>
      <c r="AQ23">
        <f t="shared" si="11"/>
        <v>-16.201825078978736</v>
      </c>
      <c r="AR23">
        <f t="shared" si="12"/>
        <v>-1.1774966838219907</v>
      </c>
      <c r="AS23">
        <f t="shared" si="13"/>
        <v>1.3362873631929197</v>
      </c>
      <c r="AT23">
        <f t="shared" si="14"/>
        <v>1.4140275721331572</v>
      </c>
      <c r="AU23">
        <f t="shared" si="15"/>
        <v>1.5728182515040858</v>
      </c>
      <c r="AW23">
        <v>20</v>
      </c>
      <c r="AX23">
        <f>(R23*SUMPRODUCT(K$23:$K24, X$23:$X24)-$AZ$3*SUMPRODUCT(K$22:$K23, W$23:$W24))/Z23</f>
        <v>6.903296406350397</v>
      </c>
    </row>
    <row r="25" spans="5:50" x14ac:dyDescent="0.25">
      <c r="AN25" s="6">
        <f t="shared" ref="AN25:AU25" si="33">SUM(AN3:AN23)</f>
        <v>1127.3876972415508</v>
      </c>
      <c r="AO25" s="6">
        <f t="shared" si="33"/>
        <v>-153.33277165039186</v>
      </c>
      <c r="AP25" s="6">
        <f t="shared" si="33"/>
        <v>-1715.4377539340678</v>
      </c>
      <c r="AQ25" s="6">
        <f t="shared" si="33"/>
        <v>-602.22598825326031</v>
      </c>
      <c r="AR25" s="6">
        <f t="shared" si="33"/>
        <v>-1343.6088165961698</v>
      </c>
      <c r="AS25" s="6">
        <f t="shared" si="33"/>
        <v>-21.271095905241712</v>
      </c>
      <c r="AT25" s="6">
        <f t="shared" si="33"/>
        <v>83.774547715622845</v>
      </c>
      <c r="AU25" s="7">
        <f t="shared" si="33"/>
        <v>-1281.1053647857882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233.29549951166976</v>
      </c>
      <c r="K3">
        <v>1</v>
      </c>
      <c r="L3" s="2">
        <v>0</v>
      </c>
      <c r="O3">
        <f>$C$3</f>
        <v>233.29549951166976</v>
      </c>
      <c r="P3">
        <f>O3*B5</f>
        <v>186.63639960933583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233.29549951166976</v>
      </c>
      <c r="AF3">
        <f t="shared" ref="AF3:AF23" si="3">-$Z3*P3</f>
        <v>-186.63639960933583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-1475.773487097666</v>
      </c>
      <c r="AJ3">
        <f t="shared" ref="AJ3:AJ23" si="7">AB3-AC3</f>
        <v>0</v>
      </c>
      <c r="AL3">
        <f t="shared" ref="AL3:AL23" si="8">SUM(AI3:AK3)</f>
        <v>-1475.773487097666</v>
      </c>
      <c r="AN3">
        <f t="shared" ref="AN3:AN23" si="9">AE3*$K3</f>
        <v>233.29549951166976</v>
      </c>
      <c r="AO3">
        <f t="shared" ref="AO3:AO23" si="10">AF3*$K3</f>
        <v>-186.63639960933583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-1475.773487097666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-1475.773487097666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112.99307183482297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49.616827403579371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49.051778320816425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-49.051778320816425</v>
      </c>
      <c r="AK4">
        <f t="shared" ref="AK4:AK23" si="28">H4*SUM(AB4:AB4, AE4:AF4)</f>
        <v>0</v>
      </c>
      <c r="AL4">
        <f t="shared" si="8"/>
        <v>-118.46452832081643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-63.941293514006468</v>
      </c>
      <c r="AR4">
        <f t="shared" si="13"/>
        <v>-63.941293514006468</v>
      </c>
      <c r="AS4">
        <f t="shared" si="14"/>
        <v>-45.185274391164484</v>
      </c>
      <c r="AT4">
        <f t="shared" si="15"/>
        <v>0</v>
      </c>
      <c r="AU4">
        <f t="shared" si="16"/>
        <v>-109.12656790517094</v>
      </c>
      <c r="AW4">
        <v>1</v>
      </c>
      <c r="AX4">
        <f>(R4*SUMPRODUCT(K5:$K$23, X5:$X$23)-$AZ$3*SUMPRODUCT(K4:$K$22, W5:$W$23))/Z4</f>
        <v>49.616827403579371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1.4257860000000001E-3</v>
      </c>
      <c r="O5">
        <f t="shared" ref="O5:O23" si="30">$C$3</f>
        <v>233.29549951166976</v>
      </c>
      <c r="P5">
        <f t="shared" ref="P5:P23" si="31">O5*$C$5</f>
        <v>11.664774975583489</v>
      </c>
      <c r="Q5" s="5">
        <f t="shared" ref="Q5:Q23" si="32">$C$8</f>
        <v>25</v>
      </c>
      <c r="R5">
        <f t="shared" si="0"/>
        <v>50000</v>
      </c>
      <c r="S5">
        <f t="shared" si="20"/>
        <v>94.28703347392333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49.051778320816425</v>
      </c>
      <c r="AC5">
        <f t="shared" si="1"/>
        <v>92.148233833076006</v>
      </c>
      <c r="AE5">
        <f t="shared" si="2"/>
        <v>228.00344277616057</v>
      </c>
      <c r="AF5">
        <f t="shared" si="3"/>
        <v>-11.400172138808029</v>
      </c>
      <c r="AG5">
        <f t="shared" si="4"/>
        <v>-24.432901969113587</v>
      </c>
      <c r="AH5">
        <f t="shared" si="5"/>
        <v>-70.477439272828505</v>
      </c>
      <c r="AI5">
        <f t="shared" si="6"/>
        <v>121.69292939541045</v>
      </c>
      <c r="AJ5">
        <f t="shared" si="7"/>
        <v>-43.096455512259581</v>
      </c>
      <c r="AK5">
        <f t="shared" si="28"/>
        <v>22.732102539350517</v>
      </c>
      <c r="AL5">
        <f t="shared" si="8"/>
        <v>101.32857642250138</v>
      </c>
      <c r="AN5">
        <f t="shared" si="9"/>
        <v>193.47539357530795</v>
      </c>
      <c r="AO5">
        <f t="shared" si="10"/>
        <v>-9.6737696787653977</v>
      </c>
      <c r="AP5">
        <f t="shared" si="11"/>
        <v>-20.732868184372116</v>
      </c>
      <c r="AQ5">
        <f t="shared" si="12"/>
        <v>-59.804580735550488</v>
      </c>
      <c r="AR5">
        <f t="shared" si="13"/>
        <v>103.26417497661994</v>
      </c>
      <c r="AS5">
        <f t="shared" si="14"/>
        <v>-36.570078023431414</v>
      </c>
      <c r="AT5">
        <f t="shared" si="15"/>
        <v>19.289631911009689</v>
      </c>
      <c r="AU5">
        <f t="shared" si="16"/>
        <v>85.983728864198227</v>
      </c>
      <c r="AW5">
        <v>2</v>
      </c>
      <c r="AX5">
        <f>(R5*SUMPRODUCT(K6:$K$23, X6:$X$23)-$AZ$3*SUMPRODUCT(K5:$K$22, W6:$W$23))/Z5</f>
        <v>94.28703347392333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1.477569E-3</v>
      </c>
      <c r="O6">
        <f t="shared" si="30"/>
        <v>233.29549951166976</v>
      </c>
      <c r="P6">
        <f t="shared" si="31"/>
        <v>11.664774975583489</v>
      </c>
      <c r="Q6" s="5">
        <f t="shared" si="32"/>
        <v>25</v>
      </c>
      <c r="R6">
        <f t="shared" si="0"/>
        <v>50000</v>
      </c>
      <c r="S6">
        <f t="shared" si="20"/>
        <v>133.95735743594787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92.148233833076006</v>
      </c>
      <c r="AC6">
        <f t="shared" si="1"/>
        <v>129.41605111601007</v>
      </c>
      <c r="AE6">
        <f t="shared" si="2"/>
        <v>225.38651752945964</v>
      </c>
      <c r="AF6">
        <f t="shared" si="3"/>
        <v>-11.269325876472983</v>
      </c>
      <c r="AG6">
        <f t="shared" si="4"/>
        <v>-24.152471650892853</v>
      </c>
      <c r="AH6">
        <f t="shared" si="5"/>
        <v>-72.20259705920239</v>
      </c>
      <c r="AI6">
        <f t="shared" si="6"/>
        <v>117.76212294289141</v>
      </c>
      <c r="AJ6">
        <f t="shared" si="7"/>
        <v>-37.267817282934061</v>
      </c>
      <c r="AK6">
        <f t="shared" si="28"/>
        <v>26.207132458842384</v>
      </c>
      <c r="AL6">
        <f t="shared" si="8"/>
        <v>106.70143811879973</v>
      </c>
      <c r="AN6">
        <f t="shared" si="9"/>
        <v>176.1791191684969</v>
      </c>
      <c r="AO6">
        <f t="shared" si="10"/>
        <v>-8.8089559584248462</v>
      </c>
      <c r="AP6">
        <f t="shared" si="11"/>
        <v>-18.879395395246814</v>
      </c>
      <c r="AQ6">
        <f t="shared" si="12"/>
        <v>-56.439001281012779</v>
      </c>
      <c r="AR6">
        <f t="shared" si="13"/>
        <v>92.051766533812469</v>
      </c>
      <c r="AS6">
        <f t="shared" si="14"/>
        <v>-29.131339772271915</v>
      </c>
      <c r="AT6">
        <f t="shared" si="15"/>
        <v>20.485473413144515</v>
      </c>
      <c r="AU6">
        <f t="shared" si="16"/>
        <v>83.405900174685058</v>
      </c>
      <c r="AW6">
        <v>3</v>
      </c>
      <c r="AX6">
        <f>(R6*SUMPRODUCT(K7:$K$23, X7:$X$23)-$AZ$3*SUMPRODUCT(K6:$K$22, W7:$W$23))/Z6</f>
        <v>133.95735743594787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1.5369540000000001E-3</v>
      </c>
      <c r="O7">
        <f t="shared" si="30"/>
        <v>233.29549951166976</v>
      </c>
      <c r="P7">
        <f t="shared" si="31"/>
        <v>11.664774975583489</v>
      </c>
      <c r="Q7" s="5">
        <f t="shared" si="32"/>
        <v>25</v>
      </c>
      <c r="R7">
        <f t="shared" si="0"/>
        <v>50000</v>
      </c>
      <c r="S7">
        <f t="shared" si="20"/>
        <v>168.89485314169011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129.41605111601007</v>
      </c>
      <c r="AC7">
        <f t="shared" si="1"/>
        <v>161.28665139742566</v>
      </c>
      <c r="AE7">
        <f t="shared" si="2"/>
        <v>222.78624364450206</v>
      </c>
      <c r="AF7">
        <f t="shared" si="3"/>
        <v>-11.139312182225105</v>
      </c>
      <c r="AG7">
        <f t="shared" si="4"/>
        <v>-23.873825696470195</v>
      </c>
      <c r="AH7">
        <f t="shared" si="5"/>
        <v>-74.242475827452751</v>
      </c>
      <c r="AI7">
        <f t="shared" si="6"/>
        <v>113.53062993835402</v>
      </c>
      <c r="AJ7">
        <f t="shared" si="7"/>
        <v>-31.870600281415591</v>
      </c>
      <c r="AK7">
        <f t="shared" si="28"/>
        <v>29.184759419224022</v>
      </c>
      <c r="AL7">
        <f t="shared" si="8"/>
        <v>110.84478907616246</v>
      </c>
      <c r="AN7">
        <f t="shared" si="9"/>
        <v>160.41945593088371</v>
      </c>
      <c r="AO7">
        <f t="shared" si="10"/>
        <v>-8.0209727965441875</v>
      </c>
      <c r="AP7">
        <f t="shared" si="11"/>
        <v>-17.190586216479854</v>
      </c>
      <c r="AQ7">
        <f t="shared" si="12"/>
        <v>-53.459034922310252</v>
      </c>
      <c r="AR7">
        <f t="shared" si="13"/>
        <v>81.748861995549433</v>
      </c>
      <c r="AS7">
        <f t="shared" si="14"/>
        <v>-22.948743484779918</v>
      </c>
      <c r="AT7">
        <f t="shared" si="15"/>
        <v>21.014776993934873</v>
      </c>
      <c r="AU7">
        <f t="shared" si="16"/>
        <v>79.814895504704381</v>
      </c>
      <c r="AW7">
        <v>4</v>
      </c>
      <c r="AX7">
        <f>(R7*SUMPRODUCT(K8:$K$23, X8:$X$23)-$AZ$3*SUMPRODUCT(K7:$K$22, W8:$W$23))/Z7</f>
        <v>168.89485314169011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1.5977630000000001E-3</v>
      </c>
      <c r="O8">
        <f t="shared" si="30"/>
        <v>233.29549951166976</v>
      </c>
      <c r="P8">
        <f t="shared" si="31"/>
        <v>11.664774975583489</v>
      </c>
      <c r="Q8" s="5">
        <f t="shared" si="32"/>
        <v>25</v>
      </c>
      <c r="R8">
        <f t="shared" si="0"/>
        <v>50000</v>
      </c>
      <c r="S8">
        <f t="shared" si="20"/>
        <v>199.58142703719798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161.28665139742566</v>
      </c>
      <c r="AC8">
        <f t="shared" si="1"/>
        <v>188.3804601039493</v>
      </c>
      <c r="AE8">
        <f t="shared" si="2"/>
        <v>220.20242159105288</v>
      </c>
      <c r="AF8">
        <f t="shared" si="3"/>
        <v>-11.010121079552645</v>
      </c>
      <c r="AG8">
        <f t="shared" si="4"/>
        <v>-23.596942724139225</v>
      </c>
      <c r="AH8">
        <f t="shared" si="5"/>
        <v>-76.289430732538619</v>
      </c>
      <c r="AI8">
        <f t="shared" si="6"/>
        <v>109.3059270548224</v>
      </c>
      <c r="AJ8">
        <f t="shared" si="7"/>
        <v>-27.093808706523646</v>
      </c>
      <c r="AK8">
        <f t="shared" si="28"/>
        <v>31.701883914846793</v>
      </c>
      <c r="AL8">
        <f t="shared" si="8"/>
        <v>113.91400226314555</v>
      </c>
      <c r="AN8">
        <f t="shared" si="9"/>
        <v>146.06054800741398</v>
      </c>
      <c r="AO8">
        <f t="shared" si="10"/>
        <v>-7.3030274003706994</v>
      </c>
      <c r="AP8">
        <f t="shared" si="11"/>
        <v>-15.651882303039008</v>
      </c>
      <c r="AQ8">
        <f t="shared" si="12"/>
        <v>-50.602877023133473</v>
      </c>
      <c r="AR8">
        <f t="shared" si="13"/>
        <v>72.5027612808708</v>
      </c>
      <c r="AS8">
        <f t="shared" si="14"/>
        <v>-17.971357983665698</v>
      </c>
      <c r="AT8">
        <f t="shared" si="15"/>
        <v>21.02790016573589</v>
      </c>
      <c r="AU8">
        <f t="shared" si="16"/>
        <v>75.559303462940989</v>
      </c>
      <c r="AW8">
        <v>5</v>
      </c>
      <c r="AX8">
        <f>(R8*SUMPRODUCT(K9:$K$23, X9:$X$23)-$AZ$3*SUMPRODUCT(K8:$K$22, W9:$W$23))/Z8</f>
        <v>199.58142703719798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1.661898E-3</v>
      </c>
      <c r="O9">
        <f t="shared" si="30"/>
        <v>233.29549951166976</v>
      </c>
      <c r="P9">
        <f t="shared" si="31"/>
        <v>11.664774975583489</v>
      </c>
      <c r="Q9" s="5">
        <f t="shared" si="32"/>
        <v>25</v>
      </c>
      <c r="R9">
        <f t="shared" si="0"/>
        <v>50000</v>
      </c>
      <c r="S9">
        <f t="shared" si="20"/>
        <v>226.39774109047016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188.3804601039493</v>
      </c>
      <c r="AC9">
        <f t="shared" si="1"/>
        <v>211.19972941994661</v>
      </c>
      <c r="AE9">
        <f t="shared" si="2"/>
        <v>217.63444341110502</v>
      </c>
      <c r="AF9">
        <f t="shared" si="3"/>
        <v>-10.881722170555253</v>
      </c>
      <c r="AG9">
        <f t="shared" si="4"/>
        <v>-23.321757584978471</v>
      </c>
      <c r="AH9">
        <f t="shared" si="5"/>
        <v>-78.431423838723063</v>
      </c>
      <c r="AI9">
        <f t="shared" si="6"/>
        <v>104.99953981684824</v>
      </c>
      <c r="AJ9">
        <f t="shared" si="7"/>
        <v>-22.819269315997303</v>
      </c>
      <c r="AK9">
        <f t="shared" si="28"/>
        <v>33.811546327648792</v>
      </c>
      <c r="AL9">
        <f t="shared" si="8"/>
        <v>115.99181682849974</v>
      </c>
      <c r="AN9">
        <f t="shared" si="9"/>
        <v>132.97825547383164</v>
      </c>
      <c r="AO9">
        <f t="shared" si="10"/>
        <v>-6.6489127736915838</v>
      </c>
      <c r="AP9">
        <f t="shared" si="11"/>
        <v>-14.249980791761896</v>
      </c>
      <c r="AQ9">
        <f t="shared" si="12"/>
        <v>-47.922901140701974</v>
      </c>
      <c r="AR9">
        <f t="shared" si="13"/>
        <v>64.156460767676194</v>
      </c>
      <c r="AS9">
        <f t="shared" si="14"/>
        <v>-13.942952123147341</v>
      </c>
      <c r="AT9">
        <f t="shared" si="15"/>
        <v>20.659415738850608</v>
      </c>
      <c r="AU9">
        <f t="shared" si="16"/>
        <v>70.872924383379456</v>
      </c>
      <c r="AW9">
        <v>6</v>
      </c>
      <c r="AX9">
        <f>(R9*SUMPRODUCT(K10:$K$23, X10:$X$23)-$AZ$3*SUMPRODUCT(K9:$K$22, W10:$W$23))/Z9</f>
        <v>226.39774109047016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1.7364850000000001E-3</v>
      </c>
      <c r="O10">
        <f t="shared" si="30"/>
        <v>233.29549951166976</v>
      </c>
      <c r="P10">
        <f t="shared" si="31"/>
        <v>11.664774975583489</v>
      </c>
      <c r="Q10" s="5">
        <f t="shared" si="32"/>
        <v>25</v>
      </c>
      <c r="R10">
        <f t="shared" si="0"/>
        <v>50000</v>
      </c>
      <c r="S10">
        <f t="shared" si="20"/>
        <v>249.49729349501797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211.19972941994661</v>
      </c>
      <c r="AC10">
        <f t="shared" si="1"/>
        <v>230.01696524091551</v>
      </c>
      <c r="AE10">
        <f t="shared" si="2"/>
        <v>215.08018003052726</v>
      </c>
      <c r="AF10">
        <f t="shared" si="3"/>
        <v>-10.754009001526365</v>
      </c>
      <c r="AG10">
        <f t="shared" si="4"/>
        <v>-23.048042126908737</v>
      </c>
      <c r="AH10">
        <f t="shared" si="5"/>
        <v>-80.995764439902686</v>
      </c>
      <c r="AI10">
        <f t="shared" si="6"/>
        <v>100.28236446218948</v>
      </c>
      <c r="AJ10">
        <f t="shared" si="7"/>
        <v>-18.817235820968904</v>
      </c>
      <c r="AK10">
        <f t="shared" si="28"/>
        <v>35.556551301416441</v>
      </c>
      <c r="AL10">
        <f t="shared" si="8"/>
        <v>117.02167994263701</v>
      </c>
      <c r="AN10">
        <f t="shared" si="9"/>
        <v>121.05857583862567</v>
      </c>
      <c r="AO10">
        <f t="shared" si="10"/>
        <v>-6.0529287919312846</v>
      </c>
      <c r="AP10">
        <f t="shared" si="11"/>
        <v>-12.972665149137409</v>
      </c>
      <c r="AQ10">
        <f t="shared" si="12"/>
        <v>-45.588728308967013</v>
      </c>
      <c r="AR10">
        <f t="shared" si="13"/>
        <v>56.444253588589973</v>
      </c>
      <c r="AS10">
        <f t="shared" si="14"/>
        <v>-10.591342118937892</v>
      </c>
      <c r="AT10">
        <f t="shared" si="15"/>
        <v>20.013120045145772</v>
      </c>
      <c r="AU10">
        <f t="shared" si="16"/>
        <v>65.866031514797854</v>
      </c>
      <c r="AW10">
        <v>7</v>
      </c>
      <c r="AX10">
        <f>(R10*SUMPRODUCT(K11:$K$23, X11:$X$23)-$AZ$3*SUMPRODUCT(K10:$K$22, W11:$W$23))/Z10</f>
        <v>249.49729349501797</v>
      </c>
    </row>
    <row r="11" spans="1:52" x14ac:dyDescent="0.25">
      <c r="A11" t="s">
        <v>33</v>
      </c>
      <c r="C11" s="24">
        <f>AU25</f>
        <v>-898.48640079486643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1.8096469999999999E-3</v>
      </c>
      <c r="O11">
        <f t="shared" si="30"/>
        <v>233.29549951166976</v>
      </c>
      <c r="P11">
        <f t="shared" si="31"/>
        <v>11.664774975583489</v>
      </c>
      <c r="Q11" s="5">
        <f t="shared" si="32"/>
        <v>25</v>
      </c>
      <c r="R11">
        <f t="shared" si="0"/>
        <v>50000</v>
      </c>
      <c r="S11">
        <f t="shared" si="20"/>
        <v>269.36302782280092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230.01696524091551</v>
      </c>
      <c r="AC11">
        <f t="shared" si="1"/>
        <v>245.39890777776935</v>
      </c>
      <c r="AE11">
        <f t="shared" si="2"/>
        <v>212.54015902767028</v>
      </c>
      <c r="AF11">
        <f t="shared" si="3"/>
        <v>-10.627007951383515</v>
      </c>
      <c r="AG11">
        <f t="shared" si="4"/>
        <v>-22.775852885348815</v>
      </c>
      <c r="AH11">
        <f t="shared" si="5"/>
        <v>-83.417640581668039</v>
      </c>
      <c r="AI11">
        <f t="shared" si="6"/>
        <v>95.719657609269902</v>
      </c>
      <c r="AJ11">
        <f t="shared" si="7"/>
        <v>-15.381942536853842</v>
      </c>
      <c r="AK11">
        <f t="shared" si="28"/>
        <v>36.960260053262999</v>
      </c>
      <c r="AL11">
        <f t="shared" si="8"/>
        <v>117.29797512567906</v>
      </c>
      <c r="AN11">
        <f t="shared" si="9"/>
        <v>110.1991735140514</v>
      </c>
      <c r="AO11">
        <f t="shared" si="10"/>
        <v>-5.5099586757025696</v>
      </c>
      <c r="AP11">
        <f t="shared" si="11"/>
        <v>-11.808969069776149</v>
      </c>
      <c r="AQ11">
        <f t="shared" si="12"/>
        <v>-43.250908866569759</v>
      </c>
      <c r="AR11">
        <f t="shared" si="13"/>
        <v>49.629336902002905</v>
      </c>
      <c r="AS11">
        <f t="shared" si="14"/>
        <v>-7.9753274033320203</v>
      </c>
      <c r="AT11">
        <f t="shared" si="15"/>
        <v>19.163390718098292</v>
      </c>
      <c r="AU11">
        <f t="shared" si="16"/>
        <v>60.81740021676918</v>
      </c>
      <c r="AW11">
        <v>8</v>
      </c>
      <c r="AX11">
        <f>(R11*SUMPRODUCT(K12:$K$23, X12:$X$23)-$AZ$3*SUMPRODUCT(K11:$K$22, W12:$W$23))/Z11</f>
        <v>269.36302782280092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1.8942099999999999E-3</v>
      </c>
      <c r="O12">
        <f t="shared" si="30"/>
        <v>233.29549951166976</v>
      </c>
      <c r="P12">
        <f t="shared" si="31"/>
        <v>11.664774975583489</v>
      </c>
      <c r="Q12" s="5">
        <f t="shared" si="32"/>
        <v>25</v>
      </c>
      <c r="R12">
        <f t="shared" si="0"/>
        <v>50000</v>
      </c>
      <c r="S12">
        <f t="shared" si="20"/>
        <v>286.11620419717161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245.39890777776935</v>
      </c>
      <c r="AC12">
        <f t="shared" si="1"/>
        <v>257.56125891350842</v>
      </c>
      <c r="AE12">
        <f t="shared" si="2"/>
        <v>210.01216174276178</v>
      </c>
      <c r="AF12">
        <f t="shared" si="3"/>
        <v>-10.500608087138088</v>
      </c>
      <c r="AG12">
        <f t="shared" si="4"/>
        <v>-22.504952108201369</v>
      </c>
      <c r="AH12">
        <f t="shared" si="5"/>
        <v>-86.284496587913154</v>
      </c>
      <c r="AI12">
        <f t="shared" si="6"/>
        <v>90.722104959509167</v>
      </c>
      <c r="AJ12">
        <f t="shared" si="7"/>
        <v>-12.162351135739073</v>
      </c>
      <c r="AK12">
        <f t="shared" si="28"/>
        <v>38.070988184855445</v>
      </c>
      <c r="AL12">
        <f t="shared" si="8"/>
        <v>116.63074200862553</v>
      </c>
      <c r="AN12">
        <f t="shared" si="9"/>
        <v>100.30531555076948</v>
      </c>
      <c r="AO12">
        <f t="shared" si="10"/>
        <v>-5.0152657775384739</v>
      </c>
      <c r="AP12">
        <f t="shared" si="11"/>
        <v>-10.748740948788862</v>
      </c>
      <c r="AQ12">
        <f t="shared" si="12"/>
        <v>-41.210916480117682</v>
      </c>
      <c r="AR12">
        <f t="shared" si="13"/>
        <v>43.330392344324466</v>
      </c>
      <c r="AS12">
        <f t="shared" si="14"/>
        <v>-5.8089420078626173</v>
      </c>
      <c r="AT12">
        <f t="shared" si="15"/>
        <v>18.183339724339355</v>
      </c>
      <c r="AU12">
        <f t="shared" si="16"/>
        <v>55.704790060801201</v>
      </c>
      <c r="AW12">
        <v>9</v>
      </c>
      <c r="AX12">
        <f>(R12*SUMPRODUCT(K13:$K$23, X13:$X$23)-$AZ$3*SUMPRODUCT(K12:$K$22, W13:$W$23))/Z12</f>
        <v>286.11620419717161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1.9849490000000002E-3</v>
      </c>
      <c r="O13">
        <f t="shared" si="30"/>
        <v>233.29549951166976</v>
      </c>
      <c r="P13">
        <f t="shared" si="31"/>
        <v>11.664774975583489</v>
      </c>
      <c r="Q13" s="5">
        <f t="shared" si="32"/>
        <v>25</v>
      </c>
      <c r="R13">
        <f t="shared" si="0"/>
        <v>50000</v>
      </c>
      <c r="S13">
        <f t="shared" si="20"/>
        <v>300.01346796002792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257.56125891350842</v>
      </c>
      <c r="AC13">
        <f t="shared" si="1"/>
        <v>266.83475538755658</v>
      </c>
      <c r="AE13">
        <f t="shared" si="2"/>
        <v>207.49517669489504</v>
      </c>
      <c r="AF13">
        <f t="shared" si="3"/>
        <v>-10.374758834744753</v>
      </c>
      <c r="AG13">
        <f t="shared" si="4"/>
        <v>-22.235231404937135</v>
      </c>
      <c r="AH13">
        <f t="shared" si="5"/>
        <v>-89.342364364444407</v>
      </c>
      <c r="AI13">
        <f t="shared" si="6"/>
        <v>85.542822090768723</v>
      </c>
      <c r="AJ13">
        <f t="shared" si="7"/>
        <v>-9.2734964740481587</v>
      </c>
      <c r="AK13">
        <f t="shared" si="28"/>
        <v>38.907111081521982</v>
      </c>
      <c r="AL13">
        <f t="shared" si="8"/>
        <v>115.17643669824255</v>
      </c>
      <c r="AN13">
        <f t="shared" si="9"/>
        <v>91.291359801269934</v>
      </c>
      <c r="AO13">
        <f t="shared" si="10"/>
        <v>-4.5645679900634972</v>
      </c>
      <c r="AP13">
        <f t="shared" si="11"/>
        <v>-9.7828033537251553</v>
      </c>
      <c r="AQ13">
        <f t="shared" si="12"/>
        <v>-39.307833852367892</v>
      </c>
      <c r="AR13">
        <f t="shared" si="13"/>
        <v>37.63615460511339</v>
      </c>
      <c r="AS13">
        <f t="shared" si="14"/>
        <v>-4.0800471447728217</v>
      </c>
      <c r="AT13">
        <f t="shared" si="15"/>
        <v>17.117906705821689</v>
      </c>
      <c r="AU13">
        <f t="shared" si="16"/>
        <v>50.674014166162259</v>
      </c>
      <c r="AW13">
        <v>10</v>
      </c>
      <c r="AX13">
        <f>(R13*SUMPRODUCT(K14:$K$23, X14:$X$23)-$AZ$3*SUMPRODUCT(K13:$K$22, W14:$W$23))/Z13</f>
        <v>300.01346796002792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2.0842399999999998E-3</v>
      </c>
      <c r="O14">
        <f t="shared" si="30"/>
        <v>233.29549951166976</v>
      </c>
      <c r="P14">
        <f t="shared" si="31"/>
        <v>11.664774975583489</v>
      </c>
      <c r="Q14" s="5">
        <f t="shared" si="32"/>
        <v>25</v>
      </c>
      <c r="R14">
        <f t="shared" si="0"/>
        <v>50000</v>
      </c>
      <c r="S14">
        <f t="shared" si="20"/>
        <v>311.25223486250593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266.83475538755658</v>
      </c>
      <c r="AC14">
        <f t="shared" si="1"/>
        <v>273.48533106316086</v>
      </c>
      <c r="AE14">
        <f t="shared" si="2"/>
        <v>204.98775518087152</v>
      </c>
      <c r="AF14">
        <f t="shared" si="3"/>
        <v>-10.249387759043577</v>
      </c>
      <c r="AG14">
        <f t="shared" si="4"/>
        <v>-21.966535532184338</v>
      </c>
      <c r="AH14">
        <f t="shared" si="5"/>
        <v>-92.687117406852352</v>
      </c>
      <c r="AI14">
        <f t="shared" si="6"/>
        <v>80.084714482791256</v>
      </c>
      <c r="AJ14">
        <f t="shared" si="7"/>
        <v>-6.6505756756042729</v>
      </c>
      <c r="AK14">
        <f t="shared" si="28"/>
        <v>39.496812118799035</v>
      </c>
      <c r="AL14">
        <f t="shared" si="8"/>
        <v>112.93095092598602</v>
      </c>
      <c r="AN14">
        <f t="shared" si="9"/>
        <v>83.079094945056553</v>
      </c>
      <c r="AO14">
        <f t="shared" si="10"/>
        <v>-4.1539547472528282</v>
      </c>
      <c r="AP14">
        <f t="shared" si="11"/>
        <v>-8.9027751412860852</v>
      </c>
      <c r="AQ14">
        <f t="shared" si="12"/>
        <v>-37.564984408132354</v>
      </c>
      <c r="AR14">
        <f t="shared" si="13"/>
        <v>32.457380648385289</v>
      </c>
      <c r="AS14">
        <f t="shared" si="14"/>
        <v>-2.6953990861809776</v>
      </c>
      <c r="AT14">
        <f t="shared" si="15"/>
        <v>16.007587385643834</v>
      </c>
      <c r="AU14">
        <f t="shared" si="16"/>
        <v>45.76956894784815</v>
      </c>
      <c r="AW14">
        <v>11</v>
      </c>
      <c r="AX14">
        <f>(R14*SUMPRODUCT(K15:$K$23, X15:$X$23)-$AZ$3*SUMPRODUCT(K14:$K$22, W15:$W$23))/Z14</f>
        <v>311.25223486250593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2.1892320000000002E-3</v>
      </c>
      <c r="O15">
        <f t="shared" si="30"/>
        <v>233.29549951166976</v>
      </c>
      <c r="P15">
        <f t="shared" si="31"/>
        <v>11.664774975583489</v>
      </c>
      <c r="Q15" s="5">
        <f t="shared" si="32"/>
        <v>25</v>
      </c>
      <c r="R15">
        <f t="shared" si="0"/>
        <v>50000</v>
      </c>
      <c r="S15">
        <f t="shared" si="20"/>
        <v>320.08200133488236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273.48533106316086</v>
      </c>
      <c r="AC15">
        <f t="shared" si="1"/>
        <v>277.81556143774208</v>
      </c>
      <c r="AE15">
        <f t="shared" si="2"/>
        <v>202.48911187581268</v>
      </c>
      <c r="AF15">
        <f t="shared" si="3"/>
        <v>-10.124455593790636</v>
      </c>
      <c r="AG15">
        <f t="shared" si="4"/>
        <v>-21.698780334346303</v>
      </c>
      <c r="AH15">
        <f t="shared" si="5"/>
        <v>-96.179685032389969</v>
      </c>
      <c r="AI15">
        <f t="shared" si="6"/>
        <v>74.486190915285775</v>
      </c>
      <c r="AJ15">
        <f t="shared" si="7"/>
        <v>-4.3302303745812196</v>
      </c>
      <c r="AK15">
        <f t="shared" si="28"/>
        <v>39.862783417127304</v>
      </c>
      <c r="AL15">
        <f t="shared" si="8"/>
        <v>110.01874395783186</v>
      </c>
      <c r="AN15">
        <f t="shared" si="9"/>
        <v>75.597542841476127</v>
      </c>
      <c r="AO15">
        <f t="shared" si="10"/>
        <v>-3.7798771420738064</v>
      </c>
      <c r="AP15">
        <f t="shared" si="11"/>
        <v>-8.1010502774073689</v>
      </c>
      <c r="AQ15">
        <f t="shared" si="12"/>
        <v>-35.907846068163309</v>
      </c>
      <c r="AR15">
        <f t="shared" si="13"/>
        <v>27.808769353831639</v>
      </c>
      <c r="AS15">
        <f t="shared" si="14"/>
        <v>-1.6166537213943277</v>
      </c>
      <c r="AT15">
        <f t="shared" si="15"/>
        <v>14.882422315156251</v>
      </c>
      <c r="AU15">
        <f t="shared" si="16"/>
        <v>41.074537947593562</v>
      </c>
      <c r="AW15">
        <v>12</v>
      </c>
      <c r="AX15">
        <f>(R15*SUMPRODUCT(K16:$K$23, X16:$X$23)-$AZ$3*SUMPRODUCT(K15:$K$22, W16:$W$23))/Z15</f>
        <v>320.08200133488236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2.8741389999999999E-3</v>
      </c>
      <c r="O16">
        <f t="shared" si="30"/>
        <v>233.29549951166976</v>
      </c>
      <c r="P16">
        <f t="shared" si="31"/>
        <v>11.664774975583489</v>
      </c>
      <c r="Q16" s="5">
        <f t="shared" si="32"/>
        <v>25</v>
      </c>
      <c r="R16">
        <f t="shared" si="0"/>
        <v>50000</v>
      </c>
      <c r="S16">
        <f t="shared" si="20"/>
        <v>316.92446794256597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277.81556143774208</v>
      </c>
      <c r="AC16">
        <f t="shared" si="1"/>
        <v>271.53362301574776</v>
      </c>
      <c r="AE16">
        <f t="shared" si="2"/>
        <v>199.88223890353692</v>
      </c>
      <c r="AF16">
        <f t="shared" si="3"/>
        <v>-9.9941119451768472</v>
      </c>
      <c r="AG16">
        <f t="shared" si="4"/>
        <v>-21.419427220191462</v>
      </c>
      <c r="AH16">
        <f t="shared" si="5"/>
        <v>-124.73062162275548</v>
      </c>
      <c r="AI16">
        <f t="shared" si="6"/>
        <v>43.738078115413117</v>
      </c>
      <c r="AJ16">
        <f t="shared" si="7"/>
        <v>6.2819384219943117</v>
      </c>
      <c r="AK16">
        <f t="shared" si="28"/>
        <v>40.021404616054468</v>
      </c>
      <c r="AL16">
        <f t="shared" si="8"/>
        <v>90.041421153461897</v>
      </c>
      <c r="AN16">
        <f t="shared" si="9"/>
        <v>68.742033739764821</v>
      </c>
      <c r="AO16">
        <f t="shared" si="10"/>
        <v>-3.4371016869882416</v>
      </c>
      <c r="AP16">
        <f t="shared" si="11"/>
        <v>-7.3664123272474722</v>
      </c>
      <c r="AQ16">
        <f t="shared" si="12"/>
        <v>-42.896440659298499</v>
      </c>
      <c r="AR16">
        <f t="shared" si="13"/>
        <v>15.042079066230608</v>
      </c>
      <c r="AS16">
        <f t="shared" si="14"/>
        <v>2.160438192631315</v>
      </c>
      <c r="AT16">
        <f t="shared" si="15"/>
        <v>13.763867973068388</v>
      </c>
      <c r="AU16">
        <f t="shared" si="16"/>
        <v>30.96638523193031</v>
      </c>
      <c r="AW16">
        <v>13</v>
      </c>
      <c r="AX16">
        <f>(R16*SUMPRODUCT(K17:$K$23, X17:$X$23)-$AZ$3*SUMPRODUCT(K16:$K$22, W17:$W$23))/Z16</f>
        <v>316.92446794256597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3.657909E-3</v>
      </c>
      <c r="O17">
        <f t="shared" si="30"/>
        <v>233.29549951166976</v>
      </c>
      <c r="P17">
        <f t="shared" si="31"/>
        <v>11.664774975583489</v>
      </c>
      <c r="Q17" s="5">
        <f t="shared" si="32"/>
        <v>25</v>
      </c>
      <c r="R17">
        <f t="shared" si="0"/>
        <v>50000</v>
      </c>
      <c r="S17">
        <f t="shared" si="20"/>
        <v>301.9664795575722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271.53362301574776</v>
      </c>
      <c r="AC17">
        <f t="shared" si="1"/>
        <v>255.18441490110411</v>
      </c>
      <c r="AE17">
        <f t="shared" si="2"/>
        <v>197.15226547387616</v>
      </c>
      <c r="AF17">
        <f t="shared" si="3"/>
        <v>-9.8576132736938078</v>
      </c>
      <c r="AG17">
        <f t="shared" si="4"/>
        <v>-21.126882632385964</v>
      </c>
      <c r="AH17">
        <f t="shared" si="5"/>
        <v>-156.70063120716665</v>
      </c>
      <c r="AI17">
        <f t="shared" si="6"/>
        <v>9.4671383606297468</v>
      </c>
      <c r="AJ17">
        <f t="shared" si="7"/>
        <v>16.349208114643659</v>
      </c>
      <c r="AK17">
        <f t="shared" si="28"/>
        <v>39.261935510227147</v>
      </c>
      <c r="AL17">
        <f t="shared" si="8"/>
        <v>65.078281985500553</v>
      </c>
      <c r="AN17">
        <f t="shared" si="9"/>
        <v>62.458580559956687</v>
      </c>
      <c r="AO17">
        <f t="shared" si="10"/>
        <v>-3.1229290279978343</v>
      </c>
      <c r="AP17">
        <f t="shared" si="11"/>
        <v>-6.6930760227580413</v>
      </c>
      <c r="AQ17">
        <f t="shared" si="12"/>
        <v>-49.643350404947576</v>
      </c>
      <c r="AR17">
        <f t="shared" si="13"/>
        <v>2.9992251042532434</v>
      </c>
      <c r="AS17">
        <f t="shared" si="14"/>
        <v>5.1794907335481613</v>
      </c>
      <c r="AT17">
        <f t="shared" si="15"/>
        <v>12.438329106242421</v>
      </c>
      <c r="AU17">
        <f t="shared" si="16"/>
        <v>20.617044944043826</v>
      </c>
      <c r="AW17">
        <v>14</v>
      </c>
      <c r="AX17">
        <f>(R17*SUMPRODUCT(K18:$K$23, X18:$X$23)-$AZ$3*SUMPRODUCT(K17:$K$22, W18:$W$23))/Z17</f>
        <v>301.9664795575722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4.4868319999999996E-3</v>
      </c>
      <c r="O18">
        <f t="shared" si="30"/>
        <v>233.29549951166976</v>
      </c>
      <c r="P18">
        <f t="shared" si="31"/>
        <v>11.664774975583489</v>
      </c>
      <c r="Q18" s="5">
        <f t="shared" si="32"/>
        <v>25</v>
      </c>
      <c r="R18">
        <f t="shared" si="0"/>
        <v>50000</v>
      </c>
      <c r="S18">
        <f t="shared" si="20"/>
        <v>276.29576420588819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255.18441490110411</v>
      </c>
      <c r="AC18">
        <f t="shared" si="1"/>
        <v>230.10818634834655</v>
      </c>
      <c r="AE18">
        <f t="shared" si="2"/>
        <v>194.2961537255367</v>
      </c>
      <c r="AF18">
        <f t="shared" si="3"/>
        <v>-9.7148076862768367</v>
      </c>
      <c r="AG18">
        <f t="shared" si="4"/>
        <v>-20.820821033006869</v>
      </c>
      <c r="AH18">
        <f t="shared" si="5"/>
        <v>-189.58554611046713</v>
      </c>
      <c r="AI18">
        <f t="shared" si="6"/>
        <v>-25.82502110421413</v>
      </c>
      <c r="AJ18">
        <f t="shared" si="7"/>
        <v>25.076228552757556</v>
      </c>
      <c r="AK18">
        <f t="shared" si="28"/>
        <v>37.630756163666945</v>
      </c>
      <c r="AL18">
        <f t="shared" si="8"/>
        <v>36.88196361221037</v>
      </c>
      <c r="AN18">
        <f t="shared" si="9"/>
        <v>56.701782101961307</v>
      </c>
      <c r="AO18">
        <f t="shared" si="10"/>
        <v>-2.8350891050980658</v>
      </c>
      <c r="AP18">
        <f t="shared" si="11"/>
        <v>-6.0761761607755531</v>
      </c>
      <c r="AQ18">
        <f t="shared" si="12"/>
        <v>-55.327077346174832</v>
      </c>
      <c r="AR18">
        <f t="shared" si="13"/>
        <v>-7.5365605100871473</v>
      </c>
      <c r="AS18">
        <f t="shared" si="14"/>
        <v>7.3180390865892928</v>
      </c>
      <c r="AT18">
        <f t="shared" si="15"/>
        <v>10.981848561646746</v>
      </c>
      <c r="AU18">
        <f t="shared" si="16"/>
        <v>10.763327138148892</v>
      </c>
      <c r="AW18">
        <v>15</v>
      </c>
      <c r="AX18">
        <f>(R18*SUMPRODUCT(K19:$K$23, X19:$X$23)-$AZ$3*SUMPRODUCT(K18:$K$22, W19:$W$23))/Z18</f>
        <v>276.29576420588819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5.3970320000000004E-3</v>
      </c>
      <c r="O19">
        <f t="shared" si="30"/>
        <v>233.29549951166976</v>
      </c>
      <c r="P19">
        <f t="shared" si="31"/>
        <v>11.664774975583489</v>
      </c>
      <c r="Q19" s="5">
        <f t="shared" si="32"/>
        <v>25</v>
      </c>
      <c r="R19">
        <f t="shared" si="0"/>
        <v>50000</v>
      </c>
      <c r="S19">
        <f t="shared" si="20"/>
        <v>240.4289248186065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230.10818634834655</v>
      </c>
      <c r="AC19">
        <f t="shared" si="1"/>
        <v>197.15404748526441</v>
      </c>
      <c r="AE19">
        <f t="shared" si="2"/>
        <v>191.30456962914769</v>
      </c>
      <c r="AF19">
        <f t="shared" si="3"/>
        <v>-9.5652284814573854</v>
      </c>
      <c r="AG19">
        <f t="shared" si="4"/>
        <v>-20.500242185295388</v>
      </c>
      <c r="AH19">
        <f t="shared" si="5"/>
        <v>-224.74127476282226</v>
      </c>
      <c r="AI19">
        <f t="shared" si="6"/>
        <v>-63.502175800427324</v>
      </c>
      <c r="AJ19">
        <f t="shared" si="7"/>
        <v>32.954138863082136</v>
      </c>
      <c r="AK19">
        <f t="shared" si="28"/>
        <v>35.241792927835881</v>
      </c>
      <c r="AL19">
        <f t="shared" si="8"/>
        <v>4.6937559904906934</v>
      </c>
      <c r="AN19">
        <f t="shared" si="9"/>
        <v>51.428045126965905</v>
      </c>
      <c r="AO19">
        <f t="shared" si="10"/>
        <v>-2.5714022563482954</v>
      </c>
      <c r="AP19">
        <f t="shared" si="11"/>
        <v>-5.5110412796875874</v>
      </c>
      <c r="AQ19">
        <f t="shared" si="12"/>
        <v>-60.416771239704133</v>
      </c>
      <c r="AR19">
        <f t="shared" si="13"/>
        <v>-17.071169648774106</v>
      </c>
      <c r="AS19">
        <f t="shared" si="14"/>
        <v>8.8589987361842386</v>
      </c>
      <c r="AT19">
        <f t="shared" si="15"/>
        <v>9.4739844456480071</v>
      </c>
      <c r="AU19">
        <f t="shared" si="16"/>
        <v>1.2618135330581406</v>
      </c>
      <c r="AW19">
        <v>16</v>
      </c>
      <c r="AX19">
        <f>(R19*SUMPRODUCT(K20:$K$23, X20:$X$23)-$AZ$3*SUMPRODUCT(K19:$K$22, W20:$W$23))/Z19</f>
        <v>240.4289248186065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6.3737730000000001E-3</v>
      </c>
      <c r="O20">
        <f t="shared" si="30"/>
        <v>233.29549951166976</v>
      </c>
      <c r="P20">
        <f t="shared" si="31"/>
        <v>11.664774975583489</v>
      </c>
      <c r="Q20" s="5">
        <f t="shared" si="32"/>
        <v>25</v>
      </c>
      <c r="R20">
        <f t="shared" si="0"/>
        <v>50000</v>
      </c>
      <c r="S20">
        <f t="shared" si="20"/>
        <v>195.07948714986304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197.15404748526441</v>
      </c>
      <c r="AC20">
        <f t="shared" si="1"/>
        <v>157.34780479837968</v>
      </c>
      <c r="AE20">
        <f t="shared" si="2"/>
        <v>188.17219203217732</v>
      </c>
      <c r="AF20">
        <f t="shared" si="3"/>
        <v>-9.4086096016088678</v>
      </c>
      <c r="AG20">
        <f t="shared" si="4"/>
        <v>-20.164575873308337</v>
      </c>
      <c r="AH20">
        <f t="shared" si="5"/>
        <v>-261.32778026819352</v>
      </c>
      <c r="AI20">
        <f t="shared" si="6"/>
        <v>-102.72877371093341</v>
      </c>
      <c r="AJ20">
        <f t="shared" si="7"/>
        <v>39.80624268688473</v>
      </c>
      <c r="AK20">
        <f t="shared" si="28"/>
        <v>32.167271591897823</v>
      </c>
      <c r="AL20">
        <f t="shared" si="8"/>
        <v>-30.755259432150858</v>
      </c>
      <c r="AN20">
        <f t="shared" si="9"/>
        <v>46.598537165013042</v>
      </c>
      <c r="AO20">
        <f t="shared" si="10"/>
        <v>-2.3299268582506523</v>
      </c>
      <c r="AP20">
        <f t="shared" si="11"/>
        <v>-4.9935100829797747</v>
      </c>
      <c r="AQ20">
        <f t="shared" si="12"/>
        <v>-64.714622014901295</v>
      </c>
      <c r="AR20">
        <f t="shared" si="13"/>
        <v>-25.439521791118686</v>
      </c>
      <c r="AS20">
        <f t="shared" si="14"/>
        <v>9.8575281459607904</v>
      </c>
      <c r="AT20">
        <f t="shared" si="15"/>
        <v>7.9658305756240528</v>
      </c>
      <c r="AU20">
        <f t="shared" si="16"/>
        <v>-7.6161630695338438</v>
      </c>
      <c r="AW20">
        <v>17</v>
      </c>
      <c r="AX20">
        <f>(R20*SUMPRODUCT(K21:$K$23, X21:$X$23)-$AZ$3*SUMPRODUCT(K20:$K$22, W21:$W$23))/Z20</f>
        <v>195.07948714986304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7.4983330000000003E-3</v>
      </c>
      <c r="O21">
        <f t="shared" si="30"/>
        <v>233.29549951166976</v>
      </c>
      <c r="P21">
        <f t="shared" si="31"/>
        <v>11.664774975583489</v>
      </c>
      <c r="Q21" s="5">
        <f t="shared" si="32"/>
        <v>25</v>
      </c>
      <c r="R21">
        <f t="shared" si="0"/>
        <v>50000</v>
      </c>
      <c r="S21">
        <f t="shared" si="20"/>
        <v>139.98521624194873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157.34780479837968</v>
      </c>
      <c r="AC21">
        <f t="shared" si="1"/>
        <v>110.93396902272427</v>
      </c>
      <c r="AE21">
        <f t="shared" si="2"/>
        <v>184.87949235465837</v>
      </c>
      <c r="AF21">
        <f t="shared" si="3"/>
        <v>-9.2439746177329187</v>
      </c>
      <c r="AG21">
        <f t="shared" si="4"/>
        <v>-19.811729409873426</v>
      </c>
      <c r="AH21">
        <f t="shared" si="5"/>
        <v>-302.40140940366348</v>
      </c>
      <c r="AI21">
        <f t="shared" si="6"/>
        <v>-146.57762107661148</v>
      </c>
      <c r="AJ21">
        <f t="shared" si="7"/>
        <v>46.413835775655414</v>
      </c>
      <c r="AK21">
        <f t="shared" si="28"/>
        <v>28.493382909346064</v>
      </c>
      <c r="AL21">
        <f t="shared" si="8"/>
        <v>-71.670402391609997</v>
      </c>
      <c r="AN21">
        <f t="shared" si="9"/>
        <v>42.174286728987326</v>
      </c>
      <c r="AO21">
        <f t="shared" si="10"/>
        <v>-2.1087143364493666</v>
      </c>
      <c r="AP21">
        <f t="shared" si="11"/>
        <v>-4.5194063770267574</v>
      </c>
      <c r="AQ21">
        <f t="shared" si="12"/>
        <v>-68.983117516217263</v>
      </c>
      <c r="AR21">
        <f t="shared" si="13"/>
        <v>-33.436951500706058</v>
      </c>
      <c r="AS21">
        <f t="shared" si="14"/>
        <v>10.587818006550792</v>
      </c>
      <c r="AT21">
        <f t="shared" si="15"/>
        <v>6.4998453067599486</v>
      </c>
      <c r="AU21">
        <f t="shared" si="16"/>
        <v>-16.349288187395317</v>
      </c>
      <c r="AW21">
        <v>18</v>
      </c>
      <c r="AX21">
        <f>(R21*SUMPRODUCT(K22:$K$23, X22:$X$23)-$AZ$3*SUMPRODUCT(K21:$K$22, W22:$W$23))/Z21</f>
        <v>139.98521624194873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8.7783159999999995E-3</v>
      </c>
      <c r="O22">
        <f t="shared" si="30"/>
        <v>233.29549951166976</v>
      </c>
      <c r="P22">
        <f t="shared" si="31"/>
        <v>11.664774975583489</v>
      </c>
      <c r="Q22" s="5">
        <f t="shared" si="32"/>
        <v>25</v>
      </c>
      <c r="R22">
        <f t="shared" si="0"/>
        <v>50000</v>
      </c>
      <c r="S22">
        <f t="shared" si="20"/>
        <v>74.935946280632464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110.93396902272427</v>
      </c>
      <c r="AC22">
        <f t="shared" si="1"/>
        <v>58.269288083846718</v>
      </c>
      <c r="AE22">
        <f t="shared" si="2"/>
        <v>181.40776682530301</v>
      </c>
      <c r="AF22">
        <f t="shared" si="3"/>
        <v>-9.0703883412651507</v>
      </c>
      <c r="AG22">
        <f t="shared" si="4"/>
        <v>-19.439698494508328</v>
      </c>
      <c r="AH22">
        <f t="shared" si="5"/>
        <v>-347.82724253272482</v>
      </c>
      <c r="AI22">
        <f t="shared" si="6"/>
        <v>-194.92956254319529</v>
      </c>
      <c r="AJ22">
        <f t="shared" si="7"/>
        <v>52.664680938877552</v>
      </c>
      <c r="AK22">
        <f t="shared" si="28"/>
        <v>24.239529206153637</v>
      </c>
      <c r="AL22">
        <f t="shared" si="8"/>
        <v>-118.0253523981641</v>
      </c>
      <c r="AN22">
        <f t="shared" si="9"/>
        <v>38.120365011667417</v>
      </c>
      <c r="AO22">
        <f t="shared" si="10"/>
        <v>-1.9060182505833707</v>
      </c>
      <c r="AP22">
        <f t="shared" si="11"/>
        <v>-4.0849871827210897</v>
      </c>
      <c r="AQ22">
        <f t="shared" si="12"/>
        <v>-73.091145315283228</v>
      </c>
      <c r="AR22">
        <f t="shared" si="13"/>
        <v>-40.961785736920277</v>
      </c>
      <c r="AS22">
        <f t="shared" si="14"/>
        <v>11.066763544619045</v>
      </c>
      <c r="AT22">
        <f t="shared" si="15"/>
        <v>5.0936060634018343</v>
      </c>
      <c r="AU22">
        <f t="shared" si="16"/>
        <v>-24.801416128899401</v>
      </c>
      <c r="AW22">
        <v>19</v>
      </c>
      <c r="AX22">
        <f>(R22*SUMPRODUCT(K23:$K$23, X23:$X$23)-$AZ$3*SUMPRODUCT(K22:$K$22, W23:$W$23))/Z22</f>
        <v>74.935946280632464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1.019566E-2</v>
      </c>
      <c r="O23">
        <f t="shared" si="30"/>
        <v>233.29549951166976</v>
      </c>
      <c r="P23">
        <f t="shared" si="31"/>
        <v>11.664774975583489</v>
      </c>
      <c r="Q23" s="5">
        <f t="shared" si="32"/>
        <v>25</v>
      </c>
      <c r="R23">
        <f t="shared" si="0"/>
        <v>50000</v>
      </c>
      <c r="S23">
        <f t="shared" si="20"/>
        <v>76.480520876884924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58.269288083846718</v>
      </c>
      <c r="AC23">
        <f t="shared" si="1"/>
        <v>58.26928808384671</v>
      </c>
      <c r="AE23">
        <f t="shared" si="2"/>
        <v>177.7441172451399</v>
      </c>
      <c r="AF23">
        <f t="shared" si="3"/>
        <v>-8.8872058622569963</v>
      </c>
      <c r="AG23">
        <f t="shared" si="4"/>
        <v>-19.047100953210727</v>
      </c>
      <c r="AH23">
        <f t="shared" si="5"/>
        <v>-396.40111270503763</v>
      </c>
      <c r="AI23">
        <f t="shared" si="6"/>
        <v>-246.59130227536545</v>
      </c>
      <c r="AJ23">
        <f t="shared" si="7"/>
        <v>0</v>
      </c>
      <c r="AK23">
        <f t="shared" si="28"/>
        <v>19.435188888368057</v>
      </c>
      <c r="AL23">
        <f t="shared" si="8"/>
        <v>-227.15611338699739</v>
      </c>
      <c r="AN23">
        <f t="shared" si="9"/>
        <v>34.406347891721296</v>
      </c>
      <c r="AO23">
        <f t="shared" si="10"/>
        <v>-1.7203173945860648</v>
      </c>
      <c r="AP23">
        <f t="shared" si="11"/>
        <v>-3.6869922441431666</v>
      </c>
      <c r="AQ23">
        <f t="shared" si="12"/>
        <v>-76.73229809110812</v>
      </c>
      <c r="AR23">
        <f t="shared" si="13"/>
        <v>-47.733259838116055</v>
      </c>
      <c r="AS23">
        <f t="shared" si="14"/>
        <v>0</v>
      </c>
      <c r="AT23">
        <f t="shared" si="15"/>
        <v>3.7621153408540819</v>
      </c>
      <c r="AU23">
        <f t="shared" si="16"/>
        <v>-43.971144497261974</v>
      </c>
      <c r="AW23">
        <v>20</v>
      </c>
      <c r="AX23">
        <f>(R23*SUMPRODUCT(K$23:$K24, X$23:$X24)-$AZ$3*SUMPRODUCT(K$22:$K23, W$23:$W24))/Z23</f>
        <v>76.480520876884924</v>
      </c>
    </row>
    <row r="25" spans="5:50" x14ac:dyDescent="0.25">
      <c r="AN25" s="6">
        <f t="shared" ref="AN25:AU25" si="33">SUM(AN3:AN23)</f>
        <v>2024.5693124848906</v>
      </c>
      <c r="AO25" s="6">
        <f t="shared" si="33"/>
        <v>-276.20009025799686</v>
      </c>
      <c r="AP25" s="6">
        <f t="shared" si="33"/>
        <v>-1714.3859055083601</v>
      </c>
      <c r="AQ25" s="6">
        <f t="shared" si="33"/>
        <v>-1066.8057291886685</v>
      </c>
      <c r="AR25" s="6">
        <f t="shared" si="33"/>
        <v>-1032.8224124701344</v>
      </c>
      <c r="AS25" s="6">
        <f t="shared" si="33"/>
        <v>-143.48838081485772</v>
      </c>
      <c r="AT25" s="6">
        <f t="shared" si="33"/>
        <v>277.82439249012629</v>
      </c>
      <c r="AU25" s="7">
        <f t="shared" si="33"/>
        <v>-898.48640079486643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867.78680476940099</v>
      </c>
      <c r="K3">
        <v>1</v>
      </c>
      <c r="L3" s="2">
        <v>0</v>
      </c>
      <c r="O3">
        <f>$C$3</f>
        <v>867.78680476940099</v>
      </c>
      <c r="P3">
        <f>O3*B5</f>
        <v>694.22944381552088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867.78680476940099</v>
      </c>
      <c r="AF3">
        <f t="shared" ref="AF3:AF23" si="3">-$Z3*P3</f>
        <v>-694.22944381552088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-1348.8752260461199</v>
      </c>
      <c r="AJ3">
        <f t="shared" ref="AJ3:AJ23" si="7">AB3-AC3</f>
        <v>0</v>
      </c>
      <c r="AL3">
        <f t="shared" ref="AL3:AL23" si="8">SUM(AI3:AK3)</f>
        <v>-1348.8752260461199</v>
      </c>
      <c r="AN3">
        <f t="shared" ref="AN3:AN23" si="9">AE3*$K3</f>
        <v>867.78680476940099</v>
      </c>
      <c r="AO3">
        <f t="shared" ref="AO3:AO23" si="10">AF3*$K3</f>
        <v>-694.22944381552088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-1348.8752260461199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-1348.8752260461199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397.8015358636103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305.49572512108574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301.80404145974853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-301.80404145974853</v>
      </c>
      <c r="AK4">
        <f t="shared" ref="AK4:AK23" si="28">H4*SUM(AB4:AB4, AE4:AF4)</f>
        <v>0</v>
      </c>
      <c r="AL4">
        <f t="shared" si="8"/>
        <v>-406.01604145974852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-95.997494403861552</v>
      </c>
      <c r="AR4">
        <f t="shared" si="13"/>
        <v>-95.997494403861552</v>
      </c>
      <c r="AS4">
        <f t="shared" si="14"/>
        <v>-278.0143532519769</v>
      </c>
      <c r="AT4">
        <f t="shared" si="15"/>
        <v>0</v>
      </c>
      <c r="AU4">
        <f t="shared" si="16"/>
        <v>-374.01184765583844</v>
      </c>
      <c r="AW4">
        <v>1</v>
      </c>
      <c r="AX4">
        <f>(R4*SUMPRODUCT(K5:$K$23, X5:$X$23)-$AZ$3*SUMPRODUCT(K4:$K$22, W5:$W$23))/Z4</f>
        <v>305.49572512108574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2.1892320000000002E-3</v>
      </c>
      <c r="O5">
        <f t="shared" ref="O5:O23" si="30">$C$3</f>
        <v>867.78680476940099</v>
      </c>
      <c r="P5">
        <f t="shared" ref="P5:P23" si="31">O5*$C$5</f>
        <v>43.389340238470055</v>
      </c>
      <c r="Q5" s="5">
        <f t="shared" ref="Q5:Q23" si="32">$C$8</f>
        <v>25</v>
      </c>
      <c r="R5">
        <f t="shared" si="0"/>
        <v>50000</v>
      </c>
      <c r="S5">
        <f t="shared" si="20"/>
        <v>586.20079707199341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301.80404145974853</v>
      </c>
      <c r="AC5">
        <f t="shared" si="1"/>
        <v>572.05801441129006</v>
      </c>
      <c r="AE5">
        <f t="shared" si="2"/>
        <v>846.85042897977098</v>
      </c>
      <c r="AF5">
        <f t="shared" si="3"/>
        <v>-42.342521448988556</v>
      </c>
      <c r="AG5">
        <f t="shared" si="4"/>
        <v>-24.396845640122592</v>
      </c>
      <c r="AH5">
        <f t="shared" si="5"/>
        <v>-108.13883975481602</v>
      </c>
      <c r="AI5">
        <f t="shared" si="6"/>
        <v>671.97222213584382</v>
      </c>
      <c r="AJ5">
        <f t="shared" si="7"/>
        <v>-270.25397295154153</v>
      </c>
      <c r="AK5">
        <f t="shared" si="28"/>
        <v>94.667113475119763</v>
      </c>
      <c r="AL5">
        <f t="shared" si="8"/>
        <v>496.38536265942207</v>
      </c>
      <c r="AN5">
        <f t="shared" si="9"/>
        <v>718.60634230480457</v>
      </c>
      <c r="AO5">
        <f t="shared" si="10"/>
        <v>-35.930317115240236</v>
      </c>
      <c r="AP5">
        <f t="shared" si="11"/>
        <v>-20.702272100569722</v>
      </c>
      <c r="AQ5">
        <f t="shared" si="12"/>
        <v>-91.762669578986532</v>
      </c>
      <c r="AR5">
        <f t="shared" si="13"/>
        <v>570.21108351000805</v>
      </c>
      <c r="AS5">
        <f t="shared" si="14"/>
        <v>-229.32765025580204</v>
      </c>
      <c r="AT5">
        <f t="shared" si="15"/>
        <v>80.331054721039422</v>
      </c>
      <c r="AU5">
        <f t="shared" si="16"/>
        <v>421.21448797524545</v>
      </c>
      <c r="AW5">
        <v>2</v>
      </c>
      <c r="AX5">
        <f>(R5*SUMPRODUCT(K6:$K$23, X6:$X$23)-$AZ$3*SUMPRODUCT(K5:$K$22, W6:$W$23))/Z5</f>
        <v>586.20079707199341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2.8741389999999999E-3</v>
      </c>
      <c r="O6">
        <f t="shared" si="30"/>
        <v>867.78680476940099</v>
      </c>
      <c r="P6">
        <f t="shared" si="31"/>
        <v>43.389340238470055</v>
      </c>
      <c r="Q6" s="5">
        <f t="shared" si="32"/>
        <v>25</v>
      </c>
      <c r="R6">
        <f t="shared" si="0"/>
        <v>50000</v>
      </c>
      <c r="S6">
        <f t="shared" si="20"/>
        <v>822.01113381846994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572.05801441129006</v>
      </c>
      <c r="AC6">
        <f t="shared" si="1"/>
        <v>791.85178397119353</v>
      </c>
      <c r="AE6">
        <f t="shared" si="2"/>
        <v>835.94795884487587</v>
      </c>
      <c r="AF6">
        <f t="shared" si="3"/>
        <v>-41.797397942243798</v>
      </c>
      <c r="AG6">
        <f t="shared" si="4"/>
        <v>-24.08275725819011</v>
      </c>
      <c r="AH6">
        <f t="shared" si="5"/>
        <v>-140.2398510625126</v>
      </c>
      <c r="AI6">
        <f t="shared" si="6"/>
        <v>629.82795258192937</v>
      </c>
      <c r="AJ6">
        <f t="shared" si="7"/>
        <v>-219.79376955990347</v>
      </c>
      <c r="AK6">
        <f t="shared" si="28"/>
        <v>116.90646778961231</v>
      </c>
      <c r="AL6">
        <f t="shared" si="8"/>
        <v>526.94065081163819</v>
      </c>
      <c r="AN6">
        <f t="shared" si="9"/>
        <v>653.44004013347001</v>
      </c>
      <c r="AO6">
        <f t="shared" si="10"/>
        <v>-32.672002006673502</v>
      </c>
      <c r="AP6">
        <f t="shared" si="11"/>
        <v>-18.824901362354492</v>
      </c>
      <c r="AQ6">
        <f t="shared" si="12"/>
        <v>-109.62205593901702</v>
      </c>
      <c r="AR6">
        <f t="shared" si="13"/>
        <v>492.32108082542493</v>
      </c>
      <c r="AS6">
        <f t="shared" si="14"/>
        <v>-171.80740509345682</v>
      </c>
      <c r="AT6">
        <f t="shared" si="15"/>
        <v>91.382921862582322</v>
      </c>
      <c r="AU6">
        <f t="shared" si="16"/>
        <v>411.89659759455043</v>
      </c>
      <c r="AW6">
        <v>3</v>
      </c>
      <c r="AX6">
        <f>(R6*SUMPRODUCT(K7:$K$23, X7:$X$23)-$AZ$3*SUMPRODUCT(K6:$K$22, W7:$W$23))/Z6</f>
        <v>822.01113381846994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3.657909E-3</v>
      </c>
      <c r="O7">
        <f t="shared" si="30"/>
        <v>867.78680476940099</v>
      </c>
      <c r="P7">
        <f t="shared" si="31"/>
        <v>43.389340238470055</v>
      </c>
      <c r="Q7" s="5">
        <f t="shared" si="32"/>
        <v>25</v>
      </c>
      <c r="R7">
        <f t="shared" si="0"/>
        <v>50000</v>
      </c>
      <c r="S7">
        <f t="shared" si="20"/>
        <v>1015.1317335321208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791.85178397119353</v>
      </c>
      <c r="AC7">
        <f t="shared" si="1"/>
        <v>964.53095540897311</v>
      </c>
      <c r="AE7">
        <f t="shared" si="2"/>
        <v>824.53065769423677</v>
      </c>
      <c r="AF7">
        <f t="shared" si="3"/>
        <v>-41.226532884711844</v>
      </c>
      <c r="AG7">
        <f t="shared" si="4"/>
        <v>-23.753837151088661</v>
      </c>
      <c r="AH7">
        <f t="shared" si="5"/>
        <v>-176.18506903909784</v>
      </c>
      <c r="AI7">
        <f t="shared" si="6"/>
        <v>583.36521861933841</v>
      </c>
      <c r="AJ7">
        <f t="shared" si="7"/>
        <v>-172.67917143777959</v>
      </c>
      <c r="AK7">
        <f t="shared" si="28"/>
        <v>134.78609111436609</v>
      </c>
      <c r="AL7">
        <f t="shared" si="8"/>
        <v>545.47213829592488</v>
      </c>
      <c r="AN7">
        <f t="shared" si="9"/>
        <v>593.71152070190828</v>
      </c>
      <c r="AO7">
        <f t="shared" si="10"/>
        <v>-29.685576035095419</v>
      </c>
      <c r="AP7">
        <f t="shared" si="11"/>
        <v>-17.104187268083567</v>
      </c>
      <c r="AQ7">
        <f t="shared" si="12"/>
        <v>-126.86381553924436</v>
      </c>
      <c r="AR7">
        <f t="shared" si="13"/>
        <v>420.05794185948497</v>
      </c>
      <c r="AS7">
        <f t="shared" si="14"/>
        <v>-124.33935901736726</v>
      </c>
      <c r="AT7">
        <f t="shared" si="15"/>
        <v>97.054068733793315</v>
      </c>
      <c r="AU7">
        <f t="shared" si="16"/>
        <v>392.77265157591103</v>
      </c>
      <c r="AW7">
        <v>4</v>
      </c>
      <c r="AX7">
        <f>(R7*SUMPRODUCT(K8:$K$23, X8:$X$23)-$AZ$3*SUMPRODUCT(K7:$K$22, W8:$W$23))/Z7</f>
        <v>1015.1317335321208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4.4868319999999996E-3</v>
      </c>
      <c r="O8">
        <f t="shared" si="30"/>
        <v>867.78680476940099</v>
      </c>
      <c r="P8">
        <f t="shared" si="31"/>
        <v>43.389340238470055</v>
      </c>
      <c r="Q8" s="5">
        <f t="shared" si="32"/>
        <v>25</v>
      </c>
      <c r="R8">
        <f t="shared" si="0"/>
        <v>50000</v>
      </c>
      <c r="S8">
        <f t="shared" si="20"/>
        <v>1169.7120471126866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964.53095540897311</v>
      </c>
      <c r="AC8">
        <f t="shared" si="1"/>
        <v>1095.3052275263335</v>
      </c>
      <c r="AE8">
        <f t="shared" si="2"/>
        <v>812.5858205773709</v>
      </c>
      <c r="AF8">
        <f t="shared" si="3"/>
        <v>-40.62929102886855</v>
      </c>
      <c r="AG8">
        <f t="shared" si="4"/>
        <v>-23.409719302925481</v>
      </c>
      <c r="AH8">
        <f t="shared" si="5"/>
        <v>-213.15895330458684</v>
      </c>
      <c r="AI8">
        <f t="shared" si="6"/>
        <v>535.38785694098999</v>
      </c>
      <c r="AJ8">
        <f t="shared" si="7"/>
        <v>-130.7742721173604</v>
      </c>
      <c r="AK8">
        <f t="shared" si="28"/>
        <v>148.59123408781119</v>
      </c>
      <c r="AL8">
        <f t="shared" si="8"/>
        <v>553.20481891144073</v>
      </c>
      <c r="AN8">
        <f t="shared" si="9"/>
        <v>538.98921455551954</v>
      </c>
      <c r="AO8">
        <f t="shared" si="10"/>
        <v>-26.949460727775978</v>
      </c>
      <c r="AP8">
        <f t="shared" si="11"/>
        <v>-15.52769676818105</v>
      </c>
      <c r="AQ8">
        <f t="shared" si="12"/>
        <v>-141.38860648033736</v>
      </c>
      <c r="AR8">
        <f t="shared" si="13"/>
        <v>355.12345057922511</v>
      </c>
      <c r="AS8">
        <f t="shared" si="14"/>
        <v>-86.742742031264001</v>
      </c>
      <c r="AT8">
        <f t="shared" si="15"/>
        <v>98.560755704448027</v>
      </c>
      <c r="AU8">
        <f t="shared" si="16"/>
        <v>366.94146425240911</v>
      </c>
      <c r="AW8">
        <v>5</v>
      </c>
      <c r="AX8">
        <f>(R8*SUMPRODUCT(K9:$K$23, X9:$X$23)-$AZ$3*SUMPRODUCT(K8:$K$22, W9:$W$23))/Z8</f>
        <v>1169.7120471126866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5.3970320000000004E-3</v>
      </c>
      <c r="O9">
        <f t="shared" si="30"/>
        <v>867.78680476940099</v>
      </c>
      <c r="P9">
        <f t="shared" si="31"/>
        <v>43.389340238470055</v>
      </c>
      <c r="Q9" s="5">
        <f t="shared" si="32"/>
        <v>25</v>
      </c>
      <c r="R9">
        <f t="shared" si="0"/>
        <v>50000</v>
      </c>
      <c r="S9">
        <f t="shared" si="20"/>
        <v>1288.5300488328728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1095.3052275263335</v>
      </c>
      <c r="AC9">
        <f t="shared" si="1"/>
        <v>1187.9875492655829</v>
      </c>
      <c r="AE9">
        <f t="shared" si="2"/>
        <v>800.07441069519484</v>
      </c>
      <c r="AF9">
        <f t="shared" si="3"/>
        <v>-40.003720534759751</v>
      </c>
      <c r="AG9">
        <f t="shared" si="4"/>
        <v>-23.049279105707321</v>
      </c>
      <c r="AH9">
        <f t="shared" si="5"/>
        <v>-252.68600837781304</v>
      </c>
      <c r="AI9">
        <f t="shared" si="6"/>
        <v>484.33540267691473</v>
      </c>
      <c r="AJ9">
        <f t="shared" si="7"/>
        <v>-92.682321739249346</v>
      </c>
      <c r="AK9">
        <f t="shared" si="28"/>
        <v>158.76451727645679</v>
      </c>
      <c r="AL9">
        <f t="shared" si="8"/>
        <v>550.41759821412211</v>
      </c>
      <c r="AN9">
        <f t="shared" si="9"/>
        <v>488.85873814802665</v>
      </c>
      <c r="AO9">
        <f t="shared" si="10"/>
        <v>-24.442936907401339</v>
      </c>
      <c r="AP9">
        <f t="shared" si="11"/>
        <v>-14.083491920516476</v>
      </c>
      <c r="AQ9">
        <f t="shared" si="12"/>
        <v>-154.39534317302378</v>
      </c>
      <c r="AR9">
        <f t="shared" si="13"/>
        <v>295.93696614708506</v>
      </c>
      <c r="AS9">
        <f t="shared" si="14"/>
        <v>-56.630436179941903</v>
      </c>
      <c r="AT9">
        <f t="shared" si="15"/>
        <v>97.007753955047704</v>
      </c>
      <c r="AU9">
        <f t="shared" si="16"/>
        <v>336.31428392219084</v>
      </c>
      <c r="AW9">
        <v>6</v>
      </c>
      <c r="AX9">
        <f>(R9*SUMPRODUCT(K10:$K$23, X10:$X$23)-$AZ$3*SUMPRODUCT(K9:$K$22, W10:$W$23))/Z9</f>
        <v>1288.5300488328728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6.3737730000000001E-3</v>
      </c>
      <c r="O10">
        <f t="shared" si="30"/>
        <v>867.78680476940099</v>
      </c>
      <c r="P10">
        <f t="shared" si="31"/>
        <v>43.389340238470055</v>
      </c>
      <c r="Q10" s="5">
        <f t="shared" si="32"/>
        <v>25</v>
      </c>
      <c r="R10">
        <f t="shared" si="0"/>
        <v>50000</v>
      </c>
      <c r="S10">
        <f t="shared" si="20"/>
        <v>1374.7279311609229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1187.9875492655829</v>
      </c>
      <c r="AC10">
        <f t="shared" si="1"/>
        <v>1246.7064168666791</v>
      </c>
      <c r="AE10">
        <f t="shared" si="2"/>
        <v>786.97417391136298</v>
      </c>
      <c r="AF10">
        <f t="shared" si="3"/>
        <v>-39.348708695568149</v>
      </c>
      <c r="AG10">
        <f t="shared" si="4"/>
        <v>-22.671875441816823</v>
      </c>
      <c r="AH10">
        <f t="shared" si="5"/>
        <v>-293.82174566684296</v>
      </c>
      <c r="AI10">
        <f t="shared" si="6"/>
        <v>431.13184410713507</v>
      </c>
      <c r="AJ10">
        <f t="shared" si="7"/>
        <v>-58.718867601096235</v>
      </c>
      <c r="AK10">
        <f t="shared" si="28"/>
        <v>165.63040564917151</v>
      </c>
      <c r="AL10">
        <f t="shared" si="8"/>
        <v>538.04338215521034</v>
      </c>
      <c r="AN10">
        <f t="shared" si="9"/>
        <v>442.95096229678836</v>
      </c>
      <c r="AO10">
        <f t="shared" si="10"/>
        <v>-22.147548114839417</v>
      </c>
      <c r="AP10">
        <f t="shared" si="11"/>
        <v>-12.760938512267845</v>
      </c>
      <c r="AQ10">
        <f t="shared" si="12"/>
        <v>-165.37852105107194</v>
      </c>
      <c r="AR10">
        <f t="shared" si="13"/>
        <v>242.66395461860915</v>
      </c>
      <c r="AS10">
        <f t="shared" si="14"/>
        <v>-33.050104782489022</v>
      </c>
      <c r="AT10">
        <f t="shared" si="15"/>
        <v>93.225610191588274</v>
      </c>
      <c r="AU10">
        <f t="shared" si="16"/>
        <v>302.83946002770841</v>
      </c>
      <c r="AW10">
        <v>7</v>
      </c>
      <c r="AX10">
        <f>(R10*SUMPRODUCT(K11:$K$23, X11:$X$23)-$AZ$3*SUMPRODUCT(K10:$K$22, W11:$W$23))/Z10</f>
        <v>1374.7279311609229</v>
      </c>
    </row>
    <row r="11" spans="1:52" x14ac:dyDescent="0.25">
      <c r="A11" t="s">
        <v>33</v>
      </c>
      <c r="C11" s="24">
        <f>AU25</f>
        <v>1391.8169306364653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7.4983330000000003E-3</v>
      </c>
      <c r="O11">
        <f t="shared" si="30"/>
        <v>867.78680476940099</v>
      </c>
      <c r="P11">
        <f t="shared" si="31"/>
        <v>43.389340238470055</v>
      </c>
      <c r="Q11" s="5">
        <f t="shared" si="32"/>
        <v>25</v>
      </c>
      <c r="R11">
        <f t="shared" si="0"/>
        <v>50000</v>
      </c>
      <c r="S11">
        <f t="shared" si="20"/>
        <v>1429.2521749991924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1246.7064168666791</v>
      </c>
      <c r="AC11">
        <f t="shared" si="1"/>
        <v>1273.4725730477332</v>
      </c>
      <c r="AE11">
        <f t="shared" si="2"/>
        <v>773.20343775386198</v>
      </c>
      <c r="AF11">
        <f t="shared" si="3"/>
        <v>-38.660171887693103</v>
      </c>
      <c r="AG11">
        <f t="shared" si="4"/>
        <v>-22.275155415601393</v>
      </c>
      <c r="AH11">
        <f t="shared" si="5"/>
        <v>-340.00254359452936</v>
      </c>
      <c r="AI11">
        <f t="shared" si="6"/>
        <v>372.26556685603816</v>
      </c>
      <c r="AJ11">
        <f t="shared" si="7"/>
        <v>-26.766156181054157</v>
      </c>
      <c r="AK11">
        <f t="shared" si="28"/>
        <v>169.53553535144979</v>
      </c>
      <c r="AL11">
        <f t="shared" si="8"/>
        <v>515.03494602643377</v>
      </c>
      <c r="AN11">
        <f t="shared" si="9"/>
        <v>400.89543636600922</v>
      </c>
      <c r="AO11">
        <f t="shared" si="10"/>
        <v>-20.044771818300461</v>
      </c>
      <c r="AP11">
        <f t="shared" si="11"/>
        <v>-11.549364260975947</v>
      </c>
      <c r="AQ11">
        <f t="shared" si="12"/>
        <v>-176.28668138859564</v>
      </c>
      <c r="AR11">
        <f t="shared" si="13"/>
        <v>193.01461889813717</v>
      </c>
      <c r="AS11">
        <f t="shared" si="14"/>
        <v>-13.877886902851998</v>
      </c>
      <c r="AT11">
        <f t="shared" si="15"/>
        <v>87.901862699555707</v>
      </c>
      <c r="AU11">
        <f t="shared" si="16"/>
        <v>267.03859469484087</v>
      </c>
      <c r="AW11">
        <v>8</v>
      </c>
      <c r="AX11">
        <f>(R11*SUMPRODUCT(K12:$K$23, X12:$X$23)-$AZ$3*SUMPRODUCT(K11:$K$22, W12:$W$23))/Z11</f>
        <v>1429.2521749991924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8.7783159999999995E-3</v>
      </c>
      <c r="O12">
        <f t="shared" si="30"/>
        <v>867.78680476940099</v>
      </c>
      <c r="P12">
        <f t="shared" si="31"/>
        <v>43.389340238470055</v>
      </c>
      <c r="Q12" s="5">
        <f t="shared" si="32"/>
        <v>25</v>
      </c>
      <c r="R12">
        <f t="shared" si="0"/>
        <v>50000</v>
      </c>
      <c r="S12">
        <f t="shared" si="20"/>
        <v>1453.1612509354377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1273.4725730477332</v>
      </c>
      <c r="AC12">
        <f t="shared" si="1"/>
        <v>1270.4620009403195</v>
      </c>
      <c r="AE12">
        <f t="shared" si="2"/>
        <v>758.68397926743364</v>
      </c>
      <c r="AF12">
        <f t="shared" si="3"/>
        <v>-37.934198963371685</v>
      </c>
      <c r="AG12">
        <f t="shared" si="4"/>
        <v>-21.856865508258117</v>
      </c>
      <c r="AH12">
        <f t="shared" si="5"/>
        <v>-391.07670637452071</v>
      </c>
      <c r="AI12">
        <f t="shared" si="6"/>
        <v>307.81620842128308</v>
      </c>
      <c r="AJ12">
        <f t="shared" si="7"/>
        <v>3.0105721074137364</v>
      </c>
      <c r="AK12">
        <f t="shared" si="28"/>
        <v>170.64560677631312</v>
      </c>
      <c r="AL12">
        <f t="shared" si="8"/>
        <v>481.47238730500993</v>
      </c>
      <c r="AN12">
        <f t="shared" si="9"/>
        <v>362.36013815688568</v>
      </c>
      <c r="AO12">
        <f t="shared" si="10"/>
        <v>-18.118006907844286</v>
      </c>
      <c r="AP12">
        <f t="shared" si="11"/>
        <v>-10.439203965920424</v>
      </c>
      <c r="AQ12">
        <f t="shared" si="12"/>
        <v>-186.78476575799502</v>
      </c>
      <c r="AR12">
        <f t="shared" si="13"/>
        <v>147.01816152512595</v>
      </c>
      <c r="AS12">
        <f t="shared" si="14"/>
        <v>1.4378995136118005</v>
      </c>
      <c r="AT12">
        <f t="shared" si="15"/>
        <v>81.503191496197019</v>
      </c>
      <c r="AU12">
        <f t="shared" si="16"/>
        <v>229.95925253493476</v>
      </c>
      <c r="AW12">
        <v>9</v>
      </c>
      <c r="AX12">
        <f>(R12*SUMPRODUCT(K13:$K$23, X13:$X$23)-$AZ$3*SUMPRODUCT(K12:$K$22, W13:$W$23))/Z12</f>
        <v>1453.1612509354377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1.019566E-2</v>
      </c>
      <c r="O13">
        <f t="shared" si="30"/>
        <v>867.78680476940099</v>
      </c>
      <c r="P13">
        <f t="shared" si="31"/>
        <v>43.389340238470055</v>
      </c>
      <c r="Q13" s="5">
        <f t="shared" si="32"/>
        <v>25</v>
      </c>
      <c r="R13">
        <f t="shared" si="0"/>
        <v>50000</v>
      </c>
      <c r="S13">
        <f t="shared" si="20"/>
        <v>1448.1150401138823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1270.4620009403195</v>
      </c>
      <c r="AC13">
        <f t="shared" si="1"/>
        <v>1240.4815069649999</v>
      </c>
      <c r="AE13">
        <f t="shared" si="2"/>
        <v>743.36185557470139</v>
      </c>
      <c r="AF13">
        <f t="shared" si="3"/>
        <v>-37.168092778735073</v>
      </c>
      <c r="AG13">
        <f t="shared" si="4"/>
        <v>-21.415451683787605</v>
      </c>
      <c r="AH13">
        <f t="shared" si="5"/>
        <v>-445.69033877585395</v>
      </c>
      <c r="AI13">
        <f t="shared" si="6"/>
        <v>239.08797233632475</v>
      </c>
      <c r="AJ13">
        <f t="shared" si="7"/>
        <v>29.980493975319632</v>
      </c>
      <c r="AK13">
        <f t="shared" si="28"/>
        <v>169.14243370291399</v>
      </c>
      <c r="AL13">
        <f t="shared" si="8"/>
        <v>438.21090001455838</v>
      </c>
      <c r="AN13">
        <f t="shared" si="9"/>
        <v>327.05586559053415</v>
      </c>
      <c r="AO13">
        <f t="shared" si="10"/>
        <v>-16.352793279526708</v>
      </c>
      <c r="AP13">
        <f t="shared" si="11"/>
        <v>-9.4221260277587255</v>
      </c>
      <c r="AQ13">
        <f t="shared" si="12"/>
        <v>-196.08974880878475</v>
      </c>
      <c r="AR13">
        <f t="shared" si="13"/>
        <v>105.19119747446396</v>
      </c>
      <c r="AS13">
        <f t="shared" si="14"/>
        <v>13.190475586549127</v>
      </c>
      <c r="AT13">
        <f t="shared" si="15"/>
        <v>74.417357640752641</v>
      </c>
      <c r="AU13">
        <f t="shared" si="16"/>
        <v>192.79903070176573</v>
      </c>
      <c r="AW13">
        <v>10</v>
      </c>
      <c r="AX13">
        <f>(R13*SUMPRODUCT(K14:$K$23, X14:$X$23)-$AZ$3*SUMPRODUCT(K13:$K$22, W14:$W$23))/Z13</f>
        <v>1448.1150401138823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1.1804551E-2</v>
      </c>
      <c r="O14">
        <f t="shared" si="30"/>
        <v>867.78680476940099</v>
      </c>
      <c r="P14">
        <f t="shared" si="31"/>
        <v>43.389340238470055</v>
      </c>
      <c r="Q14" s="5">
        <f t="shared" si="32"/>
        <v>25</v>
      </c>
      <c r="R14">
        <f t="shared" si="0"/>
        <v>50000</v>
      </c>
      <c r="S14">
        <f t="shared" si="20"/>
        <v>1414.7714828727205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1240.4815069649999</v>
      </c>
      <c r="AC14">
        <f t="shared" si="1"/>
        <v>1185.4934678277584</v>
      </c>
      <c r="AE14">
        <f t="shared" si="2"/>
        <v>727.15318408336827</v>
      </c>
      <c r="AF14">
        <f t="shared" si="3"/>
        <v>-36.357659204168421</v>
      </c>
      <c r="AG14">
        <f t="shared" si="4"/>
        <v>-20.948497375360425</v>
      </c>
      <c r="AH14">
        <f t="shared" si="5"/>
        <v>-505.59958317861339</v>
      </c>
      <c r="AI14">
        <f t="shared" si="6"/>
        <v>164.24744432522613</v>
      </c>
      <c r="AJ14">
        <f t="shared" si="7"/>
        <v>54.988039137241458</v>
      </c>
      <c r="AK14">
        <f t="shared" si="28"/>
        <v>165.25937561490818</v>
      </c>
      <c r="AL14">
        <f t="shared" si="8"/>
        <v>384.49485907737574</v>
      </c>
      <c r="AN14">
        <f t="shared" si="9"/>
        <v>294.70652218596337</v>
      </c>
      <c r="AO14">
        <f t="shared" si="10"/>
        <v>-14.735326109298171</v>
      </c>
      <c r="AP14">
        <f t="shared" si="11"/>
        <v>-8.4901764052599411</v>
      </c>
      <c r="AQ14">
        <f t="shared" si="12"/>
        <v>-204.91348733495826</v>
      </c>
      <c r="AR14">
        <f t="shared" si="13"/>
        <v>66.56753233644703</v>
      </c>
      <c r="AS14">
        <f t="shared" si="14"/>
        <v>22.28599713331397</v>
      </c>
      <c r="AT14">
        <f t="shared" si="15"/>
        <v>66.977656031977958</v>
      </c>
      <c r="AU14">
        <f t="shared" si="16"/>
        <v>155.83118550173896</v>
      </c>
      <c r="AW14">
        <v>11</v>
      </c>
      <c r="AX14">
        <f>(R14*SUMPRODUCT(K15:$K$23, X15:$X$23)-$AZ$3*SUMPRODUCT(K14:$K$22, W15:$W$23))/Z14</f>
        <v>1414.7714828727205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1.3628751999999999E-2</v>
      </c>
      <c r="O15">
        <f t="shared" si="30"/>
        <v>867.78680476940099</v>
      </c>
      <c r="P15">
        <f t="shared" si="31"/>
        <v>43.389340238470055</v>
      </c>
      <c r="Q15" s="5">
        <f t="shared" si="32"/>
        <v>25</v>
      </c>
      <c r="R15">
        <f t="shared" si="0"/>
        <v>50000</v>
      </c>
      <c r="S15">
        <f t="shared" si="20"/>
        <v>1353.5700968673925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1185.4934678277584</v>
      </c>
      <c r="AC15">
        <f t="shared" si="1"/>
        <v>1107.4104089639479</v>
      </c>
      <c r="AE15">
        <f t="shared" si="2"/>
        <v>709.97146183065206</v>
      </c>
      <c r="AF15">
        <f t="shared" si="3"/>
        <v>-35.498573091532606</v>
      </c>
      <c r="AG15">
        <f t="shared" si="4"/>
        <v>-20.453510526105383</v>
      </c>
      <c r="AH15">
        <f t="shared" si="5"/>
        <v>-571.00375100287624</v>
      </c>
      <c r="AI15">
        <f t="shared" si="6"/>
        <v>83.015627210137836</v>
      </c>
      <c r="AJ15">
        <f t="shared" si="7"/>
        <v>78.083058863810493</v>
      </c>
      <c r="AK15">
        <f t="shared" si="28"/>
        <v>159.15732113142775</v>
      </c>
      <c r="AL15">
        <f t="shared" si="8"/>
        <v>320.25600720537608</v>
      </c>
      <c r="AN15">
        <f t="shared" si="9"/>
        <v>265.06164951173002</v>
      </c>
      <c r="AO15">
        <f t="shared" si="10"/>
        <v>-13.253082475586501</v>
      </c>
      <c r="AP15">
        <f t="shared" si="11"/>
        <v>-7.6361396616927539</v>
      </c>
      <c r="AQ15">
        <f t="shared" si="12"/>
        <v>-213.17926741442602</v>
      </c>
      <c r="AR15">
        <f t="shared" si="13"/>
        <v>30.99315996002473</v>
      </c>
      <c r="AS15">
        <f t="shared" si="14"/>
        <v>29.151628613348247</v>
      </c>
      <c r="AT15">
        <f t="shared" si="15"/>
        <v>59.419996913942178</v>
      </c>
      <c r="AU15">
        <f t="shared" si="16"/>
        <v>119.56478548731516</v>
      </c>
      <c r="AW15">
        <v>12</v>
      </c>
      <c r="AX15">
        <f>(R15*SUMPRODUCT(K16:$K$23, X16:$X$23)-$AZ$3*SUMPRODUCT(K15:$K$22, W16:$W$23))/Z15</f>
        <v>1353.5700968673925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1.5530428000000001E-2</v>
      </c>
      <c r="O16">
        <f t="shared" si="30"/>
        <v>867.78680476940099</v>
      </c>
      <c r="P16">
        <f t="shared" si="31"/>
        <v>43.389340238470055</v>
      </c>
      <c r="Q16" s="5">
        <f t="shared" si="32"/>
        <v>25</v>
      </c>
      <c r="R16">
        <f t="shared" si="0"/>
        <v>50000</v>
      </c>
      <c r="S16">
        <f t="shared" si="20"/>
        <v>1267.3872218099282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1107.4104089639479</v>
      </c>
      <c r="AC16">
        <f t="shared" si="1"/>
        <v>1010.428196223089</v>
      </c>
      <c r="AE16">
        <f t="shared" si="2"/>
        <v>691.8455865423299</v>
      </c>
      <c r="AF16">
        <f t="shared" si="3"/>
        <v>-34.592279327116501</v>
      </c>
      <c r="AG16">
        <f t="shared" si="4"/>
        <v>-19.931323648271409</v>
      </c>
      <c r="AH16">
        <f t="shared" si="5"/>
        <v>-635.3035451458436</v>
      </c>
      <c r="AI16">
        <f t="shared" si="6"/>
        <v>2.0184384210984945</v>
      </c>
      <c r="AJ16">
        <f t="shared" si="7"/>
        <v>96.982212740858927</v>
      </c>
      <c r="AK16">
        <f t="shared" si="28"/>
        <v>151.00227419345086</v>
      </c>
      <c r="AL16">
        <f t="shared" si="8"/>
        <v>250.00292535540828</v>
      </c>
      <c r="AN16">
        <f t="shared" si="9"/>
        <v>237.93446037870387</v>
      </c>
      <c r="AO16">
        <f t="shared" si="10"/>
        <v>-11.896723018935196</v>
      </c>
      <c r="AP16">
        <f t="shared" si="11"/>
        <v>-6.854634660005309</v>
      </c>
      <c r="AQ16">
        <f t="shared" si="12"/>
        <v>-218.48893616047548</v>
      </c>
      <c r="AR16">
        <f t="shared" si="13"/>
        <v>0.69416653928792438</v>
      </c>
      <c r="AS16">
        <f t="shared" si="14"/>
        <v>33.353411373416463</v>
      </c>
      <c r="AT16">
        <f t="shared" si="15"/>
        <v>51.931594744628107</v>
      </c>
      <c r="AU16">
        <f t="shared" si="16"/>
        <v>85.979172657332498</v>
      </c>
      <c r="AW16">
        <v>13</v>
      </c>
      <c r="AX16">
        <f>(R16*SUMPRODUCT(K17:$K$23, X17:$X$23)-$AZ$3*SUMPRODUCT(K16:$K$22, W17:$W$23))/Z16</f>
        <v>1267.3872218099282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1.7564712E-2</v>
      </c>
      <c r="O17">
        <f t="shared" si="30"/>
        <v>867.78680476940099</v>
      </c>
      <c r="P17">
        <f t="shared" si="31"/>
        <v>43.389340238470055</v>
      </c>
      <c r="Q17" s="5">
        <f t="shared" si="32"/>
        <v>25</v>
      </c>
      <c r="R17">
        <f t="shared" si="0"/>
        <v>50000</v>
      </c>
      <c r="S17">
        <f t="shared" si="20"/>
        <v>1157.8846174832067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1010.428196223089</v>
      </c>
      <c r="AC17">
        <f t="shared" si="1"/>
        <v>897.68119458285696</v>
      </c>
      <c r="AE17">
        <f t="shared" si="2"/>
        <v>672.77506220081943</v>
      </c>
      <c r="AF17">
        <f t="shared" si="3"/>
        <v>-33.638753110040973</v>
      </c>
      <c r="AG17">
        <f t="shared" si="4"/>
        <v>-19.381922452128016</v>
      </c>
      <c r="AH17">
        <f t="shared" si="5"/>
        <v>-700.17591932135315</v>
      </c>
      <c r="AI17">
        <f t="shared" si="6"/>
        <v>-80.421532682702718</v>
      </c>
      <c r="AJ17">
        <f t="shared" si="7"/>
        <v>112.74700164023204</v>
      </c>
      <c r="AK17">
        <f t="shared" si="28"/>
        <v>141.15323471970765</v>
      </c>
      <c r="AL17">
        <f t="shared" si="8"/>
        <v>173.47870367723698</v>
      </c>
      <c r="AN17">
        <f t="shared" si="9"/>
        <v>213.13767468103342</v>
      </c>
      <c r="AO17">
        <f t="shared" si="10"/>
        <v>-10.656883734051672</v>
      </c>
      <c r="AP17">
        <f t="shared" si="11"/>
        <v>-6.1402660627477212</v>
      </c>
      <c r="AQ17">
        <f t="shared" si="12"/>
        <v>-221.81836946159373</v>
      </c>
      <c r="AR17">
        <f t="shared" si="13"/>
        <v>-25.477844577359711</v>
      </c>
      <c r="AS17">
        <f t="shared" si="14"/>
        <v>35.718674943520298</v>
      </c>
      <c r="AT17">
        <f t="shared" si="15"/>
        <v>44.717876616069312</v>
      </c>
      <c r="AU17">
        <f t="shared" si="16"/>
        <v>54.958706982229899</v>
      </c>
      <c r="AW17">
        <v>14</v>
      </c>
      <c r="AX17">
        <f>(R17*SUMPRODUCT(K18:$K$23, X18:$X$23)-$AZ$3*SUMPRODUCT(K17:$K$22, W18:$W$23))/Z17</f>
        <v>1157.8846174832067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1.9807176999999999E-2</v>
      </c>
      <c r="O18">
        <f t="shared" si="30"/>
        <v>867.78680476940099</v>
      </c>
      <c r="P18">
        <f t="shared" si="31"/>
        <v>43.389340238470055</v>
      </c>
      <c r="Q18" s="5">
        <f t="shared" si="32"/>
        <v>25</v>
      </c>
      <c r="R18">
        <f t="shared" si="0"/>
        <v>50000</v>
      </c>
      <c r="S18">
        <f t="shared" si="20"/>
        <v>1025.4575026234595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897.68119458285696</v>
      </c>
      <c r="AC18">
        <f t="shared" si="1"/>
        <v>771.31640328984588</v>
      </c>
      <c r="AE18">
        <f t="shared" si="2"/>
        <v>652.72153684061357</v>
      </c>
      <c r="AF18">
        <f t="shared" si="3"/>
        <v>-32.636076842030683</v>
      </c>
      <c r="AG18">
        <f t="shared" si="4"/>
        <v>-18.804202058997163</v>
      </c>
      <c r="AH18">
        <f t="shared" si="5"/>
        <v>-767.80233721914726</v>
      </c>
      <c r="AI18">
        <f t="shared" si="6"/>
        <v>-166.52107927956149</v>
      </c>
      <c r="AJ18">
        <f t="shared" si="7"/>
        <v>126.36479129301108</v>
      </c>
      <c r="AK18">
        <f t="shared" si="28"/>
        <v>129.87529263253381</v>
      </c>
      <c r="AL18">
        <f t="shared" si="8"/>
        <v>89.719004645983404</v>
      </c>
      <c r="AN18">
        <f t="shared" si="9"/>
        <v>190.48485338250637</v>
      </c>
      <c r="AO18">
        <f t="shared" si="10"/>
        <v>-9.5242426691253197</v>
      </c>
      <c r="AP18">
        <f t="shared" si="11"/>
        <v>-5.4876627627774415</v>
      </c>
      <c r="AQ18">
        <f t="shared" si="12"/>
        <v>-224.06908210790132</v>
      </c>
      <c r="AR18">
        <f t="shared" si="13"/>
        <v>-48.596134157297705</v>
      </c>
      <c r="AS18">
        <f t="shared" si="14"/>
        <v>36.87725528204529</v>
      </c>
      <c r="AT18">
        <f t="shared" si="15"/>
        <v>37.901730950788796</v>
      </c>
      <c r="AU18">
        <f t="shared" si="16"/>
        <v>26.182852075536385</v>
      </c>
      <c r="AW18">
        <v>15</v>
      </c>
      <c r="AX18">
        <f>(R18*SUMPRODUCT(K19:$K$23, X19:$X$23)-$AZ$3*SUMPRODUCT(K18:$K$22, W19:$W$23))/Z18</f>
        <v>1025.4575026234595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2.2489294999999999E-2</v>
      </c>
      <c r="O19">
        <f t="shared" si="30"/>
        <v>867.78680476940099</v>
      </c>
      <c r="P19">
        <f t="shared" si="31"/>
        <v>43.389340238470055</v>
      </c>
      <c r="Q19" s="5">
        <f t="shared" si="32"/>
        <v>25</v>
      </c>
      <c r="R19">
        <f t="shared" si="0"/>
        <v>50000</v>
      </c>
      <c r="S19">
        <f t="shared" si="20"/>
        <v>867.44351095074944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771.31640328984588</v>
      </c>
      <c r="AC19">
        <f t="shared" si="1"/>
        <v>631.26524883612751</v>
      </c>
      <c r="AE19">
        <f t="shared" si="2"/>
        <v>631.51507427734555</v>
      </c>
      <c r="AF19">
        <f t="shared" si="3"/>
        <v>-31.575753713867282</v>
      </c>
      <c r="AG19">
        <f t="shared" si="4"/>
        <v>-18.193266791062797</v>
      </c>
      <c r="AH19">
        <f t="shared" si="5"/>
        <v>-845.78649468878916</v>
      </c>
      <c r="AI19">
        <f t="shared" si="6"/>
        <v>-264.04044091637365</v>
      </c>
      <c r="AJ19">
        <f t="shared" si="7"/>
        <v>140.05115445371837</v>
      </c>
      <c r="AK19">
        <f t="shared" si="28"/>
        <v>117.33835229012897</v>
      </c>
      <c r="AL19">
        <f t="shared" si="8"/>
        <v>-6.6509341725263198</v>
      </c>
      <c r="AN19">
        <f t="shared" si="9"/>
        <v>169.76900134300911</v>
      </c>
      <c r="AO19">
        <f t="shared" si="10"/>
        <v>-8.4884500671504561</v>
      </c>
      <c r="AP19">
        <f t="shared" si="11"/>
        <v>-4.8908614538141713</v>
      </c>
      <c r="AQ19">
        <f t="shared" si="12"/>
        <v>-227.37118146709452</v>
      </c>
      <c r="AR19">
        <f t="shared" si="13"/>
        <v>-70.981491645050028</v>
      </c>
      <c r="AS19">
        <f t="shared" si="14"/>
        <v>37.6496865981402</v>
      </c>
      <c r="AT19">
        <f t="shared" si="15"/>
        <v>31.543847010025342</v>
      </c>
      <c r="AU19">
        <f t="shared" si="16"/>
        <v>-1.7879580368844903</v>
      </c>
      <c r="AW19">
        <v>16</v>
      </c>
      <c r="AX19">
        <f>(R19*SUMPRODUCT(K20:$K$23, X20:$X$23)-$AZ$3*SUMPRODUCT(K19:$K$22, W20:$W$23))/Z19</f>
        <v>867.44351095074944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2.5348699999999998E-2</v>
      </c>
      <c r="O20">
        <f t="shared" si="30"/>
        <v>867.78680476940099</v>
      </c>
      <c r="P20">
        <f t="shared" si="31"/>
        <v>43.389340238470055</v>
      </c>
      <c r="Q20" s="5">
        <f t="shared" si="32"/>
        <v>25</v>
      </c>
      <c r="R20">
        <f t="shared" si="0"/>
        <v>50000</v>
      </c>
      <c r="S20">
        <f t="shared" si="20"/>
        <v>684.72307042899718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631.26524883612751</v>
      </c>
      <c r="AC20">
        <f t="shared" si="1"/>
        <v>480.67993552398008</v>
      </c>
      <c r="AE20">
        <f t="shared" si="2"/>
        <v>609.19183737123797</v>
      </c>
      <c r="AF20">
        <f t="shared" si="3"/>
        <v>-30.459591868561901</v>
      </c>
      <c r="AG20">
        <f t="shared" si="4"/>
        <v>-17.550158461245559</v>
      </c>
      <c r="AH20">
        <f t="shared" si="5"/>
        <v>-922.35132381322705</v>
      </c>
      <c r="AI20">
        <f t="shared" si="6"/>
        <v>-361.16923677179659</v>
      </c>
      <c r="AJ20">
        <f t="shared" si="7"/>
        <v>150.58531331214743</v>
      </c>
      <c r="AK20">
        <f t="shared" si="28"/>
        <v>103.53948559057145</v>
      </c>
      <c r="AL20">
        <f t="shared" si="8"/>
        <v>-107.04443786907771</v>
      </c>
      <c r="AN20">
        <f t="shared" si="9"/>
        <v>150.85889242078861</v>
      </c>
      <c r="AO20">
        <f t="shared" si="10"/>
        <v>-7.5429446210394309</v>
      </c>
      <c r="AP20">
        <f t="shared" si="11"/>
        <v>-4.346081652534366</v>
      </c>
      <c r="AQ20">
        <f t="shared" si="12"/>
        <v>-228.40900123308361</v>
      </c>
      <c r="AR20">
        <f t="shared" si="13"/>
        <v>-89.439135085868827</v>
      </c>
      <c r="AS20">
        <f t="shared" si="14"/>
        <v>37.290607305469045</v>
      </c>
      <c r="AT20">
        <f t="shared" si="15"/>
        <v>25.640284652227148</v>
      </c>
      <c r="AU20">
        <f t="shared" si="16"/>
        <v>-26.508243128172641</v>
      </c>
      <c r="AW20">
        <v>17</v>
      </c>
      <c r="AX20">
        <f>(R20*SUMPRODUCT(K21:$K$23, X21:$X$23)-$AZ$3*SUMPRODUCT(K20:$K$22, W21:$W$23))/Z20</f>
        <v>684.72307042899718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2.8197647999999999E-2</v>
      </c>
      <c r="O21">
        <f t="shared" si="30"/>
        <v>867.78680476940099</v>
      </c>
      <c r="P21">
        <f t="shared" si="31"/>
        <v>43.389340238470055</v>
      </c>
      <c r="Q21" s="5">
        <f t="shared" si="32"/>
        <v>25</v>
      </c>
      <c r="R21">
        <f t="shared" si="0"/>
        <v>50000</v>
      </c>
      <c r="S21">
        <f t="shared" si="20"/>
        <v>479.94746287487834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480.67993552398008</v>
      </c>
      <c r="AC21">
        <f t="shared" si="1"/>
        <v>324.0563741588731</v>
      </c>
      <c r="AE21">
        <f t="shared" si="2"/>
        <v>585.92214200285821</v>
      </c>
      <c r="AF21">
        <f t="shared" si="3"/>
        <v>-29.296107100142912</v>
      </c>
      <c r="AG21">
        <f t="shared" si="4"/>
        <v>-16.879783685998678</v>
      </c>
      <c r="AH21">
        <f t="shared" si="5"/>
        <v>-989.74638126884781</v>
      </c>
      <c r="AI21">
        <f t="shared" si="6"/>
        <v>-450.00013005213111</v>
      </c>
      <c r="AJ21">
        <f t="shared" si="7"/>
        <v>156.62356136510698</v>
      </c>
      <c r="AK21">
        <f t="shared" si="28"/>
        <v>88.762271889412318</v>
      </c>
      <c r="AL21">
        <f t="shared" si="8"/>
        <v>-204.61429679761181</v>
      </c>
      <c r="AN21">
        <f t="shared" si="9"/>
        <v>133.65921824518867</v>
      </c>
      <c r="AO21">
        <f t="shared" si="10"/>
        <v>-6.6829609122594338</v>
      </c>
      <c r="AP21">
        <f t="shared" si="11"/>
        <v>-3.8505776277822705</v>
      </c>
      <c r="AQ21">
        <f t="shared" si="12"/>
        <v>-225.77867961978012</v>
      </c>
      <c r="AR21">
        <f t="shared" si="13"/>
        <v>-102.65299991463314</v>
      </c>
      <c r="AS21">
        <f t="shared" si="14"/>
        <v>35.728608410800447</v>
      </c>
      <c r="AT21">
        <f t="shared" si="15"/>
        <v>20.248246345241995</v>
      </c>
      <c r="AU21">
        <f t="shared" si="16"/>
        <v>-46.676145158590707</v>
      </c>
      <c r="AW21">
        <v>18</v>
      </c>
      <c r="AX21">
        <f>(R21*SUMPRODUCT(K22:$K$23, X22:$X$23)-$AZ$3*SUMPRODUCT(K21:$K$22, W22:$W$23))/Z21</f>
        <v>479.94746287487834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3.1331300999999999E-2</v>
      </c>
      <c r="O22">
        <f t="shared" si="30"/>
        <v>867.78680476940099</v>
      </c>
      <c r="P22">
        <f t="shared" si="31"/>
        <v>43.389340238470055</v>
      </c>
      <c r="Q22" s="5">
        <f t="shared" si="32"/>
        <v>25</v>
      </c>
      <c r="R22">
        <f t="shared" si="0"/>
        <v>50000</v>
      </c>
      <c r="S22">
        <f t="shared" si="20"/>
        <v>251.91266380223109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324.0563741588731</v>
      </c>
      <c r="AC22">
        <f t="shared" si="1"/>
        <v>163.05924088359671</v>
      </c>
      <c r="AE22">
        <f t="shared" si="2"/>
        <v>561.70521758917323</v>
      </c>
      <c r="AF22">
        <f t="shared" si="3"/>
        <v>-28.085260879458666</v>
      </c>
      <c r="AG22">
        <f t="shared" si="4"/>
        <v>-16.182120265657776</v>
      </c>
      <c r="AH22">
        <f t="shared" si="5"/>
        <v>-1057.7311669618282</v>
      </c>
      <c r="AI22">
        <f t="shared" si="6"/>
        <v>-540.29333051777144</v>
      </c>
      <c r="AJ22">
        <f t="shared" si="7"/>
        <v>160.99713327527638</v>
      </c>
      <c r="AK22">
        <f t="shared" si="28"/>
        <v>73.391363632425055</v>
      </c>
      <c r="AL22">
        <f t="shared" si="8"/>
        <v>-305.90483361007</v>
      </c>
      <c r="AN22">
        <f t="shared" si="9"/>
        <v>118.03468119464617</v>
      </c>
      <c r="AO22">
        <f t="shared" si="10"/>
        <v>-5.90173405973231</v>
      </c>
      <c r="AP22">
        <f t="shared" si="11"/>
        <v>-3.4004516013011923</v>
      </c>
      <c r="AQ22">
        <f t="shared" si="12"/>
        <v>-222.26776104703018</v>
      </c>
      <c r="AR22">
        <f t="shared" si="13"/>
        <v>-113.53526551341753</v>
      </c>
      <c r="AS22">
        <f t="shared" si="14"/>
        <v>33.831349085487815</v>
      </c>
      <c r="AT22">
        <f t="shared" si="15"/>
        <v>15.422192882547675</v>
      </c>
      <c r="AU22">
        <f t="shared" si="16"/>
        <v>-64.281723545382036</v>
      </c>
      <c r="AW22">
        <v>19</v>
      </c>
      <c r="AX22">
        <f>(R22*SUMPRODUCT(K23:$K$23, X23:$X$23)-$AZ$3*SUMPRODUCT(K22:$K$22, W23:$W$23))/Z22</f>
        <v>251.91266380223109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3.466458E-2</v>
      </c>
      <c r="O23">
        <f t="shared" si="30"/>
        <v>867.78680476940099</v>
      </c>
      <c r="P23">
        <f t="shared" si="31"/>
        <v>43.389340238470055</v>
      </c>
      <c r="Q23" s="5">
        <f t="shared" si="32"/>
        <v>25</v>
      </c>
      <c r="R23">
        <f t="shared" si="0"/>
        <v>50000</v>
      </c>
      <c r="S23">
        <f t="shared" si="20"/>
        <v>263.69027938085986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163.05924088359671</v>
      </c>
      <c r="AC23">
        <f t="shared" si="1"/>
        <v>163.05924088359671</v>
      </c>
      <c r="AE23">
        <f t="shared" si="2"/>
        <v>536.61688996174428</v>
      </c>
      <c r="AF23">
        <f t="shared" si="3"/>
        <v>-26.830844498087217</v>
      </c>
      <c r="AG23">
        <f t="shared" si="4"/>
        <v>-15.459352660482683</v>
      </c>
      <c r="AH23">
        <f t="shared" si="5"/>
        <v>-1121.8928050370305</v>
      </c>
      <c r="AI23">
        <f t="shared" si="6"/>
        <v>-627.56611223385607</v>
      </c>
      <c r="AJ23">
        <f t="shared" si="7"/>
        <v>0</v>
      </c>
      <c r="AK23">
        <f t="shared" si="28"/>
        <v>57.575371152734512</v>
      </c>
      <c r="AL23">
        <f t="shared" si="8"/>
        <v>-569.99074108112154</v>
      </c>
      <c r="AN23">
        <f t="shared" si="9"/>
        <v>103.87419672029756</v>
      </c>
      <c r="AO23">
        <f t="shared" si="10"/>
        <v>-5.1937098360148788</v>
      </c>
      <c r="AP23">
        <f t="shared" si="11"/>
        <v>-2.9925033472910516</v>
      </c>
      <c r="AQ23">
        <f t="shared" si="12"/>
        <v>-217.16743566869624</v>
      </c>
      <c r="AR23">
        <f t="shared" si="13"/>
        <v>-121.47945213170459</v>
      </c>
      <c r="AS23">
        <f t="shared" si="14"/>
        <v>0</v>
      </c>
      <c r="AT23">
        <f t="shared" si="15"/>
        <v>11.145000355448465</v>
      </c>
      <c r="AU23">
        <f t="shared" si="16"/>
        <v>-110.33445177625613</v>
      </c>
      <c r="AW23">
        <v>20</v>
      </c>
      <c r="AX23">
        <f>(R23*SUMPRODUCT(K$23:$K24, X$23:$X24)-$AZ$3*SUMPRODUCT(K$22:$K23, W$23:$W24))/Z23</f>
        <v>263.69027938085986</v>
      </c>
    </row>
    <row r="25" spans="5:50" x14ac:dyDescent="0.25">
      <c r="AN25" s="6">
        <f t="shared" ref="AN25:AU25" si="33">SUM(AN3:AN23)</f>
        <v>7272.1762130872157</v>
      </c>
      <c r="AO25" s="6">
        <f t="shared" si="33"/>
        <v>-1014.4489142314117</v>
      </c>
      <c r="AP25" s="6">
        <f t="shared" si="33"/>
        <v>-1706.9361244218342</v>
      </c>
      <c r="AQ25" s="6">
        <f t="shared" si="33"/>
        <v>-3648.0329036359576</v>
      </c>
      <c r="AR25" s="6">
        <f t="shared" si="33"/>
        <v>902.7582707980107</v>
      </c>
      <c r="AS25" s="6">
        <f t="shared" si="33"/>
        <v>-677.27434366944715</v>
      </c>
      <c r="AT25" s="6">
        <f t="shared" si="33"/>
        <v>1166.3330035079016</v>
      </c>
      <c r="AU25" s="7">
        <f t="shared" si="33"/>
        <v>1391.8169306364653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2879.0386566482935</v>
      </c>
      <c r="K3">
        <v>1</v>
      </c>
      <c r="L3" s="2">
        <v>0</v>
      </c>
      <c r="O3">
        <f>$C$3</f>
        <v>2879.0386566482935</v>
      </c>
      <c r="P3">
        <f>O3*B5</f>
        <v>2303.2309253186349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2879.0386566482935</v>
      </c>
      <c r="AF3">
        <f t="shared" ref="AF3:AF23" si="3">-$Z3*P3</f>
        <v>-2303.2309253186349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-946.6248556703415</v>
      </c>
      <c r="AJ3">
        <f t="shared" ref="AJ3:AJ23" si="7">AB3-AC3</f>
        <v>0</v>
      </c>
      <c r="AL3">
        <f t="shared" ref="AL3:AL23" si="8">SUM(AI3:AK3)</f>
        <v>-946.6248556703415</v>
      </c>
      <c r="AN3">
        <f t="shared" ref="AN3:AN23" si="9">AE3*$K3</f>
        <v>2879.0386566482935</v>
      </c>
      <c r="AO3">
        <f t="shared" ref="AO3:AO23" si="10">AF3*$K3</f>
        <v>-2303.2309253186349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-946.6248556703415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-946.6248556703415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1278.8376559631736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751.52134811490134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735.13476255234127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-735.13476255234127</v>
      </c>
      <c r="AK4">
        <f t="shared" ref="AK4:AK23" si="28">H4*SUM(AB4:AB4, AE4:AF4)</f>
        <v>0</v>
      </c>
      <c r="AL4">
        <f t="shared" si="8"/>
        <v>-1325.3623125523413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-543.7028934108348</v>
      </c>
      <c r="AR4">
        <f t="shared" si="13"/>
        <v>-543.7028934108348</v>
      </c>
      <c r="AS4">
        <f t="shared" si="14"/>
        <v>-677.18780230877906</v>
      </c>
      <c r="AT4">
        <f t="shared" si="15"/>
        <v>0</v>
      </c>
      <c r="AU4">
        <f t="shared" si="16"/>
        <v>-1220.8906957196141</v>
      </c>
      <c r="AW4">
        <v>1</v>
      </c>
      <c r="AX4">
        <f>(R4*SUMPRODUCT(K5:$K$23, X5:$X$23)-$AZ$3*SUMPRODUCT(K4:$K$22, W5:$W$23))/Z4</f>
        <v>751.52134811490134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1.3628751999999999E-2</v>
      </c>
      <c r="O5">
        <f t="shared" ref="O5:O23" si="30">$C$3</f>
        <v>2879.0386566482935</v>
      </c>
      <c r="P5">
        <f t="shared" ref="P5:P23" si="31">O5*$C$5</f>
        <v>143.95193283241468</v>
      </c>
      <c r="Q5" s="5">
        <f t="shared" ref="Q5:Q23" si="32">$C$8</f>
        <v>25</v>
      </c>
      <c r="R5">
        <f t="shared" si="0"/>
        <v>50000</v>
      </c>
      <c r="S5">
        <f t="shared" si="20"/>
        <v>1384.0141608679137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735.13476255234127</v>
      </c>
      <c r="AC5">
        <f t="shared" si="1"/>
        <v>1321.8468900668149</v>
      </c>
      <c r="AE5">
        <f t="shared" si="2"/>
        <v>2749.7177429789949</v>
      </c>
      <c r="AF5">
        <f t="shared" si="3"/>
        <v>-137.48588714894976</v>
      </c>
      <c r="AG5">
        <f t="shared" si="4"/>
        <v>-23.87704778320126</v>
      </c>
      <c r="AH5">
        <f t="shared" si="5"/>
        <v>-666.57915909748237</v>
      </c>
      <c r="AI5">
        <f t="shared" si="6"/>
        <v>1921.7756489493618</v>
      </c>
      <c r="AJ5">
        <f t="shared" si="7"/>
        <v>-586.71212751447365</v>
      </c>
      <c r="AK5">
        <f t="shared" si="28"/>
        <v>286.43416153498083</v>
      </c>
      <c r="AL5">
        <f t="shared" si="8"/>
        <v>1621.4976829698689</v>
      </c>
      <c r="AN5">
        <f t="shared" si="9"/>
        <v>2333.3100415775534</v>
      </c>
      <c r="AO5">
        <f t="shared" si="10"/>
        <v>-116.66550207887768</v>
      </c>
      <c r="AP5">
        <f t="shared" si="11"/>
        <v>-20.261190625119426</v>
      </c>
      <c r="AQ5">
        <f t="shared" si="12"/>
        <v>-565.63472720056495</v>
      </c>
      <c r="AR5">
        <f t="shared" si="13"/>
        <v>1630.7486216729915</v>
      </c>
      <c r="AS5">
        <f t="shared" si="14"/>
        <v>-497.86248139117055</v>
      </c>
      <c r="AT5">
        <f t="shared" si="15"/>
        <v>243.05756729647112</v>
      </c>
      <c r="AU5">
        <f t="shared" si="16"/>
        <v>1375.9437075782919</v>
      </c>
      <c r="AW5">
        <v>2</v>
      </c>
      <c r="AX5">
        <f>(R5*SUMPRODUCT(K6:$K$23, X6:$X$23)-$AZ$3*SUMPRODUCT(K5:$K$22, W6:$W$23))/Z5</f>
        <v>1384.0141608679137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1.5530428000000001E-2</v>
      </c>
      <c r="O6">
        <f t="shared" si="30"/>
        <v>2879.0386566482935</v>
      </c>
      <c r="P6">
        <f t="shared" si="31"/>
        <v>143.95193283241468</v>
      </c>
      <c r="Q6" s="5">
        <f t="shared" si="32"/>
        <v>25</v>
      </c>
      <c r="R6">
        <f t="shared" si="0"/>
        <v>50000</v>
      </c>
      <c r="S6">
        <f t="shared" si="20"/>
        <v>1910.9897158091001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1321.8468900668149</v>
      </c>
      <c r="AC6">
        <f t="shared" si="1"/>
        <v>1778.5548059742305</v>
      </c>
      <c r="AE6">
        <f t="shared" si="2"/>
        <v>2679.516272121547</v>
      </c>
      <c r="AF6">
        <f t="shared" si="3"/>
        <v>-133.97581360607737</v>
      </c>
      <c r="AG6">
        <f t="shared" si="4"/>
        <v>-23.267456533919681</v>
      </c>
      <c r="AH6">
        <f t="shared" si="5"/>
        <v>-741.64154289913358</v>
      </c>
      <c r="AI6">
        <f t="shared" si="6"/>
        <v>1780.6314590824163</v>
      </c>
      <c r="AJ6">
        <f t="shared" si="7"/>
        <v>-456.70791590741555</v>
      </c>
      <c r="AK6">
        <f t="shared" si="28"/>
        <v>330.93233541818614</v>
      </c>
      <c r="AL6">
        <f t="shared" si="8"/>
        <v>1654.8558785931868</v>
      </c>
      <c r="AN6">
        <f t="shared" si="9"/>
        <v>2094.5122263505627</v>
      </c>
      <c r="AO6">
        <f t="shared" si="10"/>
        <v>-104.72561131752815</v>
      </c>
      <c r="AP6">
        <f t="shared" si="11"/>
        <v>-18.187600759665926</v>
      </c>
      <c r="AQ6">
        <f t="shared" si="12"/>
        <v>-579.72302513461545</v>
      </c>
      <c r="AR6">
        <f t="shared" si="13"/>
        <v>1391.8759891387531</v>
      </c>
      <c r="AS6">
        <f t="shared" si="14"/>
        <v>-356.99738930183088</v>
      </c>
      <c r="AT6">
        <f t="shared" si="15"/>
        <v>258.68169932005333</v>
      </c>
      <c r="AU6">
        <f t="shared" si="16"/>
        <v>1293.5602991569756</v>
      </c>
      <c r="AW6">
        <v>3</v>
      </c>
      <c r="AX6">
        <f>(R6*SUMPRODUCT(K7:$K$23, X7:$X$23)-$AZ$3*SUMPRODUCT(K6:$K$22, W7:$W$23))/Z6</f>
        <v>1910.9897158091001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1.7564712E-2</v>
      </c>
      <c r="O7">
        <f t="shared" si="30"/>
        <v>2879.0386566482935</v>
      </c>
      <c r="P7">
        <f t="shared" si="31"/>
        <v>143.95193283241468</v>
      </c>
      <c r="Q7" s="5">
        <f t="shared" si="32"/>
        <v>25</v>
      </c>
      <c r="R7">
        <f t="shared" si="0"/>
        <v>50000</v>
      </c>
      <c r="S7">
        <f t="shared" si="20"/>
        <v>2342.8227157141378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1778.5548059742305</v>
      </c>
      <c r="AC7">
        <f t="shared" si="1"/>
        <v>2120.3572479132645</v>
      </c>
      <c r="AE7">
        <f t="shared" si="2"/>
        <v>2605.6561777812026</v>
      </c>
      <c r="AF7">
        <f t="shared" si="3"/>
        <v>-130.28280888906016</v>
      </c>
      <c r="AG7">
        <f t="shared" si="4"/>
        <v>-22.626095795589666</v>
      </c>
      <c r="AH7">
        <f t="shared" si="5"/>
        <v>-817.37234598163491</v>
      </c>
      <c r="AI7">
        <f t="shared" si="6"/>
        <v>1635.3749271149179</v>
      </c>
      <c r="AJ7">
        <f t="shared" si="7"/>
        <v>-341.802441939034</v>
      </c>
      <c r="AK7">
        <f t="shared" si="28"/>
        <v>364.00863392331553</v>
      </c>
      <c r="AL7">
        <f t="shared" si="8"/>
        <v>1657.5811190991994</v>
      </c>
      <c r="AN7">
        <f t="shared" si="9"/>
        <v>1876.2287093883676</v>
      </c>
      <c r="AO7">
        <f t="shared" si="10"/>
        <v>-93.811435469418413</v>
      </c>
      <c r="AP7">
        <f t="shared" si="11"/>
        <v>-16.292145861395166</v>
      </c>
      <c r="AQ7">
        <f t="shared" si="12"/>
        <v>-588.5571069843736</v>
      </c>
      <c r="AR7">
        <f t="shared" si="13"/>
        <v>1177.5680210731805</v>
      </c>
      <c r="AS7">
        <f t="shared" si="14"/>
        <v>-246.11825611280486</v>
      </c>
      <c r="AT7">
        <f t="shared" si="15"/>
        <v>262.10804604839683</v>
      </c>
      <c r="AU7">
        <f t="shared" si="16"/>
        <v>1193.5578110087724</v>
      </c>
      <c r="AW7">
        <v>4</v>
      </c>
      <c r="AX7">
        <f>(R7*SUMPRODUCT(K8:$K$23, X8:$X$23)-$AZ$3*SUMPRODUCT(K7:$K$22, W8:$W$23))/Z7</f>
        <v>2342.8227157141378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1.9807176999999999E-2</v>
      </c>
      <c r="O8">
        <f t="shared" si="30"/>
        <v>2879.0386566482935</v>
      </c>
      <c r="P8">
        <f t="shared" si="31"/>
        <v>143.95193283241468</v>
      </c>
      <c r="Q8" s="5">
        <f t="shared" si="32"/>
        <v>25</v>
      </c>
      <c r="R8">
        <f t="shared" si="0"/>
        <v>50000</v>
      </c>
      <c r="S8">
        <f t="shared" si="20"/>
        <v>2686.8434457040748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2120.3572479132645</v>
      </c>
      <c r="AC8">
        <f t="shared" si="1"/>
        <v>2359.228644808848</v>
      </c>
      <c r="AE8">
        <f t="shared" si="2"/>
        <v>2527.9889228889351</v>
      </c>
      <c r="AF8">
        <f t="shared" si="3"/>
        <v>-126.39944614444677</v>
      </c>
      <c r="AG8">
        <f t="shared" si="4"/>
        <v>-21.951675753391569</v>
      </c>
      <c r="AH8">
        <f t="shared" si="5"/>
        <v>-896.31816848440053</v>
      </c>
      <c r="AI8">
        <f t="shared" si="6"/>
        <v>1483.3196325066963</v>
      </c>
      <c r="AJ8">
        <f t="shared" si="7"/>
        <v>-238.87139689558353</v>
      </c>
      <c r="AK8">
        <f t="shared" si="28"/>
        <v>386.9429812289639</v>
      </c>
      <c r="AL8">
        <f t="shared" si="8"/>
        <v>1631.3912168400766</v>
      </c>
      <c r="AN8">
        <f t="shared" si="9"/>
        <v>1676.8182873100282</v>
      </c>
      <c r="AO8">
        <f t="shared" si="10"/>
        <v>-83.840914365501419</v>
      </c>
      <c r="AP8">
        <f t="shared" si="11"/>
        <v>-14.560574616095456</v>
      </c>
      <c r="AQ8">
        <f t="shared" si="12"/>
        <v>-594.52898806428243</v>
      </c>
      <c r="AR8">
        <f t="shared" si="13"/>
        <v>983.88781026414892</v>
      </c>
      <c r="AS8">
        <f t="shared" si="14"/>
        <v>-158.44370321531028</v>
      </c>
      <c r="AT8">
        <f t="shared" si="15"/>
        <v>256.65977457271219</v>
      </c>
      <c r="AU8">
        <f t="shared" si="16"/>
        <v>1082.1038816215507</v>
      </c>
      <c r="AW8">
        <v>5</v>
      </c>
      <c r="AX8">
        <f>(R8*SUMPRODUCT(K9:$K$23, X9:$X$23)-$AZ$3*SUMPRODUCT(K8:$K$22, W9:$W$23))/Z8</f>
        <v>2686.8434457040748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2.2489294999999999E-2</v>
      </c>
      <c r="O9">
        <f t="shared" si="30"/>
        <v>2879.0386566482935</v>
      </c>
      <c r="P9">
        <f t="shared" si="31"/>
        <v>143.95193283241468</v>
      </c>
      <c r="Q9" s="5">
        <f t="shared" si="32"/>
        <v>25</v>
      </c>
      <c r="R9">
        <f t="shared" si="0"/>
        <v>50000</v>
      </c>
      <c r="S9">
        <f t="shared" si="20"/>
        <v>2943.66921985217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2359.228644808848</v>
      </c>
      <c r="AC9">
        <f t="shared" si="1"/>
        <v>2500.7625452959073</v>
      </c>
      <c r="AE9">
        <f t="shared" si="2"/>
        <v>2445.8563450164643</v>
      </c>
      <c r="AF9">
        <f t="shared" si="3"/>
        <v>-122.29281725082323</v>
      </c>
      <c r="AG9">
        <f t="shared" si="4"/>
        <v>-21.238481284095283</v>
      </c>
      <c r="AH9">
        <f t="shared" si="5"/>
        <v>-987.35542352474044</v>
      </c>
      <c r="AI9">
        <f t="shared" si="6"/>
        <v>1314.9696229568056</v>
      </c>
      <c r="AJ9">
        <f t="shared" si="7"/>
        <v>-141.53390048705933</v>
      </c>
      <c r="AK9">
        <f t="shared" si="28"/>
        <v>400.70652620719909</v>
      </c>
      <c r="AL9">
        <f t="shared" si="8"/>
        <v>1574.1422486769452</v>
      </c>
      <c r="AN9">
        <f t="shared" si="9"/>
        <v>1494.4588034969813</v>
      </c>
      <c r="AO9">
        <f t="shared" si="10"/>
        <v>-74.722940174849072</v>
      </c>
      <c r="AP9">
        <f t="shared" si="11"/>
        <v>-12.977064410423667</v>
      </c>
      <c r="AQ9">
        <f t="shared" si="12"/>
        <v>-603.2905439739169</v>
      </c>
      <c r="AR9">
        <f t="shared" si="13"/>
        <v>803.46825493779181</v>
      </c>
      <c r="AS9">
        <f t="shared" si="14"/>
        <v>-86.479561241250124</v>
      </c>
      <c r="AT9">
        <f t="shared" si="15"/>
        <v>244.83833522324528</v>
      </c>
      <c r="AU9">
        <f t="shared" si="16"/>
        <v>961.82702891978693</v>
      </c>
      <c r="AW9">
        <v>6</v>
      </c>
      <c r="AX9">
        <f>(R9*SUMPRODUCT(K10:$K$23, X10:$X$23)-$AZ$3*SUMPRODUCT(K9:$K$22, W10:$W$23))/Z9</f>
        <v>2943.66921985217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2.5348699999999998E-2</v>
      </c>
      <c r="O10">
        <f t="shared" si="30"/>
        <v>2879.0386566482935</v>
      </c>
      <c r="P10">
        <f t="shared" si="31"/>
        <v>143.95193283241468</v>
      </c>
      <c r="Q10" s="5">
        <f t="shared" si="32"/>
        <v>25</v>
      </c>
      <c r="R10">
        <f t="shared" si="0"/>
        <v>50000</v>
      </c>
      <c r="S10">
        <f t="shared" si="20"/>
        <v>3122.0404195375781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2500.7625452959073</v>
      </c>
      <c r="AC10">
        <f t="shared" si="1"/>
        <v>2558.5406693419463</v>
      </c>
      <c r="AE10">
        <f t="shared" si="2"/>
        <v>2359.3985028333809</v>
      </c>
      <c r="AF10">
        <f t="shared" si="3"/>
        <v>-117.96992514166907</v>
      </c>
      <c r="AG10">
        <f t="shared" si="4"/>
        <v>-20.487728580728188</v>
      </c>
      <c r="AH10">
        <f t="shared" si="5"/>
        <v>-1076.7357810522922</v>
      </c>
      <c r="AI10">
        <f t="shared" si="6"/>
        <v>1144.2050680586913</v>
      </c>
      <c r="AJ10">
        <f t="shared" si="7"/>
        <v>-57.778124046039011</v>
      </c>
      <c r="AK10">
        <f t="shared" si="28"/>
        <v>405.78929439405061</v>
      </c>
      <c r="AL10">
        <f t="shared" si="8"/>
        <v>1492.2162384067028</v>
      </c>
      <c r="AN10">
        <f t="shared" si="9"/>
        <v>1327.9950879167698</v>
      </c>
      <c r="AO10">
        <f t="shared" si="10"/>
        <v>-66.399754395838499</v>
      </c>
      <c r="AP10">
        <f t="shared" si="11"/>
        <v>-11.531584378436147</v>
      </c>
      <c r="AQ10">
        <f t="shared" si="12"/>
        <v>-606.04422123033328</v>
      </c>
      <c r="AR10">
        <f t="shared" si="13"/>
        <v>644.01952791216172</v>
      </c>
      <c r="AS10">
        <f t="shared" si="14"/>
        <v>-32.520604226052676</v>
      </c>
      <c r="AT10">
        <f t="shared" si="15"/>
        <v>228.39981844413632</v>
      </c>
      <c r="AU10">
        <f t="shared" si="16"/>
        <v>839.89874213024541</v>
      </c>
      <c r="AW10">
        <v>7</v>
      </c>
      <c r="AX10">
        <f>(R10*SUMPRODUCT(K11:$K$23, X11:$X$23)-$AZ$3*SUMPRODUCT(K10:$K$22, W11:$W$23))/Z10</f>
        <v>3122.0404195375781</v>
      </c>
    </row>
    <row r="11" spans="1:52" x14ac:dyDescent="0.25">
      <c r="A11" t="s">
        <v>33</v>
      </c>
      <c r="C11" s="24">
        <f>AU25</f>
        <v>7305.73801160928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2.8197647999999999E-2</v>
      </c>
      <c r="O11">
        <f t="shared" si="30"/>
        <v>2879.0386566482935</v>
      </c>
      <c r="P11">
        <f t="shared" si="31"/>
        <v>143.95193283241468</v>
      </c>
      <c r="Q11" s="5">
        <f t="shared" si="32"/>
        <v>25</v>
      </c>
      <c r="R11">
        <f t="shared" si="0"/>
        <v>50000</v>
      </c>
      <c r="S11">
        <f t="shared" si="20"/>
        <v>3234.3792201855608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2558.5406693419463</v>
      </c>
      <c r="AC11">
        <f t="shared" si="1"/>
        <v>2549.3565301054346</v>
      </c>
      <c r="AE11">
        <f t="shared" si="2"/>
        <v>2269.2750293304248</v>
      </c>
      <c r="AF11">
        <f t="shared" si="3"/>
        <v>-113.46375146652124</v>
      </c>
      <c r="AG11">
        <f t="shared" si="4"/>
        <v>-19.705145536081993</v>
      </c>
      <c r="AH11">
        <f t="shared" si="5"/>
        <v>-1155.4115176778259</v>
      </c>
      <c r="AI11">
        <f t="shared" si="6"/>
        <v>980.6946146499954</v>
      </c>
      <c r="AJ11">
        <f t="shared" si="7"/>
        <v>9.1841392365117827</v>
      </c>
      <c r="AK11">
        <f t="shared" si="28"/>
        <v>403.40709612240465</v>
      </c>
      <c r="AL11">
        <f t="shared" si="8"/>
        <v>1393.2858500089119</v>
      </c>
      <c r="AN11">
        <f t="shared" si="9"/>
        <v>1176.5881509278961</v>
      </c>
      <c r="AO11">
        <f t="shared" si="10"/>
        <v>-58.829407546394805</v>
      </c>
      <c r="AP11">
        <f t="shared" si="11"/>
        <v>-10.216849192098476</v>
      </c>
      <c r="AQ11">
        <f t="shared" si="12"/>
        <v>-599.06511267894507</v>
      </c>
      <c r="AR11">
        <f t="shared" si="13"/>
        <v>508.47678151045756</v>
      </c>
      <c r="AS11">
        <f t="shared" si="14"/>
        <v>4.7618509270514267</v>
      </c>
      <c r="AT11">
        <f t="shared" si="15"/>
        <v>209.16107706781631</v>
      </c>
      <c r="AU11">
        <f t="shared" si="16"/>
        <v>722.39970950532529</v>
      </c>
      <c r="AW11">
        <v>8</v>
      </c>
      <c r="AX11">
        <f>(R11*SUMPRODUCT(K12:$K$23, X12:$X$23)-$AZ$3*SUMPRODUCT(K11:$K$22, W12:$W$23))/Z11</f>
        <v>3234.3792201855608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3.1331300999999999E-2</v>
      </c>
      <c r="O12">
        <f t="shared" si="30"/>
        <v>2879.0386566482935</v>
      </c>
      <c r="P12">
        <f t="shared" si="31"/>
        <v>143.95193283241468</v>
      </c>
      <c r="Q12" s="5">
        <f t="shared" si="32"/>
        <v>25</v>
      </c>
      <c r="R12">
        <f t="shared" si="0"/>
        <v>50000</v>
      </c>
      <c r="S12">
        <f t="shared" si="20"/>
        <v>3284.9945728009116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2549.3565301054346</v>
      </c>
      <c r="AC12">
        <f t="shared" si="1"/>
        <v>2482.2346982921877</v>
      </c>
      <c r="AE12">
        <f t="shared" si="2"/>
        <v>2175.4829400413855</v>
      </c>
      <c r="AF12">
        <f t="shared" si="3"/>
        <v>-108.77414700206927</v>
      </c>
      <c r="AG12">
        <f t="shared" si="4"/>
        <v>-18.890706234681385</v>
      </c>
      <c r="AH12">
        <f t="shared" si="5"/>
        <v>-1234.7756920795825</v>
      </c>
      <c r="AI12">
        <f t="shared" si="6"/>
        <v>813.04239472505242</v>
      </c>
      <c r="AJ12">
        <f t="shared" si="7"/>
        <v>67.121831813246899</v>
      </c>
      <c r="AK12">
        <f t="shared" si="28"/>
        <v>394.9967097014964</v>
      </c>
      <c r="AL12">
        <f t="shared" si="8"/>
        <v>1275.1609362397958</v>
      </c>
      <c r="AN12">
        <f t="shared" si="9"/>
        <v>1039.0469816859916</v>
      </c>
      <c r="AO12">
        <f t="shared" si="10"/>
        <v>-51.952349084299577</v>
      </c>
      <c r="AP12">
        <f t="shared" si="11"/>
        <v>-9.0225167634222103</v>
      </c>
      <c r="AQ12">
        <f t="shared" si="12"/>
        <v>-589.74949069934542</v>
      </c>
      <c r="AR12">
        <f t="shared" si="13"/>
        <v>388.32262513892448</v>
      </c>
      <c r="AS12">
        <f t="shared" si="14"/>
        <v>32.05850777642145</v>
      </c>
      <c r="AT12">
        <f t="shared" si="15"/>
        <v>188.65702480913504</v>
      </c>
      <c r="AU12">
        <f t="shared" si="16"/>
        <v>609.03815772448104</v>
      </c>
      <c r="AW12">
        <v>9</v>
      </c>
      <c r="AX12">
        <f>(R12*SUMPRODUCT(K13:$K$23, X13:$X$23)-$AZ$3*SUMPRODUCT(K12:$K$22, W13:$W$23))/Z12</f>
        <v>3284.9945728009116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3.466458E-2</v>
      </c>
      <c r="O13">
        <f t="shared" si="30"/>
        <v>2879.0386566482935</v>
      </c>
      <c r="P13">
        <f t="shared" si="31"/>
        <v>143.95193283241468</v>
      </c>
      <c r="Q13" s="5">
        <f t="shared" si="32"/>
        <v>25</v>
      </c>
      <c r="R13">
        <f t="shared" si="0"/>
        <v>50000</v>
      </c>
      <c r="S13">
        <f t="shared" si="20"/>
        <v>3279.7093175289756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2482.2346982921877</v>
      </c>
      <c r="AC13">
        <f t="shared" si="1"/>
        <v>2367.5514162484419</v>
      </c>
      <c r="AE13">
        <f t="shared" si="2"/>
        <v>2078.3159082272718</v>
      </c>
      <c r="AF13">
        <f t="shared" si="3"/>
        <v>-103.91579541136359</v>
      </c>
      <c r="AG13">
        <f t="shared" si="4"/>
        <v>-18.04696077480596</v>
      </c>
      <c r="AH13">
        <f t="shared" si="5"/>
        <v>-1309.6767950572232</v>
      </c>
      <c r="AI13">
        <f t="shared" si="6"/>
        <v>646.67635698387903</v>
      </c>
      <c r="AJ13">
        <f t="shared" si="7"/>
        <v>114.68328204374575</v>
      </c>
      <c r="AK13">
        <f t="shared" si="28"/>
        <v>381.35424078651982</v>
      </c>
      <c r="AL13">
        <f t="shared" si="8"/>
        <v>1142.7138798141445</v>
      </c>
      <c r="AN13">
        <f t="shared" si="9"/>
        <v>914.39371449903649</v>
      </c>
      <c r="AO13">
        <f t="shared" si="10"/>
        <v>-45.719685724951823</v>
      </c>
      <c r="AP13">
        <f t="shared" si="11"/>
        <v>-7.9400958405639415</v>
      </c>
      <c r="AQ13">
        <f t="shared" si="12"/>
        <v>-576.21664958867734</v>
      </c>
      <c r="AR13">
        <f t="shared" si="13"/>
        <v>284.51728334484329</v>
      </c>
      <c r="AS13">
        <f t="shared" si="14"/>
        <v>50.457041609409586</v>
      </c>
      <c r="AT13">
        <f t="shared" si="15"/>
        <v>167.78388665185219</v>
      </c>
      <c r="AU13">
        <f t="shared" si="16"/>
        <v>502.75821160610508</v>
      </c>
      <c r="AW13">
        <v>10</v>
      </c>
      <c r="AX13">
        <f>(R13*SUMPRODUCT(K14:$K$23, X14:$X$23)-$AZ$3*SUMPRODUCT(K13:$K$22, W14:$W$23))/Z13</f>
        <v>3279.7093175289756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3.8375247000000001E-2</v>
      </c>
      <c r="O14">
        <f t="shared" si="30"/>
        <v>2879.0386566482935</v>
      </c>
      <c r="P14">
        <f t="shared" si="31"/>
        <v>143.95193283241468</v>
      </c>
      <c r="Q14" s="5">
        <f t="shared" si="32"/>
        <v>25</v>
      </c>
      <c r="R14">
        <f t="shared" si="0"/>
        <v>50000</v>
      </c>
      <c r="S14">
        <f t="shared" si="20"/>
        <v>3220.4986101107129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2367.5514162484419</v>
      </c>
      <c r="AC14">
        <f t="shared" si="1"/>
        <v>2212.3452990537189</v>
      </c>
      <c r="AE14">
        <f t="shared" si="2"/>
        <v>1977.7768628227482</v>
      </c>
      <c r="AF14">
        <f t="shared" si="3"/>
        <v>-98.888843141137414</v>
      </c>
      <c r="AG14">
        <f t="shared" si="4"/>
        <v>-17.173934589725409</v>
      </c>
      <c r="AH14">
        <f t="shared" si="5"/>
        <v>-1385.1131546649801</v>
      </c>
      <c r="AI14">
        <f t="shared" si="6"/>
        <v>476.60093042690528</v>
      </c>
      <c r="AJ14">
        <f t="shared" si="7"/>
        <v>155.20611719472299</v>
      </c>
      <c r="AK14">
        <f t="shared" si="28"/>
        <v>363.3678225325346</v>
      </c>
      <c r="AL14">
        <f t="shared" si="8"/>
        <v>995.17487015416282</v>
      </c>
      <c r="AN14">
        <f t="shared" si="9"/>
        <v>801.56939921414391</v>
      </c>
      <c r="AO14">
        <f t="shared" si="10"/>
        <v>-40.078469960707196</v>
      </c>
      <c r="AP14">
        <f t="shared" si="11"/>
        <v>-6.9603910784868672</v>
      </c>
      <c r="AQ14">
        <f t="shared" si="12"/>
        <v>-561.36985930951278</v>
      </c>
      <c r="AR14">
        <f t="shared" si="13"/>
        <v>193.16067886543706</v>
      </c>
      <c r="AS14">
        <f t="shared" si="14"/>
        <v>62.903190169074101</v>
      </c>
      <c r="AT14">
        <f t="shared" si="15"/>
        <v>147.26864929820906</v>
      </c>
      <c r="AU14">
        <f t="shared" si="16"/>
        <v>403.33251833272021</v>
      </c>
      <c r="AW14">
        <v>11</v>
      </c>
      <c r="AX14">
        <f>(R14*SUMPRODUCT(K15:$K$23, X15:$X$23)-$AZ$3*SUMPRODUCT(K14:$K$22, W15:$W$23))/Z14</f>
        <v>3220.4986101107129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4.2655799000000001E-2</v>
      </c>
      <c r="O15">
        <f t="shared" si="30"/>
        <v>2879.0386566482935</v>
      </c>
      <c r="P15">
        <f t="shared" si="31"/>
        <v>143.95193283241468</v>
      </c>
      <c r="Q15" s="5">
        <f t="shared" si="32"/>
        <v>25</v>
      </c>
      <c r="R15">
        <f t="shared" si="0"/>
        <v>50000</v>
      </c>
      <c r="S15">
        <f t="shared" si="20"/>
        <v>3106.0914896714917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2212.3452990537189</v>
      </c>
      <c r="AC15">
        <f t="shared" si="1"/>
        <v>2021.3980410757758</v>
      </c>
      <c r="AE15">
        <f t="shared" si="2"/>
        <v>1873.6354418671031</v>
      </c>
      <c r="AF15">
        <f t="shared" si="3"/>
        <v>-93.681772093355164</v>
      </c>
      <c r="AG15">
        <f t="shared" si="4"/>
        <v>-16.269627341929681</v>
      </c>
      <c r="AH15">
        <f t="shared" si="5"/>
        <v>-1465.1358037969489</v>
      </c>
      <c r="AI15">
        <f t="shared" si="6"/>
        <v>298.54823863486922</v>
      </c>
      <c r="AJ15">
        <f t="shared" si="7"/>
        <v>190.94725797794308</v>
      </c>
      <c r="AK15">
        <f t="shared" si="28"/>
        <v>341.62102276256638</v>
      </c>
      <c r="AL15">
        <f t="shared" si="8"/>
        <v>831.11651937537863</v>
      </c>
      <c r="AN15">
        <f t="shared" si="9"/>
        <v>699.50544142208525</v>
      </c>
      <c r="AO15">
        <f t="shared" si="10"/>
        <v>-34.975272071104271</v>
      </c>
      <c r="AP15">
        <f t="shared" si="11"/>
        <v>-6.0741233866970061</v>
      </c>
      <c r="AQ15">
        <f t="shared" si="12"/>
        <v>-546.99566643390847</v>
      </c>
      <c r="AR15">
        <f t="shared" si="13"/>
        <v>111.46037953037558</v>
      </c>
      <c r="AS15">
        <f t="shared" si="14"/>
        <v>71.288492411893586</v>
      </c>
      <c r="AT15">
        <f t="shared" si="15"/>
        <v>127.54122759786218</v>
      </c>
      <c r="AU15">
        <f t="shared" si="16"/>
        <v>310.29009954013134</v>
      </c>
      <c r="AW15">
        <v>12</v>
      </c>
      <c r="AX15">
        <f>(R15*SUMPRODUCT(K16:$K$23, X16:$X$23)-$AZ$3*SUMPRODUCT(K15:$K$22, W16:$W$23))/Z15</f>
        <v>3106.0914896714917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4.7231987000000003E-2</v>
      </c>
      <c r="O16">
        <f t="shared" si="30"/>
        <v>2879.0386566482935</v>
      </c>
      <c r="P16">
        <f t="shared" si="31"/>
        <v>143.95193283241468</v>
      </c>
      <c r="Q16" s="5">
        <f t="shared" si="32"/>
        <v>25</v>
      </c>
      <c r="R16">
        <f t="shared" si="0"/>
        <v>50000</v>
      </c>
      <c r="S16">
        <f t="shared" si="20"/>
        <v>2939.5889559697089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2021.3980410757758</v>
      </c>
      <c r="AC16">
        <f t="shared" si="1"/>
        <v>1803.5535550935729</v>
      </c>
      <c r="AE16">
        <f t="shared" si="2"/>
        <v>1766.4035626154257</v>
      </c>
      <c r="AF16">
        <f t="shared" si="3"/>
        <v>-88.320178130771296</v>
      </c>
      <c r="AG16">
        <f t="shared" si="4"/>
        <v>-15.338484241401517</v>
      </c>
      <c r="AH16">
        <f t="shared" si="5"/>
        <v>-1536.8936542177348</v>
      </c>
      <c r="AI16">
        <f t="shared" si="6"/>
        <v>125.85124602551787</v>
      </c>
      <c r="AJ16">
        <f t="shared" si="7"/>
        <v>217.84448598220297</v>
      </c>
      <c r="AK16">
        <f t="shared" si="28"/>
        <v>316.56462558520604</v>
      </c>
      <c r="AL16">
        <f t="shared" si="8"/>
        <v>660.26035759292688</v>
      </c>
      <c r="AN16">
        <f t="shared" si="9"/>
        <v>607.4885590907885</v>
      </c>
      <c r="AO16">
        <f t="shared" si="10"/>
        <v>-30.374427954539428</v>
      </c>
      <c r="AP16">
        <f t="shared" si="11"/>
        <v>-5.2750990134152262</v>
      </c>
      <c r="AQ16">
        <f t="shared" si="12"/>
        <v>-528.55719453719064</v>
      </c>
      <c r="AR16">
        <f t="shared" si="13"/>
        <v>43.281837585643075</v>
      </c>
      <c r="AS16">
        <f t="shared" si="14"/>
        <v>74.919478026445788</v>
      </c>
      <c r="AT16">
        <f t="shared" si="15"/>
        <v>108.87058446096476</v>
      </c>
      <c r="AU16">
        <f t="shared" si="16"/>
        <v>227.07190007305363</v>
      </c>
      <c r="AW16">
        <v>13</v>
      </c>
      <c r="AX16">
        <f>(R16*SUMPRODUCT(K17:$K$23, X17:$X$23)-$AZ$3*SUMPRODUCT(K16:$K$22, W17:$W$23))/Z16</f>
        <v>2939.5889559697089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5.2092880000000001E-2</v>
      </c>
      <c r="O17">
        <f t="shared" si="30"/>
        <v>2879.0386566482935</v>
      </c>
      <c r="P17">
        <f t="shared" si="31"/>
        <v>143.95193283241468</v>
      </c>
      <c r="Q17" s="5">
        <f t="shared" si="32"/>
        <v>25</v>
      </c>
      <c r="R17">
        <f t="shared" si="0"/>
        <v>50000</v>
      </c>
      <c r="S17">
        <f t="shared" si="20"/>
        <v>2723.3361771846658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1803.5535550935729</v>
      </c>
      <c r="AC17">
        <f t="shared" si="1"/>
        <v>1567.1245851241724</v>
      </c>
      <c r="AE17">
        <f t="shared" si="2"/>
        <v>1656.7224781703737</v>
      </c>
      <c r="AF17">
        <f t="shared" si="3"/>
        <v>-82.836123908518687</v>
      </c>
      <c r="AG17">
        <f t="shared" si="4"/>
        <v>-14.386073580018282</v>
      </c>
      <c r="AH17">
        <f t="shared" si="5"/>
        <v>-1598.0516379384405</v>
      </c>
      <c r="AI17">
        <f t="shared" si="6"/>
        <v>-38.551357256603751</v>
      </c>
      <c r="AJ17">
        <f t="shared" si="7"/>
        <v>236.42896996940044</v>
      </c>
      <c r="AK17">
        <f t="shared" si="28"/>
        <v>289.00753304354396</v>
      </c>
      <c r="AL17">
        <f t="shared" si="8"/>
        <v>486.88514575634065</v>
      </c>
      <c r="AN17">
        <f t="shared" si="9"/>
        <v>524.85592351464322</v>
      </c>
      <c r="AO17">
        <f t="shared" si="10"/>
        <v>-26.24279617573216</v>
      </c>
      <c r="AP17">
        <f t="shared" si="11"/>
        <v>-4.5575623160064449</v>
      </c>
      <c r="AQ17">
        <f t="shared" si="12"/>
        <v>-506.26878026098319</v>
      </c>
      <c r="AR17">
        <f t="shared" si="13"/>
        <v>-12.213215238078572</v>
      </c>
      <c r="AS17">
        <f t="shared" si="14"/>
        <v>74.901588536389895</v>
      </c>
      <c r="AT17">
        <f t="shared" si="15"/>
        <v>91.558675431129657</v>
      </c>
      <c r="AU17">
        <f t="shared" si="16"/>
        <v>154.24704872944096</v>
      </c>
      <c r="AW17">
        <v>14</v>
      </c>
      <c r="AX17">
        <f>(R17*SUMPRODUCT(K18:$K$23, X18:$X$23)-$AZ$3*SUMPRODUCT(K17:$K$22, W18:$W$23))/Z17</f>
        <v>2723.3361771846658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5.7568810999999998E-2</v>
      </c>
      <c r="O18">
        <f t="shared" si="30"/>
        <v>2879.0386566482935</v>
      </c>
      <c r="P18">
        <f t="shared" si="31"/>
        <v>143.95193283241468</v>
      </c>
      <c r="Q18" s="5">
        <f t="shared" si="32"/>
        <v>25</v>
      </c>
      <c r="R18">
        <f t="shared" si="0"/>
        <v>50000</v>
      </c>
      <c r="S18">
        <f t="shared" si="20"/>
        <v>2454.2899414359199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1567.1245851241724</v>
      </c>
      <c r="AC18">
        <f t="shared" si="1"/>
        <v>1316.8761369818424</v>
      </c>
      <c r="AE18">
        <f t="shared" si="2"/>
        <v>1544.779710163428</v>
      </c>
      <c r="AF18">
        <f t="shared" si="3"/>
        <v>-77.23898550817141</v>
      </c>
      <c r="AG18">
        <f t="shared" si="4"/>
        <v>-13.414023693257935</v>
      </c>
      <c r="AH18">
        <f t="shared" si="5"/>
        <v>-1656.3783019203318</v>
      </c>
      <c r="AI18">
        <f t="shared" si="6"/>
        <v>-202.25160095833303</v>
      </c>
      <c r="AJ18">
        <f t="shared" si="7"/>
        <v>250.24844814233006</v>
      </c>
      <c r="AK18">
        <f t="shared" si="28"/>
        <v>259.67631055782579</v>
      </c>
      <c r="AL18">
        <f t="shared" si="8"/>
        <v>307.67315774182282</v>
      </c>
      <c r="AN18">
        <f t="shared" si="9"/>
        <v>450.81573073726412</v>
      </c>
      <c r="AO18">
        <f t="shared" si="10"/>
        <v>-22.540786536863209</v>
      </c>
      <c r="AP18">
        <f t="shared" si="11"/>
        <v>-3.9146377011666531</v>
      </c>
      <c r="AQ18">
        <f t="shared" si="12"/>
        <v>-483.38374050664135</v>
      </c>
      <c r="AR18">
        <f t="shared" si="13"/>
        <v>-59.023434007407033</v>
      </c>
      <c r="AS18">
        <f t="shared" si="14"/>
        <v>73.030436814331054</v>
      </c>
      <c r="AT18">
        <f t="shared" si="15"/>
        <v>75.781786185486666</v>
      </c>
      <c r="AU18">
        <f t="shared" si="16"/>
        <v>89.788788992410701</v>
      </c>
      <c r="AW18">
        <v>15</v>
      </c>
      <c r="AX18">
        <f>(R18*SUMPRODUCT(K19:$K$23, X19:$X$23)-$AZ$3*SUMPRODUCT(K18:$K$22, W19:$W$23))/Z18</f>
        <v>2454.2899414359199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6.3742958000000002E-2</v>
      </c>
      <c r="O19">
        <f t="shared" si="30"/>
        <v>2879.0386566482935</v>
      </c>
      <c r="P19">
        <f t="shared" si="31"/>
        <v>143.95193283241468</v>
      </c>
      <c r="Q19" s="5">
        <f t="shared" si="32"/>
        <v>25</v>
      </c>
      <c r="R19">
        <f t="shared" si="0"/>
        <v>50000</v>
      </c>
      <c r="S19">
        <f t="shared" si="20"/>
        <v>2127.5956028054411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1316.8761369818424</v>
      </c>
      <c r="AC19">
        <f t="shared" si="1"/>
        <v>1057.4008794818669</v>
      </c>
      <c r="AE19">
        <f t="shared" si="2"/>
        <v>1430.863084877594</v>
      </c>
      <c r="AF19">
        <f t="shared" si="3"/>
        <v>-71.543154243879712</v>
      </c>
      <c r="AG19">
        <f t="shared" si="4"/>
        <v>-12.424833907435008</v>
      </c>
      <c r="AH19">
        <f t="shared" si="5"/>
        <v>-1710.0990977806907</v>
      </c>
      <c r="AI19">
        <f t="shared" si="6"/>
        <v>-363.20400105441149</v>
      </c>
      <c r="AJ19">
        <f t="shared" si="7"/>
        <v>259.47525749997544</v>
      </c>
      <c r="AK19">
        <f t="shared" si="28"/>
        <v>229.00209750586322</v>
      </c>
      <c r="AL19">
        <f t="shared" si="8"/>
        <v>125.27335395142717</v>
      </c>
      <c r="AN19">
        <f t="shared" si="9"/>
        <v>384.65621308599788</v>
      </c>
      <c r="AO19">
        <f t="shared" si="10"/>
        <v>-19.232810654299897</v>
      </c>
      <c r="AP19">
        <f t="shared" si="11"/>
        <v>-3.3401445669872083</v>
      </c>
      <c r="AQ19">
        <f t="shared" si="12"/>
        <v>-459.72270156817615</v>
      </c>
      <c r="AR19">
        <f t="shared" si="13"/>
        <v>-97.639443703465417</v>
      </c>
      <c r="AS19">
        <f t="shared" si="14"/>
        <v>69.754242033571686</v>
      </c>
      <c r="AT19">
        <f t="shared" si="15"/>
        <v>61.562200147815936</v>
      </c>
      <c r="AU19">
        <f t="shared" si="16"/>
        <v>33.676998477922204</v>
      </c>
      <c r="AW19">
        <v>16</v>
      </c>
      <c r="AX19">
        <f>(R19*SUMPRODUCT(K20:$K$23, X20:$X$23)-$AZ$3*SUMPRODUCT(K19:$K$22, W20:$W$23))/Z19</f>
        <v>2127.5956028054411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7.0809242999999994E-2</v>
      </c>
      <c r="O20">
        <f t="shared" si="30"/>
        <v>2879.0386566482935</v>
      </c>
      <c r="P20">
        <f t="shared" si="31"/>
        <v>143.95193283241468</v>
      </c>
      <c r="Q20" s="5">
        <f t="shared" si="32"/>
        <v>25</v>
      </c>
      <c r="R20">
        <f t="shared" si="0"/>
        <v>50000</v>
      </c>
      <c r="S20">
        <f t="shared" si="20"/>
        <v>1734.8205856124564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1057.4008794818669</v>
      </c>
      <c r="AC20">
        <f t="shared" si="1"/>
        <v>792.52103627766894</v>
      </c>
      <c r="AE20">
        <f t="shared" si="2"/>
        <v>1315.2361221519911</v>
      </c>
      <c r="AF20">
        <f t="shared" si="3"/>
        <v>-65.761806107599554</v>
      </c>
      <c r="AG20">
        <f t="shared" si="4"/>
        <v>-11.420792484974454</v>
      </c>
      <c r="AH20">
        <f t="shared" si="5"/>
        <v>-1759.5861667724098</v>
      </c>
      <c r="AI20">
        <f t="shared" si="6"/>
        <v>-521.53264321299275</v>
      </c>
      <c r="AJ20">
        <f t="shared" si="7"/>
        <v>264.87984320419798</v>
      </c>
      <c r="AK20">
        <f t="shared" si="28"/>
        <v>197.39931048118194</v>
      </c>
      <c r="AL20">
        <f t="shared" si="8"/>
        <v>-59.253489527612828</v>
      </c>
      <c r="AN20">
        <f t="shared" si="9"/>
        <v>325.70210644294866</v>
      </c>
      <c r="AO20">
        <f t="shared" si="10"/>
        <v>-16.28510532214743</v>
      </c>
      <c r="AP20">
        <f t="shared" si="11"/>
        <v>-2.8282192885013488</v>
      </c>
      <c r="AQ20">
        <f t="shared" si="12"/>
        <v>-435.73994914916028</v>
      </c>
      <c r="AR20">
        <f t="shared" si="13"/>
        <v>-129.15116731686047</v>
      </c>
      <c r="AS20">
        <f t="shared" si="14"/>
        <v>65.594246867799683</v>
      </c>
      <c r="AT20">
        <f t="shared" si="15"/>
        <v>48.883519963631841</v>
      </c>
      <c r="AU20">
        <f t="shared" si="16"/>
        <v>-14.673400485428933</v>
      </c>
      <c r="AW20">
        <v>17</v>
      </c>
      <c r="AX20">
        <f>(R20*SUMPRODUCT(K21:$K$23, X21:$X$23)-$AZ$3*SUMPRODUCT(K20:$K$22, W21:$W$23))/Z20</f>
        <v>1734.8205856124564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7.8963489999999997E-2</v>
      </c>
      <c r="O21">
        <f t="shared" si="30"/>
        <v>2879.0386566482935</v>
      </c>
      <c r="P21">
        <f t="shared" si="31"/>
        <v>143.95193283241468</v>
      </c>
      <c r="Q21" s="5">
        <f t="shared" si="32"/>
        <v>25</v>
      </c>
      <c r="R21">
        <f t="shared" si="0"/>
        <v>50000</v>
      </c>
      <c r="S21">
        <f t="shared" si="20"/>
        <v>1263.2430349208657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792.52103627766894</v>
      </c>
      <c r="AC21">
        <f t="shared" si="1"/>
        <v>525.74956977977672</v>
      </c>
      <c r="AE21">
        <f t="shared" si="2"/>
        <v>1198.2281265512836</v>
      </c>
      <c r="AF21">
        <f t="shared" si="3"/>
        <v>-59.911406327564187</v>
      </c>
      <c r="AG21">
        <f t="shared" si="4"/>
        <v>-10.404758926945354</v>
      </c>
      <c r="AH21">
        <f t="shared" si="5"/>
        <v>-1803.6512663587109</v>
      </c>
      <c r="AI21">
        <f t="shared" si="6"/>
        <v>-675.73930506193688</v>
      </c>
      <c r="AJ21">
        <f t="shared" si="7"/>
        <v>266.77146649789222</v>
      </c>
      <c r="AK21">
        <f t="shared" si="28"/>
        <v>165.22178682382383</v>
      </c>
      <c r="AL21">
        <f t="shared" si="8"/>
        <v>-243.74605174022082</v>
      </c>
      <c r="AN21">
        <f t="shared" si="9"/>
        <v>273.33705827669559</v>
      </c>
      <c r="AO21">
        <f t="shared" si="10"/>
        <v>-13.666852913834781</v>
      </c>
      <c r="AP21">
        <f t="shared" si="11"/>
        <v>-2.3735097967988725</v>
      </c>
      <c r="AQ21">
        <f t="shared" si="12"/>
        <v>-411.44479951616825</v>
      </c>
      <c r="AR21">
        <f t="shared" si="13"/>
        <v>-154.1481039501063</v>
      </c>
      <c r="AS21">
        <f t="shared" si="14"/>
        <v>60.855296473941543</v>
      </c>
      <c r="AT21">
        <f t="shared" si="15"/>
        <v>37.690015926788071</v>
      </c>
      <c r="AU21">
        <f t="shared" si="16"/>
        <v>-55.602791549376704</v>
      </c>
      <c r="AW21">
        <v>18</v>
      </c>
      <c r="AX21">
        <f>(R21*SUMPRODUCT(K22:$K$23, X22:$X$23)-$AZ$3*SUMPRODUCT(K21:$K$22, W22:$W$23))/Z21</f>
        <v>1263.2430349208657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8.8363973999999998E-2</v>
      </c>
      <c r="O22">
        <f t="shared" si="30"/>
        <v>2879.0386566482935</v>
      </c>
      <c r="P22">
        <f t="shared" si="31"/>
        <v>143.95193283241468</v>
      </c>
      <c r="Q22" s="5">
        <f t="shared" si="32"/>
        <v>25</v>
      </c>
      <c r="R22">
        <f t="shared" si="0"/>
        <v>50000</v>
      </c>
      <c r="S22">
        <f t="shared" si="20"/>
        <v>694.89728866783503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525.74956977977672</v>
      </c>
      <c r="AC22">
        <f t="shared" si="1"/>
        <v>260.76174997716259</v>
      </c>
      <c r="AE22">
        <f t="shared" si="2"/>
        <v>1080.3656462651245</v>
      </c>
      <c r="AF22">
        <f t="shared" si="3"/>
        <v>-54.018282313256222</v>
      </c>
      <c r="AG22">
        <f t="shared" si="4"/>
        <v>-9.3813054903790327</v>
      </c>
      <c r="AH22">
        <f t="shared" si="5"/>
        <v>-1838.8116945937343</v>
      </c>
      <c r="AI22">
        <f t="shared" si="6"/>
        <v>-821.84563613224498</v>
      </c>
      <c r="AJ22">
        <f t="shared" si="7"/>
        <v>264.98781980261413</v>
      </c>
      <c r="AK22">
        <f t="shared" si="28"/>
        <v>132.81293461941689</v>
      </c>
      <c r="AL22">
        <f t="shared" si="8"/>
        <v>-424.04488171021399</v>
      </c>
      <c r="AN22">
        <f t="shared" si="9"/>
        <v>227.02408779086582</v>
      </c>
      <c r="AO22">
        <f t="shared" si="10"/>
        <v>-11.351204389543291</v>
      </c>
      <c r="AP22">
        <f t="shared" si="11"/>
        <v>-1.971353243786953</v>
      </c>
      <c r="AQ22">
        <f t="shared" si="12"/>
        <v>-386.40116800036998</v>
      </c>
      <c r="AR22">
        <f t="shared" si="13"/>
        <v>-172.69963784283442</v>
      </c>
      <c r="AS22">
        <f t="shared" si="14"/>
        <v>55.683571829917035</v>
      </c>
      <c r="AT22">
        <f t="shared" si="15"/>
        <v>27.908824603074901</v>
      </c>
      <c r="AU22">
        <f t="shared" si="16"/>
        <v>-89.107241409842473</v>
      </c>
      <c r="AW22">
        <v>19</v>
      </c>
      <c r="AX22">
        <f>(R22*SUMPRODUCT(K23:$K$23, X23:$X$23)-$AZ$3*SUMPRODUCT(K22:$K$22, W23:$W$23))/Z22</f>
        <v>694.89728866783503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9.9562517000000003E-2</v>
      </c>
      <c r="O23">
        <f t="shared" si="30"/>
        <v>2879.0386566482935</v>
      </c>
      <c r="P23">
        <f t="shared" si="31"/>
        <v>143.95193283241468</v>
      </c>
      <c r="Q23" s="5">
        <f t="shared" si="32"/>
        <v>25</v>
      </c>
      <c r="R23">
        <f t="shared" si="0"/>
        <v>50000</v>
      </c>
      <c r="S23">
        <f t="shared" si="20"/>
        <v>780.3998617922457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260.76174997716259</v>
      </c>
      <c r="AC23">
        <f t="shared" si="1"/>
        <v>260.76174997716259</v>
      </c>
      <c r="AE23">
        <f t="shared" si="2"/>
        <v>961.99806677998561</v>
      </c>
      <c r="AF23">
        <f t="shared" si="3"/>
        <v>-48.099903338999283</v>
      </c>
      <c r="AG23">
        <f t="shared" si="4"/>
        <v>-8.3534660481071867</v>
      </c>
      <c r="AH23">
        <f t="shared" si="5"/>
        <v>-1868.0527747361116</v>
      </c>
      <c r="AI23">
        <f t="shared" si="6"/>
        <v>-962.50807734323246</v>
      </c>
      <c r="AJ23">
        <f t="shared" si="7"/>
        <v>0</v>
      </c>
      <c r="AK23">
        <f t="shared" si="28"/>
        <v>100.51564879119103</v>
      </c>
      <c r="AL23">
        <f t="shared" si="8"/>
        <v>-861.99242855204147</v>
      </c>
      <c r="AN23">
        <f t="shared" si="9"/>
        <v>186.21623415612956</v>
      </c>
      <c r="AO23">
        <f t="shared" si="10"/>
        <v>-9.3108117078064776</v>
      </c>
      <c r="AP23">
        <f t="shared" si="11"/>
        <v>-1.6170001202147628</v>
      </c>
      <c r="AQ23">
        <f t="shared" si="12"/>
        <v>-361.60338043155883</v>
      </c>
      <c r="AR23">
        <f t="shared" si="13"/>
        <v>-186.31495810345052</v>
      </c>
      <c r="AS23">
        <f t="shared" si="14"/>
        <v>0</v>
      </c>
      <c r="AT23">
        <f t="shared" si="15"/>
        <v>19.457051150121011</v>
      </c>
      <c r="AU23">
        <f t="shared" si="16"/>
        <v>-166.85790695332955</v>
      </c>
      <c r="AW23">
        <v>20</v>
      </c>
      <c r="AX23">
        <f>(R23*SUMPRODUCT(K$23:$K24, X$23:$X24)-$AZ$3*SUMPRODUCT(K$22:$K23, W$23:$W24))/Z23</f>
        <v>780.3998617922457</v>
      </c>
    </row>
    <row r="25" spans="5:50" x14ac:dyDescent="0.25">
      <c r="AN25" s="6">
        <f t="shared" ref="AN25:AU25" si="33">SUM(AN3:AN23)</f>
        <v>21293.561413533043</v>
      </c>
      <c r="AO25" s="6">
        <f t="shared" si="33"/>
        <v>-3223.9570631628721</v>
      </c>
      <c r="AP25" s="6">
        <f t="shared" si="33"/>
        <v>-1682.3342499592814</v>
      </c>
      <c r="AQ25" s="6">
        <f t="shared" si="33"/>
        <v>-10527.999998679559</v>
      </c>
      <c r="AR25" s="6">
        <f t="shared" si="33"/>
        <v>5859.2701017313302</v>
      </c>
      <c r="AS25" s="6">
        <f t="shared" si="33"/>
        <v>-1359.4018543209513</v>
      </c>
      <c r="AT25" s="6">
        <f t="shared" si="33"/>
        <v>2805.8697641989024</v>
      </c>
      <c r="AU25" s="7">
        <f t="shared" si="33"/>
        <v>7305.73801160928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209.87637560493735</v>
      </c>
      <c r="K3">
        <v>1</v>
      </c>
      <c r="L3" s="2">
        <v>0</v>
      </c>
      <c r="O3">
        <f>$C$3</f>
        <v>209.87637560493735</v>
      </c>
      <c r="P3">
        <f>O3*B5</f>
        <v>167.9011004839499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209.87637560493735</v>
      </c>
      <c r="AF3">
        <f t="shared" ref="AF3:AF23" si="4">-$Z3*P3</f>
        <v>-167.9011004839499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-1480.4573118790127</v>
      </c>
      <c r="AJ3">
        <f t="shared" ref="AJ3:AJ23" si="8">AB3-AC3</f>
        <v>0</v>
      </c>
      <c r="AL3">
        <f t="shared" ref="AL3:AL23" si="9">SUM(AI3:AK3)</f>
        <v>-1480.4573118790127</v>
      </c>
      <c r="AN3">
        <f t="shared" ref="AN3:AN23" si="10">AE3*$K3</f>
        <v>209.87637560493735</v>
      </c>
      <c r="AO3">
        <f t="shared" ref="AO3:AO23" si="11">AF3*$K3</f>
        <v>-167.9011004839499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-1480.4573118790127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-1480.4573118790127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127.08593818950945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15.437335188238665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15.264222408859268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-15.264222408859268</v>
      </c>
      <c r="AK4">
        <f>G4*MAX(0, SUM(AB4, AE4:AF4))</f>
        <v>0</v>
      </c>
      <c r="AL4">
        <f t="shared" si="9"/>
        <v>-136.65452240885926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-111.8217157806498</v>
      </c>
      <c r="AR4">
        <f t="shared" si="14"/>
        <v>-111.8217157806498</v>
      </c>
      <c r="AS4">
        <f t="shared" si="15"/>
        <v>-14.061020854352339</v>
      </c>
      <c r="AT4">
        <f t="shared" si="16"/>
        <v>0</v>
      </c>
      <c r="AU4">
        <f t="shared" si="17"/>
        <v>-125.88273663500213</v>
      </c>
      <c r="AW4">
        <v>1</v>
      </c>
      <c r="AX4">
        <f>(R4*SUMPRODUCT(K5:$K$23, X5:$X$23)-$AZ$3*SUMPRODUCT(K4:$K$22, W5:$W$23))/Z4</f>
        <v>15.437335188238665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209.87637560493735</v>
      </c>
      <c r="P5">
        <f t="shared" ref="P5:P23" si="30">O5*$C$5</f>
        <v>10.493818780246869</v>
      </c>
      <c r="Q5" s="5">
        <f t="shared" ref="Q5:Q23" si="31">$C$8</f>
        <v>25</v>
      </c>
      <c r="R5">
        <f t="shared" si="0"/>
        <v>100000</v>
      </c>
      <c r="S5">
        <f t="shared" si="1"/>
        <v>29.140065382453752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15.264222408859268</v>
      </c>
      <c r="AC5">
        <f t="shared" si="2"/>
        <v>28.489949363529604</v>
      </c>
      <c r="AE5">
        <f t="shared" si="3"/>
        <v>205.19402530874797</v>
      </c>
      <c r="AF5">
        <f t="shared" si="4"/>
        <v>-10.2597012654374</v>
      </c>
      <c r="AG5">
        <f t="shared" si="5"/>
        <v>-24.442249004599347</v>
      </c>
      <c r="AH5">
        <f t="shared" si="6"/>
        <v>-120.8275846025963</v>
      </c>
      <c r="AI5">
        <f t="shared" si="7"/>
        <v>49.664490436114917</v>
      </c>
      <c r="AJ5">
        <f t="shared" si="8"/>
        <v>-13.225726954670336</v>
      </c>
      <c r="AK5">
        <f>G5*SUM(AB5, AE5:AF5)</f>
        <v>14.713898251651891</v>
      </c>
      <c r="AL5">
        <f t="shared" si="9"/>
        <v>51.152661733096473</v>
      </c>
      <c r="AN5">
        <f t="shared" si="10"/>
        <v>174.12015504031959</v>
      </c>
      <c r="AO5">
        <f t="shared" si="11"/>
        <v>-8.7060077520159798</v>
      </c>
      <c r="AP5">
        <f t="shared" si="12"/>
        <v>-20.740799737279172</v>
      </c>
      <c r="AQ5">
        <f t="shared" si="13"/>
        <v>-102.52987499268319</v>
      </c>
      <c r="AR5">
        <f t="shared" si="14"/>
        <v>42.143472558341244</v>
      </c>
      <c r="AS5">
        <f t="shared" si="15"/>
        <v>-11.222868816005215</v>
      </c>
      <c r="AT5">
        <f t="shared" si="16"/>
        <v>12.485676622261234</v>
      </c>
      <c r="AU5">
        <f t="shared" si="17"/>
        <v>43.406280364597265</v>
      </c>
      <c r="AW5">
        <v>2</v>
      </c>
      <c r="AX5">
        <f>(R5*SUMPRODUCT(K6:$K$23, X6:$X$23)-$AZ$3*SUMPRODUCT(K5:$K$22, W6:$W$23))/Z5</f>
        <v>29.140065382453752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209.87637560493735</v>
      </c>
      <c r="P6">
        <f t="shared" si="30"/>
        <v>10.493818780246869</v>
      </c>
      <c r="Q6" s="5">
        <f t="shared" si="31"/>
        <v>25</v>
      </c>
      <c r="R6">
        <f t="shared" si="0"/>
        <v>100000</v>
      </c>
      <c r="S6">
        <f t="shared" si="1"/>
        <v>41.14369234242735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28.489949363529604</v>
      </c>
      <c r="AC6">
        <f t="shared" si="2"/>
        <v>39.773960794031268</v>
      </c>
      <c r="AE6">
        <f t="shared" si="3"/>
        <v>202.88929504501723</v>
      </c>
      <c r="AF6">
        <f t="shared" si="4"/>
        <v>-10.144464752250864</v>
      </c>
      <c r="AG6">
        <f t="shared" si="5"/>
        <v>-24.167714739238647</v>
      </c>
      <c r="AH6">
        <f t="shared" si="6"/>
        <v>-120.44710125884076</v>
      </c>
      <c r="AI6">
        <f t="shared" si="7"/>
        <v>48.130014294686973</v>
      </c>
      <c r="AJ6">
        <f t="shared" si="8"/>
        <v>-11.284011430501664</v>
      </c>
      <c r="AK6">
        <f>G6*SUM(AB6, AE6:AF6)</f>
        <v>15.48643457594072</v>
      </c>
      <c r="AL6">
        <f t="shared" si="9"/>
        <v>52.332437440126029</v>
      </c>
      <c r="AN6">
        <f t="shared" si="10"/>
        <v>158.59359149589022</v>
      </c>
      <c r="AO6">
        <f t="shared" si="11"/>
        <v>-7.9296795747945126</v>
      </c>
      <c r="AP6">
        <f t="shared" si="12"/>
        <v>-18.89131054397712</v>
      </c>
      <c r="AQ6">
        <f t="shared" si="13"/>
        <v>-94.150548306012496</v>
      </c>
      <c r="AR6">
        <f t="shared" si="14"/>
        <v>37.622053071106102</v>
      </c>
      <c r="AS6">
        <f t="shared" si="15"/>
        <v>-8.8204352962381041</v>
      </c>
      <c r="AT6">
        <f t="shared" si="16"/>
        <v>12.105366516846649</v>
      </c>
      <c r="AU6">
        <f t="shared" si="17"/>
        <v>40.906984291714643</v>
      </c>
      <c r="AW6">
        <v>3</v>
      </c>
      <c r="AX6">
        <f>(R6*SUMPRODUCT(K7:$K$23, X7:$X$23)-$AZ$3*SUMPRODUCT(K6:$K$22, W7:$W$23))/Z6</f>
        <v>41.14369234242735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209.87637560493735</v>
      </c>
      <c r="P7">
        <f t="shared" si="30"/>
        <v>10.493818780246869</v>
      </c>
      <c r="Q7" s="5">
        <f t="shared" si="31"/>
        <v>25</v>
      </c>
      <c r="R7">
        <f t="shared" si="0"/>
        <v>100000</v>
      </c>
      <c r="S7">
        <f t="shared" si="1"/>
        <v>51.603044542581387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39.773960794031268</v>
      </c>
      <c r="AC7">
        <f t="shared" si="2"/>
        <v>49.324277737784655</v>
      </c>
      <c r="AE7">
        <f t="shared" si="3"/>
        <v>200.60833101417808</v>
      </c>
      <c r="AF7">
        <f t="shared" si="4"/>
        <v>-10.030416550708905</v>
      </c>
      <c r="AG7">
        <f t="shared" si="5"/>
        <v>-23.896011453880227</v>
      </c>
      <c r="AH7">
        <f t="shared" si="6"/>
        <v>-120.10455186413309</v>
      </c>
      <c r="AI7">
        <f t="shared" si="7"/>
        <v>46.577351145455864</v>
      </c>
      <c r="AJ7">
        <f t="shared" si="8"/>
        <v>-9.550316943753387</v>
      </c>
      <c r="AK7">
        <f>G7*SUM(AB7, AE7:AF7)</f>
        <v>16.124631268025031</v>
      </c>
      <c r="AL7">
        <f t="shared" si="9"/>
        <v>53.151665469727504</v>
      </c>
      <c r="AN7">
        <f t="shared" si="10"/>
        <v>144.45002882605607</v>
      </c>
      <c r="AO7">
        <f t="shared" si="11"/>
        <v>-7.2225014413028044</v>
      </c>
      <c r="AP7">
        <f t="shared" si="12"/>
        <v>-17.206561292296524</v>
      </c>
      <c r="AQ7">
        <f t="shared" si="13"/>
        <v>-86.482480020674785</v>
      </c>
      <c r="AR7">
        <f t="shared" si="14"/>
        <v>33.538486071781954</v>
      </c>
      <c r="AS7">
        <f t="shared" si="15"/>
        <v>-6.8768009326873303</v>
      </c>
      <c r="AT7">
        <f t="shared" si="16"/>
        <v>11.610701508259512</v>
      </c>
      <c r="AU7">
        <f t="shared" si="17"/>
        <v>38.272386647354132</v>
      </c>
      <c r="AW7">
        <v>4</v>
      </c>
      <c r="AX7">
        <f>(R7*SUMPRODUCT(K8:$K$23, X8:$X$23)-$AZ$3*SUMPRODUCT(K7:$K$22, W8:$W$23))/Z7</f>
        <v>51.603044542581387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209.87637560493735</v>
      </c>
      <c r="P8">
        <f t="shared" si="30"/>
        <v>10.493818780246869</v>
      </c>
      <c r="Q8" s="5">
        <f t="shared" si="31"/>
        <v>25</v>
      </c>
      <c r="R8">
        <f t="shared" si="0"/>
        <v>100000</v>
      </c>
      <c r="S8">
        <f t="shared" si="1"/>
        <v>60.502197877226017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49.324277737784655</v>
      </c>
      <c r="AC8">
        <f t="shared" si="2"/>
        <v>57.179525838277527</v>
      </c>
      <c r="AE8">
        <f t="shared" si="3"/>
        <v>198.35034201730682</v>
      </c>
      <c r="AF8">
        <f t="shared" si="4"/>
        <v>-9.9175171008653411</v>
      </c>
      <c r="AG8">
        <f t="shared" si="5"/>
        <v>-23.627044902694685</v>
      </c>
      <c r="AH8">
        <f t="shared" si="6"/>
        <v>-120.02574658696194</v>
      </c>
      <c r="AI8">
        <f t="shared" si="7"/>
        <v>44.78003342678484</v>
      </c>
      <c r="AJ8">
        <f t="shared" si="8"/>
        <v>-7.8552481004928723</v>
      </c>
      <c r="AK8">
        <f t="shared" ref="AK8:AK23" si="32">G8*SUM(AB8:AB8, AE8:AF8)</f>
        <v>16.642997185795831</v>
      </c>
      <c r="AL8">
        <f t="shared" si="9"/>
        <v>53.567782512087803</v>
      </c>
      <c r="AN8">
        <f t="shared" si="10"/>
        <v>131.56603566471841</v>
      </c>
      <c r="AO8">
        <f t="shared" si="11"/>
        <v>-6.5783017832359212</v>
      </c>
      <c r="AP8">
        <f t="shared" si="12"/>
        <v>-15.671849116592915</v>
      </c>
      <c r="AQ8">
        <f t="shared" si="13"/>
        <v>-79.613231293379059</v>
      </c>
      <c r="AR8">
        <f t="shared" si="14"/>
        <v>29.702653471510519</v>
      </c>
      <c r="AS8">
        <f t="shared" si="15"/>
        <v>-5.2103961164558088</v>
      </c>
      <c r="AT8">
        <f t="shared" si="16"/>
        <v>11.039321329343446</v>
      </c>
      <c r="AU8">
        <f t="shared" si="17"/>
        <v>35.531578684398156</v>
      </c>
      <c r="AW8">
        <v>5</v>
      </c>
      <c r="AX8">
        <f>(R8*SUMPRODUCT(K9:$K$23, X9:$X$23)-$AZ$3*SUMPRODUCT(K8:$K$22, W9:$W$23))/Z8</f>
        <v>60.502197877226017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209.87637560493735</v>
      </c>
      <c r="P9">
        <f t="shared" si="30"/>
        <v>10.493818780246869</v>
      </c>
      <c r="Q9" s="5">
        <f t="shared" si="31"/>
        <v>25</v>
      </c>
      <c r="R9">
        <f t="shared" si="0"/>
        <v>100000</v>
      </c>
      <c r="S9">
        <f t="shared" si="1"/>
        <v>67.557168172008048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57.179525838277527</v>
      </c>
      <c r="AC9">
        <f t="shared" si="2"/>
        <v>63.127071427612471</v>
      </c>
      <c r="AE9">
        <f t="shared" si="3"/>
        <v>196.11362217031035</v>
      </c>
      <c r="AF9">
        <f t="shared" si="4"/>
        <v>-9.80568110851552</v>
      </c>
      <c r="AG9">
        <f t="shared" si="5"/>
        <v>-23.360611884620422</v>
      </c>
      <c r="AH9">
        <f t="shared" si="6"/>
        <v>-120.65027618927547</v>
      </c>
      <c r="AI9">
        <f t="shared" si="7"/>
        <v>42.297052987898923</v>
      </c>
      <c r="AJ9">
        <f t="shared" si="8"/>
        <v>-5.9475455893349434</v>
      </c>
      <c r="AK9">
        <f t="shared" si="32"/>
        <v>17.044122683005067</v>
      </c>
      <c r="AL9">
        <f t="shared" si="9"/>
        <v>53.393630081569043</v>
      </c>
      <c r="AN9">
        <f t="shared" si="10"/>
        <v>119.82867666585226</v>
      </c>
      <c r="AO9">
        <f t="shared" si="11"/>
        <v>-5.9914338332926143</v>
      </c>
      <c r="AP9">
        <f t="shared" si="12"/>
        <v>-14.273721413434929</v>
      </c>
      <c r="AQ9">
        <f t="shared" si="13"/>
        <v>-73.719320336530728</v>
      </c>
      <c r="AR9">
        <f t="shared" si="14"/>
        <v>25.844201082593973</v>
      </c>
      <c r="AS9">
        <f t="shared" si="15"/>
        <v>-3.6340490247073016</v>
      </c>
      <c r="AT9">
        <f t="shared" si="16"/>
        <v>10.41424172085955</v>
      </c>
      <c r="AU9">
        <f t="shared" si="17"/>
        <v>32.624393778746217</v>
      </c>
      <c r="AW9">
        <v>6</v>
      </c>
      <c r="AX9">
        <f>(R9*SUMPRODUCT(K10:$K$23, X10:$X$23)-$AZ$3*SUMPRODUCT(K9:$K$22, W10:$W$23))/Z9</f>
        <v>67.557168172008048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209.87637560493735</v>
      </c>
      <c r="P10">
        <f t="shared" si="30"/>
        <v>10.493818780246869</v>
      </c>
      <c r="Q10" s="5">
        <f t="shared" si="31"/>
        <v>25</v>
      </c>
      <c r="R10">
        <f t="shared" si="0"/>
        <v>100000</v>
      </c>
      <c r="S10">
        <f t="shared" si="1"/>
        <v>72.786374098514841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63.127071427612471</v>
      </c>
      <c r="AC10">
        <f t="shared" si="2"/>
        <v>67.244728851990089</v>
      </c>
      <c r="AE10">
        <f t="shared" si="3"/>
        <v>193.89728015425908</v>
      </c>
      <c r="AF10">
        <f t="shared" si="4"/>
        <v>-9.6948640077129546</v>
      </c>
      <c r="AG10">
        <f t="shared" si="5"/>
        <v>-23.096606227758969</v>
      </c>
      <c r="AH10">
        <f t="shared" si="6"/>
        <v>-121.59815206098685</v>
      </c>
      <c r="AI10">
        <f t="shared" si="7"/>
        <v>39.507657857800297</v>
      </c>
      <c r="AJ10">
        <f t="shared" si="8"/>
        <v>-4.1176574243776187</v>
      </c>
      <c r="AK10">
        <f t="shared" si="32"/>
        <v>17.313064130191101</v>
      </c>
      <c r="AL10">
        <f t="shared" si="9"/>
        <v>52.703064563613779</v>
      </c>
      <c r="AN10">
        <f t="shared" si="10"/>
        <v>109.13571204527543</v>
      </c>
      <c r="AO10">
        <f t="shared" si="11"/>
        <v>-5.4567856022637722</v>
      </c>
      <c r="AP10">
        <f t="shared" si="12"/>
        <v>-12.999999610569319</v>
      </c>
      <c r="AQ10">
        <f t="shared" si="13"/>
        <v>-68.44191366690491</v>
      </c>
      <c r="AR10">
        <f t="shared" si="14"/>
        <v>22.237013165537419</v>
      </c>
      <c r="AS10">
        <f t="shared" si="15"/>
        <v>-2.3176368157946814</v>
      </c>
      <c r="AT10">
        <f t="shared" si="16"/>
        <v>9.7447142117244372</v>
      </c>
      <c r="AU10">
        <f t="shared" si="17"/>
        <v>29.664090561467173</v>
      </c>
      <c r="AW10">
        <v>7</v>
      </c>
      <c r="AX10">
        <f>(R10*SUMPRODUCT(K11:$K$23, X11:$X$23)-$AZ$3*SUMPRODUCT(K10:$K$22, W11:$W$23))/Z10</f>
        <v>72.786374098514841</v>
      </c>
    </row>
    <row r="11" spans="1:52" x14ac:dyDescent="0.25">
      <c r="A11" t="s">
        <v>33</v>
      </c>
      <c r="C11" s="24">
        <f>AU25</f>
        <v>-1239.4725076822358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209.87637560493735</v>
      </c>
      <c r="P11">
        <f t="shared" si="30"/>
        <v>10.493818780246869</v>
      </c>
      <c r="Q11" s="5">
        <f t="shared" si="31"/>
        <v>25</v>
      </c>
      <c r="R11">
        <f t="shared" si="0"/>
        <v>100000</v>
      </c>
      <c r="S11">
        <f t="shared" si="1"/>
        <v>76.455303668798777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67.244728851990089</v>
      </c>
      <c r="AC11">
        <f t="shared" si="2"/>
        <v>69.834349525357425</v>
      </c>
      <c r="AE11">
        <f t="shared" si="3"/>
        <v>191.7012877824944</v>
      </c>
      <c r="AF11">
        <f t="shared" si="4"/>
        <v>-9.5850643891247209</v>
      </c>
      <c r="AG11">
        <f t="shared" si="5"/>
        <v>-22.835024574579204</v>
      </c>
      <c r="AH11">
        <f t="shared" si="6"/>
        <v>-122.46236360869906</v>
      </c>
      <c r="AI11">
        <f t="shared" si="7"/>
        <v>36.818835210091436</v>
      </c>
      <c r="AJ11">
        <f t="shared" si="8"/>
        <v>-2.5896206733673353</v>
      </c>
      <c r="AK11">
        <f t="shared" si="32"/>
        <v>17.455266657175187</v>
      </c>
      <c r="AL11">
        <f t="shared" si="9"/>
        <v>51.684481193899288</v>
      </c>
      <c r="AN11">
        <f t="shared" si="10"/>
        <v>99.39450300524112</v>
      </c>
      <c r="AO11">
        <f t="shared" si="11"/>
        <v>-4.9697251502620565</v>
      </c>
      <c r="AP11">
        <f t="shared" si="12"/>
        <v>-11.839648783569768</v>
      </c>
      <c r="AQ11">
        <f t="shared" si="13"/>
        <v>-63.495065205531134</v>
      </c>
      <c r="AR11">
        <f t="shared" si="14"/>
        <v>19.090063865878182</v>
      </c>
      <c r="AS11">
        <f t="shared" si="15"/>
        <v>-1.3426829980061752</v>
      </c>
      <c r="AT11">
        <f t="shared" si="16"/>
        <v>9.0503176806114052</v>
      </c>
      <c r="AU11">
        <f t="shared" si="17"/>
        <v>26.797698548483414</v>
      </c>
      <c r="AW11">
        <v>8</v>
      </c>
      <c r="AX11">
        <f>(R11*SUMPRODUCT(K12:$K$23, X12:$X$23)-$AZ$3*SUMPRODUCT(K11:$K$22, W12:$W$23))/Z11</f>
        <v>76.455303668798777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209.87637560493735</v>
      </c>
      <c r="P12">
        <f t="shared" si="30"/>
        <v>10.493818780246869</v>
      </c>
      <c r="Q12" s="5">
        <f t="shared" si="31"/>
        <v>25</v>
      </c>
      <c r="R12">
        <f t="shared" si="0"/>
        <v>100000</v>
      </c>
      <c r="S12">
        <f t="shared" si="1"/>
        <v>78.453456865384339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69.834349525357425</v>
      </c>
      <c r="AC12">
        <f t="shared" si="2"/>
        <v>70.845669283780751</v>
      </c>
      <c r="AE12">
        <f t="shared" si="3"/>
        <v>189.52424648538906</v>
      </c>
      <c r="AF12">
        <f t="shared" si="4"/>
        <v>-9.4762123242694543</v>
      </c>
      <c r="AG12">
        <f t="shared" si="5"/>
        <v>-22.575700330624837</v>
      </c>
      <c r="AH12">
        <f t="shared" si="6"/>
        <v>-123.89599283429439</v>
      </c>
      <c r="AI12">
        <f t="shared" si="7"/>
        <v>33.576340996200372</v>
      </c>
      <c r="AJ12">
        <f t="shared" si="8"/>
        <v>-1.0113197584233262</v>
      </c>
      <c r="AK12">
        <f t="shared" si="32"/>
        <v>17.491766858053396</v>
      </c>
      <c r="AL12">
        <f t="shared" si="9"/>
        <v>50.056788095830441</v>
      </c>
      <c r="AN12">
        <f t="shared" si="10"/>
        <v>90.519945085484878</v>
      </c>
      <c r="AO12">
        <f t="shared" si="11"/>
        <v>-4.5259972542742446</v>
      </c>
      <c r="AP12">
        <f t="shared" si="12"/>
        <v>-10.78253148127971</v>
      </c>
      <c r="AQ12">
        <f t="shared" si="13"/>
        <v>-59.174795181346653</v>
      </c>
      <c r="AR12">
        <f t="shared" si="14"/>
        <v>16.036621168584265</v>
      </c>
      <c r="AS12">
        <f t="shared" si="15"/>
        <v>-0.48302320517814457</v>
      </c>
      <c r="AT12">
        <f t="shared" si="16"/>
        <v>8.3543599555277108</v>
      </c>
      <c r="AU12">
        <f t="shared" si="17"/>
        <v>23.907957918933832</v>
      </c>
      <c r="AW12">
        <v>9</v>
      </c>
      <c r="AX12">
        <f>(R12*SUMPRODUCT(K13:$K$23, X13:$X$23)-$AZ$3*SUMPRODUCT(K12:$K$22, W13:$W$23))/Z12</f>
        <v>78.453456865384339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209.87637560493735</v>
      </c>
      <c r="P13">
        <f t="shared" si="30"/>
        <v>10.493818780246869</v>
      </c>
      <c r="Q13" s="5">
        <f t="shared" si="31"/>
        <v>25</v>
      </c>
      <c r="R13">
        <f t="shared" si="0"/>
        <v>100000</v>
      </c>
      <c r="S13">
        <f t="shared" si="1"/>
        <v>78.972321006019953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70.845669283780751</v>
      </c>
      <c r="AC13">
        <f t="shared" si="2"/>
        <v>70.502073636553348</v>
      </c>
      <c r="AE13">
        <f t="shared" si="3"/>
        <v>187.36589603773061</v>
      </c>
      <c r="AF13">
        <f t="shared" si="4"/>
        <v>-9.3682948018865311</v>
      </c>
      <c r="AG13">
        <f t="shared" si="5"/>
        <v>-22.318602498456098</v>
      </c>
      <c r="AH13">
        <f t="shared" si="6"/>
        <v>-125.36331544996632</v>
      </c>
      <c r="AI13">
        <f t="shared" si="7"/>
        <v>30.315683287421663</v>
      </c>
      <c r="AJ13">
        <f t="shared" si="8"/>
        <v>0.34359564722740288</v>
      </c>
      <c r="AK13">
        <f t="shared" si="32"/>
        <v>17.419028936373739</v>
      </c>
      <c r="AL13">
        <f t="shared" si="9"/>
        <v>48.078307871022801</v>
      </c>
      <c r="AN13">
        <f t="shared" si="10"/>
        <v>82.435108623364115</v>
      </c>
      <c r="AO13">
        <f t="shared" si="11"/>
        <v>-4.1217554311682063</v>
      </c>
      <c r="AP13">
        <f t="shared" si="12"/>
        <v>-9.8194840159781211</v>
      </c>
      <c r="AQ13">
        <f t="shared" si="13"/>
        <v>-55.155920821481665</v>
      </c>
      <c r="AR13">
        <f t="shared" si="14"/>
        <v>13.337948354736126</v>
      </c>
      <c r="AS13">
        <f t="shared" si="15"/>
        <v>0.15117129157806961</v>
      </c>
      <c r="AT13">
        <f t="shared" si="16"/>
        <v>7.663825556569436</v>
      </c>
      <c r="AU13">
        <f t="shared" si="17"/>
        <v>21.152945202883629</v>
      </c>
      <c r="AW13">
        <v>10</v>
      </c>
      <c r="AX13">
        <f>(R13*SUMPRODUCT(K14:$K$23, X14:$X$23)-$AZ$3*SUMPRODUCT(K13:$K$22, W14:$W$23))/Z13</f>
        <v>78.972321006019953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209.87637560493735</v>
      </c>
      <c r="P14">
        <f t="shared" si="30"/>
        <v>10.493818780246869</v>
      </c>
      <c r="Q14" s="5">
        <f t="shared" si="31"/>
        <v>25</v>
      </c>
      <c r="R14">
        <f t="shared" si="0"/>
        <v>100000</v>
      </c>
      <c r="S14">
        <f t="shared" si="1"/>
        <v>77.991852037479248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70.502073636553348</v>
      </c>
      <c r="AC14">
        <f t="shared" si="2"/>
        <v>68.831225224387708</v>
      </c>
      <c r="AE14">
        <f t="shared" si="3"/>
        <v>185.22509340590523</v>
      </c>
      <c r="AF14">
        <f t="shared" si="4"/>
        <v>-9.2612546702952621</v>
      </c>
      <c r="AG14">
        <f t="shared" si="5"/>
        <v>-22.063594922489671</v>
      </c>
      <c r="AH14">
        <f t="shared" si="6"/>
        <v>-127.28620392745492</v>
      </c>
      <c r="AI14">
        <f t="shared" si="7"/>
        <v>26.614039885665363</v>
      </c>
      <c r="AJ14">
        <f t="shared" si="8"/>
        <v>1.6708484121656397</v>
      </c>
      <c r="AK14">
        <f t="shared" si="32"/>
        <v>17.252613866051433</v>
      </c>
      <c r="AL14">
        <f t="shared" si="9"/>
        <v>45.537502163882436</v>
      </c>
      <c r="AN14">
        <f t="shared" si="10"/>
        <v>75.06952358055841</v>
      </c>
      <c r="AO14">
        <f t="shared" si="11"/>
        <v>-3.753476179027921</v>
      </c>
      <c r="AP14">
        <f t="shared" si="12"/>
        <v>-8.9421121558085925</v>
      </c>
      <c r="AQ14">
        <f t="shared" si="13"/>
        <v>-51.587581960464583</v>
      </c>
      <c r="AR14">
        <f t="shared" si="14"/>
        <v>10.786353285257311</v>
      </c>
      <c r="AS14">
        <f t="shared" si="15"/>
        <v>0.6771749549168169</v>
      </c>
      <c r="AT14">
        <f t="shared" si="16"/>
        <v>6.992278851794743</v>
      </c>
      <c r="AU14">
        <f t="shared" si="17"/>
        <v>18.455807091968872</v>
      </c>
      <c r="AW14">
        <v>11</v>
      </c>
      <c r="AX14">
        <f>(R14*SUMPRODUCT(K15:$K$23, X15:$X$23)-$AZ$3*SUMPRODUCT(K14:$K$22, W15:$W$23))/Z14</f>
        <v>77.991852037479248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209.87637560493735</v>
      </c>
      <c r="P15">
        <f t="shared" si="30"/>
        <v>10.493818780246869</v>
      </c>
      <c r="Q15" s="5">
        <f t="shared" si="31"/>
        <v>25</v>
      </c>
      <c r="R15">
        <f t="shared" si="0"/>
        <v>100000</v>
      </c>
      <c r="S15">
        <f t="shared" si="1"/>
        <v>75.197605209291979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68.831225224387708</v>
      </c>
      <c r="AC15">
        <f t="shared" si="2"/>
        <v>65.603469086297309</v>
      </c>
      <c r="AE15">
        <f t="shared" si="3"/>
        <v>183.09915961580754</v>
      </c>
      <c r="AF15">
        <f t="shared" si="4"/>
        <v>-9.1549579807903783</v>
      </c>
      <c r="AG15">
        <f t="shared" si="5"/>
        <v>-21.810358489378746</v>
      </c>
      <c r="AH15">
        <f t="shared" si="6"/>
        <v>-130.40193554411255</v>
      </c>
      <c r="AI15">
        <f t="shared" si="7"/>
        <v>21.731907601525847</v>
      </c>
      <c r="AJ15">
        <f t="shared" si="8"/>
        <v>3.227756138090399</v>
      </c>
      <c r="AK15">
        <f t="shared" si="32"/>
        <v>16.994279880158341</v>
      </c>
      <c r="AL15">
        <f t="shared" si="9"/>
        <v>41.953943619774591</v>
      </c>
      <c r="AN15">
        <f t="shared" si="10"/>
        <v>68.358473376995889</v>
      </c>
      <c r="AO15">
        <f t="shared" si="11"/>
        <v>-3.4179236688497951</v>
      </c>
      <c r="AP15">
        <f t="shared" si="12"/>
        <v>-8.1427070078710369</v>
      </c>
      <c r="AQ15">
        <f t="shared" si="13"/>
        <v>-48.684424646760483</v>
      </c>
      <c r="AR15">
        <f t="shared" si="14"/>
        <v>8.1134180535145735</v>
      </c>
      <c r="AS15">
        <f t="shared" si="15"/>
        <v>1.2050545862474766</v>
      </c>
      <c r="AT15">
        <f t="shared" si="16"/>
        <v>6.34466608796345</v>
      </c>
      <c r="AU15">
        <f t="shared" si="17"/>
        <v>15.663138727725501</v>
      </c>
      <c r="AW15">
        <v>12</v>
      </c>
      <c r="AX15">
        <f>(R15*SUMPRODUCT(K16:$K$23, X16:$X$23)-$AZ$3*SUMPRODUCT(K15:$K$22, W16:$W$23))/Z15</f>
        <v>75.197605209291979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209.87637560493735</v>
      </c>
      <c r="P16">
        <f t="shared" si="30"/>
        <v>10.493818780246869</v>
      </c>
      <c r="Q16" s="5">
        <f t="shared" si="31"/>
        <v>25</v>
      </c>
      <c r="R16">
        <f t="shared" si="0"/>
        <v>100000</v>
      </c>
      <c r="S16">
        <f t="shared" si="1"/>
        <v>70.60075401146959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65.603469086297309</v>
      </c>
      <c r="AC16">
        <f t="shared" si="2"/>
        <v>60.882513305509228</v>
      </c>
      <c r="AE16">
        <f t="shared" si="3"/>
        <v>180.98675303388129</v>
      </c>
      <c r="AF16">
        <f t="shared" si="4"/>
        <v>-9.0493376516940653</v>
      </c>
      <c r="AG16">
        <f t="shared" si="5"/>
        <v>-21.558733386763276</v>
      </c>
      <c r="AH16">
        <f t="shared" si="6"/>
        <v>-134.0860708867385</v>
      </c>
      <c r="AI16">
        <f t="shared" si="7"/>
        <v>16.292611108685463</v>
      </c>
      <c r="AJ16">
        <f t="shared" si="8"/>
        <v>4.7209557807880813</v>
      </c>
      <c r="AK16">
        <f t="shared" si="32"/>
        <v>16.627861912793918</v>
      </c>
      <c r="AL16">
        <f t="shared" si="9"/>
        <v>37.641428802267463</v>
      </c>
      <c r="AN16">
        <f t="shared" si="10"/>
        <v>62.243636812121984</v>
      </c>
      <c r="AO16">
        <f t="shared" si="11"/>
        <v>-3.1121818406060995</v>
      </c>
      <c r="AP16">
        <f t="shared" si="12"/>
        <v>-7.4143214824338832</v>
      </c>
      <c r="AQ16">
        <f t="shared" si="13"/>
        <v>-46.113898160691328</v>
      </c>
      <c r="AR16">
        <f t="shared" si="14"/>
        <v>5.6032353283906762</v>
      </c>
      <c r="AS16">
        <f t="shared" si="15"/>
        <v>1.6235964903489459</v>
      </c>
      <c r="AT16">
        <f t="shared" si="16"/>
        <v>5.7185323263316921</v>
      </c>
      <c r="AU16">
        <f t="shared" si="17"/>
        <v>12.945364145071315</v>
      </c>
      <c r="AW16">
        <v>13</v>
      </c>
      <c r="AX16">
        <f>(R16*SUMPRODUCT(K17:$K$23, X17:$X$23)-$AZ$3*SUMPRODUCT(K16:$K$22, W17:$W$23))/Z16</f>
        <v>70.60075401146959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209.87637560493735</v>
      </c>
      <c r="P17">
        <f t="shared" si="30"/>
        <v>10.493818780246869</v>
      </c>
      <c r="Q17" s="5">
        <f t="shared" si="31"/>
        <v>25</v>
      </c>
      <c r="R17">
        <f t="shared" si="0"/>
        <v>100000</v>
      </c>
      <c r="S17">
        <f t="shared" si="1"/>
        <v>64.436806817866525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60.882513305509228</v>
      </c>
      <c r="AC17">
        <f t="shared" si="2"/>
        <v>54.922584207238081</v>
      </c>
      <c r="AE17">
        <f t="shared" si="3"/>
        <v>178.8877115660548</v>
      </c>
      <c r="AF17">
        <f t="shared" si="4"/>
        <v>-8.9443855783027413</v>
      </c>
      <c r="AG17">
        <f t="shared" si="5"/>
        <v>-21.308700306363406</v>
      </c>
      <c r="AH17">
        <f t="shared" si="6"/>
        <v>-137.78298612894022</v>
      </c>
      <c r="AI17">
        <f t="shared" si="7"/>
        <v>10.851639552448461</v>
      </c>
      <c r="AJ17">
        <f t="shared" si="8"/>
        <v>5.9599290982711466</v>
      </c>
      <c r="AK17">
        <f t="shared" si="32"/>
        <v>16.157808750528293</v>
      </c>
      <c r="AL17">
        <f t="shared" si="9"/>
        <v>32.969377401247897</v>
      </c>
      <c r="AN17">
        <f t="shared" si="10"/>
        <v>56.67230106222253</v>
      </c>
      <c r="AO17">
        <f t="shared" si="11"/>
        <v>-2.833615053111127</v>
      </c>
      <c r="AP17">
        <f t="shared" si="12"/>
        <v>-6.7506765469521133</v>
      </c>
      <c r="AQ17">
        <f t="shared" si="13"/>
        <v>-43.650169163620987</v>
      </c>
      <c r="AR17">
        <f t="shared" si="14"/>
        <v>3.4378402985383101</v>
      </c>
      <c r="AS17">
        <f t="shared" si="15"/>
        <v>1.8881279949852954</v>
      </c>
      <c r="AT17">
        <f t="shared" si="16"/>
        <v>5.1188546938151651</v>
      </c>
      <c r="AU17">
        <f t="shared" si="17"/>
        <v>10.444822987338769</v>
      </c>
      <c r="AW17">
        <v>14</v>
      </c>
      <c r="AX17">
        <f>(R17*SUMPRODUCT(K18:$K$23, X18:$X$23)-$AZ$3*SUMPRODUCT(K17:$K$22, W18:$W$23))/Z17</f>
        <v>64.436806817866525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209.87637560493735</v>
      </c>
      <c r="P18">
        <f t="shared" si="30"/>
        <v>10.493818780246869</v>
      </c>
      <c r="Q18" s="5">
        <f t="shared" si="31"/>
        <v>25</v>
      </c>
      <c r="R18">
        <f t="shared" si="0"/>
        <v>100000</v>
      </c>
      <c r="S18">
        <f t="shared" si="1"/>
        <v>56.861770705506565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54.922584207238081</v>
      </c>
      <c r="AC18">
        <f t="shared" si="2"/>
        <v>47.90081148466129</v>
      </c>
      <c r="AE18">
        <f t="shared" si="3"/>
        <v>176.80154132031805</v>
      </c>
      <c r="AF18">
        <f t="shared" si="4"/>
        <v>-8.8400770660159029</v>
      </c>
      <c r="AG18">
        <f t="shared" si="5"/>
        <v>-21.060200416878029</v>
      </c>
      <c r="AH18">
        <f t="shared" si="6"/>
        <v>-141.65154568697892</v>
      </c>
      <c r="AI18">
        <f t="shared" si="7"/>
        <v>5.2497181504452044</v>
      </c>
      <c r="AJ18">
        <f t="shared" si="8"/>
        <v>7.0217727225767916</v>
      </c>
      <c r="AK18">
        <f t="shared" si="32"/>
        <v>15.601883392307817</v>
      </c>
      <c r="AL18">
        <f t="shared" si="9"/>
        <v>27.873374265329815</v>
      </c>
      <c r="AN18">
        <f t="shared" si="10"/>
        <v>51.596299149580041</v>
      </c>
      <c r="AO18">
        <f t="shared" si="11"/>
        <v>-2.5798149574790021</v>
      </c>
      <c r="AP18">
        <f t="shared" si="12"/>
        <v>-6.1460346597921518</v>
      </c>
      <c r="AQ18">
        <f t="shared" si="13"/>
        <v>-41.33841521790994</v>
      </c>
      <c r="AR18">
        <f t="shared" si="14"/>
        <v>1.5320343143989483</v>
      </c>
      <c r="AS18">
        <f t="shared" si="15"/>
        <v>2.0491760606206775</v>
      </c>
      <c r="AT18">
        <f t="shared" si="16"/>
        <v>4.553124575695473</v>
      </c>
      <c r="AU18">
        <f t="shared" si="17"/>
        <v>8.1343349507150986</v>
      </c>
      <c r="AW18">
        <v>15</v>
      </c>
      <c r="AX18">
        <f>(R18*SUMPRODUCT(K19:$K$23, X19:$X$23)-$AZ$3*SUMPRODUCT(K18:$K$22, W19:$W$23))/Z18</f>
        <v>56.861770705506565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209.87637560493735</v>
      </c>
      <c r="P19">
        <f t="shared" si="30"/>
        <v>10.493818780246869</v>
      </c>
      <c r="Q19" s="5">
        <f t="shared" si="31"/>
        <v>25</v>
      </c>
      <c r="R19">
        <f t="shared" si="0"/>
        <v>100000</v>
      </c>
      <c r="S19">
        <f t="shared" si="1"/>
        <v>47.829229194065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47.90081148466129</v>
      </c>
      <c r="AC19">
        <f t="shared" si="2"/>
        <v>39.818842865422852</v>
      </c>
      <c r="AE19">
        <f t="shared" si="3"/>
        <v>174.72651268263525</v>
      </c>
      <c r="AF19">
        <f t="shared" si="4"/>
        <v>-8.7363256341317648</v>
      </c>
      <c r="AG19">
        <f t="shared" si="5"/>
        <v>-20.813027690588346</v>
      </c>
      <c r="AH19">
        <f t="shared" si="6"/>
        <v>-146.28288848360978</v>
      </c>
      <c r="AI19">
        <f t="shared" si="7"/>
        <v>-1.1057291256946371</v>
      </c>
      <c r="AJ19">
        <f t="shared" si="8"/>
        <v>8.0819686192384381</v>
      </c>
      <c r="AK19">
        <f t="shared" si="32"/>
        <v>14.972369897321535</v>
      </c>
      <c r="AL19">
        <f t="shared" si="9"/>
        <v>21.948609390865336</v>
      </c>
      <c r="AN19">
        <f t="shared" si="10"/>
        <v>46.971397476492051</v>
      </c>
      <c r="AO19">
        <f t="shared" si="11"/>
        <v>-2.3485698738246032</v>
      </c>
      <c r="AP19">
        <f t="shared" si="12"/>
        <v>-5.5951268146669682</v>
      </c>
      <c r="AQ19">
        <f t="shared" si="13"/>
        <v>-39.324951854635536</v>
      </c>
      <c r="AR19">
        <f t="shared" si="14"/>
        <v>-0.29725106663505529</v>
      </c>
      <c r="AS19">
        <f t="shared" si="15"/>
        <v>2.1726603168479079</v>
      </c>
      <c r="AT19">
        <f t="shared" si="16"/>
        <v>4.0249938421740579</v>
      </c>
      <c r="AU19">
        <f t="shared" si="17"/>
        <v>5.9004030923869104</v>
      </c>
      <c r="AW19">
        <v>16</v>
      </c>
      <c r="AX19">
        <f>(R19*SUMPRODUCT(K20:$K$23, X20:$X$23)-$AZ$3*SUMPRODUCT(K19:$K$22, W20:$W$23))/Z19</f>
        <v>47.829229194065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209.87637560493735</v>
      </c>
      <c r="P20">
        <f t="shared" si="30"/>
        <v>10.493818780246869</v>
      </c>
      <c r="Q20" s="5">
        <f t="shared" si="31"/>
        <v>25</v>
      </c>
      <c r="R20">
        <f t="shared" si="0"/>
        <v>100000</v>
      </c>
      <c r="S20">
        <f t="shared" si="1"/>
        <v>37.624138963070308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39.818842865422852</v>
      </c>
      <c r="AC20">
        <f t="shared" si="2"/>
        <v>30.952977570852315</v>
      </c>
      <c r="AE20">
        <f t="shared" si="3"/>
        <v>172.66305424631233</v>
      </c>
      <c r="AF20">
        <f t="shared" si="4"/>
        <v>-8.6331527123156171</v>
      </c>
      <c r="AG20">
        <f t="shared" si="5"/>
        <v>-20.567233180561274</v>
      </c>
      <c r="AH20">
        <f t="shared" si="6"/>
        <v>-150.65693248476052</v>
      </c>
      <c r="AI20">
        <f t="shared" si="7"/>
        <v>-7.1942641313250704</v>
      </c>
      <c r="AJ20">
        <f t="shared" si="8"/>
        <v>8.8658652945705363</v>
      </c>
      <c r="AK20">
        <f t="shared" si="32"/>
        <v>14.26941210795937</v>
      </c>
      <c r="AL20">
        <f t="shared" si="9"/>
        <v>15.941013271204836</v>
      </c>
      <c r="AN20">
        <f t="shared" si="10"/>
        <v>42.757889268493045</v>
      </c>
      <c r="AO20">
        <f t="shared" si="11"/>
        <v>-2.1378944634246526</v>
      </c>
      <c r="AP20">
        <f t="shared" si="12"/>
        <v>-5.0932232302527867</v>
      </c>
      <c r="AQ20">
        <f t="shared" si="13"/>
        <v>-37.308342915819843</v>
      </c>
      <c r="AR20">
        <f t="shared" si="14"/>
        <v>-1.7815713410042295</v>
      </c>
      <c r="AS20">
        <f t="shared" si="15"/>
        <v>2.1955228823523423</v>
      </c>
      <c r="AT20">
        <f t="shared" si="16"/>
        <v>3.5336450261573642</v>
      </c>
      <c r="AU20">
        <f t="shared" si="17"/>
        <v>3.9475965675054772</v>
      </c>
      <c r="AW20">
        <v>17</v>
      </c>
      <c r="AX20">
        <f>(R20*SUMPRODUCT(K21:$K$23, X21:$X$23)-$AZ$3*SUMPRODUCT(K20:$K$22, W21:$W$23))/Z20</f>
        <v>37.624138963070308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209.87637560493735</v>
      </c>
      <c r="P21">
        <f t="shared" si="30"/>
        <v>10.493818780246869</v>
      </c>
      <c r="Q21" s="5">
        <f t="shared" si="31"/>
        <v>25</v>
      </c>
      <c r="R21">
        <f t="shared" si="0"/>
        <v>100000</v>
      </c>
      <c r="S21">
        <f t="shared" si="1"/>
        <v>26.196718229333371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30.952977570852315</v>
      </c>
      <c r="AC21">
        <f t="shared" si="2"/>
        <v>21.295419330322893</v>
      </c>
      <c r="AE21">
        <f t="shared" si="3"/>
        <v>170.60936361986529</v>
      </c>
      <c r="AF21">
        <f t="shared" si="4"/>
        <v>-8.5304681809932656</v>
      </c>
      <c r="AG21">
        <f t="shared" si="5"/>
        <v>-20.322602189992711</v>
      </c>
      <c r="AH21">
        <f t="shared" si="6"/>
        <v>-155.83463505180387</v>
      </c>
      <c r="AI21">
        <f t="shared" si="7"/>
        <v>-14.078341802924569</v>
      </c>
      <c r="AJ21">
        <f t="shared" si="8"/>
        <v>9.657558240529422</v>
      </c>
      <c r="AK21">
        <f t="shared" si="32"/>
        <v>13.512231110680705</v>
      </c>
      <c r="AL21">
        <f t="shared" si="9"/>
        <v>9.0914475482855579</v>
      </c>
      <c r="AN21">
        <f t="shared" si="10"/>
        <v>38.919017616898813</v>
      </c>
      <c r="AO21">
        <f t="shared" si="11"/>
        <v>-1.9459508808449408</v>
      </c>
      <c r="AP21">
        <f t="shared" si="12"/>
        <v>-4.6359455065774497</v>
      </c>
      <c r="AQ21">
        <f t="shared" si="13"/>
        <v>-35.548640345540612</v>
      </c>
      <c r="AR21">
        <f t="shared" si="14"/>
        <v>-3.2115191160641929</v>
      </c>
      <c r="AS21">
        <f t="shared" si="15"/>
        <v>2.2030600860621603</v>
      </c>
      <c r="AT21">
        <f t="shared" si="16"/>
        <v>3.0823792404027124</v>
      </c>
      <c r="AU21">
        <f t="shared" si="17"/>
        <v>2.0739202104006798</v>
      </c>
      <c r="AW21">
        <v>18</v>
      </c>
      <c r="AX21">
        <f>(R21*SUMPRODUCT(K22:$K$23, X22:$X$23)-$AZ$3*SUMPRODUCT(K21:$K$22, W22:$W$23))/Z21</f>
        <v>26.196718229333371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209.87637560493735</v>
      </c>
      <c r="P22">
        <f t="shared" si="30"/>
        <v>10.493818780246869</v>
      </c>
      <c r="Q22" s="5">
        <f t="shared" si="31"/>
        <v>25</v>
      </c>
      <c r="R22">
        <f t="shared" si="0"/>
        <v>100000</v>
      </c>
      <c r="S22">
        <f t="shared" si="1"/>
        <v>13.639750631569841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21.295419330322893</v>
      </c>
      <c r="AC22">
        <f t="shared" si="2"/>
        <v>10.954922216350798</v>
      </c>
      <c r="AE22">
        <f t="shared" si="3"/>
        <v>168.56461909795877</v>
      </c>
      <c r="AF22">
        <f t="shared" si="4"/>
        <v>-8.4282309548979395</v>
      </c>
      <c r="AG22">
        <f t="shared" si="5"/>
        <v>-20.079036839198359</v>
      </c>
      <c r="AH22">
        <f t="shared" si="6"/>
        <v>-161.3573155776954</v>
      </c>
      <c r="AI22">
        <f t="shared" si="7"/>
        <v>-21.299964273832927</v>
      </c>
      <c r="AJ22">
        <f t="shared" si="8"/>
        <v>10.340497113972095</v>
      </c>
      <c r="AK22">
        <f t="shared" si="32"/>
        <v>12.700226523136861</v>
      </c>
      <c r="AL22">
        <f t="shared" si="9"/>
        <v>1.7407593632760285</v>
      </c>
      <c r="AN22">
        <f t="shared" si="10"/>
        <v>35.421552894451928</v>
      </c>
      <c r="AO22">
        <f t="shared" si="11"/>
        <v>-1.7710776447225967</v>
      </c>
      <c r="AP22">
        <f t="shared" si="12"/>
        <v>-4.2193354054684074</v>
      </c>
      <c r="AQ22">
        <f t="shared" si="13"/>
        <v>-33.90703647792553</v>
      </c>
      <c r="AR22">
        <f t="shared" si="14"/>
        <v>-4.4758966336646013</v>
      </c>
      <c r="AS22">
        <f t="shared" si="15"/>
        <v>2.1729142653870563</v>
      </c>
      <c r="AT22">
        <f t="shared" si="16"/>
        <v>2.6687791777904666</v>
      </c>
      <c r="AU22">
        <f t="shared" si="17"/>
        <v>0.36579680951292215</v>
      </c>
      <c r="AW22">
        <v>19</v>
      </c>
      <c r="AX22">
        <f>(R22*SUMPRODUCT(K23:$K$23, X23:$X$23)-$AZ$3*SUMPRODUCT(K22:$K$22, W23:$W$23))/Z22</f>
        <v>13.639750631569841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209.87637560493735</v>
      </c>
      <c r="P23">
        <f t="shared" si="30"/>
        <v>10.493818780246869</v>
      </c>
      <c r="Q23" s="5">
        <f t="shared" si="31"/>
        <v>25</v>
      </c>
      <c r="R23">
        <f t="shared" si="0"/>
        <v>100000</v>
      </c>
      <c r="S23">
        <f t="shared" si="1"/>
        <v>13.806592812700794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10.954922216350798</v>
      </c>
      <c r="AC23">
        <f t="shared" si="2"/>
        <v>10.954922216350798</v>
      </c>
      <c r="AE23">
        <f t="shared" si="3"/>
        <v>166.52764378527044</v>
      </c>
      <c r="AF23">
        <f t="shared" si="4"/>
        <v>-8.3263821892635228</v>
      </c>
      <c r="AG23">
        <f t="shared" si="5"/>
        <v>-19.836396939064645</v>
      </c>
      <c r="AH23">
        <f t="shared" si="6"/>
        <v>-167.39812696692314</v>
      </c>
      <c r="AI23">
        <f t="shared" si="7"/>
        <v>-29.03326230998087</v>
      </c>
      <c r="AJ23">
        <f t="shared" si="8"/>
        <v>0</v>
      </c>
      <c r="AK23">
        <f t="shared" si="32"/>
        <v>11.840932866865042</v>
      </c>
      <c r="AL23">
        <f t="shared" si="9"/>
        <v>-17.192329443115828</v>
      </c>
      <c r="AN23">
        <f t="shared" si="10"/>
        <v>32.23514867590545</v>
      </c>
      <c r="AO23">
        <f t="shared" si="11"/>
        <v>-1.6117574337952725</v>
      </c>
      <c r="AP23">
        <f t="shared" si="12"/>
        <v>-3.8397781292668647</v>
      </c>
      <c r="AQ23">
        <f t="shared" si="13"/>
        <v>-32.403650157957472</v>
      </c>
      <c r="AR23">
        <f t="shared" si="14"/>
        <v>-5.6200370451141639</v>
      </c>
      <c r="AS23">
        <f t="shared" si="15"/>
        <v>0</v>
      </c>
      <c r="AT23">
        <f t="shared" si="16"/>
        <v>2.2920772956890372</v>
      </c>
      <c r="AU23">
        <f t="shared" si="17"/>
        <v>-3.3279597494251267</v>
      </c>
      <c r="AW23">
        <v>20</v>
      </c>
      <c r="AX23">
        <f>(R23*SUMPRODUCT(K$23:$K24, X$23:$X24)-$AZ$3*SUMPRODUCT(K$22:$K23, W$23:$W24))/Z23</f>
        <v>13.806592812700794</v>
      </c>
    </row>
    <row r="25" spans="5:50" x14ac:dyDescent="0.25">
      <c r="AN25" s="6">
        <f t="shared" ref="AN25:AU25" si="33">SUM(AN3:AN23)</f>
        <v>1830.1653719708595</v>
      </c>
      <c r="AO25" s="6">
        <f t="shared" si="33"/>
        <v>-248.91555030224603</v>
      </c>
      <c r="AP25" s="6">
        <f t="shared" si="33"/>
        <v>-1715.4377539340678</v>
      </c>
      <c r="AQ25" s="6">
        <f t="shared" si="33"/>
        <v>-1204.4519765065206</v>
      </c>
      <c r="AR25" s="6">
        <f t="shared" si="33"/>
        <v>-1338.6399087719749</v>
      </c>
      <c r="AS25" s="6">
        <f t="shared" si="33"/>
        <v>-37.630455130078353</v>
      </c>
      <c r="AT25" s="6">
        <f t="shared" si="33"/>
        <v>136.79785621981753</v>
      </c>
      <c r="AU25" s="7">
        <f t="shared" si="33"/>
        <v>-1239.4725076822358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435.36980103073216</v>
      </c>
      <c r="K3">
        <v>1</v>
      </c>
      <c r="L3" s="2">
        <v>0</v>
      </c>
      <c r="O3">
        <f>$C$3</f>
        <v>435.36980103073216</v>
      </c>
      <c r="P3">
        <f>O3*B5</f>
        <v>348.29584082458575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435.36980103073216</v>
      </c>
      <c r="AF3">
        <f t="shared" ref="AF3:AF23" si="4">-$Z3*P3</f>
        <v>-348.29584082458575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-1435.3586267938535</v>
      </c>
      <c r="AJ3">
        <f t="shared" ref="AJ3:AJ23" si="8">AB3-AC3</f>
        <v>0</v>
      </c>
      <c r="AL3">
        <f t="shared" ref="AL3:AL23" si="9">SUM(AI3:AK3)</f>
        <v>-1435.3586267938535</v>
      </c>
      <c r="AN3">
        <f t="shared" ref="AN3:AN23" si="10">AE3*$K3</f>
        <v>435.36980103073216</v>
      </c>
      <c r="AO3">
        <f t="shared" ref="AO3:AO23" si="11">AF3*$K3</f>
        <v>-348.29584082458575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-1435.3586267938535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-1435.3586267938535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225.98614366964594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99.233654807158743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98.103556641632849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-98.103556641632849</v>
      </c>
      <c r="AK4">
        <f>G4*MAX(0, SUM(AB4, AE4:AF4))</f>
        <v>0</v>
      </c>
      <c r="AL4">
        <f t="shared" si="9"/>
        <v>-236.92905664163285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-127.88258702801294</v>
      </c>
      <c r="AR4">
        <f t="shared" si="14"/>
        <v>-127.88258702801294</v>
      </c>
      <c r="AS4">
        <f t="shared" si="15"/>
        <v>-90.370548782328967</v>
      </c>
      <c r="AT4">
        <f t="shared" si="16"/>
        <v>0</v>
      </c>
      <c r="AU4">
        <f t="shared" si="17"/>
        <v>-218.25313581034189</v>
      </c>
      <c r="AW4">
        <v>1</v>
      </c>
      <c r="AX4">
        <f>(R4*SUMPRODUCT(K5:$K$23, X5:$X$23)-$AZ$3*SUMPRODUCT(K4:$K$22, W5:$W$23))/Z4</f>
        <v>99.233654807158743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435.36980103073216</v>
      </c>
      <c r="P5">
        <f t="shared" ref="P5:P23" si="30">O5*$C$5</f>
        <v>21.76849005153661</v>
      </c>
      <c r="Q5" s="5">
        <f t="shared" ref="Q5:Q23" si="31">$C$8</f>
        <v>25</v>
      </c>
      <c r="R5">
        <f t="shared" si="0"/>
        <v>100000</v>
      </c>
      <c r="S5">
        <f t="shared" si="1"/>
        <v>188.57406694784666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98.103556641632849</v>
      </c>
      <c r="AC5">
        <f t="shared" si="2"/>
        <v>184.29646766615201</v>
      </c>
      <c r="AE5">
        <f t="shared" si="3"/>
        <v>425.49390675585465</v>
      </c>
      <c r="AF5">
        <f t="shared" si="4"/>
        <v>-21.274695337792735</v>
      </c>
      <c r="AG5">
        <f t="shared" si="5"/>
        <v>-24.432901969113587</v>
      </c>
      <c r="AH5">
        <f t="shared" si="6"/>
        <v>-140.95487854565701</v>
      </c>
      <c r="AI5">
        <f t="shared" si="7"/>
        <v>238.83143090329136</v>
      </c>
      <c r="AJ5">
        <f t="shared" si="8"/>
        <v>-86.192911024519162</v>
      </c>
      <c r="AK5">
        <f>G5*SUM(AB5, AE5:AF5)</f>
        <v>35.162593764178631</v>
      </c>
      <c r="AL5">
        <f t="shared" si="9"/>
        <v>187.80111364295084</v>
      </c>
      <c r="AN5">
        <f t="shared" si="10"/>
        <v>361.05858784905939</v>
      </c>
      <c r="AO5">
        <f t="shared" si="11"/>
        <v>-18.052929392452974</v>
      </c>
      <c r="AP5">
        <f t="shared" si="12"/>
        <v>-20.732868184372116</v>
      </c>
      <c r="AQ5">
        <f t="shared" si="13"/>
        <v>-119.60916147110098</v>
      </c>
      <c r="AR5">
        <f t="shared" si="14"/>
        <v>202.66362880113337</v>
      </c>
      <c r="AS5">
        <f t="shared" si="15"/>
        <v>-73.140156046862828</v>
      </c>
      <c r="AT5">
        <f t="shared" si="16"/>
        <v>29.837692733139921</v>
      </c>
      <c r="AU5">
        <f t="shared" si="17"/>
        <v>159.36116548741049</v>
      </c>
      <c r="AW5">
        <v>2</v>
      </c>
      <c r="AX5">
        <f>(R5*SUMPRODUCT(K6:$K$23, X6:$X$23)-$AZ$3*SUMPRODUCT(K5:$K$22, W6:$W$23))/Z5</f>
        <v>188.57406694784666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435.36980103073216</v>
      </c>
      <c r="P6">
        <f t="shared" si="30"/>
        <v>21.76849005153661</v>
      </c>
      <c r="Q6" s="5">
        <f t="shared" si="31"/>
        <v>25</v>
      </c>
      <c r="R6">
        <f t="shared" si="0"/>
        <v>100000</v>
      </c>
      <c r="S6">
        <f t="shared" si="1"/>
        <v>267.91471487189574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184.29646766615201</v>
      </c>
      <c r="AC6">
        <f t="shared" si="2"/>
        <v>258.83210223202013</v>
      </c>
      <c r="AE6">
        <f t="shared" si="3"/>
        <v>420.61027108198476</v>
      </c>
      <c r="AF6">
        <f t="shared" si="4"/>
        <v>-21.03051355409924</v>
      </c>
      <c r="AG6">
        <f t="shared" si="5"/>
        <v>-24.152471650892853</v>
      </c>
      <c r="AH6">
        <f t="shared" si="6"/>
        <v>-144.40519411840478</v>
      </c>
      <c r="AI6">
        <f t="shared" si="7"/>
        <v>231.02209175858792</v>
      </c>
      <c r="AJ6">
        <f t="shared" si="8"/>
        <v>-74.535634565868122</v>
      </c>
      <c r="AK6">
        <f>G6*SUM(AB6, AE6:AF6)</f>
        <v>40.871335763582636</v>
      </c>
      <c r="AL6">
        <f t="shared" si="9"/>
        <v>197.35779295630243</v>
      </c>
      <c r="AN6">
        <f t="shared" si="10"/>
        <v>328.78074467236496</v>
      </c>
      <c r="AO6">
        <f t="shared" si="11"/>
        <v>-16.439037233618251</v>
      </c>
      <c r="AP6">
        <f t="shared" si="12"/>
        <v>-18.879395395246814</v>
      </c>
      <c r="AQ6">
        <f t="shared" si="13"/>
        <v>-112.87800256202556</v>
      </c>
      <c r="AR6">
        <f t="shared" si="14"/>
        <v>180.58430948147438</v>
      </c>
      <c r="AS6">
        <f t="shared" si="15"/>
        <v>-58.262679544543829</v>
      </c>
      <c r="AT6">
        <f t="shared" si="16"/>
        <v>31.948121888553935</v>
      </c>
      <c r="AU6">
        <f t="shared" si="17"/>
        <v>154.26975182548449</v>
      </c>
      <c r="AW6">
        <v>3</v>
      </c>
      <c r="AX6">
        <f>(R6*SUMPRODUCT(K7:$K$23, X7:$X$23)-$AZ$3*SUMPRODUCT(K6:$K$22, W7:$W$23))/Z6</f>
        <v>267.91471487189574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435.36980103073216</v>
      </c>
      <c r="P7">
        <f t="shared" si="30"/>
        <v>21.76849005153661</v>
      </c>
      <c r="Q7" s="5">
        <f t="shared" si="31"/>
        <v>25</v>
      </c>
      <c r="R7">
        <f t="shared" si="0"/>
        <v>100000</v>
      </c>
      <c r="S7">
        <f t="shared" si="1"/>
        <v>337.78970628338021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258.83210223202013</v>
      </c>
      <c r="AC7">
        <f t="shared" si="2"/>
        <v>322.57330279485132</v>
      </c>
      <c r="AE7">
        <f t="shared" si="3"/>
        <v>415.75770973258443</v>
      </c>
      <c r="AF7">
        <f t="shared" si="4"/>
        <v>-20.787885486629222</v>
      </c>
      <c r="AG7">
        <f t="shared" si="5"/>
        <v>-23.873825696470195</v>
      </c>
      <c r="AH7">
        <f t="shared" si="6"/>
        <v>-148.4849516549055</v>
      </c>
      <c r="AI7">
        <f t="shared" si="7"/>
        <v>222.61104689457954</v>
      </c>
      <c r="AJ7">
        <f t="shared" si="8"/>
        <v>-63.741200562831182</v>
      </c>
      <c r="AK7">
        <f>G7*SUM(AB7, AE7:AF7)</f>
        <v>45.766134853458283</v>
      </c>
      <c r="AL7">
        <f t="shared" si="9"/>
        <v>204.63598118520665</v>
      </c>
      <c r="AN7">
        <f t="shared" si="10"/>
        <v>299.37048402681927</v>
      </c>
      <c r="AO7">
        <f t="shared" si="11"/>
        <v>-14.968524201340964</v>
      </c>
      <c r="AP7">
        <f t="shared" si="12"/>
        <v>-17.190586216479854</v>
      </c>
      <c r="AQ7">
        <f t="shared" si="13"/>
        <v>-106.9180698446205</v>
      </c>
      <c r="AR7">
        <f t="shared" si="14"/>
        <v>160.29330376437798</v>
      </c>
      <c r="AS7">
        <f t="shared" si="15"/>
        <v>-45.897486969559836</v>
      </c>
      <c r="AT7">
        <f t="shared" si="16"/>
        <v>32.95436169284509</v>
      </c>
      <c r="AU7">
        <f t="shared" si="17"/>
        <v>147.35017848766321</v>
      </c>
      <c r="AW7">
        <v>4</v>
      </c>
      <c r="AX7">
        <f>(R7*SUMPRODUCT(K8:$K$23, X8:$X$23)-$AZ$3*SUMPRODUCT(K7:$K$22, W8:$W$23))/Z7</f>
        <v>337.78970628338021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435.36980103073216</v>
      </c>
      <c r="P8">
        <f t="shared" si="30"/>
        <v>21.76849005153661</v>
      </c>
      <c r="Q8" s="5">
        <f t="shared" si="31"/>
        <v>25</v>
      </c>
      <c r="R8">
        <f t="shared" si="0"/>
        <v>100000</v>
      </c>
      <c r="S8">
        <f t="shared" si="1"/>
        <v>399.16285407439597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322.57330279485132</v>
      </c>
      <c r="AC8">
        <f t="shared" si="2"/>
        <v>376.76092020789861</v>
      </c>
      <c r="AE8">
        <f t="shared" si="3"/>
        <v>410.93585034968311</v>
      </c>
      <c r="AF8">
        <f t="shared" si="4"/>
        <v>-20.546792517484157</v>
      </c>
      <c r="AG8">
        <f t="shared" si="5"/>
        <v>-23.596942724139225</v>
      </c>
      <c r="AH8">
        <f t="shared" si="6"/>
        <v>-152.57886146507724</v>
      </c>
      <c r="AI8">
        <f t="shared" si="7"/>
        <v>214.21325364298247</v>
      </c>
      <c r="AJ8">
        <f t="shared" si="8"/>
        <v>-54.187617413047292</v>
      </c>
      <c r="AK8">
        <f t="shared" ref="AK8:AK23" si="32">G8*SUM(AB8:AB8, AE8:AF8)</f>
        <v>49.907365243893516</v>
      </c>
      <c r="AL8">
        <f t="shared" si="9"/>
        <v>209.93300147382868</v>
      </c>
      <c r="AN8">
        <f t="shared" si="10"/>
        <v>272.57427536122123</v>
      </c>
      <c r="AO8">
        <f t="shared" si="11"/>
        <v>-13.628713768061063</v>
      </c>
      <c r="AP8">
        <f t="shared" si="12"/>
        <v>-15.651882303039008</v>
      </c>
      <c r="AQ8">
        <f t="shared" si="13"/>
        <v>-101.20575404626695</v>
      </c>
      <c r="AR8">
        <f t="shared" si="14"/>
        <v>142.08792524385419</v>
      </c>
      <c r="AS8">
        <f t="shared" si="15"/>
        <v>-35.942715967331395</v>
      </c>
      <c r="AT8">
        <f t="shared" si="16"/>
        <v>33.103619226617234</v>
      </c>
      <c r="AU8">
        <f t="shared" si="17"/>
        <v>139.24882850314003</v>
      </c>
      <c r="AW8">
        <v>5</v>
      </c>
      <c r="AX8">
        <f>(R8*SUMPRODUCT(K9:$K$23, X9:$X$23)-$AZ$3*SUMPRODUCT(K8:$K$22, W9:$W$23))/Z8</f>
        <v>399.16285407439597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435.36980103073216</v>
      </c>
      <c r="P9">
        <f t="shared" si="30"/>
        <v>21.76849005153661</v>
      </c>
      <c r="Q9" s="5">
        <f t="shared" si="31"/>
        <v>25</v>
      </c>
      <c r="R9">
        <f t="shared" si="0"/>
        <v>100000</v>
      </c>
      <c r="S9">
        <f t="shared" si="1"/>
        <v>452.79548218094033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376.76092020789861</v>
      </c>
      <c r="AC9">
        <f t="shared" si="2"/>
        <v>422.39945883989321</v>
      </c>
      <c r="AE9">
        <f t="shared" si="3"/>
        <v>406.14355837836183</v>
      </c>
      <c r="AF9">
        <f t="shared" si="4"/>
        <v>-20.307177918918093</v>
      </c>
      <c r="AG9">
        <f t="shared" si="5"/>
        <v>-23.321757584978471</v>
      </c>
      <c r="AH9">
        <f t="shared" si="6"/>
        <v>-156.86284767744613</v>
      </c>
      <c r="AI9">
        <f t="shared" si="7"/>
        <v>205.65177519701913</v>
      </c>
      <c r="AJ9">
        <f t="shared" si="8"/>
        <v>-45.638538631994606</v>
      </c>
      <c r="AK9">
        <f t="shared" si="32"/>
        <v>53.38181104671397</v>
      </c>
      <c r="AL9">
        <f t="shared" si="9"/>
        <v>213.39504761173851</v>
      </c>
      <c r="AN9">
        <f t="shared" si="10"/>
        <v>248.16045208004527</v>
      </c>
      <c r="AO9">
        <f t="shared" si="11"/>
        <v>-12.408022604002266</v>
      </c>
      <c r="AP9">
        <f t="shared" si="12"/>
        <v>-14.249980791761896</v>
      </c>
      <c r="AQ9">
        <f t="shared" si="13"/>
        <v>-95.845802281403948</v>
      </c>
      <c r="AR9">
        <f t="shared" si="14"/>
        <v>125.65664640287717</v>
      </c>
      <c r="AS9">
        <f t="shared" si="15"/>
        <v>-27.885904246294682</v>
      </c>
      <c r="AT9">
        <f t="shared" si="16"/>
        <v>32.617172152372291</v>
      </c>
      <c r="AU9">
        <f t="shared" si="17"/>
        <v>130.38791430895478</v>
      </c>
      <c r="AW9">
        <v>6</v>
      </c>
      <c r="AX9">
        <f>(R9*SUMPRODUCT(K10:$K$23, X10:$X$23)-$AZ$3*SUMPRODUCT(K9:$K$22, W10:$W$23))/Z9</f>
        <v>452.79548218094033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435.36980103073216</v>
      </c>
      <c r="P10">
        <f t="shared" si="30"/>
        <v>21.76849005153661</v>
      </c>
      <c r="Q10" s="5">
        <f t="shared" si="31"/>
        <v>25</v>
      </c>
      <c r="R10">
        <f t="shared" si="0"/>
        <v>100000</v>
      </c>
      <c r="S10">
        <f t="shared" si="1"/>
        <v>498.99458699003594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422.39945883989321</v>
      </c>
      <c r="AC10">
        <f t="shared" si="2"/>
        <v>460.03393048183102</v>
      </c>
      <c r="AE10">
        <f t="shared" si="3"/>
        <v>401.37686059760762</v>
      </c>
      <c r="AF10">
        <f t="shared" si="4"/>
        <v>-20.06884302988038</v>
      </c>
      <c r="AG10">
        <f t="shared" si="5"/>
        <v>-23.048042126908737</v>
      </c>
      <c r="AH10">
        <f t="shared" si="6"/>
        <v>-161.99152887980537</v>
      </c>
      <c r="AI10">
        <f t="shared" si="7"/>
        <v>196.26844656101312</v>
      </c>
      <c r="AJ10">
        <f t="shared" si="8"/>
        <v>-37.634471641937807</v>
      </c>
      <c r="AK10">
        <f t="shared" si="32"/>
        <v>56.259523348533442</v>
      </c>
      <c r="AL10">
        <f t="shared" si="9"/>
        <v>214.89349826760875</v>
      </c>
      <c r="AN10">
        <f t="shared" si="10"/>
        <v>225.91626579273071</v>
      </c>
      <c r="AO10">
        <f t="shared" si="11"/>
        <v>-11.295813289636534</v>
      </c>
      <c r="AP10">
        <f t="shared" si="12"/>
        <v>-12.972665149137409</v>
      </c>
      <c r="AQ10">
        <f t="shared" si="13"/>
        <v>-91.177456617934027</v>
      </c>
      <c r="AR10">
        <f t="shared" si="14"/>
        <v>110.47033073602273</v>
      </c>
      <c r="AS10">
        <f t="shared" si="15"/>
        <v>-21.182684237875783</v>
      </c>
      <c r="AT10">
        <f t="shared" si="16"/>
        <v>31.665854905676088</v>
      </c>
      <c r="AU10">
        <f t="shared" si="17"/>
        <v>120.95350140382303</v>
      </c>
      <c r="AW10">
        <v>7</v>
      </c>
      <c r="AX10">
        <f>(R10*SUMPRODUCT(K11:$K$23, X11:$X$23)-$AZ$3*SUMPRODUCT(K10:$K$22, W11:$W$23))/Z10</f>
        <v>498.99458699003594</v>
      </c>
    </row>
    <row r="11" spans="1:52" x14ac:dyDescent="0.25">
      <c r="A11" t="s">
        <v>33</v>
      </c>
      <c r="C11" s="24">
        <f>AU25</f>
        <v>-433.61081964748047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435.36980103073216</v>
      </c>
      <c r="P11">
        <f t="shared" si="30"/>
        <v>21.76849005153661</v>
      </c>
      <c r="Q11" s="5">
        <f t="shared" si="31"/>
        <v>25</v>
      </c>
      <c r="R11">
        <f t="shared" si="0"/>
        <v>100000</v>
      </c>
      <c r="S11">
        <f t="shared" si="1"/>
        <v>538.72605564560183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460.03393048183102</v>
      </c>
      <c r="AC11">
        <f t="shared" si="2"/>
        <v>490.7978155555387</v>
      </c>
      <c r="AE11">
        <f t="shared" si="3"/>
        <v>396.63674155998166</v>
      </c>
      <c r="AF11">
        <f t="shared" si="4"/>
        <v>-19.831837077999083</v>
      </c>
      <c r="AG11">
        <f t="shared" si="5"/>
        <v>-22.775852885348815</v>
      </c>
      <c r="AH11">
        <f t="shared" si="6"/>
        <v>-166.83528116333608</v>
      </c>
      <c r="AI11">
        <f t="shared" si="7"/>
        <v>187.19377043329771</v>
      </c>
      <c r="AJ11">
        <f t="shared" si="8"/>
        <v>-30.763885073707684</v>
      </c>
      <c r="AK11">
        <f t="shared" si="32"/>
        <v>58.578718447466947</v>
      </c>
      <c r="AL11">
        <f t="shared" si="9"/>
        <v>215.00860380705697</v>
      </c>
      <c r="AN11">
        <f t="shared" si="10"/>
        <v>205.65074057146049</v>
      </c>
      <c r="AO11">
        <f t="shared" si="11"/>
        <v>-10.282537028573024</v>
      </c>
      <c r="AP11">
        <f t="shared" si="12"/>
        <v>-11.808969069776149</v>
      </c>
      <c r="AQ11">
        <f t="shared" si="13"/>
        <v>-86.501817733139518</v>
      </c>
      <c r="AR11">
        <f t="shared" si="14"/>
        <v>97.057416739971814</v>
      </c>
      <c r="AS11">
        <f t="shared" si="15"/>
        <v>-15.950654806664041</v>
      </c>
      <c r="AT11">
        <f t="shared" si="16"/>
        <v>30.372266530499601</v>
      </c>
      <c r="AU11">
        <f t="shared" si="17"/>
        <v>111.47902846380738</v>
      </c>
      <c r="AW11">
        <v>8</v>
      </c>
      <c r="AX11">
        <f>(R11*SUMPRODUCT(K12:$K$23, X12:$X$23)-$AZ$3*SUMPRODUCT(K11:$K$22, W12:$W$23))/Z11</f>
        <v>538.72605564560183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435.36980103073216</v>
      </c>
      <c r="P12">
        <f t="shared" si="30"/>
        <v>21.76849005153661</v>
      </c>
      <c r="Q12" s="5">
        <f t="shared" si="31"/>
        <v>25</v>
      </c>
      <c r="R12">
        <f t="shared" si="0"/>
        <v>100000</v>
      </c>
      <c r="S12">
        <f t="shared" si="1"/>
        <v>572.23240839434322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490.7978155555387</v>
      </c>
      <c r="AC12">
        <f t="shared" si="2"/>
        <v>515.12251782701685</v>
      </c>
      <c r="AE12">
        <f t="shared" si="3"/>
        <v>391.91906086215147</v>
      </c>
      <c r="AF12">
        <f t="shared" si="4"/>
        <v>-19.595953043107574</v>
      </c>
      <c r="AG12">
        <f t="shared" si="5"/>
        <v>-22.504952108201369</v>
      </c>
      <c r="AH12">
        <f t="shared" si="6"/>
        <v>-172.56899317582631</v>
      </c>
      <c r="AI12">
        <f t="shared" si="7"/>
        <v>177.24916253501621</v>
      </c>
      <c r="AJ12">
        <f t="shared" si="8"/>
        <v>-24.324702271478145</v>
      </c>
      <c r="AK12">
        <f t="shared" si="32"/>
        <v>60.41846463622079</v>
      </c>
      <c r="AL12">
        <f t="shared" si="9"/>
        <v>213.34292489975886</v>
      </c>
      <c r="AN12">
        <f t="shared" si="10"/>
        <v>187.18708832820363</v>
      </c>
      <c r="AO12">
        <f t="shared" si="11"/>
        <v>-9.3593544164101807</v>
      </c>
      <c r="AP12">
        <f t="shared" si="12"/>
        <v>-10.748740948788862</v>
      </c>
      <c r="AQ12">
        <f t="shared" si="13"/>
        <v>-82.421832960235363</v>
      </c>
      <c r="AR12">
        <f t="shared" si="14"/>
        <v>84.657160002769203</v>
      </c>
      <c r="AS12">
        <f t="shared" si="15"/>
        <v>-11.617884015725235</v>
      </c>
      <c r="AT12">
        <f t="shared" si="16"/>
        <v>28.856867669655355</v>
      </c>
      <c r="AU12">
        <f t="shared" si="17"/>
        <v>101.89614365669932</v>
      </c>
      <c r="AW12">
        <v>9</v>
      </c>
      <c r="AX12">
        <f>(R12*SUMPRODUCT(K13:$K$23, X13:$X$23)-$AZ$3*SUMPRODUCT(K12:$K$22, W13:$W$23))/Z12</f>
        <v>572.23240839434322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435.36980103073216</v>
      </c>
      <c r="P13">
        <f t="shared" si="30"/>
        <v>21.76849005153661</v>
      </c>
      <c r="Q13" s="5">
        <f t="shared" si="31"/>
        <v>25</v>
      </c>
      <c r="R13">
        <f t="shared" si="0"/>
        <v>100000</v>
      </c>
      <c r="S13">
        <f t="shared" si="1"/>
        <v>600.02693592005585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515.12251782701685</v>
      </c>
      <c r="AC13">
        <f t="shared" si="2"/>
        <v>533.66951077511317</v>
      </c>
      <c r="AE13">
        <f t="shared" si="3"/>
        <v>387.22193090559074</v>
      </c>
      <c r="AF13">
        <f t="shared" si="4"/>
        <v>-19.361096545279537</v>
      </c>
      <c r="AG13">
        <f t="shared" si="5"/>
        <v>-22.235231404937135</v>
      </c>
      <c r="AH13">
        <f t="shared" si="6"/>
        <v>-178.68472872888881</v>
      </c>
      <c r="AI13">
        <f t="shared" si="7"/>
        <v>166.94087422648525</v>
      </c>
      <c r="AJ13">
        <f t="shared" si="8"/>
        <v>-18.546992948096317</v>
      </c>
      <c r="AK13">
        <f t="shared" si="32"/>
        <v>61.808834653112967</v>
      </c>
      <c r="AL13">
        <f t="shared" si="9"/>
        <v>210.2027159315019</v>
      </c>
      <c r="AN13">
        <f t="shared" si="10"/>
        <v>170.36548598536402</v>
      </c>
      <c r="AO13">
        <f t="shared" si="11"/>
        <v>-8.5182742992682012</v>
      </c>
      <c r="AP13">
        <f t="shared" si="12"/>
        <v>-9.7828033537251553</v>
      </c>
      <c r="AQ13">
        <f t="shared" si="13"/>
        <v>-78.615667704735785</v>
      </c>
      <c r="AR13">
        <f t="shared" si="14"/>
        <v>73.448740627634891</v>
      </c>
      <c r="AS13">
        <f t="shared" si="15"/>
        <v>-8.1600942895456434</v>
      </c>
      <c r="AT13">
        <f t="shared" si="16"/>
        <v>27.193945676682137</v>
      </c>
      <c r="AU13">
        <f t="shared" si="17"/>
        <v>92.482592014771384</v>
      </c>
      <c r="AW13">
        <v>10</v>
      </c>
      <c r="AX13">
        <f>(R13*SUMPRODUCT(K14:$K$23, X14:$X$23)-$AZ$3*SUMPRODUCT(K13:$K$22, W14:$W$23))/Z13</f>
        <v>600.02693592005585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435.36980103073216</v>
      </c>
      <c r="P14">
        <f t="shared" si="30"/>
        <v>21.76849005153661</v>
      </c>
      <c r="Q14" s="5">
        <f t="shared" si="31"/>
        <v>25</v>
      </c>
      <c r="R14">
        <f t="shared" si="0"/>
        <v>100000</v>
      </c>
      <c r="S14">
        <f t="shared" si="1"/>
        <v>622.50446972501186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533.66951077511317</v>
      </c>
      <c r="AC14">
        <f t="shared" si="2"/>
        <v>546.97066212632171</v>
      </c>
      <c r="AE14">
        <f t="shared" si="3"/>
        <v>382.54264815926416</v>
      </c>
      <c r="AF14">
        <f t="shared" si="4"/>
        <v>-19.127132407963209</v>
      </c>
      <c r="AG14">
        <f t="shared" si="5"/>
        <v>-21.966535532184338</v>
      </c>
      <c r="AH14">
        <f t="shared" si="6"/>
        <v>-185.3742348137047</v>
      </c>
      <c r="AI14">
        <f t="shared" si="7"/>
        <v>156.0747454054119</v>
      </c>
      <c r="AJ14">
        <f t="shared" si="8"/>
        <v>-13.301151351208546</v>
      </c>
      <c r="AK14">
        <f t="shared" si="32"/>
        <v>62.795951856848994</v>
      </c>
      <c r="AL14">
        <f t="shared" si="9"/>
        <v>205.56954591105236</v>
      </c>
      <c r="AN14">
        <f t="shared" si="10"/>
        <v>155.03997767532289</v>
      </c>
      <c r="AO14">
        <f t="shared" si="11"/>
        <v>-7.7519988837661442</v>
      </c>
      <c r="AP14">
        <f t="shared" si="12"/>
        <v>-8.9027751412860852</v>
      </c>
      <c r="AQ14">
        <f t="shared" si="13"/>
        <v>-75.129968816264707</v>
      </c>
      <c r="AR14">
        <f t="shared" si="14"/>
        <v>63.255234834005932</v>
      </c>
      <c r="AS14">
        <f t="shared" si="15"/>
        <v>-5.3907981723619551</v>
      </c>
      <c r="AT14">
        <f t="shared" si="16"/>
        <v>25.450451134884112</v>
      </c>
      <c r="AU14">
        <f t="shared" si="17"/>
        <v>83.314887796528097</v>
      </c>
      <c r="AW14">
        <v>11</v>
      </c>
      <c r="AX14">
        <f>(R14*SUMPRODUCT(K15:$K$23, X15:$X$23)-$AZ$3*SUMPRODUCT(K14:$K$22, W15:$W$23))/Z14</f>
        <v>622.50446972501186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435.36980103073216</v>
      </c>
      <c r="P15">
        <f t="shared" si="30"/>
        <v>21.76849005153661</v>
      </c>
      <c r="Q15" s="5">
        <f t="shared" si="31"/>
        <v>25</v>
      </c>
      <c r="R15">
        <f t="shared" si="0"/>
        <v>100000</v>
      </c>
      <c r="S15">
        <f t="shared" si="1"/>
        <v>640.16400266976473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546.97066212632171</v>
      </c>
      <c r="AC15">
        <f t="shared" si="2"/>
        <v>555.63112287548415</v>
      </c>
      <c r="AE15">
        <f t="shared" si="3"/>
        <v>377.87974707095651</v>
      </c>
      <c r="AF15">
        <f t="shared" si="4"/>
        <v>-18.893987353547828</v>
      </c>
      <c r="AG15">
        <f t="shared" si="5"/>
        <v>-21.698780334346303</v>
      </c>
      <c r="AH15">
        <f t="shared" si="6"/>
        <v>-192.35937006477994</v>
      </c>
      <c r="AI15">
        <f t="shared" si="7"/>
        <v>144.92760931828244</v>
      </c>
      <c r="AJ15">
        <f t="shared" si="8"/>
        <v>-8.6604607491624392</v>
      </c>
      <c r="AK15">
        <f t="shared" si="32"/>
        <v>63.416949529061135</v>
      </c>
      <c r="AL15">
        <f t="shared" si="9"/>
        <v>199.68409809818112</v>
      </c>
      <c r="AN15">
        <f t="shared" si="10"/>
        <v>141.07810589659215</v>
      </c>
      <c r="AO15">
        <f t="shared" si="11"/>
        <v>-7.0539052948296082</v>
      </c>
      <c r="AP15">
        <f t="shared" si="12"/>
        <v>-8.1010502774073689</v>
      </c>
      <c r="AQ15">
        <f t="shared" si="13"/>
        <v>-71.815692136326618</v>
      </c>
      <c r="AR15">
        <f t="shared" si="14"/>
        <v>54.107458188028552</v>
      </c>
      <c r="AS15">
        <f t="shared" si="15"/>
        <v>-3.2333074427886555</v>
      </c>
      <c r="AT15">
        <f t="shared" si="16"/>
        <v>23.67616468108768</v>
      </c>
      <c r="AU15">
        <f t="shared" si="17"/>
        <v>74.550315426327572</v>
      </c>
      <c r="AW15">
        <v>12</v>
      </c>
      <c r="AX15">
        <f>(R15*SUMPRODUCT(K16:$K$23, X16:$X$23)-$AZ$3*SUMPRODUCT(K15:$K$22, W16:$W$23))/Z15</f>
        <v>640.16400266976473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435.36980103073216</v>
      </c>
      <c r="P16">
        <f t="shared" si="30"/>
        <v>21.76849005153661</v>
      </c>
      <c r="Q16" s="5">
        <f t="shared" si="31"/>
        <v>25</v>
      </c>
      <c r="R16">
        <f t="shared" si="0"/>
        <v>100000</v>
      </c>
      <c r="S16">
        <f t="shared" si="1"/>
        <v>633.84893588513194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555.63112287548415</v>
      </c>
      <c r="AC16">
        <f t="shared" si="2"/>
        <v>543.06724603149553</v>
      </c>
      <c r="AE16">
        <f t="shared" si="3"/>
        <v>373.01487068188021</v>
      </c>
      <c r="AF16">
        <f t="shared" si="4"/>
        <v>-18.650743534094012</v>
      </c>
      <c r="AG16">
        <f t="shared" si="5"/>
        <v>-21.419427220191462</v>
      </c>
      <c r="AH16">
        <f t="shared" si="6"/>
        <v>-249.46124324551096</v>
      </c>
      <c r="AI16">
        <f t="shared" si="7"/>
        <v>83.483456682083784</v>
      </c>
      <c r="AJ16">
        <f t="shared" si="8"/>
        <v>12.563876843988623</v>
      </c>
      <c r="AK16">
        <f t="shared" si="32"/>
        <v>63.69966750162893</v>
      </c>
      <c r="AL16">
        <f t="shared" si="9"/>
        <v>159.74700102770134</v>
      </c>
      <c r="AN16">
        <f t="shared" si="10"/>
        <v>128.28453876896259</v>
      </c>
      <c r="AO16">
        <f t="shared" si="11"/>
        <v>-6.4142269384481292</v>
      </c>
      <c r="AP16">
        <f t="shared" si="12"/>
        <v>-7.3664123272474722</v>
      </c>
      <c r="AQ16">
        <f t="shared" si="13"/>
        <v>-85.792881318596997</v>
      </c>
      <c r="AR16">
        <f t="shared" si="14"/>
        <v>28.711018184669985</v>
      </c>
      <c r="AS16">
        <f t="shared" si="15"/>
        <v>4.32087638526263</v>
      </c>
      <c r="AT16">
        <f t="shared" si="16"/>
        <v>21.907122496871796</v>
      </c>
      <c r="AU16">
        <f t="shared" si="17"/>
        <v>54.939017066804411</v>
      </c>
      <c r="AW16">
        <v>13</v>
      </c>
      <c r="AX16">
        <f>(R16*SUMPRODUCT(K17:$K$23, X17:$X$23)-$AZ$3*SUMPRODUCT(K16:$K$22, W17:$W$23))/Z16</f>
        <v>633.84893588513194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435.36980103073216</v>
      </c>
      <c r="P17">
        <f t="shared" si="30"/>
        <v>21.76849005153661</v>
      </c>
      <c r="Q17" s="5">
        <f t="shared" si="31"/>
        <v>25</v>
      </c>
      <c r="R17">
        <f t="shared" si="0"/>
        <v>100000</v>
      </c>
      <c r="S17">
        <f t="shared" si="1"/>
        <v>603.9329591151444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543.06724603149553</v>
      </c>
      <c r="AC17">
        <f t="shared" si="2"/>
        <v>510.36882980220821</v>
      </c>
      <c r="AE17">
        <f t="shared" si="3"/>
        <v>367.92026752246028</v>
      </c>
      <c r="AF17">
        <f t="shared" si="4"/>
        <v>-18.396013376123015</v>
      </c>
      <c r="AG17">
        <f t="shared" si="5"/>
        <v>-21.126882632385964</v>
      </c>
      <c r="AH17">
        <f t="shared" si="6"/>
        <v>-313.4012624143333</v>
      </c>
      <c r="AI17">
        <f t="shared" si="7"/>
        <v>14.996109099618025</v>
      </c>
      <c r="AJ17">
        <f t="shared" si="8"/>
        <v>32.698416229287318</v>
      </c>
      <c r="AK17">
        <f t="shared" si="32"/>
        <v>62.481405012448292</v>
      </c>
      <c r="AL17">
        <f t="shared" si="9"/>
        <v>110.17593034135363</v>
      </c>
      <c r="AN17">
        <f t="shared" si="10"/>
        <v>116.5585270524693</v>
      </c>
      <c r="AO17">
        <f t="shared" si="11"/>
        <v>-5.8279263526234653</v>
      </c>
      <c r="AP17">
        <f t="shared" si="12"/>
        <v>-6.6930760227580413</v>
      </c>
      <c r="AQ17">
        <f t="shared" si="13"/>
        <v>-99.286700809895152</v>
      </c>
      <c r="AR17">
        <f t="shared" si="14"/>
        <v>4.7508238671926488</v>
      </c>
      <c r="AS17">
        <f t="shared" si="15"/>
        <v>10.358981467096323</v>
      </c>
      <c r="AT17">
        <f t="shared" si="16"/>
        <v>19.794344534105228</v>
      </c>
      <c r="AU17">
        <f t="shared" si="17"/>
        <v>34.9041498683942</v>
      </c>
      <c r="AW17">
        <v>14</v>
      </c>
      <c r="AX17">
        <f>(R17*SUMPRODUCT(K18:$K$23, X18:$X$23)-$AZ$3*SUMPRODUCT(K17:$K$22, W18:$W$23))/Z17</f>
        <v>603.9329591151444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435.36980103073216</v>
      </c>
      <c r="P18">
        <f t="shared" si="30"/>
        <v>21.76849005153661</v>
      </c>
      <c r="Q18" s="5">
        <f t="shared" si="31"/>
        <v>25</v>
      </c>
      <c r="R18">
        <f t="shared" si="0"/>
        <v>100000</v>
      </c>
      <c r="S18">
        <f t="shared" si="1"/>
        <v>552.59152841177638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510.36882980220821</v>
      </c>
      <c r="AC18">
        <f t="shared" si="2"/>
        <v>460.2163726966931</v>
      </c>
      <c r="AE18">
        <f t="shared" si="3"/>
        <v>362.59026841746737</v>
      </c>
      <c r="AF18">
        <f t="shared" si="4"/>
        <v>-18.129513420873369</v>
      </c>
      <c r="AG18">
        <f t="shared" si="5"/>
        <v>-20.820821033006869</v>
      </c>
      <c r="AH18">
        <f t="shared" si="6"/>
        <v>-379.17109222093427</v>
      </c>
      <c r="AI18">
        <f t="shared" si="7"/>
        <v>-55.531158257347158</v>
      </c>
      <c r="AJ18">
        <f t="shared" si="8"/>
        <v>50.152457105515111</v>
      </c>
      <c r="AK18">
        <f t="shared" si="32"/>
        <v>59.83807093591615</v>
      </c>
      <c r="AL18">
        <f t="shared" si="9"/>
        <v>54.459369784084103</v>
      </c>
      <c r="AN18">
        <f t="shared" si="10"/>
        <v>105.81534424578123</v>
      </c>
      <c r="AO18">
        <f t="shared" si="11"/>
        <v>-5.2907672122890617</v>
      </c>
      <c r="AP18">
        <f t="shared" si="12"/>
        <v>-6.0761761607755531</v>
      </c>
      <c r="AQ18">
        <f t="shared" si="13"/>
        <v>-110.65415469234966</v>
      </c>
      <c r="AR18">
        <f t="shared" si="14"/>
        <v>-16.205753819633056</v>
      </c>
      <c r="AS18">
        <f t="shared" si="15"/>
        <v>14.636078173178586</v>
      </c>
      <c r="AT18">
        <f t="shared" si="16"/>
        <v>17.46264758489701</v>
      </c>
      <c r="AU18">
        <f t="shared" si="17"/>
        <v>15.892971938442537</v>
      </c>
      <c r="AW18">
        <v>15</v>
      </c>
      <c r="AX18">
        <f>(R18*SUMPRODUCT(K19:$K$23, X19:$X$23)-$AZ$3*SUMPRODUCT(K18:$K$22, W19:$W$23))/Z18</f>
        <v>552.59152841177638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435.36980103073216</v>
      </c>
      <c r="P19">
        <f t="shared" si="30"/>
        <v>21.76849005153661</v>
      </c>
      <c r="Q19" s="5">
        <f t="shared" si="31"/>
        <v>25</v>
      </c>
      <c r="R19">
        <f t="shared" si="0"/>
        <v>100000</v>
      </c>
      <c r="S19">
        <f t="shared" si="1"/>
        <v>480.85784963721301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460.2163726966931</v>
      </c>
      <c r="AC19">
        <f t="shared" si="2"/>
        <v>394.30809497052883</v>
      </c>
      <c r="AE19">
        <f t="shared" si="3"/>
        <v>357.007454451755</v>
      </c>
      <c r="AF19">
        <f t="shared" si="4"/>
        <v>-17.850372722587753</v>
      </c>
      <c r="AG19">
        <f t="shared" si="5"/>
        <v>-20.500242185295388</v>
      </c>
      <c r="AH19">
        <f t="shared" si="6"/>
        <v>-449.48254952564452</v>
      </c>
      <c r="AI19">
        <f t="shared" si="7"/>
        <v>-130.82570998177266</v>
      </c>
      <c r="AJ19">
        <f t="shared" si="8"/>
        <v>65.908277726164272</v>
      </c>
      <c r="AK19">
        <f t="shared" si="32"/>
        <v>55.956141809810234</v>
      </c>
      <c r="AL19">
        <f t="shared" si="9"/>
        <v>-8.9612904457981557</v>
      </c>
      <c r="AN19">
        <f t="shared" si="10"/>
        <v>95.97363781638947</v>
      </c>
      <c r="AO19">
        <f t="shared" si="11"/>
        <v>-4.7986818908194744</v>
      </c>
      <c r="AP19">
        <f t="shared" si="12"/>
        <v>-5.5110412796875874</v>
      </c>
      <c r="AQ19">
        <f t="shared" si="13"/>
        <v>-120.83354247940827</v>
      </c>
      <c r="AR19">
        <f t="shared" si="14"/>
        <v>-35.169627833525858</v>
      </c>
      <c r="AS19">
        <f t="shared" si="15"/>
        <v>17.717997472368477</v>
      </c>
      <c r="AT19">
        <f t="shared" si="16"/>
        <v>15.042583623090662</v>
      </c>
      <c r="AU19">
        <f t="shared" si="17"/>
        <v>-2.4090467380667198</v>
      </c>
      <c r="AW19">
        <v>16</v>
      </c>
      <c r="AX19">
        <f>(R19*SUMPRODUCT(K20:$K$23, X20:$X$23)-$AZ$3*SUMPRODUCT(K19:$K$22, W20:$W$23))/Z19</f>
        <v>480.85784963721301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435.36980103073216</v>
      </c>
      <c r="P20">
        <f t="shared" si="30"/>
        <v>21.76849005153661</v>
      </c>
      <c r="Q20" s="5">
        <f t="shared" si="31"/>
        <v>25</v>
      </c>
      <c r="R20">
        <f t="shared" si="0"/>
        <v>100000</v>
      </c>
      <c r="S20">
        <f t="shared" si="1"/>
        <v>390.15897429972608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394.30809497052883</v>
      </c>
      <c r="AC20">
        <f t="shared" si="2"/>
        <v>314.69560959675937</v>
      </c>
      <c r="AE20">
        <f t="shared" si="3"/>
        <v>351.16189543325413</v>
      </c>
      <c r="AF20">
        <f t="shared" si="4"/>
        <v>-17.558094771662709</v>
      </c>
      <c r="AG20">
        <f t="shared" si="5"/>
        <v>-20.164575873308337</v>
      </c>
      <c r="AH20">
        <f t="shared" si="6"/>
        <v>-522.65556053638704</v>
      </c>
      <c r="AI20">
        <f t="shared" si="7"/>
        <v>-209.21633574810392</v>
      </c>
      <c r="AJ20">
        <f t="shared" si="8"/>
        <v>79.612485373769459</v>
      </c>
      <c r="AK20">
        <f t="shared" si="32"/>
        <v>50.953832694248426</v>
      </c>
      <c r="AL20">
        <f t="shared" si="9"/>
        <v>-78.650017680086023</v>
      </c>
      <c r="AN20">
        <f t="shared" si="10"/>
        <v>86.960939650874366</v>
      </c>
      <c r="AO20">
        <f t="shared" si="11"/>
        <v>-4.3480469825437194</v>
      </c>
      <c r="AP20">
        <f t="shared" si="12"/>
        <v>-4.9935100829797747</v>
      </c>
      <c r="AQ20">
        <f t="shared" si="13"/>
        <v>-129.42924402980259</v>
      </c>
      <c r="AR20">
        <f t="shared" si="14"/>
        <v>-51.809861444451705</v>
      </c>
      <c r="AS20">
        <f t="shared" si="15"/>
        <v>19.715056291921581</v>
      </c>
      <c r="AT20">
        <f t="shared" si="16"/>
        <v>12.618092189183699</v>
      </c>
      <c r="AU20">
        <f t="shared" si="17"/>
        <v>-19.476712963346426</v>
      </c>
      <c r="AW20">
        <v>17</v>
      </c>
      <c r="AX20">
        <f>(R20*SUMPRODUCT(K21:$K$23, X21:$X$23)-$AZ$3*SUMPRODUCT(K20:$K$22, W21:$W$23))/Z20</f>
        <v>390.15897429972608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435.36980103073216</v>
      </c>
      <c r="P21">
        <f t="shared" si="30"/>
        <v>21.76849005153661</v>
      </c>
      <c r="Q21" s="5">
        <f t="shared" si="31"/>
        <v>25</v>
      </c>
      <c r="R21">
        <f t="shared" si="0"/>
        <v>100000</v>
      </c>
      <c r="S21">
        <f t="shared" si="1"/>
        <v>279.97043248389747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314.69560959675937</v>
      </c>
      <c r="AC21">
        <f t="shared" si="2"/>
        <v>221.86793804544854</v>
      </c>
      <c r="AE21">
        <f t="shared" si="3"/>
        <v>345.01714765005192</v>
      </c>
      <c r="AF21">
        <f t="shared" si="4"/>
        <v>-17.250857382502595</v>
      </c>
      <c r="AG21">
        <f t="shared" si="5"/>
        <v>-19.811729409873426</v>
      </c>
      <c r="AH21">
        <f t="shared" si="6"/>
        <v>-604.80281880732696</v>
      </c>
      <c r="AI21">
        <f t="shared" si="7"/>
        <v>-296.84825794965104</v>
      </c>
      <c r="AJ21">
        <f t="shared" si="8"/>
        <v>92.827671551310829</v>
      </c>
      <c r="AK21">
        <f t="shared" si="32"/>
        <v>44.97233299050162</v>
      </c>
      <c r="AL21">
        <f t="shared" si="9"/>
        <v>-159.04825340783859</v>
      </c>
      <c r="AN21">
        <f t="shared" si="10"/>
        <v>78.704522205726462</v>
      </c>
      <c r="AO21">
        <f t="shared" si="11"/>
        <v>-3.9352261102863229</v>
      </c>
      <c r="AP21">
        <f t="shared" si="12"/>
        <v>-4.5194063770267574</v>
      </c>
      <c r="AQ21">
        <f t="shared" si="13"/>
        <v>-137.96623503243453</v>
      </c>
      <c r="AR21">
        <f t="shared" si="14"/>
        <v>-67.716345314021126</v>
      </c>
      <c r="AS21">
        <f t="shared" si="15"/>
        <v>21.175636013101585</v>
      </c>
      <c r="AT21">
        <f t="shared" si="16"/>
        <v>10.258985689848586</v>
      </c>
      <c r="AU21">
        <f t="shared" si="17"/>
        <v>-36.281723611070952</v>
      </c>
      <c r="AW21">
        <v>18</v>
      </c>
      <c r="AX21">
        <f>(R21*SUMPRODUCT(K22:$K$23, X22:$X$23)-$AZ$3*SUMPRODUCT(K21:$K$22, W22:$W$23))/Z21</f>
        <v>279.97043248389747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435.36980103073216</v>
      </c>
      <c r="P22">
        <f t="shared" si="30"/>
        <v>21.76849005153661</v>
      </c>
      <c r="Q22" s="5">
        <f t="shared" si="31"/>
        <v>25</v>
      </c>
      <c r="R22">
        <f t="shared" si="0"/>
        <v>100000</v>
      </c>
      <c r="S22">
        <f t="shared" si="1"/>
        <v>149.87189256126493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221.86793804544854</v>
      </c>
      <c r="AC22">
        <f t="shared" si="2"/>
        <v>116.53857616769344</v>
      </c>
      <c r="AE22">
        <f t="shared" si="3"/>
        <v>338.5383066260606</v>
      </c>
      <c r="AF22">
        <f t="shared" si="4"/>
        <v>-16.926915331303029</v>
      </c>
      <c r="AG22">
        <f t="shared" si="5"/>
        <v>-19.439698494508328</v>
      </c>
      <c r="AH22">
        <f t="shared" si="6"/>
        <v>-695.65448506544965</v>
      </c>
      <c r="AI22">
        <f t="shared" si="7"/>
        <v>-393.48279226520037</v>
      </c>
      <c r="AJ22">
        <f t="shared" si="8"/>
        <v>105.3293618777551</v>
      </c>
      <c r="AK22">
        <f t="shared" si="32"/>
        <v>38.043553053814435</v>
      </c>
      <c r="AL22">
        <f t="shared" si="9"/>
        <v>-250.10987733363083</v>
      </c>
      <c r="AN22">
        <f t="shared" si="10"/>
        <v>71.139202278174892</v>
      </c>
      <c r="AO22">
        <f t="shared" si="11"/>
        <v>-3.5569601139087443</v>
      </c>
      <c r="AP22">
        <f t="shared" si="12"/>
        <v>-4.0849871827210897</v>
      </c>
      <c r="AQ22">
        <f t="shared" si="13"/>
        <v>-146.18229063056646</v>
      </c>
      <c r="AR22">
        <f t="shared" si="14"/>
        <v>-82.685035649021401</v>
      </c>
      <c r="AS22">
        <f t="shared" si="15"/>
        <v>22.13352708923809</v>
      </c>
      <c r="AT22">
        <f t="shared" si="16"/>
        <v>7.9943331762014731</v>
      </c>
      <c r="AU22">
        <f t="shared" si="17"/>
        <v>-52.557175383581843</v>
      </c>
      <c r="AW22">
        <v>19</v>
      </c>
      <c r="AX22">
        <f>(R22*SUMPRODUCT(K23:$K$23, X23:$X$23)-$AZ$3*SUMPRODUCT(K22:$K$22, W23:$W$23))/Z22</f>
        <v>149.87189256126493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435.36980103073216</v>
      </c>
      <c r="P23">
        <f t="shared" si="30"/>
        <v>21.76849005153661</v>
      </c>
      <c r="Q23" s="5">
        <f t="shared" si="31"/>
        <v>25</v>
      </c>
      <c r="R23">
        <f t="shared" si="0"/>
        <v>100000</v>
      </c>
      <c r="S23">
        <f t="shared" si="1"/>
        <v>152.96104175376985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116.53857616769344</v>
      </c>
      <c r="AC23">
        <f t="shared" si="2"/>
        <v>116.53857616769342</v>
      </c>
      <c r="AE23">
        <f t="shared" si="3"/>
        <v>331.7013020884649</v>
      </c>
      <c r="AF23">
        <f t="shared" si="4"/>
        <v>-16.585065104423247</v>
      </c>
      <c r="AG23">
        <f t="shared" si="5"/>
        <v>-19.047100953210727</v>
      </c>
      <c r="AH23">
        <f t="shared" si="6"/>
        <v>-792.80222541007527</v>
      </c>
      <c r="AI23">
        <f t="shared" si="7"/>
        <v>-496.73308937924429</v>
      </c>
      <c r="AJ23">
        <f t="shared" si="8"/>
        <v>0</v>
      </c>
      <c r="AK23">
        <f t="shared" si="32"/>
        <v>30.215836920621463</v>
      </c>
      <c r="AL23">
        <f t="shared" si="9"/>
        <v>-466.51725245862281</v>
      </c>
      <c r="AN23">
        <f t="shared" si="10"/>
        <v>64.208203189378523</v>
      </c>
      <c r="AO23">
        <f t="shared" si="11"/>
        <v>-3.2104101594689265</v>
      </c>
      <c r="AP23">
        <f t="shared" si="12"/>
        <v>-3.6869922441431666</v>
      </c>
      <c r="AQ23">
        <f t="shared" si="13"/>
        <v>-153.46459618221624</v>
      </c>
      <c r="AR23">
        <f t="shared" si="14"/>
        <v>-96.153795396449794</v>
      </c>
      <c r="AS23">
        <f t="shared" si="15"/>
        <v>0</v>
      </c>
      <c r="AT23">
        <f t="shared" si="16"/>
        <v>5.848950800979857</v>
      </c>
      <c r="AU23">
        <f t="shared" si="17"/>
        <v>-90.30484459546993</v>
      </c>
      <c r="AW23">
        <v>20</v>
      </c>
      <c r="AX23">
        <f>(R23*SUMPRODUCT(K$23:$K24, X$23:$X24)-$AZ$3*SUMPRODUCT(K$22:$K23, W$23:$W24))/Z23</f>
        <v>152.96104175376985</v>
      </c>
    </row>
    <row r="25" spans="5:50" x14ac:dyDescent="0.25">
      <c r="AN25" s="6">
        <f t="shared" ref="AN25:AU25" si="33">SUM(AN3:AN23)</f>
        <v>3778.1969244776728</v>
      </c>
      <c r="AO25" s="6">
        <f t="shared" si="33"/>
        <v>-515.43719699693281</v>
      </c>
      <c r="AP25" s="6">
        <f t="shared" si="33"/>
        <v>-1714.3859055083601</v>
      </c>
      <c r="AQ25" s="6">
        <f t="shared" si="33"/>
        <v>-2133.6114583773369</v>
      </c>
      <c r="AR25" s="6">
        <f t="shared" si="33"/>
        <v>-585.23763640495656</v>
      </c>
      <c r="AS25" s="6">
        <f t="shared" si="33"/>
        <v>-286.97676162971544</v>
      </c>
      <c r="AT25" s="6">
        <f t="shared" si="33"/>
        <v>438.60357838719182</v>
      </c>
      <c r="AU25" s="7">
        <f t="shared" si="33"/>
        <v>-433.61081964748047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1685.3801687798666</v>
      </c>
      <c r="K3">
        <v>1</v>
      </c>
      <c r="L3" s="2">
        <v>0</v>
      </c>
      <c r="O3">
        <f>$C$3</f>
        <v>1685.3801687798666</v>
      </c>
      <c r="P3">
        <f>O3*B5</f>
        <v>1348.3041350238934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1685.3801687798666</v>
      </c>
      <c r="AF3">
        <f t="shared" ref="AF3:AF23" si="4">-$Z3*P3</f>
        <v>-1348.3041350238934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-1185.3565532440268</v>
      </c>
      <c r="AJ3">
        <f t="shared" ref="AJ3:AJ23" si="8">AB3-AC3</f>
        <v>0</v>
      </c>
      <c r="AL3">
        <f t="shared" ref="AL3:AL23" si="9">SUM(AI3:AK3)</f>
        <v>-1185.3565532440268</v>
      </c>
      <c r="AN3">
        <f t="shared" ref="AN3:AN23" si="10">AE3*$K3</f>
        <v>1685.3801687798666</v>
      </c>
      <c r="AO3">
        <f t="shared" ref="AO3:AO23" si="11">AF3*$K3</f>
        <v>-1348.3041350238934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-1185.3565532440268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-1185.3565532440268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795.60307172722059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610.99145024217148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603.60808291949706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-603.60808291949706</v>
      </c>
      <c r="AK4">
        <f>H4*SUM(AB4, AE4:AF4)</f>
        <v>0</v>
      </c>
      <c r="AL4">
        <f t="shared" si="9"/>
        <v>-812.03208291949704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-191.9949888077231</v>
      </c>
      <c r="AR4">
        <f t="shared" si="14"/>
        <v>-191.9949888077231</v>
      </c>
      <c r="AS4">
        <f t="shared" si="15"/>
        <v>-556.0287065039538</v>
      </c>
      <c r="AT4">
        <f t="shared" si="16"/>
        <v>0</v>
      </c>
      <c r="AU4">
        <f t="shared" si="17"/>
        <v>-748.02369531167687</v>
      </c>
      <c r="AW4">
        <v>1</v>
      </c>
      <c r="AX4">
        <f>(R4*SUMPRODUCT(K5:$K$23, X5:$X$23)-$AZ$3*SUMPRODUCT(K4:$K$22, W5:$W$23))/Z4</f>
        <v>610.99145024217148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1685.3801687798666</v>
      </c>
      <c r="P5">
        <f t="shared" ref="P5:P23" si="30">O5*$C$5</f>
        <v>84.269008438993339</v>
      </c>
      <c r="Q5" s="5">
        <f t="shared" ref="Q5:Q23" si="31">$C$8</f>
        <v>25</v>
      </c>
      <c r="R5">
        <f t="shared" si="0"/>
        <v>100000</v>
      </c>
      <c r="S5">
        <f t="shared" si="1"/>
        <v>1172.4015941439868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603.60808291949706</v>
      </c>
      <c r="AC5">
        <f t="shared" si="2"/>
        <v>1144.1160288225801</v>
      </c>
      <c r="AE5">
        <f t="shared" si="3"/>
        <v>1644.7183929058467</v>
      </c>
      <c r="AF5">
        <f t="shared" si="4"/>
        <v>-82.235919645292341</v>
      </c>
      <c r="AG5">
        <f t="shared" si="5"/>
        <v>-24.396845640122592</v>
      </c>
      <c r="AH5">
        <f t="shared" si="6"/>
        <v>-216.27767950963204</v>
      </c>
      <c r="AI5">
        <f t="shared" si="7"/>
        <v>1321.8079481107998</v>
      </c>
      <c r="AJ5">
        <f t="shared" si="8"/>
        <v>-540.50794590308305</v>
      </c>
      <c r="AK5">
        <f>H5*SUM(AB5, AE5:AF5)</f>
        <v>185.35236889232701</v>
      </c>
      <c r="AL5">
        <f t="shared" si="9"/>
        <v>966.65237110004375</v>
      </c>
      <c r="AN5">
        <f t="shared" si="10"/>
        <v>1395.6479538793969</v>
      </c>
      <c r="AO5">
        <f t="shared" si="11"/>
        <v>-69.782397693969855</v>
      </c>
      <c r="AP5">
        <f t="shared" si="12"/>
        <v>-20.702272100569722</v>
      </c>
      <c r="AQ5">
        <f t="shared" si="13"/>
        <v>-183.52533915797306</v>
      </c>
      <c r="AR5">
        <f t="shared" si="14"/>
        <v>1121.6379449268843</v>
      </c>
      <c r="AS5">
        <f t="shared" si="15"/>
        <v>-458.65530051160408</v>
      </c>
      <c r="AT5">
        <f t="shared" si="16"/>
        <v>157.28325013392376</v>
      </c>
      <c r="AU5">
        <f t="shared" si="17"/>
        <v>820.26589454920406</v>
      </c>
      <c r="AW5">
        <v>2</v>
      </c>
      <c r="AX5">
        <f>(R5*SUMPRODUCT(K6:$K$23, X6:$X$23)-$AZ$3*SUMPRODUCT(K5:$K$22, W6:$W$23))/Z5</f>
        <v>1172.4015941439868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1685.3801687798666</v>
      </c>
      <c r="P6">
        <f t="shared" si="30"/>
        <v>84.269008438993339</v>
      </c>
      <c r="Q6" s="5">
        <f t="shared" si="31"/>
        <v>25</v>
      </c>
      <c r="R6">
        <f t="shared" si="0"/>
        <v>100000</v>
      </c>
      <c r="S6">
        <f t="shared" si="1"/>
        <v>1644.0222676369399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1144.1160288225801</v>
      </c>
      <c r="AC6">
        <f t="shared" si="2"/>
        <v>1583.7035679423871</v>
      </c>
      <c r="AE6">
        <f t="shared" si="3"/>
        <v>1623.5440596997203</v>
      </c>
      <c r="AF6">
        <f t="shared" si="4"/>
        <v>-81.177202984986025</v>
      </c>
      <c r="AG6">
        <f t="shared" si="5"/>
        <v>-24.08275725819011</v>
      </c>
      <c r="AH6">
        <f t="shared" si="6"/>
        <v>-280.4797021250252</v>
      </c>
      <c r="AI6">
        <f t="shared" si="7"/>
        <v>1237.8043973315189</v>
      </c>
      <c r="AJ6">
        <f t="shared" si="8"/>
        <v>-439.58753911980693</v>
      </c>
      <c r="AK6">
        <f>H6*SUM(AB6, AE6:AF6)</f>
        <v>229.88234051542801</v>
      </c>
      <c r="AL6">
        <f t="shared" si="9"/>
        <v>1028.09919872714</v>
      </c>
      <c r="AN6">
        <f t="shared" si="10"/>
        <v>1269.0846174139742</v>
      </c>
      <c r="AO6">
        <f t="shared" si="11"/>
        <v>-63.454230870698723</v>
      </c>
      <c r="AP6">
        <f t="shared" si="12"/>
        <v>-18.824901362354492</v>
      </c>
      <c r="AQ6">
        <f t="shared" si="13"/>
        <v>-219.24411187803403</v>
      </c>
      <c r="AR6">
        <f t="shared" si="14"/>
        <v>967.56137330288698</v>
      </c>
      <c r="AS6">
        <f t="shared" si="15"/>
        <v>-343.61481018691364</v>
      </c>
      <c r="AT6">
        <f t="shared" si="16"/>
        <v>179.69339385665282</v>
      </c>
      <c r="AU6">
        <f t="shared" si="17"/>
        <v>803.63995697262612</v>
      </c>
      <c r="AW6">
        <v>3</v>
      </c>
      <c r="AX6">
        <f>(R6*SUMPRODUCT(K7:$K$23, X7:$X$23)-$AZ$3*SUMPRODUCT(K6:$K$22, W7:$W$23))/Z6</f>
        <v>1644.0222676369399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1685.3801687798666</v>
      </c>
      <c r="P7">
        <f t="shared" si="30"/>
        <v>84.269008438993339</v>
      </c>
      <c r="Q7" s="5">
        <f t="shared" si="31"/>
        <v>25</v>
      </c>
      <c r="R7">
        <f t="shared" si="0"/>
        <v>100000</v>
      </c>
      <c r="S7">
        <f t="shared" si="1"/>
        <v>2030.2634670642417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1583.7035679423871</v>
      </c>
      <c r="AC7">
        <f t="shared" si="2"/>
        <v>1929.0619108179462</v>
      </c>
      <c r="AE7">
        <f t="shared" si="3"/>
        <v>1601.3698426748508</v>
      </c>
      <c r="AF7">
        <f t="shared" si="4"/>
        <v>-80.068492133742552</v>
      </c>
      <c r="AG7">
        <f t="shared" si="5"/>
        <v>-23.753837151088661</v>
      </c>
      <c r="AH7">
        <f t="shared" si="6"/>
        <v>-352.37013807819568</v>
      </c>
      <c r="AI7">
        <f t="shared" si="7"/>
        <v>1145.1773753118239</v>
      </c>
      <c r="AJ7">
        <f t="shared" si="8"/>
        <v>-345.35834287555917</v>
      </c>
      <c r="AK7">
        <f>H7*SUM(AB7, AE7:AF7)</f>
        <v>265.69527087463268</v>
      </c>
      <c r="AL7">
        <f t="shared" si="9"/>
        <v>1065.5143033108975</v>
      </c>
      <c r="AN7">
        <f t="shared" si="10"/>
        <v>1153.082320989005</v>
      </c>
      <c r="AO7">
        <f t="shared" si="11"/>
        <v>-57.654116049450259</v>
      </c>
      <c r="AP7">
        <f t="shared" si="12"/>
        <v>-17.104187268083567</v>
      </c>
      <c r="AQ7">
        <f t="shared" si="13"/>
        <v>-253.72763107848871</v>
      </c>
      <c r="AR7">
        <f t="shared" si="14"/>
        <v>824.59638659298253</v>
      </c>
      <c r="AS7">
        <f t="shared" si="15"/>
        <v>-248.67871803473452</v>
      </c>
      <c r="AT7">
        <f t="shared" si="16"/>
        <v>191.31652879398595</v>
      </c>
      <c r="AU7">
        <f t="shared" si="17"/>
        <v>767.23419735223399</v>
      </c>
      <c r="AW7">
        <v>4</v>
      </c>
      <c r="AX7">
        <f>(R7*SUMPRODUCT(K8:$K$23, X8:$X$23)-$AZ$3*SUMPRODUCT(K7:$K$22, W8:$W$23))/Z7</f>
        <v>2030.2634670642417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1685.3801687798666</v>
      </c>
      <c r="P8">
        <f t="shared" si="30"/>
        <v>84.269008438993339</v>
      </c>
      <c r="Q8" s="5">
        <f t="shared" si="31"/>
        <v>25</v>
      </c>
      <c r="R8">
        <f t="shared" si="0"/>
        <v>100000</v>
      </c>
      <c r="S8">
        <f t="shared" si="1"/>
        <v>2339.4240942253732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1929.0619108179462</v>
      </c>
      <c r="AC8">
        <f t="shared" si="2"/>
        <v>2190.610455052667</v>
      </c>
      <c r="AE8">
        <f t="shared" si="3"/>
        <v>1578.1710667941538</v>
      </c>
      <c r="AF8">
        <f t="shared" si="4"/>
        <v>-78.908553339707709</v>
      </c>
      <c r="AG8">
        <f t="shared" si="5"/>
        <v>-23.409719302925481</v>
      </c>
      <c r="AH8">
        <f t="shared" si="6"/>
        <v>-426.31790660917369</v>
      </c>
      <c r="AI8">
        <f t="shared" si="7"/>
        <v>1049.5348875423472</v>
      </c>
      <c r="AJ8">
        <f t="shared" si="8"/>
        <v>-261.54854423472079</v>
      </c>
      <c r="AK8">
        <f t="shared" ref="AK8:AK23" si="32">H8*SUM(AB8:AB8, AE8:AF8)</f>
        <v>293.36172098498861</v>
      </c>
      <c r="AL8">
        <f t="shared" si="9"/>
        <v>1081.3480642926149</v>
      </c>
      <c r="AN8">
        <f t="shared" si="10"/>
        <v>1046.8028879967826</v>
      </c>
      <c r="AO8">
        <f t="shared" si="11"/>
        <v>-52.34014439983914</v>
      </c>
      <c r="AP8">
        <f t="shared" si="12"/>
        <v>-15.52769676818105</v>
      </c>
      <c r="AQ8">
        <f t="shared" si="13"/>
        <v>-282.77721296067472</v>
      </c>
      <c r="AR8">
        <f t="shared" si="14"/>
        <v>696.15783386808789</v>
      </c>
      <c r="AS8">
        <f t="shared" si="15"/>
        <v>-173.485484062528</v>
      </c>
      <c r="AT8">
        <f t="shared" si="16"/>
        <v>194.58720490840645</v>
      </c>
      <c r="AU8">
        <f t="shared" si="17"/>
        <v>717.25955471396628</v>
      </c>
      <c r="AW8">
        <v>5</v>
      </c>
      <c r="AX8">
        <f>(R8*SUMPRODUCT(K9:$K$23, X9:$X$23)-$AZ$3*SUMPRODUCT(K8:$K$22, W9:$W$23))/Z8</f>
        <v>2339.4240942253732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1685.3801687798666</v>
      </c>
      <c r="P9">
        <f t="shared" si="30"/>
        <v>84.269008438993339</v>
      </c>
      <c r="Q9" s="5">
        <f t="shared" si="31"/>
        <v>25</v>
      </c>
      <c r="R9">
        <f t="shared" si="0"/>
        <v>100000</v>
      </c>
      <c r="S9">
        <f t="shared" si="1"/>
        <v>2577.0600976657456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2190.610455052667</v>
      </c>
      <c r="AC9">
        <f t="shared" si="2"/>
        <v>2375.9750985311657</v>
      </c>
      <c r="AE9">
        <f t="shared" si="3"/>
        <v>1553.8719163772503</v>
      </c>
      <c r="AF9">
        <f t="shared" si="4"/>
        <v>-77.693595818862519</v>
      </c>
      <c r="AG9">
        <f t="shared" si="5"/>
        <v>-23.049279105707321</v>
      </c>
      <c r="AH9">
        <f t="shared" si="6"/>
        <v>-505.37201675562608</v>
      </c>
      <c r="AI9">
        <f t="shared" si="7"/>
        <v>947.75702469705436</v>
      </c>
      <c r="AJ9">
        <f t="shared" si="8"/>
        <v>-185.36464347849869</v>
      </c>
      <c r="AK9">
        <f t="shared" si="32"/>
        <v>313.76711552903799</v>
      </c>
      <c r="AL9">
        <f t="shared" si="9"/>
        <v>1076.1594967475937</v>
      </c>
      <c r="AN9">
        <f t="shared" si="10"/>
        <v>949.4415196003979</v>
      </c>
      <c r="AO9">
        <f t="shared" si="11"/>
        <v>-47.472075980019895</v>
      </c>
      <c r="AP9">
        <f t="shared" si="12"/>
        <v>-14.083491920516476</v>
      </c>
      <c r="AQ9">
        <f t="shared" si="13"/>
        <v>-308.79068634604755</v>
      </c>
      <c r="AR9">
        <f t="shared" si="14"/>
        <v>579.09526535381394</v>
      </c>
      <c r="AS9">
        <f t="shared" si="15"/>
        <v>-113.26087235988381</v>
      </c>
      <c r="AT9">
        <f t="shared" si="16"/>
        <v>191.71691297637054</v>
      </c>
      <c r="AU9">
        <f t="shared" si="17"/>
        <v>657.55130597030075</v>
      </c>
      <c r="AW9">
        <v>6</v>
      </c>
      <c r="AX9">
        <f>(R9*SUMPRODUCT(K10:$K$23, X10:$X$23)-$AZ$3*SUMPRODUCT(K9:$K$22, W10:$W$23))/Z9</f>
        <v>2577.0600976657456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1685.3801687798666</v>
      </c>
      <c r="P10">
        <f t="shared" si="30"/>
        <v>84.269008438993339</v>
      </c>
      <c r="Q10" s="5">
        <f t="shared" si="31"/>
        <v>25</v>
      </c>
      <c r="R10">
        <f t="shared" si="0"/>
        <v>100000</v>
      </c>
      <c r="S10">
        <f t="shared" si="1"/>
        <v>2749.4558623218459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2375.9750985311657</v>
      </c>
      <c r="AC10">
        <f t="shared" si="2"/>
        <v>2493.4128337333582</v>
      </c>
      <c r="AE10">
        <f t="shared" si="3"/>
        <v>1528.4291703474141</v>
      </c>
      <c r="AF10">
        <f t="shared" si="4"/>
        <v>-76.421458517370709</v>
      </c>
      <c r="AG10">
        <f t="shared" si="5"/>
        <v>-22.671875441816823</v>
      </c>
      <c r="AH10">
        <f t="shared" si="6"/>
        <v>-587.64349133368592</v>
      </c>
      <c r="AI10">
        <f t="shared" si="7"/>
        <v>841.69234505454074</v>
      </c>
      <c r="AJ10">
        <f t="shared" si="8"/>
        <v>-117.43773520219247</v>
      </c>
      <c r="AK10">
        <f t="shared" si="32"/>
        <v>327.56048908260868</v>
      </c>
      <c r="AL10">
        <f t="shared" si="9"/>
        <v>1051.8150989349569</v>
      </c>
      <c r="AN10">
        <f t="shared" si="10"/>
        <v>860.28130814381927</v>
      </c>
      <c r="AO10">
        <f t="shared" si="11"/>
        <v>-43.014065407190969</v>
      </c>
      <c r="AP10">
        <f t="shared" si="12"/>
        <v>-12.760938512267845</v>
      </c>
      <c r="AQ10">
        <f t="shared" si="13"/>
        <v>-330.75704210214388</v>
      </c>
      <c r="AR10">
        <f t="shared" si="14"/>
        <v>473.74926212221669</v>
      </c>
      <c r="AS10">
        <f t="shared" si="15"/>
        <v>-66.100209564978044</v>
      </c>
      <c r="AT10">
        <f t="shared" si="16"/>
        <v>184.3684820410511</v>
      </c>
      <c r="AU10">
        <f t="shared" si="17"/>
        <v>592.01753459828967</v>
      </c>
      <c r="AW10">
        <v>7</v>
      </c>
      <c r="AX10">
        <f>(R10*SUMPRODUCT(K11:$K$23, X11:$X$23)-$AZ$3*SUMPRODUCT(K10:$K$22, W11:$W$23))/Z10</f>
        <v>2749.4558623218459</v>
      </c>
    </row>
    <row r="11" spans="1:52" x14ac:dyDescent="0.25">
      <c r="A11" t="s">
        <v>33</v>
      </c>
      <c r="C11" s="24">
        <f>AU25</f>
        <v>4098.5051452680145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1685.3801687798666</v>
      </c>
      <c r="P11">
        <f t="shared" si="30"/>
        <v>84.269008438993339</v>
      </c>
      <c r="Q11" s="5">
        <f t="shared" si="31"/>
        <v>25</v>
      </c>
      <c r="R11">
        <f t="shared" si="0"/>
        <v>100000</v>
      </c>
      <c r="S11">
        <f t="shared" si="1"/>
        <v>2858.5043499983849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2493.4128337333582</v>
      </c>
      <c r="AC11">
        <f t="shared" si="2"/>
        <v>2546.9451460954665</v>
      </c>
      <c r="AE11">
        <f t="shared" si="3"/>
        <v>1501.6842077577612</v>
      </c>
      <c r="AF11">
        <f t="shared" si="4"/>
        <v>-75.084210387888078</v>
      </c>
      <c r="AG11">
        <f t="shared" si="5"/>
        <v>-22.275155415601393</v>
      </c>
      <c r="AH11">
        <f t="shared" si="6"/>
        <v>-680.00508718905871</v>
      </c>
      <c r="AI11">
        <f t="shared" si="7"/>
        <v>724.31975476521302</v>
      </c>
      <c r="AJ11">
        <f t="shared" si="8"/>
        <v>-53.532312362108314</v>
      </c>
      <c r="AK11">
        <f t="shared" si="32"/>
        <v>335.43549795750351</v>
      </c>
      <c r="AL11">
        <f t="shared" si="9"/>
        <v>1006.2229403606082</v>
      </c>
      <c r="AN11">
        <f t="shared" si="10"/>
        <v>778.60277949855197</v>
      </c>
      <c r="AO11">
        <f t="shared" si="11"/>
        <v>-38.930138974927601</v>
      </c>
      <c r="AP11">
        <f t="shared" si="12"/>
        <v>-11.549364260975947</v>
      </c>
      <c r="AQ11">
        <f t="shared" si="13"/>
        <v>-352.57336277719128</v>
      </c>
      <c r="AR11">
        <f t="shared" si="14"/>
        <v>375.54991348545707</v>
      </c>
      <c r="AS11">
        <f t="shared" si="15"/>
        <v>-27.755773805703996</v>
      </c>
      <c r="AT11">
        <f t="shared" si="16"/>
        <v>173.9187305180231</v>
      </c>
      <c r="AU11">
        <f t="shared" si="17"/>
        <v>521.71287019777617</v>
      </c>
      <c r="AW11">
        <v>8</v>
      </c>
      <c r="AX11">
        <f>(R11*SUMPRODUCT(K12:$K$23, X12:$X$23)-$AZ$3*SUMPRODUCT(K11:$K$22, W12:$W$23))/Z11</f>
        <v>2858.5043499983849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1685.3801687798666</v>
      </c>
      <c r="P12">
        <f t="shared" si="30"/>
        <v>84.269008438993339</v>
      </c>
      <c r="Q12" s="5">
        <f t="shared" si="31"/>
        <v>25</v>
      </c>
      <c r="R12">
        <f t="shared" si="0"/>
        <v>100000</v>
      </c>
      <c r="S12">
        <f t="shared" si="1"/>
        <v>2906.3225018708754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2546.9451460954665</v>
      </c>
      <c r="AC12">
        <f t="shared" si="2"/>
        <v>2540.924001880639</v>
      </c>
      <c r="AE12">
        <f t="shared" si="3"/>
        <v>1473.4851071722765</v>
      </c>
      <c r="AF12">
        <f t="shared" si="4"/>
        <v>-73.67425535861382</v>
      </c>
      <c r="AG12">
        <f t="shared" si="5"/>
        <v>-21.856865508258117</v>
      </c>
      <c r="AH12">
        <f t="shared" si="6"/>
        <v>-782.15341274904142</v>
      </c>
      <c r="AI12">
        <f t="shared" si="7"/>
        <v>595.80057355636302</v>
      </c>
      <c r="AJ12">
        <f t="shared" si="8"/>
        <v>6.0211442148274728</v>
      </c>
      <c r="AK12">
        <f t="shared" si="32"/>
        <v>337.72391074108424</v>
      </c>
      <c r="AL12">
        <f t="shared" si="9"/>
        <v>939.54562851227479</v>
      </c>
      <c r="AN12">
        <f t="shared" si="10"/>
        <v>703.76109368041659</v>
      </c>
      <c r="AO12">
        <f t="shared" si="11"/>
        <v>-35.188054684020827</v>
      </c>
      <c r="AP12">
        <f t="shared" si="12"/>
        <v>-10.439203965920424</v>
      </c>
      <c r="AQ12">
        <f t="shared" si="13"/>
        <v>-373.56953151599004</v>
      </c>
      <c r="AR12">
        <f t="shared" si="14"/>
        <v>284.56430351448529</v>
      </c>
      <c r="AS12">
        <f t="shared" si="15"/>
        <v>2.8757990272236009</v>
      </c>
      <c r="AT12">
        <f t="shared" si="16"/>
        <v>161.30257959735471</v>
      </c>
      <c r="AU12">
        <f t="shared" si="17"/>
        <v>448.74268213906362</v>
      </c>
      <c r="AW12">
        <v>9</v>
      </c>
      <c r="AX12">
        <f>(R12*SUMPRODUCT(K13:$K$23, X13:$X$23)-$AZ$3*SUMPRODUCT(K12:$K$22, W13:$W$23))/Z12</f>
        <v>2906.3225018708754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1685.3801687798666</v>
      </c>
      <c r="P13">
        <f t="shared" si="30"/>
        <v>84.269008438993339</v>
      </c>
      <c r="Q13" s="5">
        <f t="shared" si="31"/>
        <v>25</v>
      </c>
      <c r="R13">
        <f t="shared" si="0"/>
        <v>100000</v>
      </c>
      <c r="S13">
        <f t="shared" si="1"/>
        <v>2896.2300802277646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2540.924001880639</v>
      </c>
      <c r="AC13">
        <f t="shared" si="2"/>
        <v>2480.9630139299998</v>
      </c>
      <c r="AE13">
        <f t="shared" si="3"/>
        <v>1443.7271029327615</v>
      </c>
      <c r="AF13">
        <f t="shared" si="4"/>
        <v>-72.186355146638078</v>
      </c>
      <c r="AG13">
        <f t="shared" si="5"/>
        <v>-21.415451683787605</v>
      </c>
      <c r="AH13">
        <f t="shared" si="6"/>
        <v>-891.38067755170789</v>
      </c>
      <c r="AI13">
        <f t="shared" si="7"/>
        <v>458.74461855062793</v>
      </c>
      <c r="AJ13">
        <f t="shared" si="8"/>
        <v>59.960987950639264</v>
      </c>
      <c r="AK13">
        <f t="shared" si="32"/>
        <v>334.78960862898492</v>
      </c>
      <c r="AL13">
        <f t="shared" si="9"/>
        <v>853.49521513025206</v>
      </c>
      <c r="AN13">
        <f t="shared" si="10"/>
        <v>635.19457419716707</v>
      </c>
      <c r="AO13">
        <f t="shared" si="11"/>
        <v>-31.759728709858358</v>
      </c>
      <c r="AP13">
        <f t="shared" si="12"/>
        <v>-9.4221260277587255</v>
      </c>
      <c r="AQ13">
        <f t="shared" si="13"/>
        <v>-392.1794976175695</v>
      </c>
      <c r="AR13">
        <f t="shared" si="14"/>
        <v>201.83322184198056</v>
      </c>
      <c r="AS13">
        <f t="shared" si="15"/>
        <v>26.380951173098254</v>
      </c>
      <c r="AT13">
        <f t="shared" si="16"/>
        <v>147.29691121454852</v>
      </c>
      <c r="AU13">
        <f t="shared" si="17"/>
        <v>375.51108422962733</v>
      </c>
      <c r="AW13">
        <v>10</v>
      </c>
      <c r="AX13">
        <f>(R13*SUMPRODUCT(K14:$K$23, X14:$X$23)-$AZ$3*SUMPRODUCT(K13:$K$22, W14:$W$23))/Z13</f>
        <v>2896.2300802277646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1685.3801687798666</v>
      </c>
      <c r="P14">
        <f t="shared" si="30"/>
        <v>84.269008438993339</v>
      </c>
      <c r="Q14" s="5">
        <f t="shared" si="31"/>
        <v>25</v>
      </c>
      <c r="R14">
        <f t="shared" si="0"/>
        <v>100000</v>
      </c>
      <c r="S14">
        <f t="shared" si="1"/>
        <v>2829.5429657454411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2480.9630139299998</v>
      </c>
      <c r="AC14">
        <f t="shared" si="2"/>
        <v>2370.9869356555168</v>
      </c>
      <c r="AE14">
        <f t="shared" si="3"/>
        <v>1412.2472816867819</v>
      </c>
      <c r="AF14">
        <f t="shared" si="4"/>
        <v>-70.612364084339106</v>
      </c>
      <c r="AG14">
        <f t="shared" si="5"/>
        <v>-20.948497375360425</v>
      </c>
      <c r="AH14">
        <f t="shared" si="6"/>
        <v>-1011.1991663572268</v>
      </c>
      <c r="AI14">
        <f t="shared" si="7"/>
        <v>309.48725386985564</v>
      </c>
      <c r="AJ14">
        <f t="shared" si="8"/>
        <v>109.97607827448292</v>
      </c>
      <c r="AK14">
        <f t="shared" si="32"/>
        <v>327.0997050012312</v>
      </c>
      <c r="AL14">
        <f t="shared" si="9"/>
        <v>746.56303714556975</v>
      </c>
      <c r="AN14">
        <f t="shared" si="10"/>
        <v>572.36699771471376</v>
      </c>
      <c r="AO14">
        <f t="shared" si="11"/>
        <v>-28.618349885735689</v>
      </c>
      <c r="AP14">
        <f t="shared" si="12"/>
        <v>-8.4901764052599411</v>
      </c>
      <c r="AQ14">
        <f t="shared" si="13"/>
        <v>-409.82697466991652</v>
      </c>
      <c r="AR14">
        <f t="shared" si="14"/>
        <v>125.43149675380158</v>
      </c>
      <c r="AS14">
        <f t="shared" si="15"/>
        <v>44.571994266627939</v>
      </c>
      <c r="AT14">
        <f t="shared" si="16"/>
        <v>132.56961336212112</v>
      </c>
      <c r="AU14">
        <f t="shared" si="17"/>
        <v>302.57310438255064</v>
      </c>
      <c r="AW14">
        <v>11</v>
      </c>
      <c r="AX14">
        <f>(R14*SUMPRODUCT(K15:$K$23, X15:$X$23)-$AZ$3*SUMPRODUCT(K14:$K$22, W15:$W$23))/Z14</f>
        <v>2829.5429657454411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1685.3801687798666</v>
      </c>
      <c r="P15">
        <f t="shared" si="30"/>
        <v>84.269008438993339</v>
      </c>
      <c r="Q15" s="5">
        <f t="shared" si="31"/>
        <v>25</v>
      </c>
      <c r="R15">
        <f t="shared" si="0"/>
        <v>100000</v>
      </c>
      <c r="S15">
        <f t="shared" si="1"/>
        <v>2707.140193734785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2370.9869356555168</v>
      </c>
      <c r="AC15">
        <f t="shared" si="2"/>
        <v>2214.8208179278959</v>
      </c>
      <c r="AE15">
        <f t="shared" si="3"/>
        <v>1378.8776409051309</v>
      </c>
      <c r="AF15">
        <f t="shared" si="4"/>
        <v>-68.943882045256544</v>
      </c>
      <c r="AG15">
        <f t="shared" si="5"/>
        <v>-20.453510526105383</v>
      </c>
      <c r="AH15">
        <f t="shared" si="6"/>
        <v>-1142.0075020057525</v>
      </c>
      <c r="AI15">
        <f t="shared" si="7"/>
        <v>147.47274632801646</v>
      </c>
      <c r="AJ15">
        <f t="shared" si="8"/>
        <v>156.16611772762099</v>
      </c>
      <c r="AK15">
        <f t="shared" si="32"/>
        <v>314.97638382968205</v>
      </c>
      <c r="AL15">
        <f t="shared" si="9"/>
        <v>618.61524788531949</v>
      </c>
      <c r="AN15">
        <f t="shared" si="10"/>
        <v>514.79193407401476</v>
      </c>
      <c r="AO15">
        <f t="shared" si="11"/>
        <v>-25.739596703700737</v>
      </c>
      <c r="AP15">
        <f t="shared" si="12"/>
        <v>-7.6361396616927539</v>
      </c>
      <c r="AQ15">
        <f t="shared" si="13"/>
        <v>-426.35853482885204</v>
      </c>
      <c r="AR15">
        <f t="shared" si="14"/>
        <v>55.057662879769197</v>
      </c>
      <c r="AS15">
        <f t="shared" si="15"/>
        <v>58.303257226696495</v>
      </c>
      <c r="AT15">
        <f t="shared" si="16"/>
        <v>117.59368417409652</v>
      </c>
      <c r="AU15">
        <f t="shared" si="17"/>
        <v>230.95460428056222</v>
      </c>
      <c r="AW15">
        <v>12</v>
      </c>
      <c r="AX15">
        <f>(R15*SUMPRODUCT(K16:$K$23, X16:$X$23)-$AZ$3*SUMPRODUCT(K15:$K$22, W16:$W$23))/Z15</f>
        <v>2707.140193734785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1685.3801687798666</v>
      </c>
      <c r="P16">
        <f t="shared" si="30"/>
        <v>84.269008438993339</v>
      </c>
      <c r="Q16" s="5">
        <f t="shared" si="31"/>
        <v>25</v>
      </c>
      <c r="R16">
        <f t="shared" si="0"/>
        <v>100000</v>
      </c>
      <c r="S16">
        <f t="shared" si="1"/>
        <v>2534.7744436198564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2214.8208179278959</v>
      </c>
      <c r="AC16">
        <f t="shared" si="2"/>
        <v>2020.856392446178</v>
      </c>
      <c r="AE16">
        <f t="shared" si="3"/>
        <v>1343.6743045731926</v>
      </c>
      <c r="AF16">
        <f t="shared" si="4"/>
        <v>-67.183715228659636</v>
      </c>
      <c r="AG16">
        <f t="shared" si="5"/>
        <v>-19.931323648271409</v>
      </c>
      <c r="AH16">
        <f t="shared" si="6"/>
        <v>-1270.6070902916872</v>
      </c>
      <c r="AI16">
        <f t="shared" si="7"/>
        <v>-14.047824595425709</v>
      </c>
      <c r="AJ16">
        <f t="shared" si="8"/>
        <v>193.96442548171785</v>
      </c>
      <c r="AK16">
        <f t="shared" si="32"/>
        <v>298.75151712030174</v>
      </c>
      <c r="AL16">
        <f t="shared" si="9"/>
        <v>478.66811800659389</v>
      </c>
      <c r="AN16">
        <f t="shared" si="10"/>
        <v>462.10661280816282</v>
      </c>
      <c r="AO16">
        <f t="shared" si="11"/>
        <v>-23.105330640408145</v>
      </c>
      <c r="AP16">
        <f t="shared" si="12"/>
        <v>-6.854634660005309</v>
      </c>
      <c r="AQ16">
        <f t="shared" si="13"/>
        <v>-436.97787232095095</v>
      </c>
      <c r="AR16">
        <f t="shared" si="14"/>
        <v>-4.8312248132015725</v>
      </c>
      <c r="AS16">
        <f t="shared" si="15"/>
        <v>66.706822746832927</v>
      </c>
      <c r="AT16">
        <f t="shared" si="16"/>
        <v>102.74443083260016</v>
      </c>
      <c r="AU16">
        <f t="shared" si="17"/>
        <v>164.62002876623151</v>
      </c>
      <c r="AW16">
        <v>13</v>
      </c>
      <c r="AX16">
        <f>(R16*SUMPRODUCT(K17:$K$23, X17:$X$23)-$AZ$3*SUMPRODUCT(K16:$K$22, W17:$W$23))/Z16</f>
        <v>2534.7744436198564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1685.3801687798666</v>
      </c>
      <c r="P17">
        <f t="shared" si="30"/>
        <v>84.269008438993339</v>
      </c>
      <c r="Q17" s="5">
        <f t="shared" si="31"/>
        <v>25</v>
      </c>
      <c r="R17">
        <f t="shared" si="0"/>
        <v>100000</v>
      </c>
      <c r="S17">
        <f t="shared" si="1"/>
        <v>2315.7692349664135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2020.856392446178</v>
      </c>
      <c r="AC17">
        <f t="shared" si="2"/>
        <v>1795.3623891657139</v>
      </c>
      <c r="AE17">
        <f t="shared" si="3"/>
        <v>1306.6363093458322</v>
      </c>
      <c r="AF17">
        <f t="shared" si="4"/>
        <v>-65.331815467291619</v>
      </c>
      <c r="AG17">
        <f t="shared" si="5"/>
        <v>-19.381922452128016</v>
      </c>
      <c r="AH17">
        <f t="shared" si="6"/>
        <v>-1400.3518386427063</v>
      </c>
      <c r="AI17">
        <f t="shared" si="7"/>
        <v>-178.42926721629374</v>
      </c>
      <c r="AJ17">
        <f t="shared" si="8"/>
        <v>225.49400328046409</v>
      </c>
      <c r="AK17">
        <f t="shared" si="32"/>
        <v>279.14310704280615</v>
      </c>
      <c r="AL17">
        <f t="shared" si="9"/>
        <v>326.2078431069765</v>
      </c>
      <c r="AN17">
        <f t="shared" si="10"/>
        <v>413.94730612748168</v>
      </c>
      <c r="AO17">
        <f t="shared" si="11"/>
        <v>-20.697365306374088</v>
      </c>
      <c r="AP17">
        <f t="shared" si="12"/>
        <v>-6.1402660627477212</v>
      </c>
      <c r="AQ17">
        <f t="shared" si="13"/>
        <v>-443.63673892318747</v>
      </c>
      <c r="AR17">
        <f t="shared" si="14"/>
        <v>-56.527064164827593</v>
      </c>
      <c r="AS17">
        <f t="shared" si="15"/>
        <v>71.437349887040597</v>
      </c>
      <c r="AT17">
        <f t="shared" si="16"/>
        <v>88.433588105534326</v>
      </c>
      <c r="AU17">
        <f t="shared" si="17"/>
        <v>103.34387382774733</v>
      </c>
      <c r="AW17">
        <v>14</v>
      </c>
      <c r="AX17">
        <f>(R17*SUMPRODUCT(K18:$K$23, X18:$X$23)-$AZ$3*SUMPRODUCT(K17:$K$22, W18:$W$23))/Z17</f>
        <v>2315.7692349664135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1685.3801687798666</v>
      </c>
      <c r="P18">
        <f t="shared" si="30"/>
        <v>84.269008438993339</v>
      </c>
      <c r="Q18" s="5">
        <f t="shared" si="31"/>
        <v>25</v>
      </c>
      <c r="R18">
        <f t="shared" si="0"/>
        <v>100000</v>
      </c>
      <c r="S18">
        <f t="shared" si="1"/>
        <v>2050.915005246919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1795.3623891657139</v>
      </c>
      <c r="AC18">
        <f t="shared" si="2"/>
        <v>1542.6328065796918</v>
      </c>
      <c r="AE18">
        <f t="shared" si="3"/>
        <v>1267.6891695985341</v>
      </c>
      <c r="AF18">
        <f t="shared" si="4"/>
        <v>-63.384458479926714</v>
      </c>
      <c r="AG18">
        <f t="shared" si="5"/>
        <v>-18.804202058997163</v>
      </c>
      <c r="AH18">
        <f t="shared" si="6"/>
        <v>-1535.6046744382945</v>
      </c>
      <c r="AI18">
        <f t="shared" si="7"/>
        <v>-350.10416537868423</v>
      </c>
      <c r="AJ18">
        <f t="shared" si="8"/>
        <v>252.72958258602216</v>
      </c>
      <c r="AK18">
        <f t="shared" si="32"/>
        <v>256.68151377132938</v>
      </c>
      <c r="AL18">
        <f t="shared" si="9"/>
        <v>159.30693097866731</v>
      </c>
      <c r="AN18">
        <f t="shared" si="10"/>
        <v>369.95191973347335</v>
      </c>
      <c r="AO18">
        <f t="shared" si="11"/>
        <v>-18.497595986673669</v>
      </c>
      <c r="AP18">
        <f t="shared" si="12"/>
        <v>-5.4876627627774415</v>
      </c>
      <c r="AQ18">
        <f t="shared" si="13"/>
        <v>-448.13816421580265</v>
      </c>
      <c r="AR18">
        <f t="shared" si="14"/>
        <v>-102.17150323178042</v>
      </c>
      <c r="AS18">
        <f t="shared" si="15"/>
        <v>73.75451056409058</v>
      </c>
      <c r="AT18">
        <f t="shared" si="16"/>
        <v>74.907809467103206</v>
      </c>
      <c r="AU18">
        <f t="shared" si="17"/>
        <v>46.490816799413366</v>
      </c>
      <c r="AW18">
        <v>15</v>
      </c>
      <c r="AX18">
        <f>(R18*SUMPRODUCT(K19:$K$23, X19:$X$23)-$AZ$3*SUMPRODUCT(K18:$K$22, W19:$W$23))/Z18</f>
        <v>2050.915005246919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1685.3801687798666</v>
      </c>
      <c r="P19">
        <f t="shared" si="30"/>
        <v>84.269008438993339</v>
      </c>
      <c r="Q19" s="5">
        <f t="shared" si="31"/>
        <v>25</v>
      </c>
      <c r="R19">
        <f t="shared" si="0"/>
        <v>100000</v>
      </c>
      <c r="S19">
        <f t="shared" si="1"/>
        <v>1734.8870219014989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1542.6328065796918</v>
      </c>
      <c r="AC19">
        <f t="shared" si="2"/>
        <v>1262.530497672255</v>
      </c>
      <c r="AE19">
        <f t="shared" si="3"/>
        <v>1226.5028421991424</v>
      </c>
      <c r="AF19">
        <f t="shared" si="4"/>
        <v>-61.325142109957127</v>
      </c>
      <c r="AG19">
        <f t="shared" si="5"/>
        <v>-18.193266791062797</v>
      </c>
      <c r="AH19">
        <f t="shared" si="6"/>
        <v>-1691.5729893775783</v>
      </c>
      <c r="AI19">
        <f t="shared" si="7"/>
        <v>-544.58855607945588</v>
      </c>
      <c r="AJ19">
        <f t="shared" si="8"/>
        <v>280.10230890743674</v>
      </c>
      <c r="AK19">
        <f t="shared" si="32"/>
        <v>231.70734505565585</v>
      </c>
      <c r="AL19">
        <f t="shared" si="9"/>
        <v>-32.778902116363298</v>
      </c>
      <c r="AN19">
        <f t="shared" si="10"/>
        <v>329.7184361003309</v>
      </c>
      <c r="AO19">
        <f t="shared" si="11"/>
        <v>-16.485921805016545</v>
      </c>
      <c r="AP19">
        <f t="shared" si="12"/>
        <v>-4.8908614538141713</v>
      </c>
      <c r="AQ19">
        <f t="shared" si="13"/>
        <v>-454.74236293418903</v>
      </c>
      <c r="AR19">
        <f t="shared" si="14"/>
        <v>-146.40071009268885</v>
      </c>
      <c r="AS19">
        <f t="shared" si="15"/>
        <v>75.299373196280399</v>
      </c>
      <c r="AT19">
        <f t="shared" si="16"/>
        <v>62.289446722950288</v>
      </c>
      <c r="AU19">
        <f t="shared" si="17"/>
        <v>-8.8118901734581652</v>
      </c>
      <c r="AW19">
        <v>16</v>
      </c>
      <c r="AX19">
        <f>(R19*SUMPRODUCT(K20:$K$23, X20:$X$23)-$AZ$3*SUMPRODUCT(K19:$K$22, W20:$W$23))/Z19</f>
        <v>1734.8870219014989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1685.3801687798666</v>
      </c>
      <c r="P20">
        <f t="shared" si="30"/>
        <v>84.269008438993339</v>
      </c>
      <c r="Q20" s="5">
        <f t="shared" si="31"/>
        <v>25</v>
      </c>
      <c r="R20">
        <f t="shared" si="0"/>
        <v>100000</v>
      </c>
      <c r="S20">
        <f t="shared" si="1"/>
        <v>1369.4461408579944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1262.530497672255</v>
      </c>
      <c r="AC20">
        <f t="shared" si="2"/>
        <v>961.35987104796016</v>
      </c>
      <c r="AE20">
        <f t="shared" si="3"/>
        <v>1183.1475611810977</v>
      </c>
      <c r="AF20">
        <f t="shared" si="4"/>
        <v>-59.157378059054892</v>
      </c>
      <c r="AG20">
        <f t="shared" si="5"/>
        <v>-17.550158461245559</v>
      </c>
      <c r="AH20">
        <f t="shared" si="6"/>
        <v>-1844.7026476264541</v>
      </c>
      <c r="AI20">
        <f t="shared" si="7"/>
        <v>-738.26262296565687</v>
      </c>
      <c r="AJ20">
        <f t="shared" si="8"/>
        <v>301.17062662429487</v>
      </c>
      <c r="AK20">
        <f t="shared" si="32"/>
        <v>204.2145746555681</v>
      </c>
      <c r="AL20">
        <f t="shared" si="9"/>
        <v>-232.87742168579391</v>
      </c>
      <c r="AN20">
        <f t="shared" si="10"/>
        <v>292.99199316317799</v>
      </c>
      <c r="AO20">
        <f t="shared" si="11"/>
        <v>-14.649599658158904</v>
      </c>
      <c r="AP20">
        <f t="shared" si="12"/>
        <v>-4.346081652534366</v>
      </c>
      <c r="AQ20">
        <f t="shared" si="13"/>
        <v>-456.81800246616723</v>
      </c>
      <c r="AR20">
        <f t="shared" si="14"/>
        <v>-182.82169061368248</v>
      </c>
      <c r="AS20">
        <f t="shared" si="15"/>
        <v>74.58121461093809</v>
      </c>
      <c r="AT20">
        <f t="shared" si="16"/>
        <v>50.571236610229704</v>
      </c>
      <c r="AU20">
        <f t="shared" si="17"/>
        <v>-57.669239392514697</v>
      </c>
      <c r="AW20">
        <v>17</v>
      </c>
      <c r="AX20">
        <f>(R20*SUMPRODUCT(K21:$K$23, X21:$X$23)-$AZ$3*SUMPRODUCT(K20:$K$22, W21:$W$23))/Z20</f>
        <v>1369.4461408579944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1685.3801687798666</v>
      </c>
      <c r="P21">
        <f t="shared" si="30"/>
        <v>84.269008438993339</v>
      </c>
      <c r="Q21" s="5">
        <f t="shared" si="31"/>
        <v>25</v>
      </c>
      <c r="R21">
        <f t="shared" si="0"/>
        <v>100000</v>
      </c>
      <c r="S21">
        <f t="shared" si="1"/>
        <v>959.89492574975668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961.35987104796016</v>
      </c>
      <c r="AC21">
        <f t="shared" si="2"/>
        <v>648.1127483177462</v>
      </c>
      <c r="AE21">
        <f t="shared" si="3"/>
        <v>1137.9541071070437</v>
      </c>
      <c r="AF21">
        <f t="shared" si="4"/>
        <v>-56.897705355352187</v>
      </c>
      <c r="AG21">
        <f t="shared" si="5"/>
        <v>-16.879783685998678</v>
      </c>
      <c r="AH21">
        <f t="shared" si="6"/>
        <v>-1979.4927625376956</v>
      </c>
      <c r="AI21">
        <f t="shared" si="7"/>
        <v>-915.31614447200286</v>
      </c>
      <c r="AJ21">
        <f t="shared" si="8"/>
        <v>313.24712273021396</v>
      </c>
      <c r="AK21">
        <f t="shared" si="32"/>
        <v>174.76956046346621</v>
      </c>
      <c r="AL21">
        <f t="shared" si="9"/>
        <v>-427.29946127832272</v>
      </c>
      <c r="AN21">
        <f t="shared" si="10"/>
        <v>259.58748688846646</v>
      </c>
      <c r="AO21">
        <f t="shared" si="11"/>
        <v>-12.979374344423324</v>
      </c>
      <c r="AP21">
        <f t="shared" si="12"/>
        <v>-3.8505776277822705</v>
      </c>
      <c r="AQ21">
        <f t="shared" si="13"/>
        <v>-451.55735923956024</v>
      </c>
      <c r="AR21">
        <f t="shared" si="14"/>
        <v>-208.79982432329939</v>
      </c>
      <c r="AS21">
        <f t="shared" si="15"/>
        <v>71.457216821600895</v>
      </c>
      <c r="AT21">
        <f t="shared" si="16"/>
        <v>39.868032200920261</v>
      </c>
      <c r="AU21">
        <f t="shared" si="17"/>
        <v>-97.474575300778227</v>
      </c>
      <c r="AW21">
        <v>18</v>
      </c>
      <c r="AX21">
        <f>(R21*SUMPRODUCT(K22:$K$23, X22:$X$23)-$AZ$3*SUMPRODUCT(K21:$K$22, W22:$W$23))/Z21</f>
        <v>959.89492574975668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1685.3801687798666</v>
      </c>
      <c r="P22">
        <f t="shared" si="30"/>
        <v>84.269008438993339</v>
      </c>
      <c r="Q22" s="5">
        <f t="shared" si="31"/>
        <v>25</v>
      </c>
      <c r="R22">
        <f t="shared" si="0"/>
        <v>100000</v>
      </c>
      <c r="S22">
        <f t="shared" si="1"/>
        <v>503.82532760446219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648.1127483177462</v>
      </c>
      <c r="AC22">
        <f t="shared" si="2"/>
        <v>326.11848176719343</v>
      </c>
      <c r="AE22">
        <f t="shared" si="3"/>
        <v>1090.9209833820162</v>
      </c>
      <c r="AF22">
        <f t="shared" si="4"/>
        <v>-54.546049169100812</v>
      </c>
      <c r="AG22">
        <f t="shared" si="5"/>
        <v>-16.182120265657776</v>
      </c>
      <c r="AH22">
        <f t="shared" si="6"/>
        <v>-2115.4623339236564</v>
      </c>
      <c r="AI22">
        <f t="shared" si="7"/>
        <v>-1095.2695199763989</v>
      </c>
      <c r="AJ22">
        <f t="shared" si="8"/>
        <v>321.99426655055277</v>
      </c>
      <c r="AK22">
        <f t="shared" si="32"/>
        <v>144.14161099414872</v>
      </c>
      <c r="AL22">
        <f t="shared" si="9"/>
        <v>-629.13364243169735</v>
      </c>
      <c r="AN22">
        <f t="shared" si="10"/>
        <v>229.24214774915086</v>
      </c>
      <c r="AO22">
        <f t="shared" si="11"/>
        <v>-11.462107387457543</v>
      </c>
      <c r="AP22">
        <f t="shared" si="12"/>
        <v>-3.4004516013011923</v>
      </c>
      <c r="AQ22">
        <f t="shared" si="13"/>
        <v>-444.53552209406035</v>
      </c>
      <c r="AR22">
        <f t="shared" si="14"/>
        <v>-230.15593333366829</v>
      </c>
      <c r="AS22">
        <f t="shared" si="15"/>
        <v>67.662698170975631</v>
      </c>
      <c r="AT22">
        <f t="shared" si="16"/>
        <v>30.289391246176287</v>
      </c>
      <c r="AU22">
        <f t="shared" si="17"/>
        <v>-132.20384391651635</v>
      </c>
      <c r="AW22">
        <v>19</v>
      </c>
      <c r="AX22">
        <f>(R22*SUMPRODUCT(K23:$K$23, X23:$X$23)-$AZ$3*SUMPRODUCT(K22:$K$22, W23:$W$23))/Z22</f>
        <v>503.82532760446219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1685.3801687798666</v>
      </c>
      <c r="P23">
        <f t="shared" si="30"/>
        <v>84.269008438993339</v>
      </c>
      <c r="Q23" s="5">
        <f t="shared" si="31"/>
        <v>25</v>
      </c>
      <c r="R23">
        <f t="shared" si="0"/>
        <v>100000</v>
      </c>
      <c r="S23">
        <f t="shared" si="1"/>
        <v>527.38055876171973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326.11848176719343</v>
      </c>
      <c r="AC23">
        <f t="shared" si="2"/>
        <v>326.11848176719343</v>
      </c>
      <c r="AE23">
        <f t="shared" si="3"/>
        <v>1042.1954558460714</v>
      </c>
      <c r="AF23">
        <f t="shared" si="4"/>
        <v>-52.109772792303573</v>
      </c>
      <c r="AG23">
        <f t="shared" si="5"/>
        <v>-15.459352660482683</v>
      </c>
      <c r="AH23">
        <f t="shared" si="6"/>
        <v>-2243.785610074061</v>
      </c>
      <c r="AI23">
        <f t="shared" si="7"/>
        <v>-1269.1592796807759</v>
      </c>
      <c r="AJ23">
        <f t="shared" si="8"/>
        <v>0</v>
      </c>
      <c r="AK23">
        <f t="shared" si="32"/>
        <v>112.62759038372967</v>
      </c>
      <c r="AL23">
        <f t="shared" si="9"/>
        <v>-1156.5316892970461</v>
      </c>
      <c r="AN23">
        <f t="shared" si="10"/>
        <v>201.74023186126834</v>
      </c>
      <c r="AO23">
        <f t="shared" si="11"/>
        <v>-10.087011593063417</v>
      </c>
      <c r="AP23">
        <f t="shared" si="12"/>
        <v>-2.9925033472910516</v>
      </c>
      <c r="AQ23">
        <f t="shared" si="13"/>
        <v>-434.33487133739249</v>
      </c>
      <c r="AR23">
        <f t="shared" si="14"/>
        <v>-245.67415441647859</v>
      </c>
      <c r="AS23">
        <f t="shared" si="15"/>
        <v>0</v>
      </c>
      <c r="AT23">
        <f t="shared" si="16"/>
        <v>21.801588243871088</v>
      </c>
      <c r="AU23">
        <f t="shared" si="17"/>
        <v>-223.87256617260749</v>
      </c>
      <c r="AW23">
        <v>20</v>
      </c>
      <c r="AX23">
        <f>(R23*SUMPRODUCT(K$23:$K24, X$23:$X24)-$AZ$3*SUMPRODUCT(K$22:$K23, W$23:$W24))/Z23</f>
        <v>527.38055876171973</v>
      </c>
    </row>
    <row r="25" spans="5:50" x14ac:dyDescent="0.25">
      <c r="AN25" s="6">
        <f t="shared" ref="AN25:AU25" si="33">SUM(AN3:AN23)</f>
        <v>14123.724290399618</v>
      </c>
      <c r="AO25" s="6">
        <f t="shared" si="33"/>
        <v>-1970.221341104881</v>
      </c>
      <c r="AP25" s="6">
        <f t="shared" si="33"/>
        <v>-1706.9361244218342</v>
      </c>
      <c r="AQ25" s="6">
        <f t="shared" si="33"/>
        <v>-7296.0658072719152</v>
      </c>
      <c r="AR25" s="6">
        <f t="shared" si="33"/>
        <v>3150.5010176009882</v>
      </c>
      <c r="AS25" s="6">
        <f t="shared" si="33"/>
        <v>-1354.5486873388943</v>
      </c>
      <c r="AT25" s="6">
        <f t="shared" si="33"/>
        <v>2302.5528150059204</v>
      </c>
      <c r="AU25" s="7">
        <f t="shared" si="33"/>
        <v>4098.5051452680145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5700.4061118928385</v>
      </c>
      <c r="K3">
        <v>1</v>
      </c>
      <c r="L3" s="2">
        <v>0</v>
      </c>
      <c r="O3">
        <f>$C$3</f>
        <v>5700.4061118928385</v>
      </c>
      <c r="P3">
        <f>O3*B5</f>
        <v>4560.3248895142706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5700.4061118928385</v>
      </c>
      <c r="AF3">
        <f t="shared" ref="AF3:AF23" si="4">-$Z3*P3</f>
        <v>-4560.3248895142706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-382.35136462143214</v>
      </c>
      <c r="AJ3">
        <f t="shared" ref="AJ3:AJ23" si="8">AB3-AC3</f>
        <v>0</v>
      </c>
      <c r="AL3">
        <f t="shared" ref="AL3:AL23" si="9">SUM(AI3:AK3)</f>
        <v>-382.35136462143214</v>
      </c>
      <c r="AN3">
        <f t="shared" ref="AN3:AN23" si="10">AE3*$K3</f>
        <v>5700.4061118928385</v>
      </c>
      <c r="AO3">
        <f t="shared" ref="AO3:AO23" si="11">AF3*$K3</f>
        <v>-4560.3248895142706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-382.35136462143214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-382.35136462143214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2557.6753119263471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1503.0426962298027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1470.2695251046825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-1470.2695251046825</v>
      </c>
      <c r="AK4">
        <f>H4*SUM(AB4, AE4:AF4)</f>
        <v>0</v>
      </c>
      <c r="AL4">
        <f t="shared" si="9"/>
        <v>-2650.7246251046827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-1087.4057868216696</v>
      </c>
      <c r="AR4">
        <f t="shared" si="14"/>
        <v>-1087.4057868216696</v>
      </c>
      <c r="AS4">
        <f t="shared" si="15"/>
        <v>-1354.3756046175581</v>
      </c>
      <c r="AT4">
        <f t="shared" si="16"/>
        <v>0</v>
      </c>
      <c r="AU4">
        <f t="shared" si="17"/>
        <v>-2441.7813914392282</v>
      </c>
      <c r="AW4">
        <v>1</v>
      </c>
      <c r="AX4">
        <f>(R4*SUMPRODUCT(K5:$K$23, X5:$X$23)-$AZ$3*SUMPRODUCT(K4:$K$22, W5:$W$23))/Z4</f>
        <v>1503.0426962298027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5700.4061118928385</v>
      </c>
      <c r="P5">
        <f t="shared" ref="P5:P23" si="30">O5*$C$5</f>
        <v>285.02030559464191</v>
      </c>
      <c r="Q5" s="5">
        <f t="shared" ref="Q5:Q23" si="31">$C$8</f>
        <v>25</v>
      </c>
      <c r="R5">
        <f t="shared" si="0"/>
        <v>100000</v>
      </c>
      <c r="S5">
        <f t="shared" si="1"/>
        <v>2768.0283217358274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1470.2695251046825</v>
      </c>
      <c r="AC5">
        <f t="shared" si="2"/>
        <v>2643.6937801336298</v>
      </c>
      <c r="AE5">
        <f t="shared" si="3"/>
        <v>5444.3547646927127</v>
      </c>
      <c r="AF5">
        <f t="shared" si="4"/>
        <v>-272.21773823463565</v>
      </c>
      <c r="AG5">
        <f t="shared" si="5"/>
        <v>-23.87704778320126</v>
      </c>
      <c r="AH5">
        <f t="shared" si="6"/>
        <v>-1333.1583181949647</v>
      </c>
      <c r="AI5">
        <f t="shared" si="7"/>
        <v>3815.1016604799115</v>
      </c>
      <c r="AJ5">
        <f t="shared" si="8"/>
        <v>-1173.4242550289473</v>
      </c>
      <c r="AK5">
        <f>H5*SUM(AB5, AE5:AF5)</f>
        <v>568.39072861722536</v>
      </c>
      <c r="AL5">
        <f t="shared" si="9"/>
        <v>3210.0681340681895</v>
      </c>
      <c r="AN5">
        <f t="shared" si="10"/>
        <v>4619.8805949462667</v>
      </c>
      <c r="AO5">
        <f t="shared" si="11"/>
        <v>-230.99402974731333</v>
      </c>
      <c r="AP5">
        <f t="shared" si="12"/>
        <v>-20.261190625119426</v>
      </c>
      <c r="AQ5">
        <f t="shared" si="13"/>
        <v>-1131.2694544011299</v>
      </c>
      <c r="AR5">
        <f t="shared" si="14"/>
        <v>3237.3559201727039</v>
      </c>
      <c r="AS5">
        <f t="shared" si="15"/>
        <v>-995.72496278234109</v>
      </c>
      <c r="AT5">
        <f t="shared" si="16"/>
        <v>482.31561148721329</v>
      </c>
      <c r="AU5">
        <f t="shared" si="17"/>
        <v>2723.9465688775763</v>
      </c>
      <c r="AW5">
        <v>2</v>
      </c>
      <c r="AX5">
        <f>(R5*SUMPRODUCT(K6:$K$23, X6:$X$23)-$AZ$3*SUMPRODUCT(K5:$K$22, W6:$W$23))/Z5</f>
        <v>2768.0283217358274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5700.4061118928385</v>
      </c>
      <c r="P6">
        <f t="shared" si="30"/>
        <v>285.02030559464191</v>
      </c>
      <c r="Q6" s="5">
        <f t="shared" si="31"/>
        <v>25</v>
      </c>
      <c r="R6">
        <f t="shared" si="0"/>
        <v>100000</v>
      </c>
      <c r="S6">
        <f t="shared" si="1"/>
        <v>3821.9794316182001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2643.6937801336298</v>
      </c>
      <c r="AC6">
        <f t="shared" si="2"/>
        <v>3557.109611948461</v>
      </c>
      <c r="AE6">
        <f t="shared" si="3"/>
        <v>5305.3580573662684</v>
      </c>
      <c r="AF6">
        <f t="shared" si="4"/>
        <v>-265.2679028683134</v>
      </c>
      <c r="AG6">
        <f t="shared" si="5"/>
        <v>-23.267456533919681</v>
      </c>
      <c r="AH6">
        <f t="shared" si="6"/>
        <v>-1483.2830857982672</v>
      </c>
      <c r="AI6">
        <f t="shared" si="7"/>
        <v>3533.5396121657686</v>
      </c>
      <c r="AJ6">
        <f t="shared" si="8"/>
        <v>-913.41583181483111</v>
      </c>
      <c r="AK6">
        <f>H6*SUM(AB6, AE6:AF6)</f>
        <v>657.50139128642479</v>
      </c>
      <c r="AL6">
        <f t="shared" si="9"/>
        <v>3277.6251716373622</v>
      </c>
      <c r="AN6">
        <f t="shared" si="10"/>
        <v>4147.0684212426586</v>
      </c>
      <c r="AO6">
        <f t="shared" si="11"/>
        <v>-207.35342106213292</v>
      </c>
      <c r="AP6">
        <f t="shared" si="12"/>
        <v>-18.187600759665926</v>
      </c>
      <c r="AQ6">
        <f t="shared" si="13"/>
        <v>-1159.4460502692309</v>
      </c>
      <c r="AR6">
        <f t="shared" si="14"/>
        <v>2762.0813491516296</v>
      </c>
      <c r="AS6">
        <f t="shared" si="15"/>
        <v>-713.99477860366176</v>
      </c>
      <c r="AT6">
        <f t="shared" si="16"/>
        <v>513.95272990880073</v>
      </c>
      <c r="AU6">
        <f t="shared" si="17"/>
        <v>2562.0393004567686</v>
      </c>
      <c r="AW6">
        <v>3</v>
      </c>
      <c r="AX6">
        <f>(R6*SUMPRODUCT(K7:$K$23, X7:$X$23)-$AZ$3*SUMPRODUCT(K6:$K$22, W7:$W$23))/Z6</f>
        <v>3821.9794316182001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5700.4061118928385</v>
      </c>
      <c r="P7">
        <f t="shared" si="30"/>
        <v>285.02030559464191</v>
      </c>
      <c r="Q7" s="5">
        <f t="shared" si="31"/>
        <v>25</v>
      </c>
      <c r="R7">
        <f t="shared" si="0"/>
        <v>100000</v>
      </c>
      <c r="S7">
        <f t="shared" si="1"/>
        <v>4685.6454314282755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3557.109611948461</v>
      </c>
      <c r="AC7">
        <f t="shared" si="2"/>
        <v>4240.7144958265289</v>
      </c>
      <c r="AE7">
        <f t="shared" si="3"/>
        <v>5159.1173904580874</v>
      </c>
      <c r="AF7">
        <f t="shared" si="4"/>
        <v>-257.95586952290438</v>
      </c>
      <c r="AG7">
        <f t="shared" si="5"/>
        <v>-22.626095795589666</v>
      </c>
      <c r="AH7">
        <f t="shared" si="6"/>
        <v>-1634.7446919632698</v>
      </c>
      <c r="AI7">
        <f t="shared" si="7"/>
        <v>3243.7907331763231</v>
      </c>
      <c r="AJ7">
        <f t="shared" si="8"/>
        <v>-683.60488387806799</v>
      </c>
      <c r="AK7">
        <f>H7*SUM(AB7, AE7:AF7)</f>
        <v>723.77426084085334</v>
      </c>
      <c r="AL7">
        <f t="shared" si="9"/>
        <v>3283.9601101391086</v>
      </c>
      <c r="AN7">
        <f t="shared" si="10"/>
        <v>3714.8739137658649</v>
      </c>
      <c r="AO7">
        <f t="shared" si="11"/>
        <v>-185.74369568829326</v>
      </c>
      <c r="AP7">
        <f t="shared" si="12"/>
        <v>-16.292145861395166</v>
      </c>
      <c r="AQ7">
        <f t="shared" si="13"/>
        <v>-1177.1142139687472</v>
      </c>
      <c r="AR7">
        <f t="shared" si="14"/>
        <v>2335.7238582474292</v>
      </c>
      <c r="AS7">
        <f t="shared" si="15"/>
        <v>-492.23651222560972</v>
      </c>
      <c r="AT7">
        <f t="shared" si="16"/>
        <v>521.16087259920243</v>
      </c>
      <c r="AU7">
        <f t="shared" si="17"/>
        <v>2364.6482186210219</v>
      </c>
      <c r="AW7">
        <v>4</v>
      </c>
      <c r="AX7">
        <f>(R7*SUMPRODUCT(K8:$K$23, X8:$X$23)-$AZ$3*SUMPRODUCT(K7:$K$22, W8:$W$23))/Z7</f>
        <v>4685.6454314282755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5700.4061118928385</v>
      </c>
      <c r="P8">
        <f t="shared" si="30"/>
        <v>285.02030559464191</v>
      </c>
      <c r="Q8" s="5">
        <f t="shared" si="31"/>
        <v>25</v>
      </c>
      <c r="R8">
        <f t="shared" si="0"/>
        <v>100000</v>
      </c>
      <c r="S8">
        <f t="shared" si="1"/>
        <v>5373.6868914081497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4240.7144958265289</v>
      </c>
      <c r="AC8">
        <f t="shared" si="2"/>
        <v>4718.457289617696</v>
      </c>
      <c r="AE8">
        <f t="shared" si="3"/>
        <v>5005.3386652369254</v>
      </c>
      <c r="AF8">
        <f t="shared" si="4"/>
        <v>-250.26693326184625</v>
      </c>
      <c r="AG8">
        <f t="shared" si="5"/>
        <v>-21.951675753391569</v>
      </c>
      <c r="AH8">
        <f t="shared" si="6"/>
        <v>-1792.6363369688011</v>
      </c>
      <c r="AI8">
        <f t="shared" si="7"/>
        <v>2940.4837192528862</v>
      </c>
      <c r="AJ8">
        <f t="shared" si="8"/>
        <v>-477.74279379116706</v>
      </c>
      <c r="AK8">
        <f t="shared" ref="AK8:AK23" si="32">H8*SUM(AB8:AB8, AE8:AF8)</f>
        <v>769.76942751298361</v>
      </c>
      <c r="AL8">
        <f t="shared" si="9"/>
        <v>3232.510352974703</v>
      </c>
      <c r="AN8">
        <f t="shared" si="10"/>
        <v>3320.0475413704908</v>
      </c>
      <c r="AO8">
        <f t="shared" si="11"/>
        <v>-166.00237706852451</v>
      </c>
      <c r="AP8">
        <f t="shared" si="12"/>
        <v>-14.560574616095456</v>
      </c>
      <c r="AQ8">
        <f t="shared" si="13"/>
        <v>-1189.0579761285649</v>
      </c>
      <c r="AR8">
        <f t="shared" si="14"/>
        <v>1950.4266135573057</v>
      </c>
      <c r="AS8">
        <f t="shared" si="15"/>
        <v>-316.88740643062056</v>
      </c>
      <c r="AT8">
        <f t="shared" si="16"/>
        <v>510.58904624901737</v>
      </c>
      <c r="AU8">
        <f t="shared" si="17"/>
        <v>2144.1282533757026</v>
      </c>
      <c r="AW8">
        <v>5</v>
      </c>
      <c r="AX8">
        <f>(R8*SUMPRODUCT(K9:$K$23, X9:$X$23)-$AZ$3*SUMPRODUCT(K8:$K$22, W9:$W$23))/Z8</f>
        <v>5373.6868914081497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5700.4061118928385</v>
      </c>
      <c r="P9">
        <f t="shared" si="30"/>
        <v>285.02030559464191</v>
      </c>
      <c r="Q9" s="5">
        <f t="shared" si="31"/>
        <v>25</v>
      </c>
      <c r="R9">
        <f t="shared" si="0"/>
        <v>100000</v>
      </c>
      <c r="S9">
        <f t="shared" si="1"/>
        <v>5887.3384397043401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4718.457289617696</v>
      </c>
      <c r="AC9">
        <f t="shared" si="2"/>
        <v>5001.5250905918147</v>
      </c>
      <c r="AE9">
        <f t="shared" si="3"/>
        <v>4842.7187407671363</v>
      </c>
      <c r="AF9">
        <f t="shared" si="4"/>
        <v>-242.13593703835681</v>
      </c>
      <c r="AG9">
        <f t="shared" si="5"/>
        <v>-21.238481284095283</v>
      </c>
      <c r="AH9">
        <f t="shared" si="6"/>
        <v>-1974.7108470494809</v>
      </c>
      <c r="AI9">
        <f t="shared" si="7"/>
        <v>2604.6334753952028</v>
      </c>
      <c r="AJ9">
        <f t="shared" si="8"/>
        <v>-283.06780097411865</v>
      </c>
      <c r="AK9">
        <f t="shared" si="32"/>
        <v>797.43026078765797</v>
      </c>
      <c r="AL9">
        <f t="shared" si="9"/>
        <v>3118.9959352087421</v>
      </c>
      <c r="AN9">
        <f t="shared" si="10"/>
        <v>2958.9814911842441</v>
      </c>
      <c r="AO9">
        <f t="shared" si="11"/>
        <v>-147.94907455921219</v>
      </c>
      <c r="AP9">
        <f t="shared" si="12"/>
        <v>-12.977064410423667</v>
      </c>
      <c r="AQ9">
        <f t="shared" si="13"/>
        <v>-1206.5810879478338</v>
      </c>
      <c r="AR9">
        <f t="shared" si="14"/>
        <v>1591.4742642667741</v>
      </c>
      <c r="AS9">
        <f t="shared" si="15"/>
        <v>-172.95912248250025</v>
      </c>
      <c r="AT9">
        <f t="shared" si="16"/>
        <v>487.24311868814476</v>
      </c>
      <c r="AU9">
        <f t="shared" si="17"/>
        <v>1905.7582604724187</v>
      </c>
      <c r="AW9">
        <v>6</v>
      </c>
      <c r="AX9">
        <f>(R9*SUMPRODUCT(K10:$K$23, X10:$X$23)-$AZ$3*SUMPRODUCT(K9:$K$22, W10:$W$23))/Z9</f>
        <v>5887.3384397043401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5700.4061118928385</v>
      </c>
      <c r="P10">
        <f t="shared" si="30"/>
        <v>285.02030559464191</v>
      </c>
      <c r="Q10" s="5">
        <f t="shared" si="31"/>
        <v>25</v>
      </c>
      <c r="R10">
        <f t="shared" si="0"/>
        <v>100000</v>
      </c>
      <c r="S10">
        <f t="shared" si="1"/>
        <v>6244.0808390751563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5001.5250905918147</v>
      </c>
      <c r="AC10">
        <f t="shared" si="2"/>
        <v>5117.0813386838927</v>
      </c>
      <c r="AE10">
        <f t="shared" si="3"/>
        <v>4671.534928815382</v>
      </c>
      <c r="AF10">
        <f t="shared" si="4"/>
        <v>-233.57674644076909</v>
      </c>
      <c r="AG10">
        <f t="shared" si="5"/>
        <v>-20.487728580728188</v>
      </c>
      <c r="AH10">
        <f t="shared" si="6"/>
        <v>-2153.4715621045843</v>
      </c>
      <c r="AI10">
        <f t="shared" si="7"/>
        <v>2263.9988916893008</v>
      </c>
      <c r="AJ10">
        <f t="shared" si="8"/>
        <v>-115.55624809207802</v>
      </c>
      <c r="AK10">
        <f t="shared" si="32"/>
        <v>807.73658366773725</v>
      </c>
      <c r="AL10">
        <f t="shared" si="9"/>
        <v>2956.17922726496</v>
      </c>
      <c r="AN10">
        <f t="shared" si="10"/>
        <v>2629.3885628258154</v>
      </c>
      <c r="AO10">
        <f t="shared" si="11"/>
        <v>-131.46942814129076</v>
      </c>
      <c r="AP10">
        <f t="shared" si="12"/>
        <v>-11.531584378436147</v>
      </c>
      <c r="AQ10">
        <f t="shared" si="13"/>
        <v>-1212.0884424606666</v>
      </c>
      <c r="AR10">
        <f t="shared" si="14"/>
        <v>1274.2991078454222</v>
      </c>
      <c r="AS10">
        <f t="shared" si="15"/>
        <v>-65.041208452105352</v>
      </c>
      <c r="AT10">
        <f t="shared" si="16"/>
        <v>454.63715186445518</v>
      </c>
      <c r="AU10">
        <f t="shared" si="17"/>
        <v>1663.8950512577721</v>
      </c>
      <c r="AW10">
        <v>7</v>
      </c>
      <c r="AX10">
        <f>(R10*SUMPRODUCT(K11:$K$23, X11:$X$23)-$AZ$3*SUMPRODUCT(K10:$K$22, W11:$W$23))/Z10</f>
        <v>6244.0808390751563</v>
      </c>
    </row>
    <row r="11" spans="1:52" x14ac:dyDescent="0.25">
      <c r="A11" t="s">
        <v>33</v>
      </c>
      <c r="C11" s="24">
        <f>AU25</f>
        <v>15901.86473320581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5700.4061118928385</v>
      </c>
      <c r="P11">
        <f t="shared" si="30"/>
        <v>285.02030559464191</v>
      </c>
      <c r="Q11" s="5">
        <f t="shared" si="31"/>
        <v>25</v>
      </c>
      <c r="R11">
        <f t="shared" si="0"/>
        <v>100000</v>
      </c>
      <c r="S11">
        <f t="shared" si="1"/>
        <v>6468.7584403711217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5117.0813386838927</v>
      </c>
      <c r="AC11">
        <f t="shared" si="2"/>
        <v>5098.7130602108691</v>
      </c>
      <c r="AE11">
        <f t="shared" si="3"/>
        <v>4493.0932819847876</v>
      </c>
      <c r="AF11">
        <f t="shared" si="4"/>
        <v>-224.65466409923937</v>
      </c>
      <c r="AG11">
        <f t="shared" si="5"/>
        <v>-19.705145536081993</v>
      </c>
      <c r="AH11">
        <f t="shared" si="6"/>
        <v>-2310.8230353556519</v>
      </c>
      <c r="AI11">
        <f t="shared" si="7"/>
        <v>1937.910436993815</v>
      </c>
      <c r="AJ11">
        <f t="shared" si="8"/>
        <v>18.368278473023565</v>
      </c>
      <c r="AK11">
        <f t="shared" si="32"/>
        <v>803.11894268364711</v>
      </c>
      <c r="AL11">
        <f t="shared" si="9"/>
        <v>2759.3976581504858</v>
      </c>
      <c r="AN11">
        <f t="shared" si="10"/>
        <v>2329.6075831570229</v>
      </c>
      <c r="AO11">
        <f t="shared" si="11"/>
        <v>-116.48037915785113</v>
      </c>
      <c r="AP11">
        <f t="shared" si="12"/>
        <v>-10.216849192098476</v>
      </c>
      <c r="AQ11">
        <f t="shared" si="13"/>
        <v>-1198.1302253578901</v>
      </c>
      <c r="AR11">
        <f t="shared" si="14"/>
        <v>1004.7801294491834</v>
      </c>
      <c r="AS11">
        <f t="shared" si="15"/>
        <v>9.5237018541028533</v>
      </c>
      <c r="AT11">
        <f t="shared" si="16"/>
        <v>416.40621763953158</v>
      </c>
      <c r="AU11">
        <f t="shared" si="17"/>
        <v>1430.7100489428178</v>
      </c>
      <c r="AW11">
        <v>8</v>
      </c>
      <c r="AX11">
        <f>(R11*SUMPRODUCT(K12:$K$23, X12:$X$23)-$AZ$3*SUMPRODUCT(K11:$K$22, W12:$W$23))/Z11</f>
        <v>6468.7584403711217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5700.4061118928385</v>
      </c>
      <c r="P12">
        <f t="shared" si="30"/>
        <v>285.02030559464191</v>
      </c>
      <c r="Q12" s="5">
        <f t="shared" si="31"/>
        <v>25</v>
      </c>
      <c r="R12">
        <f t="shared" si="0"/>
        <v>100000</v>
      </c>
      <c r="S12">
        <f t="shared" si="1"/>
        <v>6569.9891456018231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5098.7130602108691</v>
      </c>
      <c r="AC12">
        <f t="shared" si="2"/>
        <v>4964.4693965843753</v>
      </c>
      <c r="AE12">
        <f t="shared" si="3"/>
        <v>4307.3878911259962</v>
      </c>
      <c r="AF12">
        <f t="shared" si="4"/>
        <v>-215.36939455629982</v>
      </c>
      <c r="AG12">
        <f t="shared" si="5"/>
        <v>-18.890706234681385</v>
      </c>
      <c r="AH12">
        <f t="shared" si="6"/>
        <v>-2469.5513841591651</v>
      </c>
      <c r="AI12">
        <f t="shared" si="7"/>
        <v>1603.5764061758496</v>
      </c>
      <c r="AJ12">
        <f t="shared" si="8"/>
        <v>134.2436636264938</v>
      </c>
      <c r="AK12">
        <f t="shared" si="32"/>
        <v>786.45089931371319</v>
      </c>
      <c r="AL12">
        <f t="shared" si="9"/>
        <v>2524.2709691160567</v>
      </c>
      <c r="AN12">
        <f t="shared" si="10"/>
        <v>2057.2803881147024</v>
      </c>
      <c r="AO12">
        <f t="shared" si="11"/>
        <v>-102.86401940573512</v>
      </c>
      <c r="AP12">
        <f t="shared" si="12"/>
        <v>-9.0225167634222103</v>
      </c>
      <c r="AQ12">
        <f t="shared" si="13"/>
        <v>-1179.4989813986908</v>
      </c>
      <c r="AR12">
        <f t="shared" si="14"/>
        <v>765.89487054685389</v>
      </c>
      <c r="AS12">
        <f t="shared" si="15"/>
        <v>64.117015552842901</v>
      </c>
      <c r="AT12">
        <f t="shared" si="16"/>
        <v>375.62208286524282</v>
      </c>
      <c r="AU12">
        <f t="shared" si="17"/>
        <v>1205.6339689649396</v>
      </c>
      <c r="AW12">
        <v>9</v>
      </c>
      <c r="AX12">
        <f>(R12*SUMPRODUCT(K13:$K$23, X13:$X$23)-$AZ$3*SUMPRODUCT(K12:$K$22, W13:$W$23))/Z12</f>
        <v>6569.9891456018231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5700.4061118928385</v>
      </c>
      <c r="P13">
        <f t="shared" si="30"/>
        <v>285.02030559464191</v>
      </c>
      <c r="Q13" s="5">
        <f t="shared" si="31"/>
        <v>25</v>
      </c>
      <c r="R13">
        <f t="shared" si="0"/>
        <v>100000</v>
      </c>
      <c r="S13">
        <f t="shared" si="1"/>
        <v>6559.4186350579512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4964.4693965843753</v>
      </c>
      <c r="AC13">
        <f t="shared" si="2"/>
        <v>4735.1028324968838</v>
      </c>
      <c r="AE13">
        <f t="shared" si="3"/>
        <v>4115.0002200717681</v>
      </c>
      <c r="AF13">
        <f t="shared" si="4"/>
        <v>-205.75001100358841</v>
      </c>
      <c r="AG13">
        <f t="shared" si="5"/>
        <v>-18.04696077480596</v>
      </c>
      <c r="AH13">
        <f t="shared" si="6"/>
        <v>-2619.3535901144464</v>
      </c>
      <c r="AI13">
        <f t="shared" si="7"/>
        <v>1271.8496581789273</v>
      </c>
      <c r="AJ13">
        <f t="shared" si="8"/>
        <v>229.3665640874915</v>
      </c>
      <c r="AK13">
        <f t="shared" si="32"/>
        <v>759.32418665568923</v>
      </c>
      <c r="AL13">
        <f t="shared" si="9"/>
        <v>2260.5404089221079</v>
      </c>
      <c r="AN13">
        <f t="shared" si="10"/>
        <v>1810.4708343426237</v>
      </c>
      <c r="AO13">
        <f t="shared" si="11"/>
        <v>-90.523541717131195</v>
      </c>
      <c r="AP13">
        <f t="shared" si="12"/>
        <v>-7.9400958405639415</v>
      </c>
      <c r="AQ13">
        <f t="shared" si="13"/>
        <v>-1152.4332991773547</v>
      </c>
      <c r="AR13">
        <f t="shared" si="14"/>
        <v>559.57389760757383</v>
      </c>
      <c r="AS13">
        <f t="shared" si="15"/>
        <v>100.91408321881917</v>
      </c>
      <c r="AT13">
        <f t="shared" si="16"/>
        <v>334.07878984927095</v>
      </c>
      <c r="AU13">
        <f t="shared" si="17"/>
        <v>994.56677067566386</v>
      </c>
      <c r="AW13">
        <v>10</v>
      </c>
      <c r="AX13">
        <f>(R13*SUMPRODUCT(K14:$K$23, X14:$X$23)-$AZ$3*SUMPRODUCT(K13:$K$22, W14:$W$23))/Z13</f>
        <v>6559.4186350579512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5700.4061118928385</v>
      </c>
      <c r="P14">
        <f t="shared" si="30"/>
        <v>285.02030559464191</v>
      </c>
      <c r="Q14" s="5">
        <f t="shared" si="31"/>
        <v>25</v>
      </c>
      <c r="R14">
        <f t="shared" si="0"/>
        <v>100000</v>
      </c>
      <c r="S14">
        <f t="shared" si="1"/>
        <v>6440.9972202214258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4735.1028324968838</v>
      </c>
      <c r="AC14">
        <f t="shared" si="2"/>
        <v>4424.6905981074378</v>
      </c>
      <c r="AE14">
        <f t="shared" si="3"/>
        <v>3915.9360680207419</v>
      </c>
      <c r="AF14">
        <f t="shared" si="4"/>
        <v>-195.7968034010371</v>
      </c>
      <c r="AG14">
        <f t="shared" si="5"/>
        <v>-17.173934589725409</v>
      </c>
      <c r="AH14">
        <f t="shared" si="6"/>
        <v>-2770.2263093299603</v>
      </c>
      <c r="AI14">
        <f t="shared" si="7"/>
        <v>932.73902070001895</v>
      </c>
      <c r="AJ14">
        <f t="shared" si="8"/>
        <v>310.41223438944598</v>
      </c>
      <c r="AK14">
        <f t="shared" si="32"/>
        <v>723.5150662502665</v>
      </c>
      <c r="AL14">
        <f t="shared" si="9"/>
        <v>1966.6663213397314</v>
      </c>
      <c r="AN14">
        <f t="shared" si="10"/>
        <v>1587.0822337988368</v>
      </c>
      <c r="AO14">
        <f t="shared" si="11"/>
        <v>-79.354111689941845</v>
      </c>
      <c r="AP14">
        <f t="shared" si="12"/>
        <v>-6.9603910784868672</v>
      </c>
      <c r="AQ14">
        <f t="shared" si="13"/>
        <v>-1122.7397186190256</v>
      </c>
      <c r="AR14">
        <f t="shared" si="14"/>
        <v>378.02801241138252</v>
      </c>
      <c r="AS14">
        <f t="shared" si="15"/>
        <v>125.8063803381482</v>
      </c>
      <c r="AT14">
        <f t="shared" si="16"/>
        <v>293.23203637284308</v>
      </c>
      <c r="AU14">
        <f t="shared" si="17"/>
        <v>797.06642912237385</v>
      </c>
      <c r="AW14">
        <v>11</v>
      </c>
      <c r="AX14">
        <f>(R14*SUMPRODUCT(K15:$K$23, X15:$X$23)-$AZ$3*SUMPRODUCT(K14:$K$22, W15:$W$23))/Z14</f>
        <v>6440.9972202214258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5700.4061118928385</v>
      </c>
      <c r="P15">
        <f t="shared" si="30"/>
        <v>285.02030559464191</v>
      </c>
      <c r="Q15" s="5">
        <f t="shared" si="31"/>
        <v>25</v>
      </c>
      <c r="R15">
        <f t="shared" si="0"/>
        <v>100000</v>
      </c>
      <c r="S15">
        <f t="shared" si="1"/>
        <v>6212.1829793429833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4424.6905981074378</v>
      </c>
      <c r="AC15">
        <f t="shared" si="2"/>
        <v>4042.7960821515517</v>
      </c>
      <c r="AE15">
        <f t="shared" si="3"/>
        <v>3709.7393255261918</v>
      </c>
      <c r="AF15">
        <f t="shared" si="4"/>
        <v>-185.48696627630957</v>
      </c>
      <c r="AG15">
        <f t="shared" si="5"/>
        <v>-16.269627341929681</v>
      </c>
      <c r="AH15">
        <f t="shared" si="6"/>
        <v>-2930.2716075938979</v>
      </c>
      <c r="AI15">
        <f t="shared" si="7"/>
        <v>577.71112431405481</v>
      </c>
      <c r="AJ15">
        <f t="shared" si="8"/>
        <v>381.89451595588616</v>
      </c>
      <c r="AK15">
        <f t="shared" si="32"/>
        <v>680.19104886106595</v>
      </c>
      <c r="AL15">
        <f t="shared" si="9"/>
        <v>1639.796689131007</v>
      </c>
      <c r="AN15">
        <f t="shared" si="10"/>
        <v>1384.9988031167538</v>
      </c>
      <c r="AO15">
        <f t="shared" si="11"/>
        <v>-69.249940155837677</v>
      </c>
      <c r="AP15">
        <f t="shared" si="12"/>
        <v>-6.0741233866970061</v>
      </c>
      <c r="AQ15">
        <f t="shared" si="13"/>
        <v>-1093.9913328678169</v>
      </c>
      <c r="AR15">
        <f t="shared" si="14"/>
        <v>215.68340670640225</v>
      </c>
      <c r="AS15">
        <f t="shared" si="15"/>
        <v>142.57698482378717</v>
      </c>
      <c r="AT15">
        <f t="shared" si="16"/>
        <v>253.94339221656304</v>
      </c>
      <c r="AU15">
        <f t="shared" si="17"/>
        <v>612.20378374675249</v>
      </c>
      <c r="AW15">
        <v>12</v>
      </c>
      <c r="AX15">
        <f>(R15*SUMPRODUCT(K16:$K$23, X16:$X$23)-$AZ$3*SUMPRODUCT(K15:$K$22, W16:$W$23))/Z15</f>
        <v>6212.1829793429833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5700.4061118928385</v>
      </c>
      <c r="P16">
        <f t="shared" si="30"/>
        <v>285.02030559464191</v>
      </c>
      <c r="Q16" s="5">
        <f t="shared" si="31"/>
        <v>25</v>
      </c>
      <c r="R16">
        <f t="shared" si="0"/>
        <v>100000</v>
      </c>
      <c r="S16">
        <f t="shared" si="1"/>
        <v>5879.1779119394178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4042.7960821515517</v>
      </c>
      <c r="AC16">
        <f t="shared" si="2"/>
        <v>3607.1071101871457</v>
      </c>
      <c r="AE16">
        <f t="shared" si="3"/>
        <v>3497.4235726742882</v>
      </c>
      <c r="AF16">
        <f t="shared" si="4"/>
        <v>-174.87117863371438</v>
      </c>
      <c r="AG16">
        <f t="shared" si="5"/>
        <v>-15.338484241401517</v>
      </c>
      <c r="AH16">
        <f t="shared" si="6"/>
        <v>-3073.7873084354696</v>
      </c>
      <c r="AI16">
        <f t="shared" si="7"/>
        <v>233.4266013637025</v>
      </c>
      <c r="AJ16">
        <f t="shared" si="8"/>
        <v>435.68897196440594</v>
      </c>
      <c r="AK16">
        <f t="shared" si="32"/>
        <v>630.25286910776026</v>
      </c>
      <c r="AL16">
        <f t="shared" si="9"/>
        <v>1299.3684424358687</v>
      </c>
      <c r="AN16">
        <f t="shared" si="10"/>
        <v>1202.8082662764816</v>
      </c>
      <c r="AO16">
        <f t="shared" si="11"/>
        <v>-60.14041331382407</v>
      </c>
      <c r="AP16">
        <f t="shared" si="12"/>
        <v>-5.2750990134152262</v>
      </c>
      <c r="AQ16">
        <f t="shared" si="13"/>
        <v>-1057.1143890743813</v>
      </c>
      <c r="AR16">
        <f t="shared" si="14"/>
        <v>80.278364874860983</v>
      </c>
      <c r="AS16">
        <f t="shared" si="15"/>
        <v>149.83895605289158</v>
      </c>
      <c r="AT16">
        <f t="shared" si="16"/>
        <v>216.75194469728649</v>
      </c>
      <c r="AU16">
        <f t="shared" si="17"/>
        <v>446.86926562503908</v>
      </c>
      <c r="AW16">
        <v>13</v>
      </c>
      <c r="AX16">
        <f>(R16*SUMPRODUCT(K17:$K$23, X17:$X$23)-$AZ$3*SUMPRODUCT(K16:$K$22, W17:$W$23))/Z16</f>
        <v>5879.1779119394178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5700.4061118928385</v>
      </c>
      <c r="P17">
        <f t="shared" si="30"/>
        <v>285.02030559464191</v>
      </c>
      <c r="Q17" s="5">
        <f t="shared" si="31"/>
        <v>25</v>
      </c>
      <c r="R17">
        <f t="shared" si="0"/>
        <v>100000</v>
      </c>
      <c r="S17">
        <f t="shared" si="1"/>
        <v>5446.6723543693315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3607.1071101871457</v>
      </c>
      <c r="AC17">
        <f t="shared" si="2"/>
        <v>3134.2491702483449</v>
      </c>
      <c r="AE17">
        <f t="shared" si="3"/>
        <v>3280.2584704670521</v>
      </c>
      <c r="AF17">
        <f t="shared" si="4"/>
        <v>-164.01292352335261</v>
      </c>
      <c r="AG17">
        <f t="shared" si="5"/>
        <v>-14.386073580018282</v>
      </c>
      <c r="AH17">
        <f t="shared" si="6"/>
        <v>-3196.1032758768811</v>
      </c>
      <c r="AI17">
        <f t="shared" si="7"/>
        <v>-94.243802513199626</v>
      </c>
      <c r="AJ17">
        <f t="shared" si="8"/>
        <v>472.85793993880088</v>
      </c>
      <c r="AK17">
        <f t="shared" si="32"/>
        <v>575.31728687068642</v>
      </c>
      <c r="AL17">
        <f t="shared" si="9"/>
        <v>953.93142429628767</v>
      </c>
      <c r="AN17">
        <f t="shared" si="10"/>
        <v>1039.1982432598247</v>
      </c>
      <c r="AO17">
        <f t="shared" si="11"/>
        <v>-51.959912162991237</v>
      </c>
      <c r="AP17">
        <f t="shared" si="12"/>
        <v>-4.5575623160064449</v>
      </c>
      <c r="AQ17">
        <f t="shared" si="13"/>
        <v>-1012.5375605219664</v>
      </c>
      <c r="AR17">
        <f t="shared" si="14"/>
        <v>-29.856791741139297</v>
      </c>
      <c r="AS17">
        <f t="shared" si="15"/>
        <v>149.80317707277979</v>
      </c>
      <c r="AT17">
        <f t="shared" si="16"/>
        <v>182.2626842414341</v>
      </c>
      <c r="AU17">
        <f t="shared" si="17"/>
        <v>302.2090695730746</v>
      </c>
      <c r="AW17">
        <v>14</v>
      </c>
      <c r="AX17">
        <f>(R17*SUMPRODUCT(K18:$K$23, X18:$X$23)-$AZ$3*SUMPRODUCT(K17:$K$22, W18:$W$23))/Z17</f>
        <v>5446.6723543693315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5700.4061118928385</v>
      </c>
      <c r="P18">
        <f t="shared" si="30"/>
        <v>285.02030559464191</v>
      </c>
      <c r="Q18" s="5">
        <f t="shared" si="31"/>
        <v>25</v>
      </c>
      <c r="R18">
        <f t="shared" si="0"/>
        <v>100000</v>
      </c>
      <c r="S18">
        <f t="shared" si="1"/>
        <v>4908.5798828718398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3134.2491702483449</v>
      </c>
      <c r="AC18">
        <f t="shared" si="2"/>
        <v>2633.7522739636847</v>
      </c>
      <c r="AE18">
        <f t="shared" si="3"/>
        <v>3058.6153058449149</v>
      </c>
      <c r="AF18">
        <f t="shared" si="4"/>
        <v>-152.93076529224575</v>
      </c>
      <c r="AG18">
        <f t="shared" si="5"/>
        <v>-13.414023693257935</v>
      </c>
      <c r="AH18">
        <f t="shared" si="6"/>
        <v>-3312.7566038406635</v>
      </c>
      <c r="AI18">
        <f t="shared" si="7"/>
        <v>-420.48608698125236</v>
      </c>
      <c r="AJ18">
        <f t="shared" si="8"/>
        <v>500.49689628466012</v>
      </c>
      <c r="AK18">
        <f t="shared" si="32"/>
        <v>516.83712763324286</v>
      </c>
      <c r="AL18">
        <f t="shared" si="9"/>
        <v>596.84793693665063</v>
      </c>
      <c r="AN18">
        <f t="shared" si="10"/>
        <v>892.60098710306079</v>
      </c>
      <c r="AO18">
        <f t="shared" si="11"/>
        <v>-44.630049355153041</v>
      </c>
      <c r="AP18">
        <f t="shared" si="12"/>
        <v>-3.9146377011666531</v>
      </c>
      <c r="AQ18">
        <f t="shared" si="13"/>
        <v>-966.76748101328269</v>
      </c>
      <c r="AR18">
        <f t="shared" si="14"/>
        <v>-122.71118096654159</v>
      </c>
      <c r="AS18">
        <f t="shared" si="15"/>
        <v>146.06087362866211</v>
      </c>
      <c r="AT18">
        <f t="shared" si="16"/>
        <v>150.82947156360518</v>
      </c>
      <c r="AU18">
        <f t="shared" si="17"/>
        <v>174.17916422572571</v>
      </c>
      <c r="AW18">
        <v>15</v>
      </c>
      <c r="AX18">
        <f>(R18*SUMPRODUCT(K19:$K$23, X19:$X$23)-$AZ$3*SUMPRODUCT(K18:$K$22, W19:$W$23))/Z18</f>
        <v>4908.5798828718398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5700.4061118928385</v>
      </c>
      <c r="P19">
        <f t="shared" si="30"/>
        <v>285.02030559464191</v>
      </c>
      <c r="Q19" s="5">
        <f t="shared" si="31"/>
        <v>25</v>
      </c>
      <c r="R19">
        <f t="shared" si="0"/>
        <v>100000</v>
      </c>
      <c r="S19">
        <f t="shared" si="1"/>
        <v>4255.1912056108822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2633.7522739636847</v>
      </c>
      <c r="AC19">
        <f t="shared" si="2"/>
        <v>2114.8017589637338</v>
      </c>
      <c r="AE19">
        <f t="shared" si="3"/>
        <v>2833.0639658078358</v>
      </c>
      <c r="AF19">
        <f t="shared" si="4"/>
        <v>-141.6531982903918</v>
      </c>
      <c r="AG19">
        <f t="shared" si="5"/>
        <v>-12.424833907435008</v>
      </c>
      <c r="AH19">
        <f t="shared" si="6"/>
        <v>-3420.1981955613815</v>
      </c>
      <c r="AI19">
        <f t="shared" si="7"/>
        <v>-741.21226195137251</v>
      </c>
      <c r="AJ19">
        <f t="shared" si="8"/>
        <v>518.95051499995088</v>
      </c>
      <c r="AK19">
        <f t="shared" si="32"/>
        <v>455.67420145954026</v>
      </c>
      <c r="AL19">
        <f t="shared" si="9"/>
        <v>233.41245450811863</v>
      </c>
      <c r="AN19">
        <f t="shared" si="10"/>
        <v>761.60722017038154</v>
      </c>
      <c r="AO19">
        <f t="shared" si="11"/>
        <v>-38.080361008519077</v>
      </c>
      <c r="AP19">
        <f t="shared" si="12"/>
        <v>-3.3401445669872083</v>
      </c>
      <c r="AQ19">
        <f t="shared" si="13"/>
        <v>-919.4454031363523</v>
      </c>
      <c r="AR19">
        <f t="shared" si="14"/>
        <v>-199.25868854147708</v>
      </c>
      <c r="AS19">
        <f t="shared" si="15"/>
        <v>139.50848406714337</v>
      </c>
      <c r="AT19">
        <f t="shared" si="16"/>
        <v>122.49803254195164</v>
      </c>
      <c r="AU19">
        <f t="shared" si="17"/>
        <v>62.747828067617924</v>
      </c>
      <c r="AW19">
        <v>16</v>
      </c>
      <c r="AX19">
        <f>(R19*SUMPRODUCT(K20:$K$23, X20:$X$23)-$AZ$3*SUMPRODUCT(K19:$K$22, W20:$W$23))/Z19</f>
        <v>4255.1912056108822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5700.4061118928385</v>
      </c>
      <c r="P20">
        <f t="shared" si="30"/>
        <v>285.02030559464191</v>
      </c>
      <c r="Q20" s="5">
        <f t="shared" si="31"/>
        <v>25</v>
      </c>
      <c r="R20">
        <f t="shared" si="0"/>
        <v>100000</v>
      </c>
      <c r="S20">
        <f t="shared" si="1"/>
        <v>3469.6411712249128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2114.8017589637338</v>
      </c>
      <c r="AC20">
        <f t="shared" si="2"/>
        <v>1585.0420725553379</v>
      </c>
      <c r="AE20">
        <f t="shared" si="3"/>
        <v>2604.126211360327</v>
      </c>
      <c r="AF20">
        <f t="shared" si="4"/>
        <v>-130.20631056801633</v>
      </c>
      <c r="AG20">
        <f t="shared" si="5"/>
        <v>-11.420792484974454</v>
      </c>
      <c r="AH20">
        <f t="shared" si="6"/>
        <v>-3519.1723335448196</v>
      </c>
      <c r="AI20">
        <f t="shared" si="7"/>
        <v>-1056.6732252374832</v>
      </c>
      <c r="AJ20">
        <f t="shared" si="8"/>
        <v>529.75968640839596</v>
      </c>
      <c r="AK20">
        <f t="shared" si="32"/>
        <v>392.65691242532478</v>
      </c>
      <c r="AL20">
        <f t="shared" si="9"/>
        <v>-134.25662640376243</v>
      </c>
      <c r="AN20">
        <f t="shared" si="10"/>
        <v>644.87994071785215</v>
      </c>
      <c r="AO20">
        <f t="shared" si="11"/>
        <v>-32.243997035892605</v>
      </c>
      <c r="AP20">
        <f t="shared" si="12"/>
        <v>-2.8282192885013488</v>
      </c>
      <c r="AQ20">
        <f t="shared" si="13"/>
        <v>-871.47989829832056</v>
      </c>
      <c r="AR20">
        <f t="shared" si="14"/>
        <v>-261.67217390486235</v>
      </c>
      <c r="AS20">
        <f t="shared" si="15"/>
        <v>131.18849373559937</v>
      </c>
      <c r="AT20">
        <f t="shared" si="16"/>
        <v>97.236672056315058</v>
      </c>
      <c r="AU20">
        <f t="shared" si="17"/>
        <v>-33.247008112947924</v>
      </c>
      <c r="AW20">
        <v>17</v>
      </c>
      <c r="AX20">
        <f>(R20*SUMPRODUCT(K21:$K$23, X21:$X$23)-$AZ$3*SUMPRODUCT(K20:$K$22, W21:$W$23))/Z20</f>
        <v>3469.6411712249128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5700.4061118928385</v>
      </c>
      <c r="P21">
        <f t="shared" si="30"/>
        <v>285.02030559464191</v>
      </c>
      <c r="Q21" s="5">
        <f t="shared" si="31"/>
        <v>25</v>
      </c>
      <c r="R21">
        <f t="shared" si="0"/>
        <v>100000</v>
      </c>
      <c r="S21">
        <f t="shared" si="1"/>
        <v>2526.4860698417315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1585.0420725553379</v>
      </c>
      <c r="AC21">
        <f t="shared" si="2"/>
        <v>1051.4991395595534</v>
      </c>
      <c r="AE21">
        <f t="shared" si="3"/>
        <v>2372.4540551972345</v>
      </c>
      <c r="AF21">
        <f t="shared" si="4"/>
        <v>-118.62270275986172</v>
      </c>
      <c r="AG21">
        <f t="shared" si="5"/>
        <v>-10.404758926945354</v>
      </c>
      <c r="AH21">
        <f t="shared" si="6"/>
        <v>-3607.3025327174219</v>
      </c>
      <c r="AI21">
        <f t="shared" si="7"/>
        <v>-1363.8759392069942</v>
      </c>
      <c r="AJ21">
        <f t="shared" si="8"/>
        <v>533.54293299578444</v>
      </c>
      <c r="AK21">
        <f t="shared" si="32"/>
        <v>328.4923989766263</v>
      </c>
      <c r="AL21">
        <f t="shared" si="9"/>
        <v>-501.84060723458344</v>
      </c>
      <c r="AN21">
        <f t="shared" si="10"/>
        <v>541.19879009239287</v>
      </c>
      <c r="AO21">
        <f t="shared" si="11"/>
        <v>-27.059939504619642</v>
      </c>
      <c r="AP21">
        <f t="shared" si="12"/>
        <v>-2.3735097967988725</v>
      </c>
      <c r="AQ21">
        <f t="shared" si="13"/>
        <v>-822.88959903233649</v>
      </c>
      <c r="AR21">
        <f t="shared" si="14"/>
        <v>-311.1242582413621</v>
      </c>
      <c r="AS21">
        <f t="shared" si="15"/>
        <v>121.71059294788309</v>
      </c>
      <c r="AT21">
        <f t="shared" si="16"/>
        <v>74.934934352571887</v>
      </c>
      <c r="AU21">
        <f t="shared" si="17"/>
        <v>-114.47873094090714</v>
      </c>
      <c r="AW21">
        <v>18</v>
      </c>
      <c r="AX21">
        <f>(R21*SUMPRODUCT(K22:$K$23, X22:$X$23)-$AZ$3*SUMPRODUCT(K21:$K$22, W22:$W$23))/Z21</f>
        <v>2526.4860698417315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5700.4061118928385</v>
      </c>
      <c r="P22">
        <f t="shared" si="30"/>
        <v>285.02030559464191</v>
      </c>
      <c r="Q22" s="5">
        <f t="shared" si="31"/>
        <v>25</v>
      </c>
      <c r="R22">
        <f t="shared" si="0"/>
        <v>100000</v>
      </c>
      <c r="S22">
        <f t="shared" si="1"/>
        <v>1389.7945773356701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1051.4991395595534</v>
      </c>
      <c r="AC22">
        <f t="shared" si="2"/>
        <v>521.52349995432519</v>
      </c>
      <c r="AE22">
        <f t="shared" si="3"/>
        <v>2139.0900461956194</v>
      </c>
      <c r="AF22">
        <f t="shared" si="4"/>
        <v>-106.95450230978095</v>
      </c>
      <c r="AG22">
        <f t="shared" si="5"/>
        <v>-9.3813054903790327</v>
      </c>
      <c r="AH22">
        <f t="shared" si="6"/>
        <v>-3677.6233891874685</v>
      </c>
      <c r="AI22">
        <f t="shared" si="7"/>
        <v>-1654.8691507920091</v>
      </c>
      <c r="AJ22">
        <f t="shared" si="8"/>
        <v>529.97563960522825</v>
      </c>
      <c r="AK22">
        <f t="shared" si="32"/>
        <v>263.86661986242223</v>
      </c>
      <c r="AL22">
        <f t="shared" si="9"/>
        <v>-861.02689132435864</v>
      </c>
      <c r="AN22">
        <f t="shared" si="10"/>
        <v>449.50056318331684</v>
      </c>
      <c r="AO22">
        <f t="shared" si="11"/>
        <v>-22.475028159165838</v>
      </c>
      <c r="AP22">
        <f t="shared" si="12"/>
        <v>-1.971353243786953</v>
      </c>
      <c r="AQ22">
        <f t="shared" si="13"/>
        <v>-772.80233600073996</v>
      </c>
      <c r="AR22">
        <f t="shared" si="14"/>
        <v>-347.74815422037597</v>
      </c>
      <c r="AS22">
        <f t="shared" si="15"/>
        <v>111.36714365983407</v>
      </c>
      <c r="AT22">
        <f t="shared" si="16"/>
        <v>55.447966972864066</v>
      </c>
      <c r="AU22">
        <f t="shared" si="17"/>
        <v>-180.93304358767782</v>
      </c>
      <c r="AW22">
        <v>19</v>
      </c>
      <c r="AX22">
        <f>(R22*SUMPRODUCT(K23:$K$23, X23:$X$23)-$AZ$3*SUMPRODUCT(K22:$K$22, W23:$W$23))/Z22</f>
        <v>1389.7945773356701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5700.4061118928385</v>
      </c>
      <c r="P23">
        <f t="shared" si="30"/>
        <v>285.02030559464191</v>
      </c>
      <c r="Q23" s="5">
        <f t="shared" si="31"/>
        <v>25</v>
      </c>
      <c r="R23">
        <f t="shared" si="0"/>
        <v>100000</v>
      </c>
      <c r="S23">
        <f t="shared" si="1"/>
        <v>1560.7997235844914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521.52349995432519</v>
      </c>
      <c r="AC23">
        <f t="shared" si="2"/>
        <v>521.52349995432519</v>
      </c>
      <c r="AE23">
        <f t="shared" si="3"/>
        <v>1904.7259566447808</v>
      </c>
      <c r="AF23">
        <f t="shared" si="4"/>
        <v>-95.236297832239032</v>
      </c>
      <c r="AG23">
        <f t="shared" si="5"/>
        <v>-8.3534660481071867</v>
      </c>
      <c r="AH23">
        <f t="shared" si="6"/>
        <v>-3736.1055494722232</v>
      </c>
      <c r="AI23">
        <f t="shared" si="7"/>
        <v>-1934.9693567077886</v>
      </c>
      <c r="AJ23">
        <f t="shared" si="8"/>
        <v>0</v>
      </c>
      <c r="AK23">
        <f t="shared" si="32"/>
        <v>199.46479599568082</v>
      </c>
      <c r="AL23">
        <f t="shared" si="9"/>
        <v>-1735.5045607121078</v>
      </c>
      <c r="AN23">
        <f t="shared" si="10"/>
        <v>368.70229472814748</v>
      </c>
      <c r="AO23">
        <f t="shared" si="11"/>
        <v>-18.435114736407375</v>
      </c>
      <c r="AP23">
        <f t="shared" si="12"/>
        <v>-1.6170001202147628</v>
      </c>
      <c r="AQ23">
        <f t="shared" si="13"/>
        <v>-723.20676086311767</v>
      </c>
      <c r="AR23">
        <f t="shared" si="14"/>
        <v>-374.55658099159234</v>
      </c>
      <c r="AS23">
        <f t="shared" si="15"/>
        <v>0</v>
      </c>
      <c r="AT23">
        <f t="shared" si="16"/>
        <v>38.61087089432921</v>
      </c>
      <c r="AU23">
        <f t="shared" si="17"/>
        <v>-335.94571009726315</v>
      </c>
      <c r="AW23">
        <v>20</v>
      </c>
      <c r="AX23">
        <f>(R23*SUMPRODUCT(K$23:$K24, X$23:$X24)-$AZ$3*SUMPRODUCT(K$22:$K23, W$23:$W24))/Z23</f>
        <v>1560.7997235844914</v>
      </c>
    </row>
    <row r="25" spans="5:50" x14ac:dyDescent="0.25">
      <c r="AN25" s="6">
        <f t="shared" ref="AN25:AU25" si="33">SUM(AN3:AN23)</f>
        <v>42160.582785289567</v>
      </c>
      <c r="AO25" s="6">
        <f t="shared" si="33"/>
        <v>-6383.3337231841078</v>
      </c>
      <c r="AP25" s="6">
        <f t="shared" si="33"/>
        <v>-1682.3342499592814</v>
      </c>
      <c r="AQ25" s="6">
        <f t="shared" si="33"/>
        <v>-21055.999997359118</v>
      </c>
      <c r="AR25" s="6">
        <f t="shared" si="33"/>
        <v>13038.914814787069</v>
      </c>
      <c r="AS25" s="6">
        <f t="shared" si="33"/>
        <v>-2718.8037086419026</v>
      </c>
      <c r="AT25" s="6">
        <f t="shared" si="33"/>
        <v>5581.7536270606424</v>
      </c>
      <c r="AU25" s="7">
        <f t="shared" si="33"/>
        <v>15901.86473320581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451.41974240960531</v>
      </c>
      <c r="K3">
        <v>1</v>
      </c>
      <c r="L3" s="2">
        <v>0</v>
      </c>
      <c r="O3">
        <f>$C$3</f>
        <v>451.41974240960531</v>
      </c>
      <c r="P3">
        <f>O3*B5</f>
        <v>361.13579392768429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451.41974240960531</v>
      </c>
      <c r="AF3">
        <f t="shared" ref="AF3:AF23" si="4">-$Z3*P3</f>
        <v>-361.13579392768429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-1432.148638518079</v>
      </c>
      <c r="AJ3">
        <f t="shared" ref="AJ3:AJ23" si="8">AB3-AC3</f>
        <v>0</v>
      </c>
      <c r="AL3">
        <f t="shared" ref="AL3:AL23" si="9">SUM(AI3:AK3)</f>
        <v>-1432.148638518079</v>
      </c>
      <c r="AN3">
        <f t="shared" ref="AN3:AN23" si="10">AE3*$K3</f>
        <v>451.41974240960531</v>
      </c>
      <c r="AO3">
        <f t="shared" ref="AO3:AO23" si="11">AF3*$K3</f>
        <v>-361.13579392768429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-1432.148638518079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-1432.148638518079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317.71484547377361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38.593337970596778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38.160556022148285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-38.160556022148285</v>
      </c>
      <c r="AK4">
        <f>G4*MAX(0, SUM(AB4, AE4:AF4))</f>
        <v>0</v>
      </c>
      <c r="AL4">
        <f t="shared" si="9"/>
        <v>-341.63630602214823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-279.55428945162447</v>
      </c>
      <c r="AR4">
        <f t="shared" si="14"/>
        <v>-279.55428945162447</v>
      </c>
      <c r="AS4">
        <f t="shared" si="15"/>
        <v>-35.152552135880953</v>
      </c>
      <c r="AT4">
        <f t="shared" si="16"/>
        <v>0</v>
      </c>
      <c r="AU4">
        <f t="shared" si="17"/>
        <v>-314.70684158750538</v>
      </c>
      <c r="AW4">
        <v>1</v>
      </c>
      <c r="AX4">
        <f>(R4*SUMPRODUCT(K5:$K$23, X5:$X$23)-$AZ$3*SUMPRODUCT(K4:$K$22, W5:$W$23))/Z4</f>
        <v>38.593337970596778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451.41974240960531</v>
      </c>
      <c r="P5">
        <f t="shared" ref="P5:P23" si="30">O5*$C$5</f>
        <v>22.570987120480268</v>
      </c>
      <c r="Q5" s="5">
        <f t="shared" ref="Q5:Q23" si="31">$C$8</f>
        <v>25</v>
      </c>
      <c r="R5">
        <f t="shared" si="0"/>
        <v>250000</v>
      </c>
      <c r="S5">
        <f t="shared" si="1"/>
        <v>72.850163456134254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38.160556022148285</v>
      </c>
      <c r="AC5">
        <f t="shared" si="2"/>
        <v>71.224873408823896</v>
      </c>
      <c r="AE5">
        <f t="shared" si="3"/>
        <v>441.3485499827068</v>
      </c>
      <c r="AF5">
        <f t="shared" si="4"/>
        <v>-22.067427499135341</v>
      </c>
      <c r="AG5">
        <f t="shared" si="5"/>
        <v>-24.442249004599347</v>
      </c>
      <c r="AH5">
        <f t="shared" si="6"/>
        <v>-302.06896150649078</v>
      </c>
      <c r="AI5">
        <f t="shared" si="7"/>
        <v>92.769911972481339</v>
      </c>
      <c r="AJ5">
        <f t="shared" si="8"/>
        <v>-33.064317386675611</v>
      </c>
      <c r="AK5">
        <f>G5*SUM(AB5, AE5:AF5)</f>
        <v>32.020917495400383</v>
      </c>
      <c r="AL5">
        <f t="shared" si="9"/>
        <v>91.72651208120611</v>
      </c>
      <c r="AN5">
        <f t="shared" si="10"/>
        <v>374.51225899087098</v>
      </c>
      <c r="AO5">
        <f t="shared" si="11"/>
        <v>-18.725612949543549</v>
      </c>
      <c r="AP5">
        <f t="shared" si="12"/>
        <v>-20.740799737279172</v>
      </c>
      <c r="AQ5">
        <f t="shared" si="13"/>
        <v>-256.324687481708</v>
      </c>
      <c r="AR5">
        <f t="shared" si="14"/>
        <v>78.721158822340243</v>
      </c>
      <c r="AS5">
        <f t="shared" si="15"/>
        <v>-28.057172040012848</v>
      </c>
      <c r="AT5">
        <f t="shared" si="16"/>
        <v>27.171781003092875</v>
      </c>
      <c r="AU5">
        <f t="shared" si="17"/>
        <v>77.835767785420259</v>
      </c>
      <c r="AW5">
        <v>2</v>
      </c>
      <c r="AX5">
        <f>(R5*SUMPRODUCT(K6:$K$23, X6:$X$23)-$AZ$3*SUMPRODUCT(K5:$K$22, W6:$W$23))/Z5</f>
        <v>72.850163456134254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451.41974240960531</v>
      </c>
      <c r="P6">
        <f t="shared" si="30"/>
        <v>22.570987120480268</v>
      </c>
      <c r="Q6" s="5">
        <f t="shared" si="31"/>
        <v>25</v>
      </c>
      <c r="R6">
        <f t="shared" si="0"/>
        <v>250000</v>
      </c>
      <c r="S6">
        <f t="shared" si="1"/>
        <v>102.85923085606855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71.224873408823896</v>
      </c>
      <c r="AC6">
        <f t="shared" si="2"/>
        <v>99.434901985078341</v>
      </c>
      <c r="AE6">
        <f t="shared" si="3"/>
        <v>436.39134248863724</v>
      </c>
      <c r="AF6">
        <f t="shared" si="4"/>
        <v>-21.819567124431867</v>
      </c>
      <c r="AG6">
        <f t="shared" si="5"/>
        <v>-24.167714739238647</v>
      </c>
      <c r="AH6">
        <f t="shared" si="6"/>
        <v>-301.11775314710189</v>
      </c>
      <c r="AI6">
        <f t="shared" si="7"/>
        <v>89.286307477864852</v>
      </c>
      <c r="AJ6">
        <f t="shared" si="8"/>
        <v>-28.210028576254444</v>
      </c>
      <c r="AK6">
        <f>G6*SUM(AB6, AE6:AF6)</f>
        <v>34.005765414112055</v>
      </c>
      <c r="AL6">
        <f t="shared" si="9"/>
        <v>95.08204431572247</v>
      </c>
      <c r="AN6">
        <f t="shared" si="10"/>
        <v>341.11642158168047</v>
      </c>
      <c r="AO6">
        <f t="shared" si="11"/>
        <v>-17.055821079084026</v>
      </c>
      <c r="AP6">
        <f t="shared" si="12"/>
        <v>-18.89131054397712</v>
      </c>
      <c r="AQ6">
        <f t="shared" si="13"/>
        <v>-235.37637076503123</v>
      </c>
      <c r="AR6">
        <f t="shared" si="14"/>
        <v>69.792919193588119</v>
      </c>
      <c r="AS6">
        <f t="shared" si="15"/>
        <v>-22.051088240595483</v>
      </c>
      <c r="AT6">
        <f t="shared" si="16"/>
        <v>26.58147374110662</v>
      </c>
      <c r="AU6">
        <f t="shared" si="17"/>
        <v>74.323304694099264</v>
      </c>
      <c r="AW6">
        <v>3</v>
      </c>
      <c r="AX6">
        <f>(R6*SUMPRODUCT(K7:$K$23, X7:$X$23)-$AZ$3*SUMPRODUCT(K6:$K$22, W7:$W$23))/Z6</f>
        <v>102.85923085606855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451.41974240960531</v>
      </c>
      <c r="P7">
        <f t="shared" si="30"/>
        <v>22.570987120480268</v>
      </c>
      <c r="Q7" s="5">
        <f t="shared" si="31"/>
        <v>25</v>
      </c>
      <c r="R7">
        <f t="shared" si="0"/>
        <v>250000</v>
      </c>
      <c r="S7">
        <f t="shared" si="1"/>
        <v>129.0076113564534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99.434901985078341</v>
      </c>
      <c r="AC7">
        <f t="shared" si="2"/>
        <v>123.31069434446157</v>
      </c>
      <c r="AE7">
        <f t="shared" si="3"/>
        <v>431.48525340510361</v>
      </c>
      <c r="AF7">
        <f t="shared" si="4"/>
        <v>-21.574262670255184</v>
      </c>
      <c r="AG7">
        <f t="shared" si="5"/>
        <v>-23.896011453880227</v>
      </c>
      <c r="AH7">
        <f t="shared" si="6"/>
        <v>-300.26137966033269</v>
      </c>
      <c r="AI7">
        <f t="shared" si="7"/>
        <v>85.753599620635498</v>
      </c>
      <c r="AJ7">
        <f t="shared" si="8"/>
        <v>-23.875792359383226</v>
      </c>
      <c r="AK7">
        <f>G7*SUM(AB7, AE7:AF7)</f>
        <v>35.654212490394876</v>
      </c>
      <c r="AL7">
        <f t="shared" si="9"/>
        <v>97.532019751647141</v>
      </c>
      <c r="AN7">
        <f t="shared" si="10"/>
        <v>310.69525865294327</v>
      </c>
      <c r="AO7">
        <f t="shared" si="11"/>
        <v>-15.534762932647167</v>
      </c>
      <c r="AP7">
        <f t="shared" si="12"/>
        <v>-17.206561292296524</v>
      </c>
      <c r="AQ7">
        <f t="shared" si="13"/>
        <v>-216.20620005168695</v>
      </c>
      <c r="AR7">
        <f t="shared" si="14"/>
        <v>61.747734376312636</v>
      </c>
      <c r="AS7">
        <f t="shared" si="15"/>
        <v>-17.19200233171815</v>
      </c>
      <c r="AT7">
        <f t="shared" si="16"/>
        <v>25.673171178737697</v>
      </c>
      <c r="AU7">
        <f t="shared" si="17"/>
        <v>70.228903223332182</v>
      </c>
      <c r="AW7">
        <v>4</v>
      </c>
      <c r="AX7">
        <f>(R7*SUMPRODUCT(K8:$K$23, X8:$X$23)-$AZ$3*SUMPRODUCT(K7:$K$22, W8:$W$23))/Z7</f>
        <v>129.0076113564534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451.41974240960531</v>
      </c>
      <c r="P8">
        <f t="shared" si="30"/>
        <v>22.570987120480268</v>
      </c>
      <c r="Q8" s="5">
        <f t="shared" si="31"/>
        <v>25</v>
      </c>
      <c r="R8">
        <f t="shared" si="0"/>
        <v>250000</v>
      </c>
      <c r="S8">
        <f t="shared" si="1"/>
        <v>151.25549469306509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123.31069434446157</v>
      </c>
      <c r="AC8">
        <f t="shared" si="2"/>
        <v>142.94881459569388</v>
      </c>
      <c r="AE8">
        <f t="shared" si="3"/>
        <v>426.6285809549845</v>
      </c>
      <c r="AF8">
        <f t="shared" si="4"/>
        <v>-21.331429047749229</v>
      </c>
      <c r="AG8">
        <f t="shared" si="5"/>
        <v>-23.627044902694685</v>
      </c>
      <c r="AH8">
        <f t="shared" si="6"/>
        <v>-300.06436646740485</v>
      </c>
      <c r="AI8">
        <f t="shared" si="7"/>
        <v>81.605740537135716</v>
      </c>
      <c r="AJ8">
        <f t="shared" si="8"/>
        <v>-19.638120251232309</v>
      </c>
      <c r="AK8">
        <f t="shared" ref="AK8:AK23" si="32">G8*SUM(AB8:AB8, AE8:AF8)</f>
        <v>37.00254923761878</v>
      </c>
      <c r="AL8">
        <f t="shared" si="9"/>
        <v>98.970169523522188</v>
      </c>
      <c r="AN8">
        <f t="shared" si="10"/>
        <v>282.98328365178298</v>
      </c>
      <c r="AO8">
        <f t="shared" si="11"/>
        <v>-14.14916418258915</v>
      </c>
      <c r="AP8">
        <f t="shared" si="12"/>
        <v>-15.671849116592915</v>
      </c>
      <c r="AQ8">
        <f t="shared" si="13"/>
        <v>-199.03307823344764</v>
      </c>
      <c r="AR8">
        <f t="shared" si="14"/>
        <v>54.129192119153245</v>
      </c>
      <c r="AS8">
        <f t="shared" si="15"/>
        <v>-13.025990291139607</v>
      </c>
      <c r="AT8">
        <f t="shared" si="16"/>
        <v>24.543838256942738</v>
      </c>
      <c r="AU8">
        <f t="shared" si="17"/>
        <v>65.647040084956373</v>
      </c>
      <c r="AW8">
        <v>5</v>
      </c>
      <c r="AX8">
        <f>(R8*SUMPRODUCT(K9:$K$23, X9:$X$23)-$AZ$3*SUMPRODUCT(K8:$K$22, W9:$W$23))/Z8</f>
        <v>151.25549469306509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451.41974240960531</v>
      </c>
      <c r="P9">
        <f t="shared" si="30"/>
        <v>22.570987120480268</v>
      </c>
      <c r="Q9" s="5">
        <f t="shared" si="31"/>
        <v>25</v>
      </c>
      <c r="R9">
        <f t="shared" si="0"/>
        <v>250000</v>
      </c>
      <c r="S9">
        <f t="shared" si="1"/>
        <v>168.8929204300201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142.94881459569388</v>
      </c>
      <c r="AC9">
        <f t="shared" si="2"/>
        <v>157.81767856903116</v>
      </c>
      <c r="AE9">
        <f t="shared" si="3"/>
        <v>421.81765597944462</v>
      </c>
      <c r="AF9">
        <f t="shared" si="4"/>
        <v>-21.090882798972235</v>
      </c>
      <c r="AG9">
        <f t="shared" si="5"/>
        <v>-23.360611884620422</v>
      </c>
      <c r="AH9">
        <f t="shared" si="6"/>
        <v>-301.62569047318868</v>
      </c>
      <c r="AI9">
        <f t="shared" si="7"/>
        <v>75.740470822663269</v>
      </c>
      <c r="AJ9">
        <f t="shared" si="8"/>
        <v>-14.868863973337284</v>
      </c>
      <c r="AK9">
        <f t="shared" si="32"/>
        <v>38.05729114433165</v>
      </c>
      <c r="AL9">
        <f t="shared" si="9"/>
        <v>98.928897993657642</v>
      </c>
      <c r="AN9">
        <f t="shared" si="10"/>
        <v>257.73758574717056</v>
      </c>
      <c r="AO9">
        <f t="shared" si="11"/>
        <v>-12.886879287358529</v>
      </c>
      <c r="AP9">
        <f t="shared" si="12"/>
        <v>-14.273721413434929</v>
      </c>
      <c r="AQ9">
        <f t="shared" si="13"/>
        <v>-184.29830084132684</v>
      </c>
      <c r="AR9">
        <f t="shared" si="14"/>
        <v>46.278684205050247</v>
      </c>
      <c r="AS9">
        <f t="shared" si="15"/>
        <v>-9.085122561768209</v>
      </c>
      <c r="AT9">
        <f t="shared" si="16"/>
        <v>23.253636258637783</v>
      </c>
      <c r="AU9">
        <f t="shared" si="17"/>
        <v>60.447197901919829</v>
      </c>
      <c r="AW9">
        <v>6</v>
      </c>
      <c r="AX9">
        <f>(R9*SUMPRODUCT(K10:$K$23, X10:$X$23)-$AZ$3*SUMPRODUCT(K9:$K$22, W10:$W$23))/Z9</f>
        <v>168.8929204300201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451.41974240960531</v>
      </c>
      <c r="P10">
        <f t="shared" si="30"/>
        <v>22.570987120480268</v>
      </c>
      <c r="Q10" s="5">
        <f t="shared" si="31"/>
        <v>25</v>
      </c>
      <c r="R10">
        <f t="shared" si="0"/>
        <v>250000</v>
      </c>
      <c r="S10">
        <f t="shared" si="1"/>
        <v>181.96593524628742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157.81767856903116</v>
      </c>
      <c r="AC10">
        <f t="shared" si="2"/>
        <v>168.11182212997551</v>
      </c>
      <c r="AE10">
        <f t="shared" si="3"/>
        <v>417.05056135484159</v>
      </c>
      <c r="AF10">
        <f t="shared" si="4"/>
        <v>-20.852528067742082</v>
      </c>
      <c r="AG10">
        <f t="shared" si="5"/>
        <v>-23.096606227758969</v>
      </c>
      <c r="AH10">
        <f t="shared" si="6"/>
        <v>-303.99538015246713</v>
      </c>
      <c r="AI10">
        <f t="shared" si="7"/>
        <v>69.106046906873416</v>
      </c>
      <c r="AJ10">
        <f t="shared" si="8"/>
        <v>-10.294143560944349</v>
      </c>
      <c r="AK10">
        <f t="shared" si="32"/>
        <v>38.781099829929154</v>
      </c>
      <c r="AL10">
        <f t="shared" si="9"/>
        <v>97.593003175858229</v>
      </c>
      <c r="AN10">
        <f t="shared" si="10"/>
        <v>234.73825902112685</v>
      </c>
      <c r="AO10">
        <f t="shared" si="11"/>
        <v>-11.736912951056343</v>
      </c>
      <c r="AP10">
        <f t="shared" si="12"/>
        <v>-12.999999610569319</v>
      </c>
      <c r="AQ10">
        <f t="shared" si="13"/>
        <v>-171.1047841672623</v>
      </c>
      <c r="AR10">
        <f t="shared" si="14"/>
        <v>38.89656229223889</v>
      </c>
      <c r="AS10">
        <f t="shared" si="15"/>
        <v>-5.7940920394868733</v>
      </c>
      <c r="AT10">
        <f t="shared" si="16"/>
        <v>21.828067626688991</v>
      </c>
      <c r="AU10">
        <f t="shared" si="17"/>
        <v>54.930537879441012</v>
      </c>
      <c r="AW10">
        <v>7</v>
      </c>
      <c r="AX10">
        <f>(R10*SUMPRODUCT(K11:$K$23, X11:$X$23)-$AZ$3*SUMPRODUCT(K10:$K$22, W11:$W$23))/Z10</f>
        <v>181.96593524628742</v>
      </c>
    </row>
    <row r="11" spans="1:52" x14ac:dyDescent="0.25">
      <c r="A11" t="s">
        <v>33</v>
      </c>
      <c r="C11" s="24">
        <f>AU25</f>
        <v>-1115.1811937868179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451.41974240960531</v>
      </c>
      <c r="P11">
        <f t="shared" si="30"/>
        <v>22.570987120480268</v>
      </c>
      <c r="Q11" s="5">
        <f t="shared" si="31"/>
        <v>25</v>
      </c>
      <c r="R11">
        <f t="shared" si="0"/>
        <v>250000</v>
      </c>
      <c r="S11">
        <f t="shared" si="1"/>
        <v>191.13825917199725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168.11182212997551</v>
      </c>
      <c r="AC11">
        <f t="shared" si="2"/>
        <v>174.58587381339385</v>
      </c>
      <c r="AE11">
        <f t="shared" si="3"/>
        <v>412.32723645494207</v>
      </c>
      <c r="AF11">
        <f t="shared" si="4"/>
        <v>-20.616361822747105</v>
      </c>
      <c r="AG11">
        <f t="shared" si="5"/>
        <v>-22.835024574579204</v>
      </c>
      <c r="AH11">
        <f t="shared" si="6"/>
        <v>-306.15590902174762</v>
      </c>
      <c r="AI11">
        <f t="shared" si="7"/>
        <v>62.719941035868146</v>
      </c>
      <c r="AJ11">
        <f t="shared" si="8"/>
        <v>-6.4740516834183381</v>
      </c>
      <c r="AK11">
        <f t="shared" si="32"/>
        <v>39.187588773351941</v>
      </c>
      <c r="AL11">
        <f t="shared" si="9"/>
        <v>95.433478125801741</v>
      </c>
      <c r="AN11">
        <f t="shared" si="10"/>
        <v>213.78604816397043</v>
      </c>
      <c r="AO11">
        <f t="shared" si="11"/>
        <v>-10.689302408198524</v>
      </c>
      <c r="AP11">
        <f t="shared" si="12"/>
        <v>-11.839648783569768</v>
      </c>
      <c r="AQ11">
        <f t="shared" si="13"/>
        <v>-158.73766301382781</v>
      </c>
      <c r="AR11">
        <f t="shared" si="14"/>
        <v>32.51943395837435</v>
      </c>
      <c r="AS11">
        <f t="shared" si="15"/>
        <v>-3.3567074950154381</v>
      </c>
      <c r="AT11">
        <f t="shared" si="16"/>
        <v>20.318230279811221</v>
      </c>
      <c r="AU11">
        <f t="shared" si="17"/>
        <v>49.480956743170132</v>
      </c>
      <c r="AW11">
        <v>8</v>
      </c>
      <c r="AX11">
        <f>(R11*SUMPRODUCT(K12:$K$23, X12:$X$23)-$AZ$3*SUMPRODUCT(K11:$K$22, W12:$W$23))/Z11</f>
        <v>191.13825917199725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451.41974240960531</v>
      </c>
      <c r="P12">
        <f t="shared" si="30"/>
        <v>22.570987120480268</v>
      </c>
      <c r="Q12" s="5">
        <f t="shared" si="31"/>
        <v>25</v>
      </c>
      <c r="R12">
        <f t="shared" si="0"/>
        <v>250000</v>
      </c>
      <c r="S12">
        <f t="shared" si="1"/>
        <v>196.13364216346091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174.58587381339385</v>
      </c>
      <c r="AC12">
        <f t="shared" si="2"/>
        <v>177.11417320945191</v>
      </c>
      <c r="AE12">
        <f t="shared" si="3"/>
        <v>407.64467311868424</v>
      </c>
      <c r="AF12">
        <f t="shared" si="4"/>
        <v>-20.382233655934215</v>
      </c>
      <c r="AG12">
        <f t="shared" si="5"/>
        <v>-22.575700330624837</v>
      </c>
      <c r="AH12">
        <f t="shared" si="6"/>
        <v>-309.73998208573596</v>
      </c>
      <c r="AI12">
        <f t="shared" si="7"/>
        <v>54.946757046389223</v>
      </c>
      <c r="AJ12">
        <f t="shared" si="8"/>
        <v>-2.5282993960580598</v>
      </c>
      <c r="AK12">
        <f t="shared" si="32"/>
        <v>39.329381929330076</v>
      </c>
      <c r="AL12">
        <f t="shared" si="9"/>
        <v>91.747839579661246</v>
      </c>
      <c r="AN12">
        <f t="shared" si="10"/>
        <v>194.69790335210988</v>
      </c>
      <c r="AO12">
        <f t="shared" si="11"/>
        <v>-9.7348951676054956</v>
      </c>
      <c r="AP12">
        <f t="shared" si="12"/>
        <v>-10.78253148127971</v>
      </c>
      <c r="AQ12">
        <f t="shared" si="13"/>
        <v>-147.93698795336664</v>
      </c>
      <c r="AR12">
        <f t="shared" si="14"/>
        <v>26.243488749858049</v>
      </c>
      <c r="AS12">
        <f t="shared" si="15"/>
        <v>-1.2075580129452392</v>
      </c>
      <c r="AT12">
        <f t="shared" si="16"/>
        <v>18.784369591272728</v>
      </c>
      <c r="AU12">
        <f t="shared" si="17"/>
        <v>43.820300328185539</v>
      </c>
      <c r="AW12">
        <v>9</v>
      </c>
      <c r="AX12">
        <f>(R12*SUMPRODUCT(K13:$K$23, X13:$X$23)-$AZ$3*SUMPRODUCT(K12:$K$22, W13:$W$23))/Z12</f>
        <v>196.13364216346091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451.41974240960531</v>
      </c>
      <c r="P13">
        <f t="shared" si="30"/>
        <v>22.570987120480268</v>
      </c>
      <c r="Q13" s="5">
        <f t="shared" si="31"/>
        <v>25</v>
      </c>
      <c r="R13">
        <f t="shared" si="0"/>
        <v>250000</v>
      </c>
      <c r="S13">
        <f t="shared" si="1"/>
        <v>197.43080251505003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177.11417320945191</v>
      </c>
      <c r="AC13">
        <f t="shared" si="2"/>
        <v>176.25518409138351</v>
      </c>
      <c r="AE13">
        <f t="shared" si="3"/>
        <v>403.00231163181701</v>
      </c>
      <c r="AF13">
        <f t="shared" si="4"/>
        <v>-20.150115581590853</v>
      </c>
      <c r="AG13">
        <f t="shared" si="5"/>
        <v>-22.318602498456098</v>
      </c>
      <c r="AH13">
        <f t="shared" si="6"/>
        <v>-313.40828862491577</v>
      </c>
      <c r="AI13">
        <f t="shared" si="7"/>
        <v>47.125304926854312</v>
      </c>
      <c r="AJ13">
        <f t="shared" si="8"/>
        <v>0.85898911806839351</v>
      </c>
      <c r="AK13">
        <f t="shared" si="32"/>
        <v>39.197645848177466</v>
      </c>
      <c r="AL13">
        <f t="shared" si="9"/>
        <v>87.181939893100179</v>
      </c>
      <c r="AN13">
        <f t="shared" si="10"/>
        <v>177.30835780352319</v>
      </c>
      <c r="AO13">
        <f t="shared" si="11"/>
        <v>-8.8654178901761611</v>
      </c>
      <c r="AP13">
        <f t="shared" si="12"/>
        <v>-9.8194840159781211</v>
      </c>
      <c r="AQ13">
        <f t="shared" si="13"/>
        <v>-137.88980205370413</v>
      </c>
      <c r="AR13">
        <f t="shared" si="14"/>
        <v>20.733653843664793</v>
      </c>
      <c r="AS13">
        <f t="shared" si="15"/>
        <v>0.37792822894512401</v>
      </c>
      <c r="AT13">
        <f t="shared" si="16"/>
        <v>17.245732876723601</v>
      </c>
      <c r="AU13">
        <f t="shared" si="17"/>
        <v>38.357314949333521</v>
      </c>
      <c r="AW13">
        <v>10</v>
      </c>
      <c r="AX13">
        <f>(R13*SUMPRODUCT(K14:$K$23, X14:$X$23)-$AZ$3*SUMPRODUCT(K13:$K$22, W14:$W$23))/Z13</f>
        <v>197.43080251505003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451.41974240960531</v>
      </c>
      <c r="P14">
        <f t="shared" si="30"/>
        <v>22.570987120480268</v>
      </c>
      <c r="Q14" s="5">
        <f t="shared" si="31"/>
        <v>25</v>
      </c>
      <c r="R14">
        <f t="shared" si="0"/>
        <v>250000</v>
      </c>
      <c r="S14">
        <f t="shared" si="1"/>
        <v>194.97963009369823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176.25518409138351</v>
      </c>
      <c r="AC14">
        <f t="shared" si="2"/>
        <v>172.07806306096938</v>
      </c>
      <c r="AE14">
        <f t="shared" si="3"/>
        <v>398.39769346160654</v>
      </c>
      <c r="AF14">
        <f t="shared" si="4"/>
        <v>-19.919884673080329</v>
      </c>
      <c r="AG14">
        <f t="shared" si="5"/>
        <v>-22.063594922489671</v>
      </c>
      <c r="AH14">
        <f t="shared" si="6"/>
        <v>-318.21550981863726</v>
      </c>
      <c r="AI14">
        <f t="shared" si="7"/>
        <v>38.198704047399303</v>
      </c>
      <c r="AJ14">
        <f t="shared" si="8"/>
        <v>4.1771210304141277</v>
      </c>
      <c r="AK14">
        <f t="shared" si="32"/>
        <v>38.831309501593687</v>
      </c>
      <c r="AL14">
        <f t="shared" si="9"/>
        <v>81.207134579407125</v>
      </c>
      <c r="AN14">
        <f t="shared" si="10"/>
        <v>161.46583863891664</v>
      </c>
      <c r="AO14">
        <f t="shared" si="11"/>
        <v>-8.0732919319458318</v>
      </c>
      <c r="AP14">
        <f t="shared" si="12"/>
        <v>-8.9421121558085925</v>
      </c>
      <c r="AQ14">
        <f t="shared" si="13"/>
        <v>-128.96895490116145</v>
      </c>
      <c r="AR14">
        <f t="shared" si="14"/>
        <v>15.481479650000772</v>
      </c>
      <c r="AS14">
        <f t="shared" si="15"/>
        <v>1.6929373872920537</v>
      </c>
      <c r="AT14">
        <f t="shared" si="16"/>
        <v>15.737867103706984</v>
      </c>
      <c r="AU14">
        <f t="shared" si="17"/>
        <v>32.912284140999809</v>
      </c>
      <c r="AW14">
        <v>11</v>
      </c>
      <c r="AX14">
        <f>(R14*SUMPRODUCT(K15:$K$23, X15:$X$23)-$AZ$3*SUMPRODUCT(K14:$K$22, W15:$W$23))/Z14</f>
        <v>194.97963009369823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451.41974240960531</v>
      </c>
      <c r="P15">
        <f t="shared" si="30"/>
        <v>22.570987120480268</v>
      </c>
      <c r="Q15" s="5">
        <f t="shared" si="31"/>
        <v>25</v>
      </c>
      <c r="R15">
        <f t="shared" si="0"/>
        <v>250000</v>
      </c>
      <c r="S15">
        <f t="shared" si="1"/>
        <v>187.99401302322994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172.07806306096938</v>
      </c>
      <c r="AC15">
        <f t="shared" si="2"/>
        <v>164.00867271574327</v>
      </c>
      <c r="AE15">
        <f t="shared" si="3"/>
        <v>393.82505644546012</v>
      </c>
      <c r="AF15">
        <f t="shared" si="4"/>
        <v>-19.691252822273007</v>
      </c>
      <c r="AG15">
        <f t="shared" si="5"/>
        <v>-21.810358489378746</v>
      </c>
      <c r="AH15">
        <f t="shared" si="6"/>
        <v>-326.00483886028138</v>
      </c>
      <c r="AI15">
        <f t="shared" si="7"/>
        <v>26.318606273526996</v>
      </c>
      <c r="AJ15">
        <f t="shared" si="8"/>
        <v>8.0693903452261111</v>
      </c>
      <c r="AK15">
        <f t="shared" si="32"/>
        <v>38.234830667890954</v>
      </c>
      <c r="AL15">
        <f t="shared" si="9"/>
        <v>72.622827286644053</v>
      </c>
      <c r="AN15">
        <f t="shared" si="10"/>
        <v>147.03114800040126</v>
      </c>
      <c r="AO15">
        <f t="shared" si="11"/>
        <v>-7.3515574000200639</v>
      </c>
      <c r="AP15">
        <f t="shared" si="12"/>
        <v>-8.1427070078710369</v>
      </c>
      <c r="AQ15">
        <f t="shared" si="13"/>
        <v>-121.71106161690122</v>
      </c>
      <c r="AR15">
        <f t="shared" si="14"/>
        <v>9.8258219756089495</v>
      </c>
      <c r="AS15">
        <f t="shared" si="15"/>
        <v>3.0126364656187339</v>
      </c>
      <c r="AT15">
        <f t="shared" si="16"/>
        <v>14.274640363009745</v>
      </c>
      <c r="AU15">
        <f t="shared" si="17"/>
        <v>27.113098804237424</v>
      </c>
      <c r="AW15">
        <v>12</v>
      </c>
      <c r="AX15">
        <f>(R15*SUMPRODUCT(K16:$K$23, X16:$X$23)-$AZ$3*SUMPRODUCT(K15:$K$22, W16:$W$23))/Z15</f>
        <v>187.99401302322994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451.41974240960531</v>
      </c>
      <c r="P16">
        <f t="shared" si="30"/>
        <v>22.570987120480268</v>
      </c>
      <c r="Q16" s="5">
        <f t="shared" si="31"/>
        <v>25</v>
      </c>
      <c r="R16">
        <f t="shared" si="0"/>
        <v>250000</v>
      </c>
      <c r="S16">
        <f t="shared" si="1"/>
        <v>176.50188502867408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164.00867271574327</v>
      </c>
      <c r="AC16">
        <f t="shared" si="2"/>
        <v>152.20628326377317</v>
      </c>
      <c r="AE16">
        <f t="shared" si="3"/>
        <v>389.28151488520143</v>
      </c>
      <c r="AF16">
        <f t="shared" si="4"/>
        <v>-19.464075744260075</v>
      </c>
      <c r="AG16">
        <f t="shared" si="5"/>
        <v>-21.558733386763276</v>
      </c>
      <c r="AH16">
        <f t="shared" si="6"/>
        <v>-335.21517721684626</v>
      </c>
      <c r="AI16">
        <f t="shared" si="7"/>
        <v>13.043528537331838</v>
      </c>
      <c r="AJ16">
        <f t="shared" si="8"/>
        <v>11.8023894519701</v>
      </c>
      <c r="AK16">
        <f t="shared" si="32"/>
        <v>37.367827829967929</v>
      </c>
      <c r="AL16">
        <f t="shared" si="9"/>
        <v>62.213745819269867</v>
      </c>
      <c r="AN16">
        <f t="shared" si="10"/>
        <v>133.87884374969227</v>
      </c>
      <c r="AO16">
        <f t="shared" si="11"/>
        <v>-6.6939421874846143</v>
      </c>
      <c r="AP16">
        <f t="shared" si="12"/>
        <v>-7.4143214824338832</v>
      </c>
      <c r="AQ16">
        <f t="shared" si="13"/>
        <v>-115.28474540172833</v>
      </c>
      <c r="AR16">
        <f t="shared" si="14"/>
        <v>4.4858346780454461</v>
      </c>
      <c r="AS16">
        <f t="shared" si="15"/>
        <v>4.0589912258723295</v>
      </c>
      <c r="AT16">
        <f t="shared" si="16"/>
        <v>12.851269305168486</v>
      </c>
      <c r="AU16">
        <f t="shared" si="17"/>
        <v>21.396095209086262</v>
      </c>
      <c r="AW16">
        <v>13</v>
      </c>
      <c r="AX16">
        <f>(R16*SUMPRODUCT(K17:$K$23, X17:$X$23)-$AZ$3*SUMPRODUCT(K16:$K$22, W17:$W$23))/Z16</f>
        <v>176.50188502867408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451.41974240960531</v>
      </c>
      <c r="P17">
        <f t="shared" si="30"/>
        <v>22.570987120480268</v>
      </c>
      <c r="Q17" s="5">
        <f t="shared" si="31"/>
        <v>25</v>
      </c>
      <c r="R17">
        <f t="shared" si="0"/>
        <v>250000</v>
      </c>
      <c r="S17">
        <f t="shared" si="1"/>
        <v>161.09201704466631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152.20628326377317</v>
      </c>
      <c r="AC17">
        <f t="shared" si="2"/>
        <v>137.30646051809521</v>
      </c>
      <c r="AE17">
        <f t="shared" si="3"/>
        <v>384.76672013528184</v>
      </c>
      <c r="AF17">
        <f t="shared" si="4"/>
        <v>-19.238336006764097</v>
      </c>
      <c r="AG17">
        <f t="shared" si="5"/>
        <v>-21.308700306363406</v>
      </c>
      <c r="AH17">
        <f t="shared" si="6"/>
        <v>-344.45746532235052</v>
      </c>
      <c r="AI17">
        <f t="shared" si="7"/>
        <v>-0.23778150019614941</v>
      </c>
      <c r="AJ17">
        <f t="shared" si="8"/>
        <v>14.899822745677966</v>
      </c>
      <c r="AK17">
        <f t="shared" si="32"/>
        <v>36.241426717460364</v>
      </c>
      <c r="AL17">
        <f t="shared" si="9"/>
        <v>50.90346796294218</v>
      </c>
      <c r="AN17">
        <f t="shared" si="10"/>
        <v>121.89554671662746</v>
      </c>
      <c r="AO17">
        <f t="shared" si="11"/>
        <v>-6.0947773358313748</v>
      </c>
      <c r="AP17">
        <f t="shared" si="12"/>
        <v>-6.7506765469521133</v>
      </c>
      <c r="AQ17">
        <f t="shared" si="13"/>
        <v>-109.12542290905246</v>
      </c>
      <c r="AR17">
        <f t="shared" si="14"/>
        <v>-7.5330075208476191E-2</v>
      </c>
      <c r="AS17">
        <f t="shared" si="15"/>
        <v>4.7203199874632693</v>
      </c>
      <c r="AT17">
        <f t="shared" si="16"/>
        <v>11.481420539599144</v>
      </c>
      <c r="AU17">
        <f t="shared" si="17"/>
        <v>16.126410451853939</v>
      </c>
      <c r="AW17">
        <v>14</v>
      </c>
      <c r="AX17">
        <f>(R17*SUMPRODUCT(K18:$K$23, X18:$X$23)-$AZ$3*SUMPRODUCT(K17:$K$22, W18:$W$23))/Z17</f>
        <v>161.09201704466631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451.41974240960531</v>
      </c>
      <c r="P18">
        <f t="shared" si="30"/>
        <v>22.570987120480268</v>
      </c>
      <c r="Q18" s="5">
        <f t="shared" si="31"/>
        <v>25</v>
      </c>
      <c r="R18">
        <f t="shared" si="0"/>
        <v>250000</v>
      </c>
      <c r="S18">
        <f t="shared" si="1"/>
        <v>142.15442676376637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137.30646051809521</v>
      </c>
      <c r="AC18">
        <f t="shared" si="2"/>
        <v>119.75202871165318</v>
      </c>
      <c r="AE18">
        <f t="shared" si="3"/>
        <v>380.27960989126967</v>
      </c>
      <c r="AF18">
        <f t="shared" si="4"/>
        <v>-19.013980494563487</v>
      </c>
      <c r="AG18">
        <f t="shared" si="5"/>
        <v>-21.060200416878029</v>
      </c>
      <c r="AH18">
        <f t="shared" si="6"/>
        <v>-354.1288642174473</v>
      </c>
      <c r="AI18">
        <f t="shared" si="7"/>
        <v>-13.923435237619174</v>
      </c>
      <c r="AJ18">
        <f t="shared" si="8"/>
        <v>17.554431806442025</v>
      </c>
      <c r="AK18">
        <f t="shared" si="32"/>
        <v>34.900046294036102</v>
      </c>
      <c r="AL18">
        <f t="shared" si="9"/>
        <v>38.531042862858953</v>
      </c>
      <c r="AN18">
        <f t="shared" si="10"/>
        <v>110.97765531855518</v>
      </c>
      <c r="AO18">
        <f t="shared" si="11"/>
        <v>-5.5488827659277593</v>
      </c>
      <c r="AP18">
        <f t="shared" si="12"/>
        <v>-6.1460346597921518</v>
      </c>
      <c r="AQ18">
        <f t="shared" si="13"/>
        <v>-103.34603804477484</v>
      </c>
      <c r="AR18">
        <f t="shared" si="14"/>
        <v>-4.063300151939595</v>
      </c>
      <c r="AS18">
        <f t="shared" si="15"/>
        <v>5.122940151551707</v>
      </c>
      <c r="AT18">
        <f t="shared" si="16"/>
        <v>10.184940784304921</v>
      </c>
      <c r="AU18">
        <f t="shared" si="17"/>
        <v>11.244580783917032</v>
      </c>
      <c r="AW18">
        <v>15</v>
      </c>
      <c r="AX18">
        <f>(R18*SUMPRODUCT(K19:$K$23, X19:$X$23)-$AZ$3*SUMPRODUCT(K18:$K$22, W19:$W$23))/Z18</f>
        <v>142.15442676376637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451.41974240960531</v>
      </c>
      <c r="P19">
        <f t="shared" si="30"/>
        <v>22.570987120480268</v>
      </c>
      <c r="Q19" s="5">
        <f t="shared" si="31"/>
        <v>25</v>
      </c>
      <c r="R19">
        <f t="shared" si="0"/>
        <v>250000</v>
      </c>
      <c r="S19">
        <f t="shared" si="1"/>
        <v>119.57307298516244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119.75202871165318</v>
      </c>
      <c r="AC19">
        <f t="shared" si="2"/>
        <v>99.547107163557087</v>
      </c>
      <c r="AE19">
        <f t="shared" si="3"/>
        <v>375.81646395397496</v>
      </c>
      <c r="AF19">
        <f t="shared" si="4"/>
        <v>-18.790823197698749</v>
      </c>
      <c r="AG19">
        <f t="shared" si="5"/>
        <v>-20.813027690588346</v>
      </c>
      <c r="AH19">
        <f t="shared" si="6"/>
        <v>-365.70722120902445</v>
      </c>
      <c r="AI19">
        <f t="shared" si="7"/>
        <v>-29.494608143336563</v>
      </c>
      <c r="AJ19">
        <f t="shared" si="8"/>
        <v>20.204921548096095</v>
      </c>
      <c r="AK19">
        <f t="shared" si="32"/>
        <v>33.374436862755061</v>
      </c>
      <c r="AL19">
        <f t="shared" si="9"/>
        <v>24.084750267514593</v>
      </c>
      <c r="AN19">
        <f t="shared" si="10"/>
        <v>101.03002821704153</v>
      </c>
      <c r="AO19">
        <f t="shared" si="11"/>
        <v>-5.0515014108520777</v>
      </c>
      <c r="AP19">
        <f t="shared" si="12"/>
        <v>-5.5951268146669682</v>
      </c>
      <c r="AQ19">
        <f t="shared" si="13"/>
        <v>-98.312379636588844</v>
      </c>
      <c r="AR19">
        <f t="shared" si="14"/>
        <v>-7.9289796450663426</v>
      </c>
      <c r="AS19">
        <f t="shared" si="15"/>
        <v>5.4316507921197701</v>
      </c>
      <c r="AT19">
        <f t="shared" si="16"/>
        <v>8.971986651401604</v>
      </c>
      <c r="AU19">
        <f t="shared" si="17"/>
        <v>6.4746577984550315</v>
      </c>
      <c r="AW19">
        <v>16</v>
      </c>
      <c r="AX19">
        <f>(R19*SUMPRODUCT(K20:$K$23, X20:$X$23)-$AZ$3*SUMPRODUCT(K19:$K$22, W20:$W$23))/Z19</f>
        <v>119.57307298516244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451.41974240960531</v>
      </c>
      <c r="P20">
        <f t="shared" si="30"/>
        <v>22.570987120480268</v>
      </c>
      <c r="Q20" s="5">
        <f t="shared" si="31"/>
        <v>25</v>
      </c>
      <c r="R20">
        <f t="shared" si="0"/>
        <v>250000</v>
      </c>
      <c r="S20">
        <f t="shared" si="1"/>
        <v>94.060347407675778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99.547107163557087</v>
      </c>
      <c r="AC20">
        <f t="shared" si="2"/>
        <v>77.382443927130794</v>
      </c>
      <c r="AE20">
        <f t="shared" si="3"/>
        <v>371.37820417789027</v>
      </c>
      <c r="AF20">
        <f t="shared" si="4"/>
        <v>-18.568910208894515</v>
      </c>
      <c r="AG20">
        <f t="shared" si="5"/>
        <v>-20.567233180561274</v>
      </c>
      <c r="AH20">
        <f t="shared" si="6"/>
        <v>-376.64233121190125</v>
      </c>
      <c r="AI20">
        <f t="shared" si="7"/>
        <v>-44.400270423466793</v>
      </c>
      <c r="AJ20">
        <f t="shared" si="8"/>
        <v>22.164663236426293</v>
      </c>
      <c r="AK20">
        <f t="shared" si="32"/>
        <v>31.664948079278702</v>
      </c>
      <c r="AL20">
        <f t="shared" si="9"/>
        <v>9.4293408922382014</v>
      </c>
      <c r="AN20">
        <f t="shared" si="10"/>
        <v>91.967260745413228</v>
      </c>
      <c r="AO20">
        <f t="shared" si="11"/>
        <v>-4.5983630372706612</v>
      </c>
      <c r="AP20">
        <f t="shared" si="12"/>
        <v>-5.0932232302527867</v>
      </c>
      <c r="AQ20">
        <f t="shared" si="13"/>
        <v>-93.270857289549596</v>
      </c>
      <c r="AR20">
        <f t="shared" si="14"/>
        <v>-10.995182811659818</v>
      </c>
      <c r="AS20">
        <f t="shared" si="15"/>
        <v>5.4888072058808444</v>
      </c>
      <c r="AT20">
        <f t="shared" si="16"/>
        <v>7.8414363140764198</v>
      </c>
      <c r="AU20">
        <f t="shared" si="17"/>
        <v>2.3350607082974464</v>
      </c>
      <c r="AW20">
        <v>17</v>
      </c>
      <c r="AX20">
        <f>(R20*SUMPRODUCT(K21:$K$23, X21:$X$23)-$AZ$3*SUMPRODUCT(K20:$K$22, W21:$W$23))/Z20</f>
        <v>94.060347407675778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451.41974240960531</v>
      </c>
      <c r="P21">
        <f t="shared" si="30"/>
        <v>22.570987120480268</v>
      </c>
      <c r="Q21" s="5">
        <f t="shared" si="31"/>
        <v>25</v>
      </c>
      <c r="R21">
        <f t="shared" si="0"/>
        <v>250000</v>
      </c>
      <c r="S21">
        <f t="shared" si="1"/>
        <v>65.491795573333462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77.382443927130794</v>
      </c>
      <c r="AC21">
        <f t="shared" si="2"/>
        <v>53.238548325807265</v>
      </c>
      <c r="AE21">
        <f t="shared" si="3"/>
        <v>366.96095382797563</v>
      </c>
      <c r="AF21">
        <f t="shared" si="4"/>
        <v>-18.348047691398783</v>
      </c>
      <c r="AG21">
        <f t="shared" si="5"/>
        <v>-20.322602189992711</v>
      </c>
      <c r="AH21">
        <f t="shared" si="6"/>
        <v>-389.58658762950967</v>
      </c>
      <c r="AI21">
        <f t="shared" si="7"/>
        <v>-61.296283682925548</v>
      </c>
      <c r="AJ21">
        <f t="shared" si="8"/>
        <v>24.143895601323528</v>
      </c>
      <c r="AK21">
        <f t="shared" si="32"/>
        <v>29.819674504459538</v>
      </c>
      <c r="AL21">
        <f t="shared" si="9"/>
        <v>-7.3327135771424814</v>
      </c>
      <c r="AN21">
        <f t="shared" si="10"/>
        <v>83.710293056166378</v>
      </c>
      <c r="AO21">
        <f t="shared" si="11"/>
        <v>-4.1855146528083198</v>
      </c>
      <c r="AP21">
        <f t="shared" si="12"/>
        <v>-4.6359455065774497</v>
      </c>
      <c r="AQ21">
        <f t="shared" si="13"/>
        <v>-88.871600863851526</v>
      </c>
      <c r="AR21">
        <f t="shared" si="14"/>
        <v>-13.982767967070917</v>
      </c>
      <c r="AS21">
        <f t="shared" si="15"/>
        <v>5.5076502151553948</v>
      </c>
      <c r="AT21">
        <f t="shared" si="16"/>
        <v>6.8023959104324181</v>
      </c>
      <c r="AU21">
        <f t="shared" si="17"/>
        <v>-1.6727218414831027</v>
      </c>
      <c r="AW21">
        <v>18</v>
      </c>
      <c r="AX21">
        <f>(R21*SUMPRODUCT(K22:$K$23, X22:$X$23)-$AZ$3*SUMPRODUCT(K21:$K$22, W22:$W$23))/Z21</f>
        <v>65.491795573333462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451.41974240960531</v>
      </c>
      <c r="P22">
        <f t="shared" si="30"/>
        <v>22.570987120480268</v>
      </c>
      <c r="Q22" s="5">
        <f t="shared" si="31"/>
        <v>25</v>
      </c>
      <c r="R22">
        <f t="shared" si="0"/>
        <v>250000</v>
      </c>
      <c r="S22">
        <f t="shared" si="1"/>
        <v>34.099376578924613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53.238548325807265</v>
      </c>
      <c r="AC22">
        <f t="shared" si="2"/>
        <v>27.387305540877001</v>
      </c>
      <c r="AE22">
        <f t="shared" si="3"/>
        <v>362.56294551135596</v>
      </c>
      <c r="AF22">
        <f t="shared" si="4"/>
        <v>-18.128147275567802</v>
      </c>
      <c r="AG22">
        <f t="shared" si="5"/>
        <v>-20.079036839198359</v>
      </c>
      <c r="AH22">
        <f t="shared" si="6"/>
        <v>-403.39328894423846</v>
      </c>
      <c r="AI22">
        <f t="shared" si="7"/>
        <v>-79.037527547648665</v>
      </c>
      <c r="AJ22">
        <f t="shared" si="8"/>
        <v>25.851242784930264</v>
      </c>
      <c r="AK22">
        <f t="shared" si="32"/>
        <v>27.837134259311679</v>
      </c>
      <c r="AL22">
        <f t="shared" si="9"/>
        <v>-25.349150503406722</v>
      </c>
      <c r="AN22">
        <f t="shared" si="10"/>
        <v>76.187652075051048</v>
      </c>
      <c r="AO22">
        <f t="shared" si="11"/>
        <v>-3.8093826037525531</v>
      </c>
      <c r="AP22">
        <f t="shared" si="12"/>
        <v>-4.2193354054684074</v>
      </c>
      <c r="AQ22">
        <f t="shared" si="13"/>
        <v>-84.767591194813804</v>
      </c>
      <c r="AR22">
        <f t="shared" si="14"/>
        <v>-16.608657128983722</v>
      </c>
      <c r="AS22">
        <f t="shared" si="15"/>
        <v>5.4322856634676464</v>
      </c>
      <c r="AT22">
        <f t="shared" si="16"/>
        <v>5.8495936387644285</v>
      </c>
      <c r="AU22">
        <f t="shared" si="17"/>
        <v>-5.3267778267516466</v>
      </c>
      <c r="AW22">
        <v>19</v>
      </c>
      <c r="AX22">
        <f>(R22*SUMPRODUCT(K23:$K$23, X23:$X$23)-$AZ$3*SUMPRODUCT(K22:$K$22, W23:$W$23))/Z22</f>
        <v>34.099376578924613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451.41974240960531</v>
      </c>
      <c r="P23">
        <f t="shared" si="30"/>
        <v>22.570987120480268</v>
      </c>
      <c r="Q23" s="5">
        <f t="shared" si="31"/>
        <v>25</v>
      </c>
      <c r="R23">
        <f t="shared" si="0"/>
        <v>250000</v>
      </c>
      <c r="S23">
        <f t="shared" si="1"/>
        <v>34.516482031751991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27.387305540877001</v>
      </c>
      <c r="AC23">
        <f t="shared" si="2"/>
        <v>27.387305540877001</v>
      </c>
      <c r="AE23">
        <f t="shared" si="3"/>
        <v>358.18164786268983</v>
      </c>
      <c r="AF23">
        <f t="shared" si="4"/>
        <v>-17.909082393134494</v>
      </c>
      <c r="AG23">
        <f t="shared" si="5"/>
        <v>-19.836396939064645</v>
      </c>
      <c r="AH23">
        <f t="shared" si="6"/>
        <v>-418.49531741730789</v>
      </c>
      <c r="AI23">
        <f t="shared" si="7"/>
        <v>-98.059148886817184</v>
      </c>
      <c r="AJ23">
        <f t="shared" si="8"/>
        <v>0</v>
      </c>
      <c r="AK23">
        <f t="shared" si="32"/>
        <v>25.736190970730263</v>
      </c>
      <c r="AL23">
        <f t="shared" si="9"/>
        <v>-72.322957916086921</v>
      </c>
      <c r="AN23">
        <f t="shared" si="10"/>
        <v>69.334066160947373</v>
      </c>
      <c r="AO23">
        <f t="shared" si="11"/>
        <v>-3.4667033080473688</v>
      </c>
      <c r="AP23">
        <f t="shared" si="12"/>
        <v>-3.8397781292668647</v>
      </c>
      <c r="AQ23">
        <f t="shared" si="13"/>
        <v>-81.009125394893687</v>
      </c>
      <c r="AR23">
        <f t="shared" si="14"/>
        <v>-18.98154067126055</v>
      </c>
      <c r="AS23">
        <f t="shared" si="15"/>
        <v>0</v>
      </c>
      <c r="AT23">
        <f t="shared" si="16"/>
        <v>4.9818151715563115</v>
      </c>
      <c r="AU23">
        <f t="shared" si="17"/>
        <v>-13.999725499704239</v>
      </c>
      <c r="AW23">
        <v>20</v>
      </c>
      <c r="AX23">
        <f>(R23*SUMPRODUCT(K$23:$K24, X$23:$X24)-$AZ$3*SUMPRODUCT(K$22:$K23, W$23:$W24))/Z23</f>
        <v>34.516482031751991</v>
      </c>
    </row>
    <row r="25" spans="5:50" x14ac:dyDescent="0.25">
      <c r="AN25" s="6">
        <f t="shared" ref="AN25:AU25" si="33">SUM(AN3:AN23)</f>
        <v>3936.4734520535958</v>
      </c>
      <c r="AO25" s="6">
        <f t="shared" si="33"/>
        <v>-535.38847940988387</v>
      </c>
      <c r="AP25" s="6">
        <f t="shared" si="33"/>
        <v>-1715.4377539340678</v>
      </c>
      <c r="AQ25" s="6">
        <f t="shared" si="33"/>
        <v>-3011.1299412663016</v>
      </c>
      <c r="AR25" s="6">
        <f t="shared" si="33"/>
        <v>-1325.4827225566573</v>
      </c>
      <c r="AS25" s="6">
        <f t="shared" si="33"/>
        <v>-94.0761378251959</v>
      </c>
      <c r="AT25" s="6">
        <f t="shared" si="33"/>
        <v>304.37766659503473</v>
      </c>
      <c r="AU25" s="7">
        <f t="shared" si="33"/>
        <v>-1115.1811937868179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1014.822577501363</v>
      </c>
      <c r="K3">
        <v>1</v>
      </c>
      <c r="L3" s="2">
        <v>0</v>
      </c>
      <c r="O3">
        <f>$C$3</f>
        <v>1014.822577501363</v>
      </c>
      <c r="P3">
        <f>O3*B5</f>
        <v>811.85806200109039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1014.822577501363</v>
      </c>
      <c r="AF3">
        <f t="shared" ref="AF3:AF23" si="4">-$Z3*P3</f>
        <v>-811.85806200109039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-1319.4680714997276</v>
      </c>
      <c r="AJ3">
        <f t="shared" ref="AJ3:AJ23" si="8">AB3-AC3</f>
        <v>0</v>
      </c>
      <c r="AL3">
        <f t="shared" ref="AL3:AL23" si="9">SUM(AI3:AK3)</f>
        <v>-1319.4680714997276</v>
      </c>
      <c r="AN3">
        <f t="shared" ref="AN3:AN23" si="10">AE3*$K3</f>
        <v>1014.822577501363</v>
      </c>
      <c r="AO3">
        <f t="shared" ref="AO3:AO23" si="11">AF3*$K3</f>
        <v>-811.85806200109039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-1319.4680714997276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-1319.4680714997276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564.96535917411484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248.08413701789698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245.25889160408224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-245.25889160408224</v>
      </c>
      <c r="AK4">
        <f>G4*MAX(0, SUM(AB4, AE4:AF4))</f>
        <v>0</v>
      </c>
      <c r="AL4">
        <f t="shared" si="9"/>
        <v>-592.32264160408226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-319.70646757003232</v>
      </c>
      <c r="AR4">
        <f t="shared" si="14"/>
        <v>-319.70646757003232</v>
      </c>
      <c r="AS4">
        <f t="shared" si="15"/>
        <v>-225.9263719558225</v>
      </c>
      <c r="AT4">
        <f t="shared" si="16"/>
        <v>0</v>
      </c>
      <c r="AU4">
        <f t="shared" si="17"/>
        <v>-545.63283952585482</v>
      </c>
      <c r="AW4">
        <v>1</v>
      </c>
      <c r="AX4">
        <f>(R4*SUMPRODUCT(K5:$K$23, X5:$X$23)-$AZ$3*SUMPRODUCT(K4:$K$22, W5:$W$23))/Z4</f>
        <v>248.08413701789698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1014.822577501363</v>
      </c>
      <c r="P5">
        <f t="shared" ref="P5:P23" si="30">O5*$C$5</f>
        <v>50.741128875068149</v>
      </c>
      <c r="Q5" s="5">
        <f t="shared" ref="Q5:Q23" si="31">$C$8</f>
        <v>25</v>
      </c>
      <c r="R5">
        <f t="shared" si="0"/>
        <v>250000</v>
      </c>
      <c r="S5">
        <f t="shared" si="1"/>
        <v>471.43516736961629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245.25889160408224</v>
      </c>
      <c r="AC5">
        <f t="shared" si="2"/>
        <v>460.74116916537969</v>
      </c>
      <c r="AE5">
        <f t="shared" si="3"/>
        <v>991.80242208535913</v>
      </c>
      <c r="AF5">
        <f t="shared" si="4"/>
        <v>-49.590121104267958</v>
      </c>
      <c r="AG5">
        <f t="shared" si="5"/>
        <v>-24.432901969113587</v>
      </c>
      <c r="AH5">
        <f t="shared" si="6"/>
        <v>-352.38719636414254</v>
      </c>
      <c r="AI5">
        <f t="shared" si="7"/>
        <v>565.39220264783512</v>
      </c>
      <c r="AJ5">
        <f t="shared" si="8"/>
        <v>-215.48227756129745</v>
      </c>
      <c r="AK5">
        <f>G5*SUM(AB5, AE5:AF5)</f>
        <v>83.122983480962134</v>
      </c>
      <c r="AL5">
        <f t="shared" si="9"/>
        <v>433.03290856749982</v>
      </c>
      <c r="AN5">
        <f t="shared" si="10"/>
        <v>841.60730919442062</v>
      </c>
      <c r="AO5">
        <f t="shared" si="11"/>
        <v>-42.08036545972103</v>
      </c>
      <c r="AP5">
        <f t="shared" si="12"/>
        <v>-20.732868184372116</v>
      </c>
      <c r="AQ5">
        <f t="shared" si="13"/>
        <v>-299.02290367775242</v>
      </c>
      <c r="AR5">
        <f t="shared" si="14"/>
        <v>479.77117187257505</v>
      </c>
      <c r="AS5">
        <f t="shared" si="15"/>
        <v>-182.85039011715671</v>
      </c>
      <c r="AT5">
        <f t="shared" si="16"/>
        <v>70.535127664372652</v>
      </c>
      <c r="AU5">
        <f t="shared" si="17"/>
        <v>367.45590941979106</v>
      </c>
      <c r="AW5">
        <v>2</v>
      </c>
      <c r="AX5">
        <f>(R5*SUMPRODUCT(K6:$K$23, X6:$X$23)-$AZ$3*SUMPRODUCT(K5:$K$22, W6:$W$23))/Z5</f>
        <v>471.43516736961629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1014.822577501363</v>
      </c>
      <c r="P6">
        <f t="shared" si="30"/>
        <v>50.741128875068149</v>
      </c>
      <c r="Q6" s="5">
        <f t="shared" si="31"/>
        <v>25</v>
      </c>
      <c r="R6">
        <f t="shared" si="0"/>
        <v>250000</v>
      </c>
      <c r="S6">
        <f t="shared" si="1"/>
        <v>669.78678717973958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460.74116916537969</v>
      </c>
      <c r="AC6">
        <f t="shared" si="2"/>
        <v>647.08025558005056</v>
      </c>
      <c r="AE6">
        <f t="shared" si="3"/>
        <v>980.41894135150733</v>
      </c>
      <c r="AF6">
        <f t="shared" si="4"/>
        <v>-49.020947067575364</v>
      </c>
      <c r="AG6">
        <f t="shared" si="5"/>
        <v>-24.152471650892853</v>
      </c>
      <c r="AH6">
        <f t="shared" si="6"/>
        <v>-361.01298529601195</v>
      </c>
      <c r="AI6">
        <f t="shared" si="7"/>
        <v>546.23253733702722</v>
      </c>
      <c r="AJ6">
        <f t="shared" si="8"/>
        <v>-186.33908641467087</v>
      </c>
      <c r="AK6">
        <f>G6*SUM(AB6, AE6:AF6)</f>
        <v>97.44974144145182</v>
      </c>
      <c r="AL6">
        <f t="shared" si="9"/>
        <v>457.34319236380816</v>
      </c>
      <c r="AN6">
        <f t="shared" si="10"/>
        <v>766.36946786686929</v>
      </c>
      <c r="AO6">
        <f t="shared" si="11"/>
        <v>-38.31847339334346</v>
      </c>
      <c r="AP6">
        <f t="shared" si="12"/>
        <v>-18.879395395246814</v>
      </c>
      <c r="AQ6">
        <f t="shared" si="13"/>
        <v>-282.19500640506391</v>
      </c>
      <c r="AR6">
        <f t="shared" si="14"/>
        <v>426.97659267321518</v>
      </c>
      <c r="AS6">
        <f t="shared" si="15"/>
        <v>-145.65669886136001</v>
      </c>
      <c r="AT6">
        <f t="shared" si="16"/>
        <v>76.174075532750933</v>
      </c>
      <c r="AU6">
        <f t="shared" si="17"/>
        <v>357.49396934460606</v>
      </c>
      <c r="AW6">
        <v>3</v>
      </c>
      <c r="AX6">
        <f>(R6*SUMPRODUCT(K7:$K$23, X7:$X$23)-$AZ$3*SUMPRODUCT(K6:$K$22, W7:$W$23))/Z6</f>
        <v>669.78678717973958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1014.822577501363</v>
      </c>
      <c r="P7">
        <f t="shared" si="30"/>
        <v>50.741128875068149</v>
      </c>
      <c r="Q7" s="5">
        <f t="shared" si="31"/>
        <v>25</v>
      </c>
      <c r="R7">
        <f t="shared" si="0"/>
        <v>250000</v>
      </c>
      <c r="S7">
        <f t="shared" si="1"/>
        <v>844.47426570845028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647.08025558005056</v>
      </c>
      <c r="AC7">
        <f t="shared" si="2"/>
        <v>806.43325698712806</v>
      </c>
      <c r="AE7">
        <f t="shared" si="3"/>
        <v>969.10789312440625</v>
      </c>
      <c r="AF7">
        <f t="shared" si="4"/>
        <v>-48.455394656220314</v>
      </c>
      <c r="AG7">
        <f t="shared" si="5"/>
        <v>-23.873825696470195</v>
      </c>
      <c r="AH7">
        <f t="shared" si="6"/>
        <v>-371.21237913726372</v>
      </c>
      <c r="AI7">
        <f t="shared" si="7"/>
        <v>525.56629363445199</v>
      </c>
      <c r="AJ7">
        <f t="shared" si="8"/>
        <v>-159.3530014070775</v>
      </c>
      <c r="AK7">
        <f>G7*SUM(AB7, AE7:AF7)</f>
        <v>109.74129278337657</v>
      </c>
      <c r="AL7">
        <f t="shared" si="9"/>
        <v>475.95458501075109</v>
      </c>
      <c r="AN7">
        <f t="shared" si="10"/>
        <v>697.81580051869958</v>
      </c>
      <c r="AO7">
        <f t="shared" si="11"/>
        <v>-34.890790025934983</v>
      </c>
      <c r="AP7">
        <f t="shared" si="12"/>
        <v>-17.190586216479854</v>
      </c>
      <c r="AQ7">
        <f t="shared" si="13"/>
        <v>-267.29517461155126</v>
      </c>
      <c r="AR7">
        <f t="shared" si="14"/>
        <v>378.4392496647335</v>
      </c>
      <c r="AS7">
        <f t="shared" si="15"/>
        <v>-114.74371742389927</v>
      </c>
      <c r="AT7">
        <f t="shared" si="16"/>
        <v>79.020311997147545</v>
      </c>
      <c r="AU7">
        <f t="shared" si="17"/>
        <v>342.7158442379818</v>
      </c>
      <c r="AW7">
        <v>4</v>
      </c>
      <c r="AX7">
        <f>(R7*SUMPRODUCT(K8:$K$23, X8:$X$23)-$AZ$3*SUMPRODUCT(K7:$K$22, W8:$W$23))/Z7</f>
        <v>844.47426570845028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1014.822577501363</v>
      </c>
      <c r="P8">
        <f t="shared" si="30"/>
        <v>50.741128875068149</v>
      </c>
      <c r="Q8" s="5">
        <f t="shared" si="31"/>
        <v>25</v>
      </c>
      <c r="R8">
        <f t="shared" si="0"/>
        <v>250000</v>
      </c>
      <c r="S8">
        <f t="shared" si="1"/>
        <v>997.90713518598977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806.43325698712806</v>
      </c>
      <c r="AC8">
        <f t="shared" si="2"/>
        <v>941.9023005197464</v>
      </c>
      <c r="AE8">
        <f t="shared" si="3"/>
        <v>957.86840945852009</v>
      </c>
      <c r="AF8">
        <f t="shared" si="4"/>
        <v>-47.893420472926003</v>
      </c>
      <c r="AG8">
        <f t="shared" si="5"/>
        <v>-23.596942724139225</v>
      </c>
      <c r="AH8">
        <f t="shared" si="6"/>
        <v>-381.4471536626931</v>
      </c>
      <c r="AI8">
        <f t="shared" si="7"/>
        <v>504.93089259876177</v>
      </c>
      <c r="AJ8">
        <f t="shared" si="8"/>
        <v>-135.46904353261834</v>
      </c>
      <c r="AK8">
        <f t="shared" ref="AK8:AK23" si="32">G8*SUM(AB8:AB8, AE8:AF8)</f>
        <v>120.14857721809057</v>
      </c>
      <c r="AL8">
        <f t="shared" si="9"/>
        <v>489.61042628423399</v>
      </c>
      <c r="AN8">
        <f t="shared" si="10"/>
        <v>635.35534166072057</v>
      </c>
      <c r="AO8">
        <f t="shared" si="11"/>
        <v>-31.767767083036031</v>
      </c>
      <c r="AP8">
        <f t="shared" si="12"/>
        <v>-15.651882303039008</v>
      </c>
      <c r="AQ8">
        <f t="shared" si="13"/>
        <v>-253.01438511566738</v>
      </c>
      <c r="AR8">
        <f t="shared" si="14"/>
        <v>334.92130715897821</v>
      </c>
      <c r="AS8">
        <f t="shared" si="15"/>
        <v>-89.856789918328559</v>
      </c>
      <c r="AT8">
        <f t="shared" si="16"/>
        <v>79.694705008177991</v>
      </c>
      <c r="AU8">
        <f t="shared" si="17"/>
        <v>324.75922224882765</v>
      </c>
      <c r="AW8">
        <v>5</v>
      </c>
      <c r="AX8">
        <f>(R8*SUMPRODUCT(K9:$K$23, X9:$X$23)-$AZ$3*SUMPRODUCT(K8:$K$22, W9:$W$23))/Z8</f>
        <v>997.90713518598977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1014.822577501363</v>
      </c>
      <c r="P9">
        <f t="shared" si="30"/>
        <v>50.741128875068149</v>
      </c>
      <c r="Q9" s="5">
        <f t="shared" si="31"/>
        <v>25</v>
      </c>
      <c r="R9">
        <f t="shared" si="0"/>
        <v>250000</v>
      </c>
      <c r="S9">
        <f t="shared" si="1"/>
        <v>1131.988705452351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941.9023005197464</v>
      </c>
      <c r="AC9">
        <f t="shared" si="2"/>
        <v>1055.9986470997333</v>
      </c>
      <c r="AE9">
        <f t="shared" si="3"/>
        <v>946.69784576999257</v>
      </c>
      <c r="AF9">
        <f t="shared" si="4"/>
        <v>-47.334892288499631</v>
      </c>
      <c r="AG9">
        <f t="shared" si="5"/>
        <v>-23.321757584978471</v>
      </c>
      <c r="AH9">
        <f t="shared" si="6"/>
        <v>-392.1571191936153</v>
      </c>
      <c r="AI9">
        <f t="shared" si="7"/>
        <v>483.88407670289911</v>
      </c>
      <c r="AJ9">
        <f t="shared" si="8"/>
        <v>-114.09634657998686</v>
      </c>
      <c r="AK9">
        <f t="shared" si="32"/>
        <v>128.88856778008676</v>
      </c>
      <c r="AL9">
        <f t="shared" si="9"/>
        <v>498.67629790299901</v>
      </c>
      <c r="AN9">
        <f t="shared" si="10"/>
        <v>578.44808945762884</v>
      </c>
      <c r="AO9">
        <f t="shared" si="11"/>
        <v>-28.922404472881443</v>
      </c>
      <c r="AP9">
        <f t="shared" si="12"/>
        <v>-14.249980791761896</v>
      </c>
      <c r="AQ9">
        <f t="shared" si="13"/>
        <v>-239.61450570350988</v>
      </c>
      <c r="AR9">
        <f t="shared" si="14"/>
        <v>295.66119848947557</v>
      </c>
      <c r="AS9">
        <f t="shared" si="15"/>
        <v>-69.714760615736921</v>
      </c>
      <c r="AT9">
        <f t="shared" si="16"/>
        <v>78.753053171555507</v>
      </c>
      <c r="AU9">
        <f t="shared" si="17"/>
        <v>304.69949104529417</v>
      </c>
      <c r="AW9">
        <v>6</v>
      </c>
      <c r="AX9">
        <f>(R9*SUMPRODUCT(K10:$K$23, X10:$X$23)-$AZ$3*SUMPRODUCT(K9:$K$22, W10:$W$23))/Z9</f>
        <v>1131.988705452351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1014.822577501363</v>
      </c>
      <c r="P10">
        <f t="shared" si="30"/>
        <v>50.741128875068149</v>
      </c>
      <c r="Q10" s="5">
        <f t="shared" si="31"/>
        <v>25</v>
      </c>
      <c r="R10">
        <f t="shared" si="0"/>
        <v>250000</v>
      </c>
      <c r="S10">
        <f t="shared" si="1"/>
        <v>1247.4864674750897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1055.9986470997333</v>
      </c>
      <c r="AC10">
        <f t="shared" si="2"/>
        <v>1150.0848262045774</v>
      </c>
      <c r="AE10">
        <f t="shared" si="3"/>
        <v>935.58694070358081</v>
      </c>
      <c r="AF10">
        <f t="shared" si="4"/>
        <v>-46.779347035179043</v>
      </c>
      <c r="AG10">
        <f t="shared" si="5"/>
        <v>-23.048042126908737</v>
      </c>
      <c r="AH10">
        <f t="shared" si="6"/>
        <v>-404.97882219951344</v>
      </c>
      <c r="AI10">
        <f t="shared" si="7"/>
        <v>460.78072934197957</v>
      </c>
      <c r="AJ10">
        <f t="shared" si="8"/>
        <v>-94.086179104844177</v>
      </c>
      <c r="AK10">
        <f t="shared" si="32"/>
        <v>136.13643685376945</v>
      </c>
      <c r="AL10">
        <f t="shared" si="9"/>
        <v>502.83098709090484</v>
      </c>
      <c r="AN10">
        <f t="shared" si="10"/>
        <v>526.59813934838917</v>
      </c>
      <c r="AO10">
        <f t="shared" si="11"/>
        <v>-26.329906967419458</v>
      </c>
      <c r="AP10">
        <f t="shared" si="12"/>
        <v>-12.972665149137409</v>
      </c>
      <c r="AQ10">
        <f t="shared" si="13"/>
        <v>-227.94364154483509</v>
      </c>
      <c r="AR10">
        <f t="shared" si="14"/>
        <v>259.35192568699722</v>
      </c>
      <c r="AS10">
        <f t="shared" si="15"/>
        <v>-52.956710594689262</v>
      </c>
      <c r="AT10">
        <f t="shared" si="16"/>
        <v>76.624834342816612</v>
      </c>
      <c r="AU10">
        <f t="shared" si="17"/>
        <v>283.02004943512452</v>
      </c>
      <c r="AW10">
        <v>7</v>
      </c>
      <c r="AX10">
        <f>(R10*SUMPRODUCT(K11:$K$23, X11:$X$23)-$AZ$3*SUMPRODUCT(K10:$K$22, W11:$W$23))/Z10</f>
        <v>1247.4864674750897</v>
      </c>
    </row>
    <row r="11" spans="1:52" x14ac:dyDescent="0.25">
      <c r="A11" t="s">
        <v>33</v>
      </c>
      <c r="C11" s="24">
        <f>AU25</f>
        <v>898.38150516904523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1014.822577501363</v>
      </c>
      <c r="P11">
        <f t="shared" si="30"/>
        <v>50.741128875068149</v>
      </c>
      <c r="Q11" s="5">
        <f t="shared" si="31"/>
        <v>25</v>
      </c>
      <c r="R11">
        <f t="shared" si="0"/>
        <v>250000</v>
      </c>
      <c r="S11">
        <f t="shared" si="1"/>
        <v>1346.8151391140043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1150.0848262045774</v>
      </c>
      <c r="AC11">
        <f t="shared" si="2"/>
        <v>1226.9945388888464</v>
      </c>
      <c r="AE11">
        <f t="shared" si="3"/>
        <v>924.53798919606163</v>
      </c>
      <c r="AF11">
        <f t="shared" si="4"/>
        <v>-46.226899459803079</v>
      </c>
      <c r="AG11">
        <f t="shared" si="5"/>
        <v>-22.775852885348815</v>
      </c>
      <c r="AH11">
        <f t="shared" si="6"/>
        <v>-417.08820290834018</v>
      </c>
      <c r="AI11">
        <f t="shared" si="7"/>
        <v>438.44703394256948</v>
      </c>
      <c r="AJ11">
        <f t="shared" si="8"/>
        <v>-76.909712684268925</v>
      </c>
      <c r="AK11">
        <f t="shared" si="32"/>
        <v>141.98771411585852</v>
      </c>
      <c r="AL11">
        <f t="shared" si="9"/>
        <v>503.52503537415907</v>
      </c>
      <c r="AN11">
        <f t="shared" si="10"/>
        <v>479.36033716096415</v>
      </c>
      <c r="AO11">
        <f t="shared" si="11"/>
        <v>-23.968016858048205</v>
      </c>
      <c r="AP11">
        <f t="shared" si="12"/>
        <v>-11.808969069776149</v>
      </c>
      <c r="AQ11">
        <f t="shared" si="13"/>
        <v>-216.25454433284878</v>
      </c>
      <c r="AR11">
        <f t="shared" si="14"/>
        <v>227.32880690029097</v>
      </c>
      <c r="AS11">
        <f t="shared" si="15"/>
        <v>-39.876637016659956</v>
      </c>
      <c r="AT11">
        <f t="shared" si="16"/>
        <v>73.618693127447827</v>
      </c>
      <c r="AU11">
        <f t="shared" si="17"/>
        <v>261.07086301107881</v>
      </c>
      <c r="AW11">
        <v>8</v>
      </c>
      <c r="AX11">
        <f>(R11*SUMPRODUCT(K12:$K$23, X12:$X$23)-$AZ$3*SUMPRODUCT(K11:$K$22, W12:$W$23))/Z11</f>
        <v>1346.8151391140043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1014.822577501363</v>
      </c>
      <c r="P12">
        <f t="shared" si="30"/>
        <v>50.741128875068149</v>
      </c>
      <c r="Q12" s="5">
        <f t="shared" si="31"/>
        <v>25</v>
      </c>
      <c r="R12">
        <f t="shared" si="0"/>
        <v>250000</v>
      </c>
      <c r="S12">
        <f t="shared" si="1"/>
        <v>1430.5810209858575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1226.9945388888464</v>
      </c>
      <c r="AC12">
        <f t="shared" si="2"/>
        <v>1287.8062945675417</v>
      </c>
      <c r="AE12">
        <f t="shared" si="3"/>
        <v>913.54134019958587</v>
      </c>
      <c r="AF12">
        <f t="shared" si="4"/>
        <v>-45.677067009979297</v>
      </c>
      <c r="AG12">
        <f t="shared" si="5"/>
        <v>-22.504952108201369</v>
      </c>
      <c r="AH12">
        <f t="shared" si="6"/>
        <v>-431.42248293956578</v>
      </c>
      <c r="AI12">
        <f t="shared" si="7"/>
        <v>413.93683814183947</v>
      </c>
      <c r="AJ12">
        <f t="shared" si="8"/>
        <v>-60.811755678695363</v>
      </c>
      <c r="AK12">
        <f t="shared" si="32"/>
        <v>146.64011684549169</v>
      </c>
      <c r="AL12">
        <f t="shared" si="9"/>
        <v>499.76519930863583</v>
      </c>
      <c r="AN12">
        <f t="shared" si="10"/>
        <v>436.32259978177439</v>
      </c>
      <c r="AO12">
        <f t="shared" si="11"/>
        <v>-21.816129989088722</v>
      </c>
      <c r="AP12">
        <f t="shared" si="12"/>
        <v>-10.748740948788862</v>
      </c>
      <c r="AQ12">
        <f t="shared" si="13"/>
        <v>-206.05458240058843</v>
      </c>
      <c r="AR12">
        <f t="shared" si="14"/>
        <v>197.70314644330841</v>
      </c>
      <c r="AS12">
        <f t="shared" si="15"/>
        <v>-29.044710039313085</v>
      </c>
      <c r="AT12">
        <f t="shared" si="16"/>
        <v>70.037768625062498</v>
      </c>
      <c r="AU12">
        <f t="shared" si="17"/>
        <v>238.69620502905784</v>
      </c>
      <c r="AW12">
        <v>9</v>
      </c>
      <c r="AX12">
        <f>(R12*SUMPRODUCT(K13:$K$23, X13:$X$23)-$AZ$3*SUMPRODUCT(K12:$K$22, W13:$W$23))/Z12</f>
        <v>1430.5810209858575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1014.822577501363</v>
      </c>
      <c r="P13">
        <f t="shared" si="30"/>
        <v>50.741128875068149</v>
      </c>
      <c r="Q13" s="5">
        <f t="shared" si="31"/>
        <v>25</v>
      </c>
      <c r="R13">
        <f t="shared" si="0"/>
        <v>250000</v>
      </c>
      <c r="S13">
        <f t="shared" si="1"/>
        <v>1500.0673398001395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1287.8062945675417</v>
      </c>
      <c r="AC13">
        <f t="shared" si="2"/>
        <v>1334.1737769377828</v>
      </c>
      <c r="AE13">
        <f t="shared" si="3"/>
        <v>902.59259382790231</v>
      </c>
      <c r="AF13">
        <f t="shared" si="4"/>
        <v>-45.129629691395117</v>
      </c>
      <c r="AG13">
        <f t="shared" si="5"/>
        <v>-22.235231404937135</v>
      </c>
      <c r="AH13">
        <f t="shared" si="6"/>
        <v>-446.71182182222208</v>
      </c>
      <c r="AI13">
        <f t="shared" si="7"/>
        <v>388.51591090934789</v>
      </c>
      <c r="AJ13">
        <f t="shared" si="8"/>
        <v>-46.367482370241078</v>
      </c>
      <c r="AK13">
        <f t="shared" si="32"/>
        <v>150.16884810928343</v>
      </c>
      <c r="AL13">
        <f t="shared" si="9"/>
        <v>492.31727664839025</v>
      </c>
      <c r="AN13">
        <f t="shared" si="10"/>
        <v>397.11238858465362</v>
      </c>
      <c r="AO13">
        <f t="shared" si="11"/>
        <v>-19.855619429232682</v>
      </c>
      <c r="AP13">
        <f t="shared" si="12"/>
        <v>-9.7828033537251553</v>
      </c>
      <c r="AQ13">
        <f t="shared" si="13"/>
        <v>-196.53916926183948</v>
      </c>
      <c r="AR13">
        <f t="shared" si="14"/>
        <v>170.93479653985631</v>
      </c>
      <c r="AS13">
        <f t="shared" si="15"/>
        <v>-20.400235723864231</v>
      </c>
      <c r="AT13">
        <f t="shared" si="16"/>
        <v>66.069575987518036</v>
      </c>
      <c r="AU13">
        <f t="shared" si="17"/>
        <v>216.6041368035101</v>
      </c>
      <c r="AW13">
        <v>10</v>
      </c>
      <c r="AX13">
        <f>(R13*SUMPRODUCT(K14:$K$23, X14:$X$23)-$AZ$3*SUMPRODUCT(K13:$K$22, W14:$W$23))/Z13</f>
        <v>1500.0673398001395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1014.822577501363</v>
      </c>
      <c r="P14">
        <f t="shared" si="30"/>
        <v>50.741128875068149</v>
      </c>
      <c r="Q14" s="5">
        <f t="shared" si="31"/>
        <v>25</v>
      </c>
      <c r="R14">
        <f t="shared" si="0"/>
        <v>250000</v>
      </c>
      <c r="S14">
        <f t="shared" si="1"/>
        <v>1556.2611743125294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1334.1737769377828</v>
      </c>
      <c r="AC14">
        <f t="shared" si="2"/>
        <v>1367.4266553158041</v>
      </c>
      <c r="AE14">
        <f t="shared" si="3"/>
        <v>891.6854483018634</v>
      </c>
      <c r="AF14">
        <f t="shared" si="4"/>
        <v>-44.584272415093167</v>
      </c>
      <c r="AG14">
        <f t="shared" si="5"/>
        <v>-21.966535532184338</v>
      </c>
      <c r="AH14">
        <f t="shared" si="6"/>
        <v>-463.43558703426174</v>
      </c>
      <c r="AI14">
        <f t="shared" si="7"/>
        <v>361.69905332032408</v>
      </c>
      <c r="AJ14">
        <f t="shared" si="8"/>
        <v>-33.252878378021251</v>
      </c>
      <c r="AK14">
        <f t="shared" si="32"/>
        <v>152.68924669771874</v>
      </c>
      <c r="AL14">
        <f t="shared" si="9"/>
        <v>481.1354216400216</v>
      </c>
      <c r="AN14">
        <f t="shared" si="10"/>
        <v>361.3894886318003</v>
      </c>
      <c r="AO14">
        <f t="shared" si="11"/>
        <v>-18.069474431590013</v>
      </c>
      <c r="AP14">
        <f t="shared" si="12"/>
        <v>-8.9027751412860852</v>
      </c>
      <c r="AQ14">
        <f t="shared" si="13"/>
        <v>-187.82492204066176</v>
      </c>
      <c r="AR14">
        <f t="shared" si="14"/>
        <v>146.59231701826241</v>
      </c>
      <c r="AS14">
        <f t="shared" si="15"/>
        <v>-13.476995430904841</v>
      </c>
      <c r="AT14">
        <f t="shared" si="16"/>
        <v>61.883132542702576</v>
      </c>
      <c r="AU14">
        <f t="shared" si="17"/>
        <v>194.99845413006014</v>
      </c>
      <c r="AW14">
        <v>11</v>
      </c>
      <c r="AX14">
        <f>(R14*SUMPRODUCT(K15:$K$23, X15:$X$23)-$AZ$3*SUMPRODUCT(K14:$K$22, W15:$W$23))/Z14</f>
        <v>1556.2611743125294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1014.822577501363</v>
      </c>
      <c r="P15">
        <f t="shared" si="30"/>
        <v>50.741128875068149</v>
      </c>
      <c r="Q15" s="5">
        <f t="shared" si="31"/>
        <v>25</v>
      </c>
      <c r="R15">
        <f t="shared" si="0"/>
        <v>250000</v>
      </c>
      <c r="S15">
        <f t="shared" si="1"/>
        <v>1600.4100066744124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1367.4266553158041</v>
      </c>
      <c r="AC15">
        <f t="shared" si="2"/>
        <v>1389.0778071887109</v>
      </c>
      <c r="AE15">
        <f t="shared" si="3"/>
        <v>880.81648750148804</v>
      </c>
      <c r="AF15">
        <f t="shared" si="4"/>
        <v>-44.040824375074401</v>
      </c>
      <c r="AG15">
        <f t="shared" si="5"/>
        <v>-21.698780334346303</v>
      </c>
      <c r="AH15">
        <f t="shared" si="6"/>
        <v>-480.89842516194989</v>
      </c>
      <c r="AI15">
        <f t="shared" si="7"/>
        <v>334.17845763011741</v>
      </c>
      <c r="AJ15">
        <f t="shared" si="8"/>
        <v>-21.651151872906894</v>
      </c>
      <c r="AK15">
        <f t="shared" si="32"/>
        <v>154.29416229095526</v>
      </c>
      <c r="AL15">
        <f t="shared" si="9"/>
        <v>466.8214680481658</v>
      </c>
      <c r="AN15">
        <f t="shared" si="10"/>
        <v>328.84514891946714</v>
      </c>
      <c r="AO15">
        <f t="shared" si="11"/>
        <v>-16.442257445973354</v>
      </c>
      <c r="AP15">
        <f t="shared" si="12"/>
        <v>-8.1010502774073689</v>
      </c>
      <c r="AQ15">
        <f t="shared" si="13"/>
        <v>-179.53923034081654</v>
      </c>
      <c r="AR15">
        <f t="shared" si="14"/>
        <v>124.76261085526983</v>
      </c>
      <c r="AS15">
        <f t="shared" si="15"/>
        <v>-8.0832686069719362</v>
      </c>
      <c r="AT15">
        <f t="shared" si="16"/>
        <v>57.604379000555312</v>
      </c>
      <c r="AU15">
        <f t="shared" si="17"/>
        <v>174.2837212488532</v>
      </c>
      <c r="AW15">
        <v>12</v>
      </c>
      <c r="AX15">
        <f>(R15*SUMPRODUCT(K16:$K$23, X16:$X$23)-$AZ$3*SUMPRODUCT(K15:$K$22, W16:$W$23))/Z15</f>
        <v>1600.4100066744124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1014.822577501363</v>
      </c>
      <c r="P16">
        <f t="shared" si="30"/>
        <v>50.741128875068149</v>
      </c>
      <c r="Q16" s="5">
        <f t="shared" si="31"/>
        <v>25</v>
      </c>
      <c r="R16">
        <f t="shared" si="0"/>
        <v>250000</v>
      </c>
      <c r="S16">
        <f t="shared" si="1"/>
        <v>1584.6223397128297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1389.0778071887109</v>
      </c>
      <c r="AC16">
        <f t="shared" si="2"/>
        <v>1357.6681150787385</v>
      </c>
      <c r="AE16">
        <f t="shared" si="3"/>
        <v>869.47673360790213</v>
      </c>
      <c r="AF16">
        <f t="shared" si="4"/>
        <v>-43.47383668039511</v>
      </c>
      <c r="AG16">
        <f t="shared" si="5"/>
        <v>-21.419427220191462</v>
      </c>
      <c r="AH16">
        <f t="shared" si="6"/>
        <v>-623.65310811377742</v>
      </c>
      <c r="AI16">
        <f t="shared" si="7"/>
        <v>180.93036159353812</v>
      </c>
      <c r="AJ16">
        <f t="shared" si="8"/>
        <v>31.409692109972411</v>
      </c>
      <c r="AK16">
        <f t="shared" si="32"/>
        <v>155.05564928813527</v>
      </c>
      <c r="AL16">
        <f t="shared" si="9"/>
        <v>367.39570299164581</v>
      </c>
      <c r="AN16">
        <f t="shared" si="10"/>
        <v>299.02406179500372</v>
      </c>
      <c r="AO16">
        <f t="shared" si="11"/>
        <v>-14.951203089750187</v>
      </c>
      <c r="AP16">
        <f t="shared" si="12"/>
        <v>-7.3664123272474722</v>
      </c>
      <c r="AQ16">
        <f t="shared" si="13"/>
        <v>-214.48220329649249</v>
      </c>
      <c r="AR16">
        <f t="shared" si="14"/>
        <v>62.224243081513556</v>
      </c>
      <c r="AS16">
        <f t="shared" si="15"/>
        <v>10.802190963156868</v>
      </c>
      <c r="AT16">
        <f t="shared" si="16"/>
        <v>53.325601781207226</v>
      </c>
      <c r="AU16">
        <f t="shared" si="17"/>
        <v>126.35203582587765</v>
      </c>
      <c r="AW16">
        <v>13</v>
      </c>
      <c r="AX16">
        <f>(R16*SUMPRODUCT(K17:$K$23, X17:$X$23)-$AZ$3*SUMPRODUCT(K16:$K$22, W17:$W$23))/Z16</f>
        <v>1584.6223397128297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1014.822577501363</v>
      </c>
      <c r="P17">
        <f t="shared" si="30"/>
        <v>50.741128875068149</v>
      </c>
      <c r="Q17" s="5">
        <f t="shared" si="31"/>
        <v>25</v>
      </c>
      <c r="R17">
        <f t="shared" si="0"/>
        <v>250000</v>
      </c>
      <c r="S17">
        <f t="shared" si="1"/>
        <v>1509.8323977878608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1357.6681150787385</v>
      </c>
      <c r="AC17">
        <f t="shared" si="2"/>
        <v>1275.9220745055204</v>
      </c>
      <c r="AE17">
        <f t="shared" si="3"/>
        <v>857.60149950266816</v>
      </c>
      <c r="AF17">
        <f t="shared" si="4"/>
        <v>-42.880074975133404</v>
      </c>
      <c r="AG17">
        <f t="shared" si="5"/>
        <v>-21.126882632385964</v>
      </c>
      <c r="AH17">
        <f t="shared" si="6"/>
        <v>-783.50315603583329</v>
      </c>
      <c r="AI17">
        <f t="shared" si="7"/>
        <v>10.091385859315437</v>
      </c>
      <c r="AJ17">
        <f t="shared" si="8"/>
        <v>81.746040573218124</v>
      </c>
      <c r="AK17">
        <f t="shared" si="32"/>
        <v>152.06726777243912</v>
      </c>
      <c r="AL17">
        <f t="shared" si="9"/>
        <v>243.90469420497269</v>
      </c>
      <c r="AN17">
        <f t="shared" si="10"/>
        <v>271.6913864331155</v>
      </c>
      <c r="AO17">
        <f t="shared" si="11"/>
        <v>-13.584569321655772</v>
      </c>
      <c r="AP17">
        <f t="shared" si="12"/>
        <v>-6.6930760227580413</v>
      </c>
      <c r="AQ17">
        <f t="shared" si="13"/>
        <v>-248.21675202473787</v>
      </c>
      <c r="AR17">
        <f t="shared" si="14"/>
        <v>3.1969890639637546</v>
      </c>
      <c r="AS17">
        <f t="shared" si="15"/>
        <v>25.897453667740752</v>
      </c>
      <c r="AT17">
        <f t="shared" si="16"/>
        <v>48.175483410592221</v>
      </c>
      <c r="AU17">
        <f t="shared" si="17"/>
        <v>77.269926142296725</v>
      </c>
      <c r="AW17">
        <v>14</v>
      </c>
      <c r="AX17">
        <f>(R17*SUMPRODUCT(K18:$K$23, X18:$X$23)-$AZ$3*SUMPRODUCT(K17:$K$22, W18:$W$23))/Z17</f>
        <v>1509.8323977878608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1014.822577501363</v>
      </c>
      <c r="P18">
        <f t="shared" si="30"/>
        <v>50.741128875068149</v>
      </c>
      <c r="Q18" s="5">
        <f t="shared" si="31"/>
        <v>25</v>
      </c>
      <c r="R18">
        <f t="shared" si="0"/>
        <v>250000</v>
      </c>
      <c r="S18">
        <f t="shared" si="1"/>
        <v>1381.4788210294407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1275.9220745055204</v>
      </c>
      <c r="AC18">
        <f t="shared" si="2"/>
        <v>1150.5409317417325</v>
      </c>
      <c r="AE18">
        <f t="shared" si="3"/>
        <v>845.1775706564249</v>
      </c>
      <c r="AF18">
        <f t="shared" si="4"/>
        <v>-42.258878532821242</v>
      </c>
      <c r="AG18">
        <f t="shared" si="5"/>
        <v>-20.820821033006869</v>
      </c>
      <c r="AH18">
        <f t="shared" si="6"/>
        <v>-947.92773055233567</v>
      </c>
      <c r="AI18">
        <f t="shared" si="7"/>
        <v>-165.82985946173881</v>
      </c>
      <c r="AJ18">
        <f t="shared" si="8"/>
        <v>125.38114276378792</v>
      </c>
      <c r="AK18">
        <f t="shared" si="32"/>
        <v>145.51885366403872</v>
      </c>
      <c r="AL18">
        <f t="shared" si="9"/>
        <v>105.07013696608783</v>
      </c>
      <c r="AN18">
        <f t="shared" si="10"/>
        <v>246.64963011322334</v>
      </c>
      <c r="AO18">
        <f t="shared" si="11"/>
        <v>-12.332481505661166</v>
      </c>
      <c r="AP18">
        <f t="shared" si="12"/>
        <v>-6.0761761607755531</v>
      </c>
      <c r="AQ18">
        <f t="shared" si="13"/>
        <v>-276.63538673087419</v>
      </c>
      <c r="AR18">
        <f t="shared" si="14"/>
        <v>-48.394414284087532</v>
      </c>
      <c r="AS18">
        <f t="shared" si="15"/>
        <v>36.590195432946501</v>
      </c>
      <c r="AT18">
        <f t="shared" si="16"/>
        <v>42.467018383910755</v>
      </c>
      <c r="AU18">
        <f t="shared" si="17"/>
        <v>30.662799532769725</v>
      </c>
      <c r="AW18">
        <v>15</v>
      </c>
      <c r="AX18">
        <f>(R18*SUMPRODUCT(K19:$K$23, X19:$X$23)-$AZ$3*SUMPRODUCT(K18:$K$22, W19:$W$23))/Z18</f>
        <v>1381.4788210294407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1014.822577501363</v>
      </c>
      <c r="P19">
        <f t="shared" si="30"/>
        <v>50.741128875068149</v>
      </c>
      <c r="Q19" s="5">
        <f t="shared" si="31"/>
        <v>25</v>
      </c>
      <c r="R19">
        <f t="shared" si="0"/>
        <v>250000</v>
      </c>
      <c r="S19">
        <f t="shared" si="1"/>
        <v>1202.1446240930325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1150.5409317417325</v>
      </c>
      <c r="AC19">
        <f t="shared" si="2"/>
        <v>985.77023742632207</v>
      </c>
      <c r="AE19">
        <f t="shared" si="3"/>
        <v>832.16434455534556</v>
      </c>
      <c r="AF19">
        <f t="shared" si="4"/>
        <v>-41.608217227767284</v>
      </c>
      <c r="AG19">
        <f t="shared" si="5"/>
        <v>-20.500242185295388</v>
      </c>
      <c r="AH19">
        <f t="shared" si="6"/>
        <v>-1123.7063738141114</v>
      </c>
      <c r="AI19">
        <f t="shared" si="7"/>
        <v>-353.65048867182861</v>
      </c>
      <c r="AJ19">
        <f t="shared" si="8"/>
        <v>164.77069431541042</v>
      </c>
      <c r="AK19">
        <f t="shared" si="32"/>
        <v>135.87679413485176</v>
      </c>
      <c r="AL19">
        <f t="shared" si="9"/>
        <v>-53.003000221566424</v>
      </c>
      <c r="AN19">
        <f t="shared" si="10"/>
        <v>223.70916464675869</v>
      </c>
      <c r="AO19">
        <f t="shared" si="11"/>
        <v>-11.185458232337936</v>
      </c>
      <c r="AP19">
        <f t="shared" si="12"/>
        <v>-5.5110412796875874</v>
      </c>
      <c r="AQ19">
        <f t="shared" si="13"/>
        <v>-302.08385619852066</v>
      </c>
      <c r="AR19">
        <f t="shared" si="14"/>
        <v>-95.071191063787538</v>
      </c>
      <c r="AS19">
        <f t="shared" si="15"/>
        <v>44.294993680921124</v>
      </c>
      <c r="AT19">
        <f t="shared" si="16"/>
        <v>36.527501219761348</v>
      </c>
      <c r="AU19">
        <f t="shared" si="17"/>
        <v>-14.248696163105063</v>
      </c>
      <c r="AW19">
        <v>16</v>
      </c>
      <c r="AX19">
        <f>(R19*SUMPRODUCT(K20:$K$23, X20:$X$23)-$AZ$3*SUMPRODUCT(K19:$K$22, W20:$W$23))/Z19</f>
        <v>1202.1446240930325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1014.822577501363</v>
      </c>
      <c r="P20">
        <f t="shared" si="30"/>
        <v>50.741128875068149</v>
      </c>
      <c r="Q20" s="5">
        <f t="shared" si="31"/>
        <v>25</v>
      </c>
      <c r="R20">
        <f t="shared" si="0"/>
        <v>250000</v>
      </c>
      <c r="S20">
        <f t="shared" si="1"/>
        <v>975.39743574931515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985.77023742632207</v>
      </c>
      <c r="AC20">
        <f t="shared" si="2"/>
        <v>786.73902399189842</v>
      </c>
      <c r="AE20">
        <f t="shared" si="3"/>
        <v>818.53867447890264</v>
      </c>
      <c r="AF20">
        <f t="shared" si="4"/>
        <v>-40.926933723945133</v>
      </c>
      <c r="AG20">
        <f t="shared" si="5"/>
        <v>-20.164575873308337</v>
      </c>
      <c r="AH20">
        <f t="shared" si="6"/>
        <v>-1306.6389013409675</v>
      </c>
      <c r="AI20">
        <f t="shared" si="7"/>
        <v>-549.19173645931835</v>
      </c>
      <c r="AJ20">
        <f t="shared" si="8"/>
        <v>199.03121343442365</v>
      </c>
      <c r="AK20">
        <f t="shared" si="32"/>
        <v>123.43673847268957</v>
      </c>
      <c r="AL20">
        <f t="shared" si="9"/>
        <v>-226.72378455220513</v>
      </c>
      <c r="AN20">
        <f t="shared" si="10"/>
        <v>202.70107092754321</v>
      </c>
      <c r="AO20">
        <f t="shared" si="11"/>
        <v>-10.135053546377161</v>
      </c>
      <c r="AP20">
        <f t="shared" si="12"/>
        <v>-4.9935100829797747</v>
      </c>
      <c r="AQ20">
        <f t="shared" si="13"/>
        <v>-323.57311007450647</v>
      </c>
      <c r="AR20">
        <f t="shared" si="14"/>
        <v>-136.00060277632019</v>
      </c>
      <c r="AS20">
        <f t="shared" si="15"/>
        <v>49.287640729803947</v>
      </c>
      <c r="AT20">
        <f t="shared" si="16"/>
        <v>30.567595472683003</v>
      </c>
      <c r="AU20">
        <f t="shared" si="17"/>
        <v>-56.14536657383325</v>
      </c>
      <c r="AW20">
        <v>17</v>
      </c>
      <c r="AX20">
        <f>(R20*SUMPRODUCT(K21:$K$23, X21:$X$23)-$AZ$3*SUMPRODUCT(K20:$K$22, W21:$W$23))/Z20</f>
        <v>975.39743574931515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1014.822577501363</v>
      </c>
      <c r="P21">
        <f t="shared" si="30"/>
        <v>50.741128875068149</v>
      </c>
      <c r="Q21" s="5">
        <f t="shared" si="31"/>
        <v>25</v>
      </c>
      <c r="R21">
        <f t="shared" si="0"/>
        <v>250000</v>
      </c>
      <c r="S21">
        <f t="shared" si="1"/>
        <v>699.92608120974387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786.73902399189842</v>
      </c>
      <c r="AC21">
        <f t="shared" si="2"/>
        <v>554.66984511362148</v>
      </c>
      <c r="AE21">
        <f t="shared" si="3"/>
        <v>804.21561217949215</v>
      </c>
      <c r="AF21">
        <f t="shared" si="4"/>
        <v>-40.210780608974609</v>
      </c>
      <c r="AG21">
        <f t="shared" si="5"/>
        <v>-19.811729409873426</v>
      </c>
      <c r="AH21">
        <f t="shared" si="6"/>
        <v>-1512.0070470183173</v>
      </c>
      <c r="AI21">
        <f t="shared" si="7"/>
        <v>-767.81394485767316</v>
      </c>
      <c r="AJ21">
        <f t="shared" si="8"/>
        <v>232.06917887827694</v>
      </c>
      <c r="AK21">
        <f t="shared" si="32"/>
        <v>108.55206988936914</v>
      </c>
      <c r="AL21">
        <f t="shared" si="9"/>
        <v>-427.19269609002708</v>
      </c>
      <c r="AN21">
        <f t="shared" si="10"/>
        <v>183.45582513241561</v>
      </c>
      <c r="AO21">
        <f t="shared" si="11"/>
        <v>-9.1727912566207817</v>
      </c>
      <c r="AP21">
        <f t="shared" si="12"/>
        <v>-4.5194063770267574</v>
      </c>
      <c r="AQ21">
        <f t="shared" si="13"/>
        <v>-344.91558758108624</v>
      </c>
      <c r="AR21">
        <f t="shared" si="14"/>
        <v>-175.1519600823182</v>
      </c>
      <c r="AS21">
        <f t="shared" si="15"/>
        <v>52.939090032753931</v>
      </c>
      <c r="AT21">
        <f t="shared" si="16"/>
        <v>24.762649779225079</v>
      </c>
      <c r="AU21">
        <f t="shared" si="17"/>
        <v>-97.450220270339173</v>
      </c>
      <c r="AW21">
        <v>18</v>
      </c>
      <c r="AX21">
        <f>(R21*SUMPRODUCT(K22:$K$23, X22:$X$23)-$AZ$3*SUMPRODUCT(K21:$K$22, W22:$W$23))/Z21</f>
        <v>699.92608120974387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1014.822577501363</v>
      </c>
      <c r="P22">
        <f t="shared" si="30"/>
        <v>50.741128875068149</v>
      </c>
      <c r="Q22" s="5">
        <f t="shared" si="31"/>
        <v>25</v>
      </c>
      <c r="R22">
        <f t="shared" si="0"/>
        <v>250000</v>
      </c>
      <c r="S22">
        <f t="shared" si="1"/>
        <v>374.67973140316229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554.66984511362148</v>
      </c>
      <c r="AC22">
        <f t="shared" si="2"/>
        <v>291.34644041923355</v>
      </c>
      <c r="AE22">
        <f t="shared" si="3"/>
        <v>789.11379728185227</v>
      </c>
      <c r="AF22">
        <f t="shared" si="4"/>
        <v>-39.455689864092612</v>
      </c>
      <c r="AG22">
        <f t="shared" si="5"/>
        <v>-19.439698494508328</v>
      </c>
      <c r="AH22">
        <f t="shared" si="6"/>
        <v>-1739.1362126636243</v>
      </c>
      <c r="AI22">
        <f t="shared" si="7"/>
        <v>-1008.917803740373</v>
      </c>
      <c r="AJ22">
        <f t="shared" si="8"/>
        <v>263.32340469438793</v>
      </c>
      <c r="AK22">
        <f t="shared" si="32"/>
        <v>91.302956677196676</v>
      </c>
      <c r="AL22">
        <f t="shared" si="9"/>
        <v>-654.29144236878835</v>
      </c>
      <c r="AN22">
        <f t="shared" si="10"/>
        <v>165.82148887316191</v>
      </c>
      <c r="AO22">
        <f t="shared" si="11"/>
        <v>-8.2910744436580952</v>
      </c>
      <c r="AP22">
        <f t="shared" si="12"/>
        <v>-4.0849871827210897</v>
      </c>
      <c r="AQ22">
        <f t="shared" si="13"/>
        <v>-365.45572657641623</v>
      </c>
      <c r="AR22">
        <f t="shared" si="14"/>
        <v>-212.01029932963348</v>
      </c>
      <c r="AS22">
        <f t="shared" si="15"/>
        <v>55.333817723095265</v>
      </c>
      <c r="AT22">
        <f t="shared" si="16"/>
        <v>19.186069571822372</v>
      </c>
      <c r="AU22">
        <f t="shared" si="17"/>
        <v>-137.49041203471583</v>
      </c>
      <c r="AW22">
        <v>19</v>
      </c>
      <c r="AX22">
        <f>(R22*SUMPRODUCT(K23:$K$23, X23:$X$23)-$AZ$3*SUMPRODUCT(K22:$K$22, W23:$W$23))/Z22</f>
        <v>374.67973140316229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1014.822577501363</v>
      </c>
      <c r="P23">
        <f t="shared" si="30"/>
        <v>50.741128875068149</v>
      </c>
      <c r="Q23" s="5">
        <f t="shared" si="31"/>
        <v>25</v>
      </c>
      <c r="R23">
        <f t="shared" si="0"/>
        <v>250000</v>
      </c>
      <c r="S23">
        <f t="shared" si="1"/>
        <v>382.40260438442459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291.34644041923355</v>
      </c>
      <c r="AC23">
        <f t="shared" si="2"/>
        <v>291.34644041923355</v>
      </c>
      <c r="AE23">
        <f t="shared" si="3"/>
        <v>773.17712333063912</v>
      </c>
      <c r="AF23">
        <f t="shared" si="4"/>
        <v>-38.658856166531955</v>
      </c>
      <c r="AG23">
        <f t="shared" si="5"/>
        <v>-19.047100953210727</v>
      </c>
      <c r="AH23">
        <f t="shared" si="6"/>
        <v>-1982.0055635251881</v>
      </c>
      <c r="AI23">
        <f t="shared" si="7"/>
        <v>-1266.5343973142917</v>
      </c>
      <c r="AJ23">
        <f t="shared" si="8"/>
        <v>0</v>
      </c>
      <c r="AK23">
        <f t="shared" si="32"/>
        <v>71.810529530833861</v>
      </c>
      <c r="AL23">
        <f t="shared" si="9"/>
        <v>-1194.7238677834578</v>
      </c>
      <c r="AN23">
        <f t="shared" si="10"/>
        <v>149.66571889715613</v>
      </c>
      <c r="AO23">
        <f t="shared" si="11"/>
        <v>-7.4832859448578057</v>
      </c>
      <c r="AP23">
        <f t="shared" si="12"/>
        <v>-3.6869922441431666</v>
      </c>
      <c r="AQ23">
        <f t="shared" si="13"/>
        <v>-383.66149045554056</v>
      </c>
      <c r="AR23">
        <f t="shared" si="14"/>
        <v>-245.16604974738544</v>
      </c>
      <c r="AS23">
        <f t="shared" si="15"/>
        <v>0</v>
      </c>
      <c r="AT23">
        <f t="shared" si="16"/>
        <v>13.900533528876345</v>
      </c>
      <c r="AU23">
        <f t="shared" si="17"/>
        <v>-231.26551621850908</v>
      </c>
      <c r="AW23">
        <v>20</v>
      </c>
      <c r="AX23">
        <f>(R23*SUMPRODUCT(K$23:$K24, X$23:$X24)-$AZ$3*SUMPRODUCT(K$22:$K23, W$23:$W24))/Z23</f>
        <v>382.40260438442459</v>
      </c>
    </row>
    <row r="25" spans="5:50" x14ac:dyDescent="0.25">
      <c r="AN25" s="6">
        <f t="shared" ref="AN25:AU25" si="33">SUM(AN3:AN23)</f>
        <v>8806.7650354451289</v>
      </c>
      <c r="AO25" s="6">
        <f t="shared" si="33"/>
        <v>-1201.4551848982785</v>
      </c>
      <c r="AP25" s="6">
        <f t="shared" si="33"/>
        <v>-1714.3859055083601</v>
      </c>
      <c r="AQ25" s="6">
        <f t="shared" si="33"/>
        <v>-5334.0286459433428</v>
      </c>
      <c r="AR25" s="6">
        <f t="shared" si="33"/>
        <v>556.89529909514727</v>
      </c>
      <c r="AS25" s="6">
        <f t="shared" si="33"/>
        <v>-717.44190407428903</v>
      </c>
      <c r="AT25" s="6">
        <f t="shared" si="33"/>
        <v>1058.9281101481861</v>
      </c>
      <c r="AU25" s="7">
        <f t="shared" si="33"/>
        <v>898.38150516904523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4138.1602608112644</v>
      </c>
      <c r="K3">
        <v>1</v>
      </c>
      <c r="L3" s="2">
        <v>0</v>
      </c>
      <c r="O3">
        <f>$C$3</f>
        <v>4138.1602608112644</v>
      </c>
      <c r="P3">
        <f>O3*B5</f>
        <v>3310.5282086490115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4138.1602608112644</v>
      </c>
      <c r="AF3">
        <f t="shared" ref="AF3:AF23" si="4">-$Z3*P3</f>
        <v>-3310.5282086490115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-694.80053483774714</v>
      </c>
      <c r="AJ3">
        <f t="shared" ref="AJ3:AJ23" si="8">AB3-AC3</f>
        <v>0</v>
      </c>
      <c r="AL3">
        <f t="shared" ref="AL3:AL23" si="9">SUM(AI3:AK3)</f>
        <v>-694.80053483774714</v>
      </c>
      <c r="AN3">
        <f t="shared" ref="AN3:AN23" si="10">AE3*$K3</f>
        <v>4138.1602608112644</v>
      </c>
      <c r="AO3">
        <f t="shared" ref="AO3:AO23" si="11">AF3*$K3</f>
        <v>-3310.5282086490115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-694.80053483774714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-694.80053483774714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1989.0076793180515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1527.4786256054292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1509.0202072987431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-1509.0202072987431</v>
      </c>
      <c r="AK4">
        <f>H4*SUM(AB4, AE4:AF4)</f>
        <v>0</v>
      </c>
      <c r="AL4">
        <f t="shared" si="9"/>
        <v>-2030.0802072987431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-479.9874720193078</v>
      </c>
      <c r="AR4">
        <f t="shared" si="14"/>
        <v>-479.9874720193078</v>
      </c>
      <c r="AS4">
        <f t="shared" si="15"/>
        <v>-1390.0717662598847</v>
      </c>
      <c r="AT4">
        <f t="shared" si="16"/>
        <v>0</v>
      </c>
      <c r="AU4">
        <f t="shared" si="17"/>
        <v>-1870.0592382791926</v>
      </c>
      <c r="AW4">
        <v>1</v>
      </c>
      <c r="AX4">
        <f>(R4*SUMPRODUCT(K5:$K$23, X5:$X$23)-$AZ$3*SUMPRODUCT(K4:$K$22, W5:$W$23))/Z4</f>
        <v>1527.4786256054292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4138.1602608112644</v>
      </c>
      <c r="P5">
        <f t="shared" ref="P5:P23" si="30">O5*$C$5</f>
        <v>206.90801304056322</v>
      </c>
      <c r="Q5" s="5">
        <f t="shared" ref="Q5:Q23" si="31">$C$8</f>
        <v>25</v>
      </c>
      <c r="R5">
        <f t="shared" si="0"/>
        <v>250000</v>
      </c>
      <c r="S5">
        <f t="shared" si="1"/>
        <v>2931.003985359971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1509.0202072987431</v>
      </c>
      <c r="AC5">
        <f t="shared" si="2"/>
        <v>2860.2900720564539</v>
      </c>
      <c r="AE5">
        <f t="shared" si="3"/>
        <v>4038.3222846840745</v>
      </c>
      <c r="AF5">
        <f t="shared" si="4"/>
        <v>-201.91611423420372</v>
      </c>
      <c r="AG5">
        <f t="shared" si="5"/>
        <v>-24.396845640122592</v>
      </c>
      <c r="AH5">
        <f t="shared" si="6"/>
        <v>-540.69419877408006</v>
      </c>
      <c r="AI5">
        <f t="shared" si="7"/>
        <v>3271.3151260356681</v>
      </c>
      <c r="AJ5">
        <f t="shared" si="8"/>
        <v>-1351.2698647577108</v>
      </c>
      <c r="AK5">
        <f>H5*SUM(AB5, AE5:AF5)</f>
        <v>457.40813514394893</v>
      </c>
      <c r="AL5">
        <f t="shared" si="9"/>
        <v>2377.4533964219063</v>
      </c>
      <c r="AN5">
        <f t="shared" si="10"/>
        <v>3426.7727886031748</v>
      </c>
      <c r="AO5">
        <f t="shared" si="11"/>
        <v>-171.33863943015874</v>
      </c>
      <c r="AP5">
        <f t="shared" si="12"/>
        <v>-20.702272100569722</v>
      </c>
      <c r="AQ5">
        <f t="shared" si="13"/>
        <v>-458.81334789493263</v>
      </c>
      <c r="AR5">
        <f t="shared" si="14"/>
        <v>2775.9185291775134</v>
      </c>
      <c r="AS5">
        <f t="shared" si="15"/>
        <v>-1146.6382512790128</v>
      </c>
      <c r="AT5">
        <f t="shared" si="16"/>
        <v>388.13983637257689</v>
      </c>
      <c r="AU5">
        <f t="shared" si="17"/>
        <v>2017.4201142710776</v>
      </c>
      <c r="AW5">
        <v>2</v>
      </c>
      <c r="AX5">
        <f>(R5*SUMPRODUCT(K6:$K$23, X6:$X$23)-$AZ$3*SUMPRODUCT(K5:$K$22, W6:$W$23))/Z5</f>
        <v>2931.003985359971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4138.1602608112644</v>
      </c>
      <c r="P6">
        <f t="shared" si="30"/>
        <v>206.90801304056322</v>
      </c>
      <c r="Q6" s="5">
        <f t="shared" si="31"/>
        <v>25</v>
      </c>
      <c r="R6">
        <f t="shared" si="0"/>
        <v>250000</v>
      </c>
      <c r="S6">
        <f t="shared" si="1"/>
        <v>4110.0556690923495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2860.2900720564539</v>
      </c>
      <c r="AC6">
        <f t="shared" si="2"/>
        <v>3959.2589198559676</v>
      </c>
      <c r="AE6">
        <f t="shared" si="3"/>
        <v>3986.3323622642542</v>
      </c>
      <c r="AF6">
        <f t="shared" si="4"/>
        <v>-199.31661811321271</v>
      </c>
      <c r="AG6">
        <f t="shared" si="5"/>
        <v>-24.08275725819011</v>
      </c>
      <c r="AH6">
        <f t="shared" si="6"/>
        <v>-701.19925531256297</v>
      </c>
      <c r="AI6">
        <f t="shared" si="7"/>
        <v>3061.7337315802883</v>
      </c>
      <c r="AJ6">
        <f t="shared" si="8"/>
        <v>-1098.9688477995137</v>
      </c>
      <c r="AK6">
        <f>H6*SUM(AB6, AE6:AF6)</f>
        <v>568.80995869287551</v>
      </c>
      <c r="AL6">
        <f t="shared" si="9"/>
        <v>2531.5748424736503</v>
      </c>
      <c r="AN6">
        <f t="shared" si="10"/>
        <v>3116.0183492554875</v>
      </c>
      <c r="AO6">
        <f t="shared" si="11"/>
        <v>-155.80091746277438</v>
      </c>
      <c r="AP6">
        <f t="shared" si="12"/>
        <v>-18.824901362354492</v>
      </c>
      <c r="AQ6">
        <f t="shared" si="13"/>
        <v>-548.11027969508507</v>
      </c>
      <c r="AR6">
        <f t="shared" si="14"/>
        <v>2393.2822507352735</v>
      </c>
      <c r="AS6">
        <f t="shared" si="15"/>
        <v>-859.0370254672813</v>
      </c>
      <c r="AT6">
        <f t="shared" si="16"/>
        <v>444.62480983886462</v>
      </c>
      <c r="AU6">
        <f t="shared" si="17"/>
        <v>1978.8700351068569</v>
      </c>
      <c r="AW6">
        <v>3</v>
      </c>
      <c r="AX6">
        <f>(R6*SUMPRODUCT(K7:$K$23, X7:$X$23)-$AZ$3*SUMPRODUCT(K6:$K$22, W7:$W$23))/Z6</f>
        <v>4110.0556690923495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4138.1602608112644</v>
      </c>
      <c r="P7">
        <f t="shared" si="30"/>
        <v>206.90801304056322</v>
      </c>
      <c r="Q7" s="5">
        <f t="shared" si="31"/>
        <v>25</v>
      </c>
      <c r="R7">
        <f t="shared" si="0"/>
        <v>250000</v>
      </c>
      <c r="S7">
        <f t="shared" si="1"/>
        <v>5075.6586676606039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3959.2589198559676</v>
      </c>
      <c r="AC7">
        <f t="shared" si="2"/>
        <v>4822.6547770448651</v>
      </c>
      <c r="AE7">
        <f t="shared" si="3"/>
        <v>3931.8873976166942</v>
      </c>
      <c r="AF7">
        <f t="shared" si="4"/>
        <v>-196.59436988083471</v>
      </c>
      <c r="AG7">
        <f t="shared" si="5"/>
        <v>-23.753837151088661</v>
      </c>
      <c r="AH7">
        <f t="shared" si="6"/>
        <v>-880.92534519548929</v>
      </c>
      <c r="AI7">
        <f t="shared" si="7"/>
        <v>2830.6138453892818</v>
      </c>
      <c r="AJ7">
        <f t="shared" si="8"/>
        <v>-863.39585718889748</v>
      </c>
      <c r="AK7">
        <f>H7*SUM(AB7, AE7:AF7)</f>
        <v>658.42281015543267</v>
      </c>
      <c r="AL7">
        <f t="shared" si="9"/>
        <v>2625.640798355817</v>
      </c>
      <c r="AN7">
        <f t="shared" si="10"/>
        <v>2831.194721850296</v>
      </c>
      <c r="AO7">
        <f t="shared" si="11"/>
        <v>-141.55973609251481</v>
      </c>
      <c r="AP7">
        <f t="shared" si="12"/>
        <v>-17.104187268083567</v>
      </c>
      <c r="AQ7">
        <f t="shared" si="13"/>
        <v>-634.31907769622183</v>
      </c>
      <c r="AR7">
        <f t="shared" si="14"/>
        <v>2038.2117207934762</v>
      </c>
      <c r="AS7">
        <f t="shared" si="15"/>
        <v>-621.696795086836</v>
      </c>
      <c r="AT7">
        <f t="shared" si="16"/>
        <v>474.10390897456404</v>
      </c>
      <c r="AU7">
        <f t="shared" si="17"/>
        <v>1890.6188346812041</v>
      </c>
      <c r="AW7">
        <v>4</v>
      </c>
      <c r="AX7">
        <f>(R7*SUMPRODUCT(K8:$K$23, X8:$X$23)-$AZ$3*SUMPRODUCT(K7:$K$22, W8:$W$23))/Z7</f>
        <v>5075.6586676606039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4138.1602608112644</v>
      </c>
      <c r="P8">
        <f t="shared" si="30"/>
        <v>206.90801304056322</v>
      </c>
      <c r="Q8" s="5">
        <f t="shared" si="31"/>
        <v>25</v>
      </c>
      <c r="R8">
        <f t="shared" si="0"/>
        <v>250000</v>
      </c>
      <c r="S8">
        <f t="shared" si="1"/>
        <v>5848.5602355634319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4822.6547770448651</v>
      </c>
      <c r="AC8">
        <f t="shared" si="2"/>
        <v>5476.5261376316666</v>
      </c>
      <c r="AE8">
        <f t="shared" si="3"/>
        <v>3874.9268054445038</v>
      </c>
      <c r="AF8">
        <f t="shared" si="4"/>
        <v>-193.74634027222518</v>
      </c>
      <c r="AG8">
        <f t="shared" si="5"/>
        <v>-23.409719302925481</v>
      </c>
      <c r="AH8">
        <f t="shared" si="6"/>
        <v>-1065.7947665229342</v>
      </c>
      <c r="AI8">
        <f t="shared" si="7"/>
        <v>2591.9759793464191</v>
      </c>
      <c r="AJ8">
        <f t="shared" si="8"/>
        <v>-653.87136058680153</v>
      </c>
      <c r="AK8">
        <f t="shared" ref="AK8:AK23" si="32">H8*SUM(AB8:AB8, AE8:AF8)</f>
        <v>727.67318167652093</v>
      </c>
      <c r="AL8">
        <f t="shared" si="9"/>
        <v>2665.7778004361385</v>
      </c>
      <c r="AN8">
        <f t="shared" si="10"/>
        <v>2570.2439083205727</v>
      </c>
      <c r="AO8">
        <f t="shared" si="11"/>
        <v>-128.51219541602865</v>
      </c>
      <c r="AP8">
        <f t="shared" si="12"/>
        <v>-15.52769676818105</v>
      </c>
      <c r="AQ8">
        <f t="shared" si="13"/>
        <v>-706.94303240168688</v>
      </c>
      <c r="AR8">
        <f t="shared" si="14"/>
        <v>1719.2609837346763</v>
      </c>
      <c r="AS8">
        <f t="shared" si="15"/>
        <v>-433.71371015631968</v>
      </c>
      <c r="AT8">
        <f t="shared" si="16"/>
        <v>482.66655252028181</v>
      </c>
      <c r="AU8">
        <f t="shared" si="17"/>
        <v>1768.2138260986385</v>
      </c>
      <c r="AW8">
        <v>5</v>
      </c>
      <c r="AX8">
        <f>(R8*SUMPRODUCT(K9:$K$23, X9:$X$23)-$AZ$3*SUMPRODUCT(K8:$K$22, W9:$W$23))/Z8</f>
        <v>5848.5602355634319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4138.1602608112644</v>
      </c>
      <c r="P9">
        <f t="shared" si="30"/>
        <v>206.90801304056322</v>
      </c>
      <c r="Q9" s="5">
        <f t="shared" si="31"/>
        <v>25</v>
      </c>
      <c r="R9">
        <f t="shared" si="0"/>
        <v>250000</v>
      </c>
      <c r="S9">
        <f t="shared" si="1"/>
        <v>6442.6502441643643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5476.5261376316666</v>
      </c>
      <c r="AC9">
        <f t="shared" si="2"/>
        <v>5939.9377463279143</v>
      </c>
      <c r="AE9">
        <f t="shared" si="3"/>
        <v>3815.2644334234174</v>
      </c>
      <c r="AF9">
        <f t="shared" si="4"/>
        <v>-190.76322167117087</v>
      </c>
      <c r="AG9">
        <f t="shared" si="5"/>
        <v>-23.049279105707321</v>
      </c>
      <c r="AH9">
        <f t="shared" si="6"/>
        <v>-1263.4300418890653</v>
      </c>
      <c r="AI9">
        <f t="shared" si="7"/>
        <v>2338.021890757474</v>
      </c>
      <c r="AJ9">
        <f t="shared" si="8"/>
        <v>-463.41160869624764</v>
      </c>
      <c r="AK9">
        <f t="shared" si="32"/>
        <v>778.77491028678139</v>
      </c>
      <c r="AL9">
        <f t="shared" si="9"/>
        <v>2653.3851923480079</v>
      </c>
      <c r="AN9">
        <f t="shared" si="10"/>
        <v>2331.189863957512</v>
      </c>
      <c r="AO9">
        <f t="shared" si="11"/>
        <v>-116.5594931978756</v>
      </c>
      <c r="AP9">
        <f t="shared" si="12"/>
        <v>-14.083491920516476</v>
      </c>
      <c r="AQ9">
        <f t="shared" si="13"/>
        <v>-771.97671586511899</v>
      </c>
      <c r="AR9">
        <f t="shared" si="14"/>
        <v>1428.5701629740008</v>
      </c>
      <c r="AS9">
        <f t="shared" si="15"/>
        <v>-283.15218089971006</v>
      </c>
      <c r="AT9">
        <f t="shared" si="16"/>
        <v>475.84439004033896</v>
      </c>
      <c r="AU9">
        <f t="shared" si="17"/>
        <v>1621.2623721146299</v>
      </c>
      <c r="AW9">
        <v>6</v>
      </c>
      <c r="AX9">
        <f>(R9*SUMPRODUCT(K10:$K$23, X10:$X$23)-$AZ$3*SUMPRODUCT(K9:$K$22, W10:$W$23))/Z9</f>
        <v>6442.6502441643643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4138.1602608112644</v>
      </c>
      <c r="P10">
        <f t="shared" si="30"/>
        <v>206.90801304056322</v>
      </c>
      <c r="Q10" s="5">
        <f t="shared" si="31"/>
        <v>25</v>
      </c>
      <c r="R10">
        <f t="shared" si="0"/>
        <v>250000</v>
      </c>
      <c r="S10">
        <f t="shared" si="1"/>
        <v>6873.6396558046154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5939.9377463279143</v>
      </c>
      <c r="AC10">
        <f t="shared" si="2"/>
        <v>6233.5320843333966</v>
      </c>
      <c r="AE10">
        <f t="shared" si="3"/>
        <v>3752.7941596555684</v>
      </c>
      <c r="AF10">
        <f t="shared" si="4"/>
        <v>-187.63970798277842</v>
      </c>
      <c r="AG10">
        <f t="shared" si="5"/>
        <v>-22.671875441816823</v>
      </c>
      <c r="AH10">
        <f t="shared" si="6"/>
        <v>-1469.1087283342147</v>
      </c>
      <c r="AI10">
        <f t="shared" si="7"/>
        <v>2073.3738478967589</v>
      </c>
      <c r="AJ10">
        <f t="shared" si="8"/>
        <v>-293.59433800548231</v>
      </c>
      <c r="AK10">
        <f t="shared" si="32"/>
        <v>813.35073938292032</v>
      </c>
      <c r="AL10">
        <f t="shared" si="9"/>
        <v>2593.130249274197</v>
      </c>
      <c r="AN10">
        <f t="shared" si="10"/>
        <v>2112.2723456849126</v>
      </c>
      <c r="AO10">
        <f t="shared" si="11"/>
        <v>-105.61361728424563</v>
      </c>
      <c r="AP10">
        <f t="shared" si="12"/>
        <v>-12.760938512267845</v>
      </c>
      <c r="AQ10">
        <f t="shared" si="13"/>
        <v>-826.89260525535963</v>
      </c>
      <c r="AR10">
        <f t="shared" si="14"/>
        <v>1167.0051846330398</v>
      </c>
      <c r="AS10">
        <f t="shared" si="15"/>
        <v>-165.25052391244574</v>
      </c>
      <c r="AT10">
        <f t="shared" si="16"/>
        <v>457.7970975894396</v>
      </c>
      <c r="AU10">
        <f t="shared" si="17"/>
        <v>1459.5517583100338</v>
      </c>
      <c r="AW10">
        <v>7</v>
      </c>
      <c r="AX10">
        <f>(R10*SUMPRODUCT(K11:$K$23, X11:$X$23)-$AZ$3*SUMPRODUCT(K10:$K$22, W11:$W$23))/Z10</f>
        <v>6873.6396558046154</v>
      </c>
    </row>
    <row r="11" spans="1:52" x14ac:dyDescent="0.25">
      <c r="A11" t="s">
        <v>33</v>
      </c>
      <c r="C11" s="24">
        <f>AU25</f>
        <v>12218.569789162668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4138.1602608112644</v>
      </c>
      <c r="P11">
        <f t="shared" si="30"/>
        <v>206.90801304056322</v>
      </c>
      <c r="Q11" s="5">
        <f t="shared" si="31"/>
        <v>25</v>
      </c>
      <c r="R11">
        <f t="shared" si="0"/>
        <v>250000</v>
      </c>
      <c r="S11">
        <f t="shared" si="1"/>
        <v>7146.2608749959636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6233.5320843333966</v>
      </c>
      <c r="AC11">
        <f t="shared" si="2"/>
        <v>6367.3628652386669</v>
      </c>
      <c r="AE11">
        <f t="shared" si="3"/>
        <v>3687.12651776946</v>
      </c>
      <c r="AF11">
        <f t="shared" si="4"/>
        <v>-184.35632588847301</v>
      </c>
      <c r="AG11">
        <f t="shared" si="5"/>
        <v>-22.275155415601393</v>
      </c>
      <c r="AH11">
        <f t="shared" si="6"/>
        <v>-1700.0127179726467</v>
      </c>
      <c r="AI11">
        <f t="shared" si="7"/>
        <v>1780.4823184927388</v>
      </c>
      <c r="AJ11">
        <f t="shared" si="8"/>
        <v>-133.83078090527033</v>
      </c>
      <c r="AK11">
        <f t="shared" si="32"/>
        <v>833.13538577566476</v>
      </c>
      <c r="AL11">
        <f t="shared" si="9"/>
        <v>2479.7869233631332</v>
      </c>
      <c r="AN11">
        <f t="shared" si="10"/>
        <v>1911.7248088961805</v>
      </c>
      <c r="AO11">
        <f t="shared" si="11"/>
        <v>-95.586240444809036</v>
      </c>
      <c r="AP11">
        <f t="shared" si="12"/>
        <v>-11.549364260975947</v>
      </c>
      <c r="AQ11">
        <f t="shared" si="13"/>
        <v>-881.43340694297819</v>
      </c>
      <c r="AR11">
        <f t="shared" si="14"/>
        <v>923.15579724741735</v>
      </c>
      <c r="AS11">
        <f t="shared" si="15"/>
        <v>-69.389434514259747</v>
      </c>
      <c r="AT11">
        <f t="shared" si="16"/>
        <v>431.96933397342525</v>
      </c>
      <c r="AU11">
        <f t="shared" si="17"/>
        <v>1285.7356967065828</v>
      </c>
      <c r="AW11">
        <v>8</v>
      </c>
      <c r="AX11">
        <f>(R11*SUMPRODUCT(K12:$K$23, X12:$X$23)-$AZ$3*SUMPRODUCT(K11:$K$22, W12:$W$23))/Z11</f>
        <v>7146.2608749959636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4138.1602608112644</v>
      </c>
      <c r="P12">
        <f t="shared" si="30"/>
        <v>206.90801304056322</v>
      </c>
      <c r="Q12" s="5">
        <f t="shared" si="31"/>
        <v>25</v>
      </c>
      <c r="R12">
        <f t="shared" si="0"/>
        <v>250000</v>
      </c>
      <c r="S12">
        <f t="shared" si="1"/>
        <v>7265.8062546771889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6367.3628652386669</v>
      </c>
      <c r="AC12">
        <f t="shared" si="2"/>
        <v>6352.3100047015978</v>
      </c>
      <c r="AE12">
        <f t="shared" si="3"/>
        <v>3617.8884908868054</v>
      </c>
      <c r="AF12">
        <f t="shared" si="4"/>
        <v>-180.89442454434027</v>
      </c>
      <c r="AG12">
        <f t="shared" si="5"/>
        <v>-21.856865508258117</v>
      </c>
      <c r="AH12">
        <f t="shared" si="6"/>
        <v>-1955.3835318726035</v>
      </c>
      <c r="AI12">
        <f t="shared" si="7"/>
        <v>1459.7536689616034</v>
      </c>
      <c r="AJ12">
        <f t="shared" si="8"/>
        <v>15.052860537069137</v>
      </c>
      <c r="AK12">
        <f t="shared" si="32"/>
        <v>838.95882263539761</v>
      </c>
      <c r="AL12">
        <f t="shared" si="9"/>
        <v>2313.7653521340699</v>
      </c>
      <c r="AN12">
        <f t="shared" si="10"/>
        <v>1727.9639602510097</v>
      </c>
      <c r="AO12">
        <f t="shared" si="11"/>
        <v>-86.39819801255048</v>
      </c>
      <c r="AP12">
        <f t="shared" si="12"/>
        <v>-10.439203965920424</v>
      </c>
      <c r="AQ12">
        <f t="shared" si="13"/>
        <v>-933.92382878997512</v>
      </c>
      <c r="AR12">
        <f t="shared" si="14"/>
        <v>697.20272948256354</v>
      </c>
      <c r="AS12">
        <f t="shared" si="15"/>
        <v>7.1894975680592186</v>
      </c>
      <c r="AT12">
        <f t="shared" si="16"/>
        <v>400.70074390082777</v>
      </c>
      <c r="AU12">
        <f t="shared" si="17"/>
        <v>1105.0929709514505</v>
      </c>
      <c r="AW12">
        <v>9</v>
      </c>
      <c r="AX12">
        <f>(R12*SUMPRODUCT(K13:$K$23, X13:$X$23)-$AZ$3*SUMPRODUCT(K12:$K$22, W13:$W$23))/Z12</f>
        <v>7265.8062546771889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4138.1602608112644</v>
      </c>
      <c r="P13">
        <f t="shared" si="30"/>
        <v>206.90801304056322</v>
      </c>
      <c r="Q13" s="5">
        <f t="shared" si="31"/>
        <v>25</v>
      </c>
      <c r="R13">
        <f t="shared" si="0"/>
        <v>250000</v>
      </c>
      <c r="S13">
        <f t="shared" si="1"/>
        <v>7240.5752005694121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6352.3100047015978</v>
      </c>
      <c r="AC13">
        <f t="shared" si="2"/>
        <v>6202.4075348249999</v>
      </c>
      <c r="AE13">
        <f t="shared" si="3"/>
        <v>3544.8228450069419</v>
      </c>
      <c r="AF13">
        <f t="shared" si="4"/>
        <v>-177.24114225034711</v>
      </c>
      <c r="AG13">
        <f t="shared" si="5"/>
        <v>-21.415451683787605</v>
      </c>
      <c r="AH13">
        <f t="shared" si="6"/>
        <v>-2228.4516938792699</v>
      </c>
      <c r="AI13">
        <f t="shared" si="7"/>
        <v>1117.7145571935375</v>
      </c>
      <c r="AJ13">
        <f t="shared" si="8"/>
        <v>149.90246987659793</v>
      </c>
      <c r="AK13">
        <f t="shared" si="32"/>
        <v>831.73113340719772</v>
      </c>
      <c r="AL13">
        <f t="shared" si="9"/>
        <v>2099.3481604773333</v>
      </c>
      <c r="AN13">
        <f t="shared" si="10"/>
        <v>1559.6107000170662</v>
      </c>
      <c r="AO13">
        <f t="shared" si="11"/>
        <v>-77.980535000853308</v>
      </c>
      <c r="AP13">
        <f t="shared" si="12"/>
        <v>-9.4221260277587255</v>
      </c>
      <c r="AQ13">
        <f t="shared" si="13"/>
        <v>-980.44874404392374</v>
      </c>
      <c r="AR13">
        <f t="shared" si="14"/>
        <v>491.75929494453038</v>
      </c>
      <c r="AS13">
        <f t="shared" si="15"/>
        <v>65.952377932745534</v>
      </c>
      <c r="AT13">
        <f t="shared" si="16"/>
        <v>365.93557193593608</v>
      </c>
      <c r="AU13">
        <f t="shared" si="17"/>
        <v>923.64724481321207</v>
      </c>
      <c r="AW13">
        <v>10</v>
      </c>
      <c r="AX13">
        <f>(R13*SUMPRODUCT(K14:$K$23, X14:$X$23)-$AZ$3*SUMPRODUCT(K13:$K$22, W14:$W$23))/Z13</f>
        <v>7240.5752005694121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4138.1602608112644</v>
      </c>
      <c r="P14">
        <f t="shared" si="30"/>
        <v>206.90801304056322</v>
      </c>
      <c r="Q14" s="5">
        <f t="shared" si="31"/>
        <v>25</v>
      </c>
      <c r="R14">
        <f t="shared" si="0"/>
        <v>250000</v>
      </c>
      <c r="S14">
        <f t="shared" si="1"/>
        <v>7073.8574143636024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6202.4075348249999</v>
      </c>
      <c r="AC14">
        <f t="shared" si="2"/>
        <v>5927.4673391387923</v>
      </c>
      <c r="AE14">
        <f t="shared" si="3"/>
        <v>3467.5295744970235</v>
      </c>
      <c r="AF14">
        <f t="shared" si="4"/>
        <v>-173.37647872485118</v>
      </c>
      <c r="AG14">
        <f t="shared" si="5"/>
        <v>-20.948497375360425</v>
      </c>
      <c r="AH14">
        <f t="shared" si="6"/>
        <v>-2527.9979158930669</v>
      </c>
      <c r="AI14">
        <f t="shared" si="7"/>
        <v>745.20668250374501</v>
      </c>
      <c r="AJ14">
        <f t="shared" si="8"/>
        <v>274.94019568620752</v>
      </c>
      <c r="AK14">
        <f t="shared" si="32"/>
        <v>812.62069316020006</v>
      </c>
      <c r="AL14">
        <f t="shared" si="9"/>
        <v>1832.7675713501526</v>
      </c>
      <c r="AN14">
        <f t="shared" si="10"/>
        <v>1405.348424300965</v>
      </c>
      <c r="AO14">
        <f t="shared" si="11"/>
        <v>-70.267421215048259</v>
      </c>
      <c r="AP14">
        <f t="shared" si="12"/>
        <v>-8.4901764052599411</v>
      </c>
      <c r="AQ14">
        <f t="shared" si="13"/>
        <v>-1024.5674366747912</v>
      </c>
      <c r="AR14">
        <f t="shared" si="14"/>
        <v>302.02339000586556</v>
      </c>
      <c r="AS14">
        <f t="shared" si="15"/>
        <v>111.42998566656995</v>
      </c>
      <c r="AT14">
        <f t="shared" si="16"/>
        <v>329.3454853525505</v>
      </c>
      <c r="AU14">
        <f t="shared" si="17"/>
        <v>742.79886102498597</v>
      </c>
      <c r="AW14">
        <v>11</v>
      </c>
      <c r="AX14">
        <f>(R14*SUMPRODUCT(K15:$K$23, X15:$X$23)-$AZ$3*SUMPRODUCT(K14:$K$22, W15:$W$23))/Z14</f>
        <v>7073.8574143636024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4138.1602608112644</v>
      </c>
      <c r="P15">
        <f t="shared" si="30"/>
        <v>206.90801304056322</v>
      </c>
      <c r="Q15" s="5">
        <f t="shared" si="31"/>
        <v>25</v>
      </c>
      <c r="R15">
        <f t="shared" si="0"/>
        <v>250000</v>
      </c>
      <c r="S15">
        <f t="shared" si="1"/>
        <v>6767.8504843369619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5927.4673391387923</v>
      </c>
      <c r="AC15">
        <f t="shared" si="2"/>
        <v>5537.0520448197385</v>
      </c>
      <c r="AE15">
        <f t="shared" si="3"/>
        <v>3385.5961781285678</v>
      </c>
      <c r="AF15">
        <f t="shared" si="4"/>
        <v>-169.2798089064284</v>
      </c>
      <c r="AG15">
        <f t="shared" si="5"/>
        <v>-20.453510526105383</v>
      </c>
      <c r="AH15">
        <f t="shared" si="6"/>
        <v>-2855.0187550143814</v>
      </c>
      <c r="AI15">
        <f t="shared" si="7"/>
        <v>340.84410368165254</v>
      </c>
      <c r="AJ15">
        <f t="shared" si="8"/>
        <v>390.41529431905383</v>
      </c>
      <c r="AK15">
        <f t="shared" si="32"/>
        <v>782.433571924445</v>
      </c>
      <c r="AL15">
        <f t="shared" si="9"/>
        <v>1513.6929699251514</v>
      </c>
      <c r="AN15">
        <f t="shared" si="10"/>
        <v>1263.9827877608691</v>
      </c>
      <c r="AO15">
        <f t="shared" si="11"/>
        <v>-63.199139388043463</v>
      </c>
      <c r="AP15">
        <f t="shared" si="12"/>
        <v>-7.6361396616927539</v>
      </c>
      <c r="AQ15">
        <f t="shared" si="13"/>
        <v>-1065.8963370721301</v>
      </c>
      <c r="AR15">
        <f t="shared" si="14"/>
        <v>127.25117163900269</v>
      </c>
      <c r="AS15">
        <f t="shared" si="15"/>
        <v>145.75814306674175</v>
      </c>
      <c r="AT15">
        <f t="shared" si="16"/>
        <v>292.11474595455962</v>
      </c>
      <c r="AU15">
        <f t="shared" si="17"/>
        <v>565.12406066030405</v>
      </c>
      <c r="AW15">
        <v>12</v>
      </c>
      <c r="AX15">
        <f>(R15*SUMPRODUCT(K16:$K$23, X16:$X$23)-$AZ$3*SUMPRODUCT(K15:$K$22, W16:$W$23))/Z15</f>
        <v>6767.8504843369619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4138.1602608112644</v>
      </c>
      <c r="P16">
        <f t="shared" si="30"/>
        <v>206.90801304056322</v>
      </c>
      <c r="Q16" s="5">
        <f t="shared" si="31"/>
        <v>25</v>
      </c>
      <c r="R16">
        <f t="shared" si="0"/>
        <v>250000</v>
      </c>
      <c r="S16">
        <f t="shared" si="1"/>
        <v>6336.9361090496404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5537.0520448197385</v>
      </c>
      <c r="AC16">
        <f t="shared" si="2"/>
        <v>5052.1409811154444</v>
      </c>
      <c r="AE16">
        <f t="shared" si="3"/>
        <v>3299.1604586657813</v>
      </c>
      <c r="AF16">
        <f t="shared" si="4"/>
        <v>-164.95802293328907</v>
      </c>
      <c r="AG16">
        <f t="shared" si="5"/>
        <v>-19.931323648271409</v>
      </c>
      <c r="AH16">
        <f t="shared" si="6"/>
        <v>-3176.517725729218</v>
      </c>
      <c r="AI16">
        <f t="shared" si="7"/>
        <v>-62.246613644997069</v>
      </c>
      <c r="AJ16">
        <f t="shared" si="8"/>
        <v>484.91106370429407</v>
      </c>
      <c r="AK16">
        <f t="shared" si="32"/>
        <v>741.99924590085436</v>
      </c>
      <c r="AL16">
        <f t="shared" si="9"/>
        <v>1164.6636959601515</v>
      </c>
      <c r="AN16">
        <f t="shared" si="10"/>
        <v>1134.62307009654</v>
      </c>
      <c r="AO16">
        <f t="shared" si="11"/>
        <v>-56.731153504827006</v>
      </c>
      <c r="AP16">
        <f t="shared" si="12"/>
        <v>-6.854634660005309</v>
      </c>
      <c r="AQ16">
        <f t="shared" si="13"/>
        <v>-1092.4446808023774</v>
      </c>
      <c r="AR16">
        <f t="shared" si="14"/>
        <v>-21.407398870669631</v>
      </c>
      <c r="AS16">
        <f t="shared" si="15"/>
        <v>166.76705686708212</v>
      </c>
      <c r="AT16">
        <f t="shared" si="16"/>
        <v>255.18293909651632</v>
      </c>
      <c r="AU16">
        <f t="shared" si="17"/>
        <v>400.54259709292882</v>
      </c>
      <c r="AW16">
        <v>13</v>
      </c>
      <c r="AX16">
        <f>(R16*SUMPRODUCT(K17:$K$23, X17:$X$23)-$AZ$3*SUMPRODUCT(K16:$K$22, W17:$W$23))/Z16</f>
        <v>6336.9361090496404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4138.1602608112644</v>
      </c>
      <c r="P17">
        <f t="shared" si="30"/>
        <v>206.90801304056322</v>
      </c>
      <c r="Q17" s="5">
        <f t="shared" si="31"/>
        <v>25</v>
      </c>
      <c r="R17">
        <f t="shared" si="0"/>
        <v>250000</v>
      </c>
      <c r="S17">
        <f t="shared" si="1"/>
        <v>5789.423087416033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5052.1409811154444</v>
      </c>
      <c r="AC17">
        <f t="shared" si="2"/>
        <v>4488.4059729142846</v>
      </c>
      <c r="AE17">
        <f t="shared" si="3"/>
        <v>3208.2200507808711</v>
      </c>
      <c r="AF17">
        <f t="shared" si="4"/>
        <v>-160.41100253904355</v>
      </c>
      <c r="AG17">
        <f t="shared" si="5"/>
        <v>-19.381922452128016</v>
      </c>
      <c r="AH17">
        <f t="shared" si="6"/>
        <v>-3500.879596606766</v>
      </c>
      <c r="AI17">
        <f t="shared" si="7"/>
        <v>-472.45247081706657</v>
      </c>
      <c r="AJ17">
        <f t="shared" si="8"/>
        <v>563.73500820115987</v>
      </c>
      <c r="AK17">
        <f t="shared" si="32"/>
        <v>693.11272401210169</v>
      </c>
      <c r="AL17">
        <f t="shared" si="9"/>
        <v>784.395261396195</v>
      </c>
      <c r="AN17">
        <f t="shared" si="10"/>
        <v>1016.3762004668266</v>
      </c>
      <c r="AO17">
        <f t="shared" si="11"/>
        <v>-50.818810023341335</v>
      </c>
      <c r="AP17">
        <f t="shared" si="12"/>
        <v>-6.1402660627477212</v>
      </c>
      <c r="AQ17">
        <f t="shared" si="13"/>
        <v>-1109.0918473079687</v>
      </c>
      <c r="AR17">
        <f t="shared" si="14"/>
        <v>-149.67472292723119</v>
      </c>
      <c r="AS17">
        <f t="shared" si="15"/>
        <v>178.59337471760139</v>
      </c>
      <c r="AT17">
        <f t="shared" si="16"/>
        <v>219.58072257392942</v>
      </c>
      <c r="AU17">
        <f t="shared" si="17"/>
        <v>248.4993743642996</v>
      </c>
      <c r="AW17">
        <v>14</v>
      </c>
      <c r="AX17">
        <f>(R17*SUMPRODUCT(K18:$K$23, X18:$X$23)-$AZ$3*SUMPRODUCT(K17:$K$22, W18:$W$23))/Z17</f>
        <v>5789.423087416033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4138.1602608112644</v>
      </c>
      <c r="P18">
        <f t="shared" si="30"/>
        <v>206.90801304056322</v>
      </c>
      <c r="Q18" s="5">
        <f t="shared" si="31"/>
        <v>25</v>
      </c>
      <c r="R18">
        <f t="shared" si="0"/>
        <v>250000</v>
      </c>
      <c r="S18">
        <f t="shared" si="1"/>
        <v>5127.2875131172968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4488.4059729142846</v>
      </c>
      <c r="AC18">
        <f t="shared" si="2"/>
        <v>3856.5820164492288</v>
      </c>
      <c r="AE18">
        <f t="shared" si="3"/>
        <v>3112.5920678722964</v>
      </c>
      <c r="AF18">
        <f t="shared" si="4"/>
        <v>-155.62960339361484</v>
      </c>
      <c r="AG18">
        <f t="shared" si="5"/>
        <v>-18.804202058997163</v>
      </c>
      <c r="AH18">
        <f t="shared" si="6"/>
        <v>-3839.0116860957364</v>
      </c>
      <c r="AI18">
        <f t="shared" si="7"/>
        <v>-900.85342367605199</v>
      </c>
      <c r="AJ18">
        <f t="shared" si="8"/>
        <v>631.82395646505574</v>
      </c>
      <c r="AK18">
        <f t="shared" si="32"/>
        <v>637.1001771877161</v>
      </c>
      <c r="AL18">
        <f t="shared" si="9"/>
        <v>368.07070997671985</v>
      </c>
      <c r="AN18">
        <f t="shared" si="10"/>
        <v>908.35311878637447</v>
      </c>
      <c r="AO18">
        <f t="shared" si="11"/>
        <v>-45.417655939318728</v>
      </c>
      <c r="AP18">
        <f t="shared" si="12"/>
        <v>-5.4876627627774415</v>
      </c>
      <c r="AQ18">
        <f t="shared" si="13"/>
        <v>-1120.3454105395067</v>
      </c>
      <c r="AR18">
        <f t="shared" si="14"/>
        <v>-262.89761045522846</v>
      </c>
      <c r="AS18">
        <f t="shared" si="15"/>
        <v>184.38627641022654</v>
      </c>
      <c r="AT18">
        <f t="shared" si="16"/>
        <v>185.92604501604643</v>
      </c>
      <c r="AU18">
        <f t="shared" si="17"/>
        <v>107.41471097104454</v>
      </c>
      <c r="AW18">
        <v>15</v>
      </c>
      <c r="AX18">
        <f>(R18*SUMPRODUCT(K19:$K$23, X19:$X$23)-$AZ$3*SUMPRODUCT(K18:$K$22, W19:$W$23))/Z18</f>
        <v>5127.2875131172968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4138.1602608112644</v>
      </c>
      <c r="P19">
        <f t="shared" si="30"/>
        <v>206.90801304056322</v>
      </c>
      <c r="Q19" s="5">
        <f t="shared" si="31"/>
        <v>25</v>
      </c>
      <c r="R19">
        <f t="shared" si="0"/>
        <v>250000</v>
      </c>
      <c r="S19">
        <f t="shared" si="1"/>
        <v>4337.2175547537472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3856.5820164492288</v>
      </c>
      <c r="AC19">
        <f t="shared" si="2"/>
        <v>3156.3262441806378</v>
      </c>
      <c r="AE19">
        <f t="shared" si="3"/>
        <v>3011.4661459645336</v>
      </c>
      <c r="AF19">
        <f t="shared" si="4"/>
        <v>-150.57330729822669</v>
      </c>
      <c r="AG19">
        <f t="shared" si="5"/>
        <v>-18.193266791062797</v>
      </c>
      <c r="AH19">
        <f t="shared" si="6"/>
        <v>-4228.932473443946</v>
      </c>
      <c r="AI19">
        <f t="shared" si="7"/>
        <v>-1386.2329015687019</v>
      </c>
      <c r="AJ19">
        <f t="shared" si="8"/>
        <v>700.25577226859104</v>
      </c>
      <c r="AK19">
        <f t="shared" si="32"/>
        <v>574.81432335223644</v>
      </c>
      <c r="AL19">
        <f t="shared" si="9"/>
        <v>-111.1628059478744</v>
      </c>
      <c r="AN19">
        <f t="shared" si="10"/>
        <v>809.56674037229641</v>
      </c>
      <c r="AO19">
        <f t="shared" si="11"/>
        <v>-40.47833701861483</v>
      </c>
      <c r="AP19">
        <f t="shared" si="12"/>
        <v>-4.8908614538141713</v>
      </c>
      <c r="AQ19">
        <f t="shared" si="13"/>
        <v>-1136.8559073354727</v>
      </c>
      <c r="AR19">
        <f t="shared" si="14"/>
        <v>-372.65836543560511</v>
      </c>
      <c r="AS19">
        <f t="shared" si="15"/>
        <v>188.24843299070076</v>
      </c>
      <c r="AT19">
        <f t="shared" si="16"/>
        <v>154.5262458617251</v>
      </c>
      <c r="AU19">
        <f t="shared" si="17"/>
        <v>-29.883686583179234</v>
      </c>
      <c r="AW19">
        <v>16</v>
      </c>
      <c r="AX19">
        <f>(R19*SUMPRODUCT(K20:$K$23, X20:$X$23)-$AZ$3*SUMPRODUCT(K19:$K$22, W20:$W$23))/Z19</f>
        <v>4337.2175547537472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4138.1602608112644</v>
      </c>
      <c r="P20">
        <f t="shared" si="30"/>
        <v>206.90801304056322</v>
      </c>
      <c r="Q20" s="5">
        <f t="shared" si="31"/>
        <v>25</v>
      </c>
      <c r="R20">
        <f t="shared" si="0"/>
        <v>250000</v>
      </c>
      <c r="S20">
        <f t="shared" si="1"/>
        <v>3423.6153521449851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3156.3262441806378</v>
      </c>
      <c r="AC20">
        <f t="shared" si="2"/>
        <v>2403.3996776199001</v>
      </c>
      <c r="AE20">
        <f t="shared" si="3"/>
        <v>2905.0147326106776</v>
      </c>
      <c r="AF20">
        <f t="shared" si="4"/>
        <v>-145.25073663053388</v>
      </c>
      <c r="AG20">
        <f t="shared" si="5"/>
        <v>-17.550158461245559</v>
      </c>
      <c r="AH20">
        <f t="shared" si="6"/>
        <v>-4611.7566190661346</v>
      </c>
      <c r="AI20">
        <f t="shared" si="7"/>
        <v>-1869.5427815472367</v>
      </c>
      <c r="AJ20">
        <f t="shared" si="8"/>
        <v>752.92656656073768</v>
      </c>
      <c r="AK20">
        <f t="shared" si="32"/>
        <v>506.23984185055815</v>
      </c>
      <c r="AL20">
        <f t="shared" si="9"/>
        <v>-610.37637313594087</v>
      </c>
      <c r="AN20">
        <f t="shared" si="10"/>
        <v>719.3912953903465</v>
      </c>
      <c r="AO20">
        <f t="shared" si="11"/>
        <v>-35.969564769517326</v>
      </c>
      <c r="AP20">
        <f t="shared" si="12"/>
        <v>-4.346081652534366</v>
      </c>
      <c r="AQ20">
        <f t="shared" si="13"/>
        <v>-1142.045006165418</v>
      </c>
      <c r="AR20">
        <f t="shared" si="14"/>
        <v>-462.9693571971232</v>
      </c>
      <c r="AS20">
        <f t="shared" si="15"/>
        <v>186.45303652734535</v>
      </c>
      <c r="AT20">
        <f t="shared" si="16"/>
        <v>125.3640924842374</v>
      </c>
      <c r="AU20">
        <f t="shared" si="17"/>
        <v>-151.15222818554048</v>
      </c>
      <c r="AW20">
        <v>17</v>
      </c>
      <c r="AX20">
        <f>(R20*SUMPRODUCT(K21:$K$23, X21:$X$23)-$AZ$3*SUMPRODUCT(K20:$K$22, W21:$W$23))/Z20</f>
        <v>3423.6153521449851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4138.1602608112644</v>
      </c>
      <c r="P21">
        <f t="shared" si="30"/>
        <v>206.90801304056322</v>
      </c>
      <c r="Q21" s="5">
        <f t="shared" si="31"/>
        <v>25</v>
      </c>
      <c r="R21">
        <f t="shared" si="0"/>
        <v>250000</v>
      </c>
      <c r="S21">
        <f t="shared" si="1"/>
        <v>2399.7373143743912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2403.3996776199001</v>
      </c>
      <c r="AC21">
        <f t="shared" si="2"/>
        <v>1620.2818707943652</v>
      </c>
      <c r="AE21">
        <f t="shared" si="3"/>
        <v>2794.0500024196008</v>
      </c>
      <c r="AF21">
        <f t="shared" si="4"/>
        <v>-139.70250012098003</v>
      </c>
      <c r="AG21">
        <f t="shared" si="5"/>
        <v>-16.879783685998678</v>
      </c>
      <c r="AH21">
        <f t="shared" si="6"/>
        <v>-4948.7319063442392</v>
      </c>
      <c r="AI21">
        <f t="shared" si="7"/>
        <v>-2311.2641877316169</v>
      </c>
      <c r="AJ21">
        <f t="shared" si="8"/>
        <v>783.1178068255349</v>
      </c>
      <c r="AK21">
        <f t="shared" si="32"/>
        <v>432.79142618562781</v>
      </c>
      <c r="AL21">
        <f t="shared" si="9"/>
        <v>-1095.3549547204541</v>
      </c>
      <c r="AN21">
        <f t="shared" si="10"/>
        <v>637.37229281830002</v>
      </c>
      <c r="AO21">
        <f t="shared" si="11"/>
        <v>-31.868614640915002</v>
      </c>
      <c r="AP21">
        <f t="shared" si="12"/>
        <v>-3.8505776277822705</v>
      </c>
      <c r="AQ21">
        <f t="shared" si="13"/>
        <v>-1128.8933980989007</v>
      </c>
      <c r="AR21">
        <f t="shared" si="14"/>
        <v>-527.24029754929779</v>
      </c>
      <c r="AS21">
        <f t="shared" si="15"/>
        <v>178.64304205400222</v>
      </c>
      <c r="AT21">
        <f t="shared" si="16"/>
        <v>98.727389767955046</v>
      </c>
      <c r="AU21">
        <f t="shared" si="17"/>
        <v>-249.86986572734051</v>
      </c>
      <c r="AW21">
        <v>18</v>
      </c>
      <c r="AX21">
        <f>(R21*SUMPRODUCT(K22:$K$23, X22:$X$23)-$AZ$3*SUMPRODUCT(K21:$K$22, W22:$W$23))/Z21</f>
        <v>2399.7373143743912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4138.1602608112644</v>
      </c>
      <c r="P22">
        <f t="shared" si="30"/>
        <v>206.90801304056322</v>
      </c>
      <c r="Q22" s="5">
        <f t="shared" si="31"/>
        <v>25</v>
      </c>
      <c r="R22">
        <f t="shared" si="0"/>
        <v>250000</v>
      </c>
      <c r="S22">
        <f t="shared" si="1"/>
        <v>1259.5633190111557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1620.2818707943652</v>
      </c>
      <c r="AC22">
        <f t="shared" si="2"/>
        <v>815.29620441798374</v>
      </c>
      <c r="AE22">
        <f t="shared" si="3"/>
        <v>2678.5682807605453</v>
      </c>
      <c r="AF22">
        <f t="shared" si="4"/>
        <v>-133.92841403802726</v>
      </c>
      <c r="AG22">
        <f t="shared" si="5"/>
        <v>-16.182120265657776</v>
      </c>
      <c r="AH22">
        <f t="shared" si="6"/>
        <v>-5288.6558348091412</v>
      </c>
      <c r="AI22">
        <f t="shared" si="7"/>
        <v>-2760.198088352281</v>
      </c>
      <c r="AJ22">
        <f t="shared" si="8"/>
        <v>804.98566637638146</v>
      </c>
      <c r="AK22">
        <f t="shared" si="32"/>
        <v>356.39235307931978</v>
      </c>
      <c r="AL22">
        <f t="shared" si="9"/>
        <v>-1598.8200688965799</v>
      </c>
      <c r="AN22">
        <f t="shared" si="10"/>
        <v>562.86454741266493</v>
      </c>
      <c r="AO22">
        <f t="shared" si="11"/>
        <v>-28.143227370633245</v>
      </c>
      <c r="AP22">
        <f t="shared" si="12"/>
        <v>-3.4004516013011923</v>
      </c>
      <c r="AQ22">
        <f t="shared" si="13"/>
        <v>-1111.3388052351511</v>
      </c>
      <c r="AR22">
        <f t="shared" si="14"/>
        <v>-580.01793679442051</v>
      </c>
      <c r="AS22">
        <f t="shared" si="15"/>
        <v>169.15674542743898</v>
      </c>
      <c r="AT22">
        <f t="shared" si="16"/>
        <v>74.890986337062131</v>
      </c>
      <c r="AU22">
        <f t="shared" si="17"/>
        <v>-335.97020502991944</v>
      </c>
      <c r="AW22">
        <v>19</v>
      </c>
      <c r="AX22">
        <f>(R22*SUMPRODUCT(K23:$K$23, X23:$X$23)-$AZ$3*SUMPRODUCT(K22:$K$22, W23:$W$23))/Z22</f>
        <v>1259.5633190111557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4138.1602608112644</v>
      </c>
      <c r="P23">
        <f t="shared" si="30"/>
        <v>206.90801304056322</v>
      </c>
      <c r="Q23" s="5">
        <f t="shared" si="31"/>
        <v>25</v>
      </c>
      <c r="R23">
        <f t="shared" si="0"/>
        <v>250000</v>
      </c>
      <c r="S23">
        <f t="shared" si="1"/>
        <v>1318.4513969042996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815.29620441798374</v>
      </c>
      <c r="AC23">
        <f t="shared" si="2"/>
        <v>815.29620441798374</v>
      </c>
      <c r="AE23">
        <f t="shared" si="3"/>
        <v>2558.9311534990534</v>
      </c>
      <c r="AF23">
        <f t="shared" si="4"/>
        <v>-127.94655767495267</v>
      </c>
      <c r="AG23">
        <f t="shared" si="5"/>
        <v>-15.459352660482683</v>
      </c>
      <c r="AH23">
        <f t="shared" si="6"/>
        <v>-5609.4640251851524</v>
      </c>
      <c r="AI23">
        <f t="shared" si="7"/>
        <v>-3193.9387820215343</v>
      </c>
      <c r="AJ23">
        <f t="shared" si="8"/>
        <v>0</v>
      </c>
      <c r="AK23">
        <f t="shared" si="32"/>
        <v>277.78424807671519</v>
      </c>
      <c r="AL23">
        <f t="shared" si="9"/>
        <v>-2916.1545339448189</v>
      </c>
      <c r="AN23">
        <f t="shared" si="10"/>
        <v>495.33833728418085</v>
      </c>
      <c r="AO23">
        <f t="shared" si="11"/>
        <v>-24.76691686420904</v>
      </c>
      <c r="AP23">
        <f t="shared" si="12"/>
        <v>-2.9925033472910516</v>
      </c>
      <c r="AQ23">
        <f t="shared" si="13"/>
        <v>-1085.8371783434811</v>
      </c>
      <c r="AR23">
        <f t="shared" si="14"/>
        <v>-618.2582612708004</v>
      </c>
      <c r="AS23">
        <f t="shared" si="15"/>
        <v>0</v>
      </c>
      <c r="AT23">
        <f t="shared" si="16"/>
        <v>53.771351909138971</v>
      </c>
      <c r="AU23">
        <f t="shared" si="17"/>
        <v>-564.48690936166145</v>
      </c>
      <c r="AW23">
        <v>20</v>
      </c>
      <c r="AX23">
        <f>(R23*SUMPRODUCT(K$23:$K24, X$23:$X24)-$AZ$3*SUMPRODUCT(K$22:$K23, W$23:$W24))/Z23</f>
        <v>1318.4513969042996</v>
      </c>
    </row>
    <row r="25" spans="5:50" x14ac:dyDescent="0.25">
      <c r="AN25" s="6">
        <f t="shared" ref="AN25:AU25" si="33">SUM(AN3:AN23)</f>
        <v>34678.368522336845</v>
      </c>
      <c r="AO25" s="6">
        <f t="shared" si="33"/>
        <v>-4837.5386217252917</v>
      </c>
      <c r="AP25" s="6">
        <f t="shared" si="33"/>
        <v>-1706.9361244218342</v>
      </c>
      <c r="AQ25" s="6">
        <f t="shared" si="33"/>
        <v>-18240.164518179787</v>
      </c>
      <c r="AR25" s="6">
        <f t="shared" si="33"/>
        <v>9893.7292580099274</v>
      </c>
      <c r="AS25" s="6">
        <f t="shared" si="33"/>
        <v>-3386.3717183472368</v>
      </c>
      <c r="AT25" s="6">
        <f t="shared" si="33"/>
        <v>5711.2122494999767</v>
      </c>
      <c r="AU25" s="7">
        <f t="shared" si="33"/>
        <v>12218.569789162668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14164.508477626474</v>
      </c>
      <c r="K3">
        <v>1</v>
      </c>
      <c r="L3" s="2">
        <v>0</v>
      </c>
      <c r="O3">
        <f>$C$3</f>
        <v>14164.508477626474</v>
      </c>
      <c r="P3">
        <f>O3*B5</f>
        <v>11331.60678210118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14164.508477626474</v>
      </c>
      <c r="AF3">
        <f t="shared" ref="AF3:AF23" si="4">-$Z3*P3</f>
        <v>-11331.60678210118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1310.4691085252937</v>
      </c>
      <c r="AJ3">
        <f t="shared" ref="AJ3:AJ23" si="8">AB3-AC3</f>
        <v>0</v>
      </c>
      <c r="AL3">
        <f t="shared" ref="AL3:AL23" si="9">SUM(AI3:AK3)</f>
        <v>1310.4691085252937</v>
      </c>
      <c r="AN3">
        <f t="shared" ref="AN3:AN23" si="10">AE3*$K3</f>
        <v>14164.508477626474</v>
      </c>
      <c r="AO3">
        <f t="shared" ref="AO3:AO23" si="11">AF3*$K3</f>
        <v>-11331.60678210118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1310.4691085252937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1310.4691085252937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6394.1882798158686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3757.6067405744993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3675.6738127616991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-3675.6738127616991</v>
      </c>
      <c r="AK4">
        <f>H4*SUM(AB4, AE4:AF4)</f>
        <v>0</v>
      </c>
      <c r="AL4">
        <f t="shared" si="9"/>
        <v>-6626.811562761699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-2718.514467054174</v>
      </c>
      <c r="AR4">
        <f t="shared" si="14"/>
        <v>-2718.514467054174</v>
      </c>
      <c r="AS4">
        <f t="shared" si="15"/>
        <v>-3385.9390115438887</v>
      </c>
      <c r="AT4">
        <f t="shared" si="16"/>
        <v>0</v>
      </c>
      <c r="AU4">
        <f t="shared" si="17"/>
        <v>-6104.4534785980632</v>
      </c>
      <c r="AW4">
        <v>1</v>
      </c>
      <c r="AX4">
        <f>(R4*SUMPRODUCT(K5:$K$23, X5:$X$23)-$AZ$3*SUMPRODUCT(K4:$K$22, W5:$W$23))/Z4</f>
        <v>3757.6067405744993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14164.508477626474</v>
      </c>
      <c r="P5">
        <f t="shared" ref="P5:P23" si="30">O5*$C$5</f>
        <v>708.22542388132376</v>
      </c>
      <c r="Q5" s="5">
        <f t="shared" ref="Q5:Q23" si="31">$C$8</f>
        <v>25</v>
      </c>
      <c r="R5">
        <f t="shared" si="0"/>
        <v>250000</v>
      </c>
      <c r="S5">
        <f t="shared" si="1"/>
        <v>6920.0708043395662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3675.6738127616991</v>
      </c>
      <c r="AC5">
        <f t="shared" si="2"/>
        <v>6609.2344503340719</v>
      </c>
      <c r="AE5">
        <f t="shared" si="3"/>
        <v>13528.265829833867</v>
      </c>
      <c r="AF5">
        <f t="shared" si="4"/>
        <v>-676.41329149169337</v>
      </c>
      <c r="AG5">
        <f t="shared" si="5"/>
        <v>-23.87704778320126</v>
      </c>
      <c r="AH5">
        <f t="shared" si="6"/>
        <v>-3332.8957954874118</v>
      </c>
      <c r="AI5">
        <f t="shared" si="7"/>
        <v>9495.0796950715612</v>
      </c>
      <c r="AJ5">
        <f t="shared" si="8"/>
        <v>-2933.5606375723728</v>
      </c>
      <c r="AK5">
        <f>H5*SUM(AB5, AE5:AF5)</f>
        <v>1414.2604298639585</v>
      </c>
      <c r="AL5">
        <f t="shared" si="9"/>
        <v>7975.7794873631465</v>
      </c>
      <c r="AN5">
        <f t="shared" si="10"/>
        <v>11479.592255052406</v>
      </c>
      <c r="AO5">
        <f t="shared" si="11"/>
        <v>-573.97961275262037</v>
      </c>
      <c r="AP5">
        <f t="shared" si="12"/>
        <v>-20.261190625119426</v>
      </c>
      <c r="AQ5">
        <f t="shared" si="13"/>
        <v>-2828.1736360028249</v>
      </c>
      <c r="AR5">
        <f t="shared" si="14"/>
        <v>8057.1778156718419</v>
      </c>
      <c r="AS5">
        <f t="shared" si="15"/>
        <v>-2489.3124069558567</v>
      </c>
      <c r="AT5">
        <f t="shared" si="16"/>
        <v>1200.0897440594395</v>
      </c>
      <c r="AU5">
        <f t="shared" si="17"/>
        <v>6767.9551527754247</v>
      </c>
      <c r="AW5">
        <v>2</v>
      </c>
      <c r="AX5">
        <f>(R5*SUMPRODUCT(K6:$K$23, X6:$X$23)-$AZ$3*SUMPRODUCT(K5:$K$22, W6:$W$23))/Z5</f>
        <v>6920.0708043395662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14164.508477626474</v>
      </c>
      <c r="P6">
        <f t="shared" si="30"/>
        <v>708.22542388132376</v>
      </c>
      <c r="Q6" s="5">
        <f t="shared" si="31"/>
        <v>25</v>
      </c>
      <c r="R6">
        <f t="shared" si="0"/>
        <v>250000</v>
      </c>
      <c r="S6">
        <f t="shared" si="1"/>
        <v>9554.948579045491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6609.2344503340719</v>
      </c>
      <c r="AC6">
        <f t="shared" si="2"/>
        <v>8892.7740298711433</v>
      </c>
      <c r="AE6">
        <f t="shared" si="3"/>
        <v>13182.883413100433</v>
      </c>
      <c r="AF6">
        <f t="shared" si="4"/>
        <v>-659.14417065502164</v>
      </c>
      <c r="AG6">
        <f t="shared" si="5"/>
        <v>-23.267456533919681</v>
      </c>
      <c r="AH6">
        <f t="shared" si="6"/>
        <v>-3708.2077144956684</v>
      </c>
      <c r="AI6">
        <f t="shared" si="7"/>
        <v>8792.2640714158224</v>
      </c>
      <c r="AJ6">
        <f t="shared" si="8"/>
        <v>-2283.5395795370714</v>
      </c>
      <c r="AK6">
        <f>H6*SUM(AB6, AE6:AF6)</f>
        <v>1637.2085588911405</v>
      </c>
      <c r="AL6">
        <f t="shared" si="9"/>
        <v>8145.9330507698915</v>
      </c>
      <c r="AN6">
        <f t="shared" si="10"/>
        <v>10304.737005918949</v>
      </c>
      <c r="AO6">
        <f t="shared" si="11"/>
        <v>-515.23685029594742</v>
      </c>
      <c r="AP6">
        <f t="shared" si="12"/>
        <v>-18.187600759665926</v>
      </c>
      <c r="AQ6">
        <f t="shared" si="13"/>
        <v>-2898.6151256730773</v>
      </c>
      <c r="AR6">
        <f t="shared" si="14"/>
        <v>6872.697429190257</v>
      </c>
      <c r="AS6">
        <f t="shared" si="15"/>
        <v>-1784.9869465091494</v>
      </c>
      <c r="AT6">
        <f t="shared" si="16"/>
        <v>1279.7658216750426</v>
      </c>
      <c r="AU6">
        <f t="shared" si="17"/>
        <v>6367.4763043561497</v>
      </c>
      <c r="AW6">
        <v>3</v>
      </c>
      <c r="AX6">
        <f>(R6*SUMPRODUCT(K7:$K$23, X7:$X$23)-$AZ$3*SUMPRODUCT(K6:$K$22, W7:$W$23))/Z6</f>
        <v>9554.948579045491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14164.508477626474</v>
      </c>
      <c r="P7">
        <f t="shared" si="30"/>
        <v>708.22542388132376</v>
      </c>
      <c r="Q7" s="5">
        <f t="shared" si="31"/>
        <v>25</v>
      </c>
      <c r="R7">
        <f t="shared" si="0"/>
        <v>250000</v>
      </c>
      <c r="S7">
        <f t="shared" si="1"/>
        <v>11714.113578570683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8892.7740298711433</v>
      </c>
      <c r="AC7">
        <f t="shared" si="2"/>
        <v>10601.786239566318</v>
      </c>
      <c r="AE7">
        <f t="shared" si="3"/>
        <v>12819.501028488741</v>
      </c>
      <c r="AF7">
        <f t="shared" si="4"/>
        <v>-640.97505142443708</v>
      </c>
      <c r="AG7">
        <f t="shared" si="5"/>
        <v>-22.626095795589666</v>
      </c>
      <c r="AH7">
        <f t="shared" si="6"/>
        <v>-4086.8617299081743</v>
      </c>
      <c r="AI7">
        <f t="shared" si="7"/>
        <v>8069.0381513605407</v>
      </c>
      <c r="AJ7">
        <f t="shared" si="8"/>
        <v>-1709.0122096951745</v>
      </c>
      <c r="AK7">
        <f>H7*SUM(AB7, AE7:AF7)</f>
        <v>1803.0711415934663</v>
      </c>
      <c r="AL7">
        <f t="shared" si="9"/>
        <v>8163.0970832588328</v>
      </c>
      <c r="AN7">
        <f t="shared" si="10"/>
        <v>9230.8095268983561</v>
      </c>
      <c r="AO7">
        <f t="shared" si="11"/>
        <v>-461.54047634491786</v>
      </c>
      <c r="AP7">
        <f t="shared" si="12"/>
        <v>-16.292145861395166</v>
      </c>
      <c r="AQ7">
        <f t="shared" si="13"/>
        <v>-2942.7855349218676</v>
      </c>
      <c r="AR7">
        <f t="shared" si="14"/>
        <v>5810.1913697701766</v>
      </c>
      <c r="AS7">
        <f t="shared" si="15"/>
        <v>-1230.5912805640276</v>
      </c>
      <c r="AT7">
        <f t="shared" si="16"/>
        <v>1298.319352251619</v>
      </c>
      <c r="AU7">
        <f t="shared" si="17"/>
        <v>5877.9194414577678</v>
      </c>
      <c r="AW7">
        <v>4</v>
      </c>
      <c r="AX7">
        <f>(R7*SUMPRODUCT(K8:$K$23, X8:$X$23)-$AZ$3*SUMPRODUCT(K7:$K$22, W8:$W$23))/Z7</f>
        <v>11714.113578570683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14164.508477626474</v>
      </c>
      <c r="P8">
        <f t="shared" si="30"/>
        <v>708.22542388132376</v>
      </c>
      <c r="Q8" s="5">
        <f t="shared" si="31"/>
        <v>25</v>
      </c>
      <c r="R8">
        <f t="shared" si="0"/>
        <v>250000</v>
      </c>
      <c r="S8">
        <f t="shared" si="1"/>
        <v>13434.217228520376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10601.786239566318</v>
      </c>
      <c r="AC8">
        <f t="shared" si="2"/>
        <v>11796.143224044241</v>
      </c>
      <c r="AE8">
        <f t="shared" si="3"/>
        <v>12437.387892280896</v>
      </c>
      <c r="AF8">
        <f t="shared" si="4"/>
        <v>-621.86939461404484</v>
      </c>
      <c r="AG8">
        <f t="shared" si="5"/>
        <v>-21.951675753391569</v>
      </c>
      <c r="AH8">
        <f t="shared" si="6"/>
        <v>-4481.5908424220024</v>
      </c>
      <c r="AI8">
        <f t="shared" si="7"/>
        <v>7311.975979491458</v>
      </c>
      <c r="AJ8">
        <f t="shared" si="8"/>
        <v>-1194.3569844779231</v>
      </c>
      <c r="AK8">
        <f t="shared" ref="AK8:AK23" si="32">H8*SUM(AB8:AB8, AE8:AF8)</f>
        <v>1918.2487663650422</v>
      </c>
      <c r="AL8">
        <f t="shared" si="9"/>
        <v>8035.8677613785767</v>
      </c>
      <c r="AN8">
        <f t="shared" si="10"/>
        <v>8249.7353035518772</v>
      </c>
      <c r="AO8">
        <f t="shared" si="11"/>
        <v>-412.4867651775939</v>
      </c>
      <c r="AP8">
        <f t="shared" si="12"/>
        <v>-14.560574616095456</v>
      </c>
      <c r="AQ8">
        <f t="shared" si="13"/>
        <v>-2972.6449403214119</v>
      </c>
      <c r="AR8">
        <f t="shared" si="14"/>
        <v>4850.0430234367768</v>
      </c>
      <c r="AS8">
        <f t="shared" si="15"/>
        <v>-792.21851607655503</v>
      </c>
      <c r="AT8">
        <f t="shared" si="16"/>
        <v>1272.3768612779324</v>
      </c>
      <c r="AU8">
        <f t="shared" si="17"/>
        <v>5330.2013686381542</v>
      </c>
      <c r="AW8">
        <v>5</v>
      </c>
      <c r="AX8">
        <f>(R8*SUMPRODUCT(K9:$K$23, X9:$X$23)-$AZ$3*SUMPRODUCT(K8:$K$22, W9:$W$23))/Z8</f>
        <v>13434.217228520376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14164.508477626474</v>
      </c>
      <c r="P9">
        <f t="shared" si="30"/>
        <v>708.22542388132376</v>
      </c>
      <c r="Q9" s="5">
        <f t="shared" si="31"/>
        <v>25</v>
      </c>
      <c r="R9">
        <f t="shared" si="0"/>
        <v>250000</v>
      </c>
      <c r="S9">
        <f t="shared" si="1"/>
        <v>14718.346099260843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11796.143224044241</v>
      </c>
      <c r="AC9">
        <f t="shared" si="2"/>
        <v>12503.812726479529</v>
      </c>
      <c r="AE9">
        <f t="shared" si="3"/>
        <v>12033.305928019154</v>
      </c>
      <c r="AF9">
        <f t="shared" si="4"/>
        <v>-601.6652964009578</v>
      </c>
      <c r="AG9">
        <f t="shared" si="5"/>
        <v>-21.238481284095283</v>
      </c>
      <c r="AH9">
        <f t="shared" si="6"/>
        <v>-4936.777117623702</v>
      </c>
      <c r="AI9">
        <f t="shared" si="7"/>
        <v>6473.625032710399</v>
      </c>
      <c r="AJ9">
        <f t="shared" si="8"/>
        <v>-707.66950243528845</v>
      </c>
      <c r="AK9">
        <f t="shared" si="32"/>
        <v>1987.601464529035</v>
      </c>
      <c r="AL9">
        <f t="shared" si="9"/>
        <v>7753.5569948041457</v>
      </c>
      <c r="AN9">
        <f t="shared" si="10"/>
        <v>7352.549554246033</v>
      </c>
      <c r="AO9">
        <f t="shared" si="11"/>
        <v>-367.62747771230175</v>
      </c>
      <c r="AP9">
        <f t="shared" si="12"/>
        <v>-12.977064410423667</v>
      </c>
      <c r="AQ9">
        <f t="shared" si="13"/>
        <v>-3016.4527198695841</v>
      </c>
      <c r="AR9">
        <f t="shared" si="14"/>
        <v>3955.4922922537239</v>
      </c>
      <c r="AS9">
        <f t="shared" si="15"/>
        <v>-432.3978062062456</v>
      </c>
      <c r="AT9">
        <f t="shared" si="16"/>
        <v>1214.4574690828435</v>
      </c>
      <c r="AU9">
        <f t="shared" si="17"/>
        <v>4737.5519551303223</v>
      </c>
      <c r="AW9">
        <v>6</v>
      </c>
      <c r="AX9">
        <f>(R9*SUMPRODUCT(K10:$K$23, X10:$X$23)-$AZ$3*SUMPRODUCT(K9:$K$22, W10:$W$23))/Z9</f>
        <v>14718.346099260843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14164.508477626474</v>
      </c>
      <c r="P10">
        <f t="shared" si="30"/>
        <v>708.22542388132376</v>
      </c>
      <c r="Q10" s="5">
        <f t="shared" si="31"/>
        <v>25</v>
      </c>
      <c r="R10">
        <f t="shared" si="0"/>
        <v>250000</v>
      </c>
      <c r="S10">
        <f t="shared" si="1"/>
        <v>15610.202097687887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12503.812726479529</v>
      </c>
      <c r="AC10">
        <f t="shared" si="2"/>
        <v>12792.703346709728</v>
      </c>
      <c r="AE10">
        <f t="shared" si="3"/>
        <v>11607.944206761385</v>
      </c>
      <c r="AF10">
        <f t="shared" si="4"/>
        <v>-580.39721033806927</v>
      </c>
      <c r="AG10">
        <f t="shared" si="5"/>
        <v>-20.487728580728188</v>
      </c>
      <c r="AH10">
        <f t="shared" si="6"/>
        <v>-5383.6789052614604</v>
      </c>
      <c r="AI10">
        <f t="shared" si="7"/>
        <v>5623.380362581127</v>
      </c>
      <c r="AJ10">
        <f t="shared" si="8"/>
        <v>-288.89062023019869</v>
      </c>
      <c r="AK10">
        <f t="shared" si="32"/>
        <v>2013.5784514887966</v>
      </c>
      <c r="AL10">
        <f t="shared" si="9"/>
        <v>7348.0681938397247</v>
      </c>
      <c r="AN10">
        <f t="shared" si="10"/>
        <v>6533.5689875529524</v>
      </c>
      <c r="AO10">
        <f t="shared" si="11"/>
        <v>-326.67844937764761</v>
      </c>
      <c r="AP10">
        <f t="shared" si="12"/>
        <v>-11.531584378436147</v>
      </c>
      <c r="AQ10">
        <f t="shared" si="13"/>
        <v>-3030.2211061516659</v>
      </c>
      <c r="AR10">
        <f t="shared" si="14"/>
        <v>3165.1378476452023</v>
      </c>
      <c r="AS10">
        <f t="shared" si="15"/>
        <v>-162.60302113026543</v>
      </c>
      <c r="AT10">
        <f t="shared" si="16"/>
        <v>1133.3491521254116</v>
      </c>
      <c r="AU10">
        <f t="shared" si="17"/>
        <v>4135.8839786403487</v>
      </c>
      <c r="AW10">
        <v>7</v>
      </c>
      <c r="AX10">
        <f>(R10*SUMPRODUCT(K11:$K$23, X11:$X$23)-$AZ$3*SUMPRODUCT(K10:$K$22, W11:$W$23))/Z10</f>
        <v>15610.202097687887</v>
      </c>
    </row>
    <row r="11" spans="1:52" x14ac:dyDescent="0.25">
      <c r="A11" t="s">
        <v>33</v>
      </c>
      <c r="C11" s="24">
        <f>AU25</f>
        <v>41690.244897995392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14164.508477626474</v>
      </c>
      <c r="P11">
        <f t="shared" si="30"/>
        <v>708.22542388132376</v>
      </c>
      <c r="Q11" s="5">
        <f t="shared" si="31"/>
        <v>25</v>
      </c>
      <c r="R11">
        <f t="shared" si="0"/>
        <v>250000</v>
      </c>
      <c r="S11">
        <f t="shared" si="1"/>
        <v>16171.896100927799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12792.703346709728</v>
      </c>
      <c r="AC11">
        <f t="shared" si="2"/>
        <v>12746.78265052717</v>
      </c>
      <c r="AE11">
        <f t="shared" si="3"/>
        <v>11164.548039947875</v>
      </c>
      <c r="AF11">
        <f t="shared" si="4"/>
        <v>-558.22740199739383</v>
      </c>
      <c r="AG11">
        <f t="shared" si="5"/>
        <v>-19.705145536081993</v>
      </c>
      <c r="AH11">
        <f t="shared" si="6"/>
        <v>-5777.0575883891297</v>
      </c>
      <c r="AI11">
        <f t="shared" si="7"/>
        <v>4809.5579040252696</v>
      </c>
      <c r="AJ11">
        <f t="shared" si="8"/>
        <v>45.920696182558459</v>
      </c>
      <c r="AK11">
        <f t="shared" si="32"/>
        <v>2002.2544823673745</v>
      </c>
      <c r="AL11">
        <f t="shared" si="9"/>
        <v>6857.7330825752024</v>
      </c>
      <c r="AN11">
        <f t="shared" si="10"/>
        <v>5788.6658798444023</v>
      </c>
      <c r="AO11">
        <f t="shared" si="11"/>
        <v>-289.43329399222017</v>
      </c>
      <c r="AP11">
        <f t="shared" si="12"/>
        <v>-10.216849192098476</v>
      </c>
      <c r="AQ11">
        <f t="shared" si="13"/>
        <v>-2995.3255633947251</v>
      </c>
      <c r="AR11">
        <f t="shared" si="14"/>
        <v>2493.6901732653587</v>
      </c>
      <c r="AS11">
        <f t="shared" si="15"/>
        <v>23.809254635256899</v>
      </c>
      <c r="AT11">
        <f t="shared" si="16"/>
        <v>1038.1416393546774</v>
      </c>
      <c r="AU11">
        <f t="shared" si="17"/>
        <v>3555.6410672552929</v>
      </c>
      <c r="AW11">
        <v>8</v>
      </c>
      <c r="AX11">
        <f>(R11*SUMPRODUCT(K12:$K$23, X12:$X$23)-$AZ$3*SUMPRODUCT(K11:$K$22, W12:$W$23))/Z11</f>
        <v>16171.896100927799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14164.508477626474</v>
      </c>
      <c r="P12">
        <f t="shared" si="30"/>
        <v>708.22542388132376</v>
      </c>
      <c r="Q12" s="5">
        <f t="shared" si="31"/>
        <v>25</v>
      </c>
      <c r="R12">
        <f t="shared" si="0"/>
        <v>250000</v>
      </c>
      <c r="S12">
        <f t="shared" si="1"/>
        <v>16424.972864004558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12746.78265052717</v>
      </c>
      <c r="AC12">
        <f t="shared" si="2"/>
        <v>12411.173491460939</v>
      </c>
      <c r="AE12">
        <f t="shared" si="3"/>
        <v>10703.10274437983</v>
      </c>
      <c r="AF12">
        <f t="shared" si="4"/>
        <v>-535.15513721899151</v>
      </c>
      <c r="AG12">
        <f t="shared" si="5"/>
        <v>-18.890706234681385</v>
      </c>
      <c r="AH12">
        <f t="shared" si="6"/>
        <v>-6173.8784603979129</v>
      </c>
      <c r="AI12">
        <f t="shared" si="7"/>
        <v>3975.1784405282451</v>
      </c>
      <c r="AJ12">
        <f t="shared" si="8"/>
        <v>335.60915906623086</v>
      </c>
      <c r="AK12">
        <f t="shared" si="32"/>
        <v>1960.8134681503632</v>
      </c>
      <c r="AL12">
        <f t="shared" si="9"/>
        <v>6271.6010677448394</v>
      </c>
      <c r="AN12">
        <f t="shared" si="10"/>
        <v>5111.9806074008347</v>
      </c>
      <c r="AO12">
        <f t="shared" si="11"/>
        <v>-255.59903037004173</v>
      </c>
      <c r="AP12">
        <f t="shared" si="12"/>
        <v>-9.0225167634222103</v>
      </c>
      <c r="AQ12">
        <f t="shared" si="13"/>
        <v>-2948.7474534967268</v>
      </c>
      <c r="AR12">
        <f t="shared" si="14"/>
        <v>1898.6116067706444</v>
      </c>
      <c r="AS12">
        <f t="shared" si="15"/>
        <v>160.29253888210553</v>
      </c>
      <c r="AT12">
        <f t="shared" si="16"/>
        <v>936.51725703356601</v>
      </c>
      <c r="AU12">
        <f t="shared" si="17"/>
        <v>2995.421402686316</v>
      </c>
      <c r="AW12">
        <v>9</v>
      </c>
      <c r="AX12">
        <f>(R12*SUMPRODUCT(K13:$K$23, X13:$X$23)-$AZ$3*SUMPRODUCT(K12:$K$22, W13:$W$23))/Z12</f>
        <v>16424.972864004558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14164.508477626474</v>
      </c>
      <c r="P13">
        <f t="shared" si="30"/>
        <v>708.22542388132376</v>
      </c>
      <c r="Q13" s="5">
        <f t="shared" si="31"/>
        <v>25</v>
      </c>
      <c r="R13">
        <f t="shared" si="0"/>
        <v>250000</v>
      </c>
      <c r="S13">
        <f t="shared" si="1"/>
        <v>16398.54658764488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12411.173491460939</v>
      </c>
      <c r="AC13">
        <f t="shared" si="2"/>
        <v>11837.757081242211</v>
      </c>
      <c r="AE13">
        <f t="shared" si="3"/>
        <v>10225.053155605257</v>
      </c>
      <c r="AF13">
        <f t="shared" si="4"/>
        <v>-511.25265778026295</v>
      </c>
      <c r="AG13">
        <f t="shared" si="5"/>
        <v>-18.04696077480596</v>
      </c>
      <c r="AH13">
        <f t="shared" si="6"/>
        <v>-6548.3839752861159</v>
      </c>
      <c r="AI13">
        <f t="shared" si="7"/>
        <v>3147.3695617640724</v>
      </c>
      <c r="AJ13">
        <f t="shared" si="8"/>
        <v>573.41641021872783</v>
      </c>
      <c r="AK13">
        <f t="shared" si="32"/>
        <v>1893.2340242631974</v>
      </c>
      <c r="AL13">
        <f t="shared" si="9"/>
        <v>5614.0199962459974</v>
      </c>
      <c r="AN13">
        <f t="shared" si="10"/>
        <v>4498.702193873386</v>
      </c>
      <c r="AO13">
        <f t="shared" si="11"/>
        <v>-224.93510969366932</v>
      </c>
      <c r="AP13">
        <f t="shared" si="12"/>
        <v>-7.9400958405639415</v>
      </c>
      <c r="AQ13">
        <f t="shared" si="13"/>
        <v>-2881.0832479433871</v>
      </c>
      <c r="AR13">
        <f t="shared" si="14"/>
        <v>1384.7437403957654</v>
      </c>
      <c r="AS13">
        <f t="shared" si="15"/>
        <v>252.28520804704752</v>
      </c>
      <c r="AT13">
        <f t="shared" si="16"/>
        <v>832.96349944152712</v>
      </c>
      <c r="AU13">
        <f t="shared" si="17"/>
        <v>2469.99244788434</v>
      </c>
      <c r="AW13">
        <v>10</v>
      </c>
      <c r="AX13">
        <f>(R13*SUMPRODUCT(K14:$K$23, X14:$X$23)-$AZ$3*SUMPRODUCT(K13:$K$22, W14:$W$23))/Z13</f>
        <v>16398.54658764488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14164.508477626474</v>
      </c>
      <c r="P14">
        <f t="shared" si="30"/>
        <v>708.22542388132376</v>
      </c>
      <c r="Q14" s="5">
        <f t="shared" si="31"/>
        <v>25</v>
      </c>
      <c r="R14">
        <f t="shared" si="0"/>
        <v>250000</v>
      </c>
      <c r="S14">
        <f t="shared" si="1"/>
        <v>16102.493050553567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11837.757081242211</v>
      </c>
      <c r="AC14">
        <f t="shared" si="2"/>
        <v>11061.726495268596</v>
      </c>
      <c r="AE14">
        <f t="shared" si="3"/>
        <v>9730.4136836147245</v>
      </c>
      <c r="AF14">
        <f t="shared" si="4"/>
        <v>-486.52068418073623</v>
      </c>
      <c r="AG14">
        <f t="shared" si="5"/>
        <v>-17.173934589725409</v>
      </c>
      <c r="AH14">
        <f t="shared" si="6"/>
        <v>-6925.5657733249009</v>
      </c>
      <c r="AI14">
        <f t="shared" si="7"/>
        <v>2301.153291519362</v>
      </c>
      <c r="AJ14">
        <f t="shared" si="8"/>
        <v>776.03058597361451</v>
      </c>
      <c r="AK14">
        <f t="shared" si="32"/>
        <v>1803.9567974034624</v>
      </c>
      <c r="AL14">
        <f t="shared" si="9"/>
        <v>4881.1406748964391</v>
      </c>
      <c r="AN14">
        <f t="shared" si="10"/>
        <v>3943.6207375529161</v>
      </c>
      <c r="AO14">
        <f t="shared" si="11"/>
        <v>-197.18103687764582</v>
      </c>
      <c r="AP14">
        <f t="shared" si="12"/>
        <v>-6.9603910784868672</v>
      </c>
      <c r="AQ14">
        <f t="shared" si="13"/>
        <v>-2806.8492965475639</v>
      </c>
      <c r="AR14">
        <f t="shared" si="14"/>
        <v>932.63001304921977</v>
      </c>
      <c r="AS14">
        <f t="shared" si="15"/>
        <v>314.5159508453703</v>
      </c>
      <c r="AT14">
        <f t="shared" si="16"/>
        <v>731.12219759674531</v>
      </c>
      <c r="AU14">
        <f t="shared" si="17"/>
        <v>1978.2681614913356</v>
      </c>
      <c r="AW14">
        <v>11</v>
      </c>
      <c r="AX14">
        <f>(R14*SUMPRODUCT(K15:$K$23, X15:$X$23)-$AZ$3*SUMPRODUCT(K14:$K$22, W15:$W$23))/Z14</f>
        <v>16102.493050553567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14164.508477626474</v>
      </c>
      <c r="P15">
        <f t="shared" si="30"/>
        <v>708.22542388132376</v>
      </c>
      <c r="Q15" s="5">
        <f t="shared" si="31"/>
        <v>25</v>
      </c>
      <c r="R15">
        <f t="shared" si="0"/>
        <v>250000</v>
      </c>
      <c r="S15">
        <f t="shared" si="1"/>
        <v>15530.457448357454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11061.726495268596</v>
      </c>
      <c r="AC15">
        <f t="shared" si="2"/>
        <v>10106.990205378877</v>
      </c>
      <c r="AE15">
        <f t="shared" si="3"/>
        <v>9218.0509765034585</v>
      </c>
      <c r="AF15">
        <f t="shared" si="4"/>
        <v>-460.90254882517297</v>
      </c>
      <c r="AG15">
        <f t="shared" si="5"/>
        <v>-16.269627341929681</v>
      </c>
      <c r="AH15">
        <f t="shared" si="6"/>
        <v>-7325.6790189847452</v>
      </c>
      <c r="AI15">
        <f t="shared" si="7"/>
        <v>1415.19978135161</v>
      </c>
      <c r="AJ15">
        <f t="shared" si="8"/>
        <v>954.73628988971905</v>
      </c>
      <c r="AK15">
        <f t="shared" si="32"/>
        <v>1695.9011271565648</v>
      </c>
      <c r="AL15">
        <f t="shared" si="9"/>
        <v>4065.8371983978941</v>
      </c>
      <c r="AN15">
        <f t="shared" si="10"/>
        <v>3441.4788882007592</v>
      </c>
      <c r="AO15">
        <f t="shared" si="11"/>
        <v>-172.073944410038</v>
      </c>
      <c r="AP15">
        <f t="shared" si="12"/>
        <v>-6.0741233866970061</v>
      </c>
      <c r="AQ15">
        <f t="shared" si="13"/>
        <v>-2734.9783321695422</v>
      </c>
      <c r="AR15">
        <f t="shared" si="14"/>
        <v>528.35248823448171</v>
      </c>
      <c r="AS15">
        <f t="shared" si="15"/>
        <v>356.44246205946934</v>
      </c>
      <c r="AT15">
        <f t="shared" si="16"/>
        <v>633.14988607266571</v>
      </c>
      <c r="AU15">
        <f t="shared" si="17"/>
        <v>1517.9448363666168</v>
      </c>
      <c r="AW15">
        <v>12</v>
      </c>
      <c r="AX15">
        <f>(R15*SUMPRODUCT(K16:$K$23, X16:$X$23)-$AZ$3*SUMPRODUCT(K15:$K$22, W16:$W$23))/Z15</f>
        <v>15530.457448357454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14164.508477626474</v>
      </c>
      <c r="P16">
        <f t="shared" si="30"/>
        <v>708.22542388132376</v>
      </c>
      <c r="Q16" s="5">
        <f t="shared" si="31"/>
        <v>25</v>
      </c>
      <c r="R16">
        <f t="shared" si="0"/>
        <v>250000</v>
      </c>
      <c r="S16">
        <f t="shared" si="1"/>
        <v>14697.944779848542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10106.990205378877</v>
      </c>
      <c r="AC16">
        <f t="shared" si="2"/>
        <v>9017.7677754678625</v>
      </c>
      <c r="AE16">
        <f t="shared" si="3"/>
        <v>8690.4836028508744</v>
      </c>
      <c r="AF16">
        <f t="shared" si="4"/>
        <v>-434.5241801425438</v>
      </c>
      <c r="AG16">
        <f t="shared" si="5"/>
        <v>-15.338484241401517</v>
      </c>
      <c r="AH16">
        <f t="shared" si="6"/>
        <v>-7684.4682710886736</v>
      </c>
      <c r="AI16">
        <f t="shared" si="7"/>
        <v>556.1526673782555</v>
      </c>
      <c r="AJ16">
        <f t="shared" si="8"/>
        <v>1089.2224299110148</v>
      </c>
      <c r="AK16">
        <f t="shared" si="32"/>
        <v>1571.3175996754226</v>
      </c>
      <c r="AL16">
        <f t="shared" si="9"/>
        <v>3216.6926969646929</v>
      </c>
      <c r="AN16">
        <f t="shared" si="10"/>
        <v>2988.7673878335609</v>
      </c>
      <c r="AO16">
        <f t="shared" si="11"/>
        <v>-149.43836939167807</v>
      </c>
      <c r="AP16">
        <f t="shared" si="12"/>
        <v>-5.2750990134152262</v>
      </c>
      <c r="AQ16">
        <f t="shared" si="13"/>
        <v>-2642.7859726859529</v>
      </c>
      <c r="AR16">
        <f t="shared" si="14"/>
        <v>191.26794674251443</v>
      </c>
      <c r="AS16">
        <f t="shared" si="15"/>
        <v>374.59739013222895</v>
      </c>
      <c r="AT16">
        <f t="shared" si="16"/>
        <v>540.39602540625151</v>
      </c>
      <c r="AU16">
        <f t="shared" si="17"/>
        <v>1106.2613622809949</v>
      </c>
      <c r="AW16">
        <v>13</v>
      </c>
      <c r="AX16">
        <f>(R16*SUMPRODUCT(K17:$K$23, X17:$X$23)-$AZ$3*SUMPRODUCT(K16:$K$22, W17:$W$23))/Z16</f>
        <v>14697.944779848542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14164.508477626474</v>
      </c>
      <c r="P17">
        <f t="shared" si="30"/>
        <v>708.22542388132376</v>
      </c>
      <c r="Q17" s="5">
        <f t="shared" si="31"/>
        <v>25</v>
      </c>
      <c r="R17">
        <f t="shared" si="0"/>
        <v>250000</v>
      </c>
      <c r="S17">
        <f t="shared" si="1"/>
        <v>13616.68088592333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9017.7677754678625</v>
      </c>
      <c r="AC17">
        <f t="shared" si="2"/>
        <v>7835.6229256208626</v>
      </c>
      <c r="AE17">
        <f t="shared" si="3"/>
        <v>8150.866447357088</v>
      </c>
      <c r="AF17">
        <f t="shared" si="4"/>
        <v>-407.54332236785444</v>
      </c>
      <c r="AG17">
        <f t="shared" si="5"/>
        <v>-14.386073580018282</v>
      </c>
      <c r="AH17">
        <f t="shared" si="6"/>
        <v>-7990.2581896922029</v>
      </c>
      <c r="AI17">
        <f t="shared" si="7"/>
        <v>-261.3211382829877</v>
      </c>
      <c r="AJ17">
        <f t="shared" si="8"/>
        <v>1182.1448498469999</v>
      </c>
      <c r="AK17">
        <f t="shared" si="32"/>
        <v>1434.2465483521137</v>
      </c>
      <c r="AL17">
        <f t="shared" si="9"/>
        <v>2355.0702599161259</v>
      </c>
      <c r="AN17">
        <f t="shared" si="10"/>
        <v>2582.2252024953691</v>
      </c>
      <c r="AO17">
        <f t="shared" si="11"/>
        <v>-129.11126012476848</v>
      </c>
      <c r="AP17">
        <f t="shared" si="12"/>
        <v>-4.5575623160064449</v>
      </c>
      <c r="AQ17">
        <f t="shared" si="13"/>
        <v>-2531.343901304916</v>
      </c>
      <c r="AR17">
        <f t="shared" si="14"/>
        <v>-82.787521250321603</v>
      </c>
      <c r="AS17">
        <f t="shared" si="15"/>
        <v>374.50794268194875</v>
      </c>
      <c r="AT17">
        <f t="shared" si="16"/>
        <v>454.37471067234742</v>
      </c>
      <c r="AU17">
        <f t="shared" si="17"/>
        <v>746.09513210397449</v>
      </c>
      <c r="AW17">
        <v>14</v>
      </c>
      <c r="AX17">
        <f>(R17*SUMPRODUCT(K18:$K$23, X18:$X$23)-$AZ$3*SUMPRODUCT(K17:$K$22, W18:$W$23))/Z17</f>
        <v>13616.68088592333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14164.508477626474</v>
      </c>
      <c r="P18">
        <f t="shared" si="30"/>
        <v>708.22542388132376</v>
      </c>
      <c r="Q18" s="5">
        <f t="shared" si="31"/>
        <v>25</v>
      </c>
      <c r="R18">
        <f t="shared" si="0"/>
        <v>250000</v>
      </c>
      <c r="S18">
        <f t="shared" si="1"/>
        <v>12271.449707179598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7835.6229256208626</v>
      </c>
      <c r="AC18">
        <f t="shared" si="2"/>
        <v>6584.3806849092107</v>
      </c>
      <c r="AE18">
        <f t="shared" si="3"/>
        <v>7600.1220928893754</v>
      </c>
      <c r="AF18">
        <f t="shared" si="4"/>
        <v>-380.00610464446885</v>
      </c>
      <c r="AG18">
        <f t="shared" si="5"/>
        <v>-13.414023693257935</v>
      </c>
      <c r="AH18">
        <f t="shared" si="6"/>
        <v>-8281.891509601659</v>
      </c>
      <c r="AI18">
        <f t="shared" si="7"/>
        <v>-1075.1895450500106</v>
      </c>
      <c r="AJ18">
        <f t="shared" si="8"/>
        <v>1251.2422407116519</v>
      </c>
      <c r="AK18">
        <f t="shared" si="32"/>
        <v>1288.3195788594942</v>
      </c>
      <c r="AL18">
        <f t="shared" si="9"/>
        <v>1464.3722745211355</v>
      </c>
      <c r="AN18">
        <f t="shared" si="10"/>
        <v>2217.9567562004504</v>
      </c>
      <c r="AO18">
        <f t="shared" si="11"/>
        <v>-110.89783781002255</v>
      </c>
      <c r="AP18">
        <f t="shared" si="12"/>
        <v>-3.9146377011666531</v>
      </c>
      <c r="AQ18">
        <f t="shared" si="13"/>
        <v>-2416.9187025332067</v>
      </c>
      <c r="AR18">
        <f t="shared" si="14"/>
        <v>-313.77442184394533</v>
      </c>
      <c r="AS18">
        <f t="shared" si="15"/>
        <v>365.15218407165577</v>
      </c>
      <c r="AT18">
        <f t="shared" si="16"/>
        <v>375.9725276979608</v>
      </c>
      <c r="AU18">
        <f t="shared" si="17"/>
        <v>427.35028992567118</v>
      </c>
      <c r="AW18">
        <v>15</v>
      </c>
      <c r="AX18">
        <f>(R18*SUMPRODUCT(K19:$K$23, X19:$X$23)-$AZ$3*SUMPRODUCT(K18:$K$22, W19:$W$23))/Z18</f>
        <v>12271.449707179598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14164.508477626474</v>
      </c>
      <c r="P19">
        <f t="shared" si="30"/>
        <v>708.22542388132376</v>
      </c>
      <c r="Q19" s="5">
        <f t="shared" si="31"/>
        <v>25</v>
      </c>
      <c r="R19">
        <f t="shared" si="0"/>
        <v>250000</v>
      </c>
      <c r="S19">
        <f t="shared" si="1"/>
        <v>10637.978014027207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6584.3806849092107</v>
      </c>
      <c r="AC19">
        <f t="shared" si="2"/>
        <v>5287.0043974093351</v>
      </c>
      <c r="AE19">
        <f t="shared" si="3"/>
        <v>7039.6666085985617</v>
      </c>
      <c r="AF19">
        <f t="shared" si="4"/>
        <v>-351.98333042992812</v>
      </c>
      <c r="AG19">
        <f t="shared" si="5"/>
        <v>-12.424833907435008</v>
      </c>
      <c r="AH19">
        <f t="shared" si="6"/>
        <v>-8550.4954889034543</v>
      </c>
      <c r="AI19">
        <f t="shared" si="7"/>
        <v>-1875.2370446422556</v>
      </c>
      <c r="AJ19">
        <f t="shared" si="8"/>
        <v>1297.3762874998756</v>
      </c>
      <c r="AK19">
        <f t="shared" si="32"/>
        <v>1135.6905133205712</v>
      </c>
      <c r="AL19">
        <f t="shared" si="9"/>
        <v>557.82975617819125</v>
      </c>
      <c r="AN19">
        <f t="shared" si="10"/>
        <v>1892.4602414235326</v>
      </c>
      <c r="AO19">
        <f t="shared" si="11"/>
        <v>-94.623012071176646</v>
      </c>
      <c r="AP19">
        <f t="shared" si="12"/>
        <v>-3.3401445669872083</v>
      </c>
      <c r="AQ19">
        <f t="shared" si="13"/>
        <v>-2298.6135078408811</v>
      </c>
      <c r="AR19">
        <f t="shared" si="14"/>
        <v>-504.11642305551214</v>
      </c>
      <c r="AS19">
        <f t="shared" si="15"/>
        <v>348.77121016785799</v>
      </c>
      <c r="AT19">
        <f t="shared" si="16"/>
        <v>305.30552972435873</v>
      </c>
      <c r="AU19">
        <f t="shared" si="17"/>
        <v>149.96031683670461</v>
      </c>
      <c r="AW19">
        <v>16</v>
      </c>
      <c r="AX19">
        <f>(R19*SUMPRODUCT(K20:$K$23, X20:$X$23)-$AZ$3*SUMPRODUCT(K19:$K$22, W20:$W$23))/Z19</f>
        <v>10637.978014027207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14164.508477626474</v>
      </c>
      <c r="P20">
        <f t="shared" si="30"/>
        <v>708.22542388132376</v>
      </c>
      <c r="Q20" s="5">
        <f t="shared" si="31"/>
        <v>25</v>
      </c>
      <c r="R20">
        <f t="shared" si="0"/>
        <v>250000</v>
      </c>
      <c r="S20">
        <f t="shared" si="1"/>
        <v>8674.1029280622806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5287.0043974093351</v>
      </c>
      <c r="AC20">
        <f t="shared" si="2"/>
        <v>3962.6051813883441</v>
      </c>
      <c r="AE20">
        <f t="shared" si="3"/>
        <v>6470.7964789853349</v>
      </c>
      <c r="AF20">
        <f t="shared" si="4"/>
        <v>-323.5398239492668</v>
      </c>
      <c r="AG20">
        <f t="shared" si="5"/>
        <v>-11.420792484974454</v>
      </c>
      <c r="AH20">
        <f t="shared" si="6"/>
        <v>-8797.9308338620503</v>
      </c>
      <c r="AI20">
        <f t="shared" si="7"/>
        <v>-2662.0949713109567</v>
      </c>
      <c r="AJ20">
        <f t="shared" si="8"/>
        <v>1324.3992160209909</v>
      </c>
      <c r="AK20">
        <f t="shared" si="32"/>
        <v>978.42971825775339</v>
      </c>
      <c r="AL20">
        <f t="shared" si="9"/>
        <v>-359.26603703221235</v>
      </c>
      <c r="AN20">
        <f t="shared" si="10"/>
        <v>1602.4134435425628</v>
      </c>
      <c r="AO20">
        <f t="shared" si="11"/>
        <v>-80.120672177128156</v>
      </c>
      <c r="AP20">
        <f t="shared" si="12"/>
        <v>-2.8282192885013488</v>
      </c>
      <c r="AQ20">
        <f t="shared" si="13"/>
        <v>-2178.6997457458019</v>
      </c>
      <c r="AR20">
        <f t="shared" si="14"/>
        <v>-659.23519366886853</v>
      </c>
      <c r="AS20">
        <f t="shared" si="15"/>
        <v>327.97123433899861</v>
      </c>
      <c r="AT20">
        <f t="shared" si="16"/>
        <v>242.29612833436471</v>
      </c>
      <c r="AU20">
        <f t="shared" si="17"/>
        <v>-88.967830995505182</v>
      </c>
      <c r="AW20">
        <v>17</v>
      </c>
      <c r="AX20">
        <f>(R20*SUMPRODUCT(K21:$K$23, X21:$X$23)-$AZ$3*SUMPRODUCT(K20:$K$22, W21:$W$23))/Z20</f>
        <v>8674.1029280622806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14164.508477626474</v>
      </c>
      <c r="P21">
        <f t="shared" si="30"/>
        <v>708.22542388132376</v>
      </c>
      <c r="Q21" s="5">
        <f t="shared" si="31"/>
        <v>25</v>
      </c>
      <c r="R21">
        <f t="shared" si="0"/>
        <v>250000</v>
      </c>
      <c r="S21">
        <f t="shared" si="1"/>
        <v>6316.2151746043282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3962.6051813883441</v>
      </c>
      <c r="AC21">
        <f t="shared" si="2"/>
        <v>2628.7478488988836</v>
      </c>
      <c r="AE21">
        <f t="shared" si="3"/>
        <v>5895.1318411350876</v>
      </c>
      <c r="AF21">
        <f t="shared" si="4"/>
        <v>-294.75659205675441</v>
      </c>
      <c r="AG21">
        <f t="shared" si="5"/>
        <v>-10.404758926945354</v>
      </c>
      <c r="AH21">
        <f t="shared" si="6"/>
        <v>-9018.2563317935546</v>
      </c>
      <c r="AI21">
        <f t="shared" si="7"/>
        <v>-3428.2858416421668</v>
      </c>
      <c r="AJ21">
        <f t="shared" si="8"/>
        <v>1333.8573324894605</v>
      </c>
      <c r="AK21">
        <f t="shared" si="32"/>
        <v>818.30423543503366</v>
      </c>
      <c r="AL21">
        <f t="shared" si="9"/>
        <v>-1276.1242737176726</v>
      </c>
      <c r="AN21">
        <f t="shared" si="10"/>
        <v>1344.7839855394845</v>
      </c>
      <c r="AO21">
        <f t="shared" si="11"/>
        <v>-67.239199276974233</v>
      </c>
      <c r="AP21">
        <f t="shared" si="12"/>
        <v>-2.3735097967988725</v>
      </c>
      <c r="AQ21">
        <f t="shared" si="13"/>
        <v>-2057.2239975808411</v>
      </c>
      <c r="AR21">
        <f t="shared" si="14"/>
        <v>-782.05272111512966</v>
      </c>
      <c r="AS21">
        <f t="shared" si="15"/>
        <v>304.27648236970759</v>
      </c>
      <c r="AT21">
        <f t="shared" si="16"/>
        <v>186.66968962992334</v>
      </c>
      <c r="AU21">
        <f t="shared" si="17"/>
        <v>-291.10654911549875</v>
      </c>
      <c r="AW21">
        <v>18</v>
      </c>
      <c r="AX21">
        <f>(R21*SUMPRODUCT(K22:$K$23, X22:$X$23)-$AZ$3*SUMPRODUCT(K21:$K$22, W22:$W$23))/Z21</f>
        <v>6316.2151746043282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14164.508477626474</v>
      </c>
      <c r="P22">
        <f t="shared" si="30"/>
        <v>708.22542388132376</v>
      </c>
      <c r="Q22" s="5">
        <f t="shared" si="31"/>
        <v>25</v>
      </c>
      <c r="R22">
        <f t="shared" si="0"/>
        <v>250000</v>
      </c>
      <c r="S22">
        <f t="shared" si="1"/>
        <v>3474.4864433391758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2628.7478488988836</v>
      </c>
      <c r="AC22">
        <f t="shared" si="2"/>
        <v>1303.8087498858131</v>
      </c>
      <c r="AE22">
        <f t="shared" si="3"/>
        <v>5315.2632459871038</v>
      </c>
      <c r="AF22">
        <f t="shared" si="4"/>
        <v>-265.7631622993552</v>
      </c>
      <c r="AG22">
        <f t="shared" si="5"/>
        <v>-9.3813054903790327</v>
      </c>
      <c r="AH22">
        <f t="shared" si="6"/>
        <v>-9194.0584729686707</v>
      </c>
      <c r="AI22">
        <f t="shared" si="7"/>
        <v>-4153.9396947713012</v>
      </c>
      <c r="AJ22">
        <f t="shared" si="8"/>
        <v>1324.9390990130705</v>
      </c>
      <c r="AK22">
        <f t="shared" si="32"/>
        <v>657.0276755914382</v>
      </c>
      <c r="AL22">
        <f t="shared" si="9"/>
        <v>-2171.9729201667924</v>
      </c>
      <c r="AN22">
        <f t="shared" si="10"/>
        <v>1116.9299893606699</v>
      </c>
      <c r="AO22">
        <f t="shared" si="11"/>
        <v>-55.846499468033493</v>
      </c>
      <c r="AP22">
        <f t="shared" si="12"/>
        <v>-1.971353243786953</v>
      </c>
      <c r="AQ22">
        <f t="shared" si="13"/>
        <v>-1932.0058400018499</v>
      </c>
      <c r="AR22">
        <f t="shared" si="14"/>
        <v>-872.89370335300055</v>
      </c>
      <c r="AS22">
        <f t="shared" si="15"/>
        <v>278.41785914958518</v>
      </c>
      <c r="AT22">
        <f t="shared" si="16"/>
        <v>138.06539408223153</v>
      </c>
      <c r="AU22">
        <f t="shared" si="17"/>
        <v>-456.41045012118377</v>
      </c>
      <c r="AW22">
        <v>19</v>
      </c>
      <c r="AX22">
        <f>(R22*SUMPRODUCT(K23:$K$23, X23:$X$23)-$AZ$3*SUMPRODUCT(K22:$K$22, W23:$W$23))/Z22</f>
        <v>3474.4864433391758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14164.508477626474</v>
      </c>
      <c r="P23">
        <f t="shared" si="30"/>
        <v>708.22542388132376</v>
      </c>
      <c r="Q23" s="5">
        <f t="shared" si="31"/>
        <v>25</v>
      </c>
      <c r="R23">
        <f t="shared" si="0"/>
        <v>250000</v>
      </c>
      <c r="S23">
        <f t="shared" si="1"/>
        <v>3901.999308961229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1303.8087498858131</v>
      </c>
      <c r="AC23">
        <f t="shared" si="2"/>
        <v>1303.8087498858131</v>
      </c>
      <c r="AE23">
        <f t="shared" si="3"/>
        <v>4732.9096262391658</v>
      </c>
      <c r="AF23">
        <f t="shared" si="4"/>
        <v>-236.64548131195832</v>
      </c>
      <c r="AG23">
        <f t="shared" si="5"/>
        <v>-8.3534660481071867</v>
      </c>
      <c r="AH23">
        <f t="shared" si="6"/>
        <v>-9340.2638736805584</v>
      </c>
      <c r="AI23">
        <f t="shared" si="7"/>
        <v>-4852.3531948014579</v>
      </c>
      <c r="AJ23">
        <f t="shared" si="8"/>
        <v>0</v>
      </c>
      <c r="AK23">
        <f t="shared" si="32"/>
        <v>496.31223760915026</v>
      </c>
      <c r="AL23">
        <f t="shared" si="9"/>
        <v>-4356.0409571923074</v>
      </c>
      <c r="AN23">
        <f t="shared" si="10"/>
        <v>916.16047644420121</v>
      </c>
      <c r="AO23">
        <f t="shared" si="11"/>
        <v>-45.808023822210068</v>
      </c>
      <c r="AP23">
        <f t="shared" si="12"/>
        <v>-1.6170001202147628</v>
      </c>
      <c r="AQ23">
        <f t="shared" si="13"/>
        <v>-1808.0169021577942</v>
      </c>
      <c r="AR23">
        <f t="shared" si="14"/>
        <v>-939.28144965601791</v>
      </c>
      <c r="AS23">
        <f t="shared" si="15"/>
        <v>0</v>
      </c>
      <c r="AT23">
        <f t="shared" si="16"/>
        <v>96.072330126953801</v>
      </c>
      <c r="AU23">
        <f t="shared" si="17"/>
        <v>-843.20911952906408</v>
      </c>
      <c r="AW23">
        <v>20</v>
      </c>
      <c r="AX23">
        <f>(R23*SUMPRODUCT(K$23:$K24, X$23:$X24)-$AZ$3*SUMPRODUCT(K$22:$K23, W$23:$W24))/Z23</f>
        <v>3901.999308961229</v>
      </c>
    </row>
    <row r="25" spans="5:50" x14ac:dyDescent="0.25">
      <c r="AN25" s="6">
        <f t="shared" ref="AN25:AU25" si="33">SUM(AN3:AN23)</f>
        <v>104761.64690055916</v>
      </c>
      <c r="AO25" s="6">
        <f t="shared" si="33"/>
        <v>-15861.463703247817</v>
      </c>
      <c r="AP25" s="6">
        <f t="shared" si="33"/>
        <v>-1682.3342499592814</v>
      </c>
      <c r="AQ25" s="6">
        <f t="shared" si="33"/>
        <v>-52639.999993397803</v>
      </c>
      <c r="AR25" s="6">
        <f t="shared" si="33"/>
        <v>34577.848953954272</v>
      </c>
      <c r="AS25" s="6">
        <f t="shared" si="33"/>
        <v>-6797.0092716047566</v>
      </c>
      <c r="AT25" s="6">
        <f t="shared" si="33"/>
        <v>13909.405215645864</v>
      </c>
      <c r="AU25" s="7">
        <f t="shared" si="33"/>
        <v>41690.244897995392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853.99202041738567</v>
      </c>
      <c r="K3">
        <v>1</v>
      </c>
      <c r="L3" s="2">
        <v>0</v>
      </c>
      <c r="O3">
        <f>$C$3</f>
        <v>853.99202041738567</v>
      </c>
      <c r="P3">
        <f>O3*B5</f>
        <v>683.19361633390861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853.99202041738567</v>
      </c>
      <c r="AF3">
        <f t="shared" ref="AF3:AF23" si="4">-$Z3*P3</f>
        <v>-683.19361633390861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-1351.6341829165231</v>
      </c>
      <c r="AJ3">
        <f t="shared" ref="AJ3:AJ23" si="8">AB3-AC3</f>
        <v>0</v>
      </c>
      <c r="AL3">
        <f t="shared" ref="AL3:AL23" si="9">SUM(AI3:AK3)</f>
        <v>-1351.6341829165231</v>
      </c>
      <c r="AN3">
        <f t="shared" ref="AN3:AN23" si="10">AE3*$K3</f>
        <v>853.99202041738567</v>
      </c>
      <c r="AO3">
        <f t="shared" ref="AO3:AO23" si="11">AF3*$K3</f>
        <v>-683.19361633390861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-1351.6341829165231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-1351.6341829165231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635.42969094754721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77.186675941193556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76.321112044296569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-76.321112044296569</v>
      </c>
      <c r="AK4">
        <f>G4*MAX(0, SUM(AB4, AE4:AF4))</f>
        <v>0</v>
      </c>
      <c r="AL4">
        <f t="shared" si="9"/>
        <v>-683.27261204429647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-559.10857890324894</v>
      </c>
      <c r="AR4">
        <f t="shared" si="14"/>
        <v>-559.10857890324894</v>
      </c>
      <c r="AS4">
        <f t="shared" si="15"/>
        <v>-70.305104271761905</v>
      </c>
      <c r="AT4">
        <f t="shared" si="16"/>
        <v>0</v>
      </c>
      <c r="AU4">
        <f t="shared" si="17"/>
        <v>-629.41368317501076</v>
      </c>
      <c r="AW4">
        <v>1</v>
      </c>
      <c r="AX4">
        <f>(R4*SUMPRODUCT(K5:$K$23, X5:$X$23)-$AZ$3*SUMPRODUCT(K4:$K$22, W5:$W$23))/Z4</f>
        <v>77.186675941193556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853.99202041738567</v>
      </c>
      <c r="P5">
        <f t="shared" ref="P5:P23" si="30">O5*$C$5</f>
        <v>42.699601020869288</v>
      </c>
      <c r="Q5" s="5">
        <f t="shared" ref="Q5:Q23" si="31">$C$8</f>
        <v>25</v>
      </c>
      <c r="R5">
        <f t="shared" si="0"/>
        <v>500000</v>
      </c>
      <c r="S5">
        <f t="shared" si="1"/>
        <v>145.70032691226851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76.321112044296569</v>
      </c>
      <c r="AC5">
        <f t="shared" si="2"/>
        <v>142.44974681764779</v>
      </c>
      <c r="AE5">
        <f t="shared" si="3"/>
        <v>834.93942443930518</v>
      </c>
      <c r="AF5">
        <f t="shared" si="4"/>
        <v>-41.746971221965268</v>
      </c>
      <c r="AG5">
        <f t="shared" si="5"/>
        <v>-24.442249004599347</v>
      </c>
      <c r="AH5">
        <f t="shared" si="6"/>
        <v>-604.13792301298156</v>
      </c>
      <c r="AI5">
        <f t="shared" si="7"/>
        <v>164.61228119975897</v>
      </c>
      <c r="AJ5">
        <f t="shared" si="8"/>
        <v>-66.128634773351223</v>
      </c>
      <c r="AK5">
        <f>G5*SUM(AB5, AE5:AF5)</f>
        <v>60.865949568314562</v>
      </c>
      <c r="AL5">
        <f t="shared" si="9"/>
        <v>159.34959599472231</v>
      </c>
      <c r="AN5">
        <f t="shared" si="10"/>
        <v>708.49909890845686</v>
      </c>
      <c r="AO5">
        <f t="shared" si="11"/>
        <v>-35.424954945422847</v>
      </c>
      <c r="AP5">
        <f t="shared" si="12"/>
        <v>-20.740799737279172</v>
      </c>
      <c r="AQ5">
        <f t="shared" si="13"/>
        <v>-512.64937496341599</v>
      </c>
      <c r="AR5">
        <f t="shared" si="14"/>
        <v>139.68396926233879</v>
      </c>
      <c r="AS5">
        <f t="shared" si="15"/>
        <v>-56.114344080025695</v>
      </c>
      <c r="AT5">
        <f t="shared" si="16"/>
        <v>51.648621637812298</v>
      </c>
      <c r="AU5">
        <f t="shared" si="17"/>
        <v>135.21824682012539</v>
      </c>
      <c r="AW5">
        <v>2</v>
      </c>
      <c r="AX5">
        <f>(R5*SUMPRODUCT(K6:$K$23, X6:$X$23)-$AZ$3*SUMPRODUCT(K5:$K$22, W6:$W$23))/Z5</f>
        <v>145.70032691226851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853.99202041738567</v>
      </c>
      <c r="P6">
        <f t="shared" si="30"/>
        <v>42.699601020869288</v>
      </c>
      <c r="Q6" s="5">
        <f t="shared" si="31"/>
        <v>25</v>
      </c>
      <c r="R6">
        <f t="shared" si="0"/>
        <v>500000</v>
      </c>
      <c r="S6">
        <f t="shared" si="1"/>
        <v>205.7184617121371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142.44974681764779</v>
      </c>
      <c r="AC6">
        <f t="shared" si="2"/>
        <v>198.86980397015668</v>
      </c>
      <c r="AE6">
        <f t="shared" si="3"/>
        <v>825.56142156133774</v>
      </c>
      <c r="AF6">
        <f t="shared" si="4"/>
        <v>-41.278071078066887</v>
      </c>
      <c r="AG6">
        <f t="shared" si="5"/>
        <v>-24.167714739238647</v>
      </c>
      <c r="AH6">
        <f t="shared" si="6"/>
        <v>-602.23550629420379</v>
      </c>
      <c r="AI6">
        <f t="shared" si="7"/>
        <v>157.88012944982847</v>
      </c>
      <c r="AJ6">
        <f t="shared" si="8"/>
        <v>-56.420057152508889</v>
      </c>
      <c r="AK6">
        <f>G6*SUM(AB6, AE6:AF6)</f>
        <v>64.871316811064318</v>
      </c>
      <c r="AL6">
        <f t="shared" si="9"/>
        <v>166.33138910838392</v>
      </c>
      <c r="AN6">
        <f t="shared" si="10"/>
        <v>645.32113839133126</v>
      </c>
      <c r="AO6">
        <f t="shared" si="11"/>
        <v>-32.266056919566566</v>
      </c>
      <c r="AP6">
        <f t="shared" si="12"/>
        <v>-18.89131054397712</v>
      </c>
      <c r="AQ6">
        <f t="shared" si="13"/>
        <v>-470.75274153006245</v>
      </c>
      <c r="AR6">
        <f t="shared" si="14"/>
        <v>123.4110293977252</v>
      </c>
      <c r="AS6">
        <f t="shared" si="15"/>
        <v>-44.102176481190966</v>
      </c>
      <c r="AT6">
        <f t="shared" si="16"/>
        <v>50.708319114873269</v>
      </c>
      <c r="AU6">
        <f t="shared" si="17"/>
        <v>130.01717203140751</v>
      </c>
      <c r="AW6">
        <v>3</v>
      </c>
      <c r="AX6">
        <f>(R6*SUMPRODUCT(K7:$K$23, X7:$X$23)-$AZ$3*SUMPRODUCT(K6:$K$22, W7:$W$23))/Z6</f>
        <v>205.7184617121371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853.99202041738567</v>
      </c>
      <c r="P7">
        <f t="shared" si="30"/>
        <v>42.699601020869288</v>
      </c>
      <c r="Q7" s="5">
        <f t="shared" si="31"/>
        <v>25</v>
      </c>
      <c r="R7">
        <f t="shared" si="0"/>
        <v>500000</v>
      </c>
      <c r="S7">
        <f t="shared" si="1"/>
        <v>258.01522271290679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198.86980397015668</v>
      </c>
      <c r="AC7">
        <f t="shared" si="2"/>
        <v>246.62138868892313</v>
      </c>
      <c r="AE7">
        <f t="shared" si="3"/>
        <v>816.28012405664663</v>
      </c>
      <c r="AF7">
        <f t="shared" si="4"/>
        <v>-40.814006202832338</v>
      </c>
      <c r="AG7">
        <f t="shared" si="5"/>
        <v>-23.896011453880227</v>
      </c>
      <c r="AH7">
        <f t="shared" si="6"/>
        <v>-600.52275932066539</v>
      </c>
      <c r="AI7">
        <f t="shared" si="7"/>
        <v>151.04734707926866</v>
      </c>
      <c r="AJ7">
        <f t="shared" si="8"/>
        <v>-47.751584718766452</v>
      </c>
      <c r="AK7">
        <f>G7*SUM(AB7, AE7:AF7)</f>
        <v>68.203514527677967</v>
      </c>
      <c r="AL7">
        <f t="shared" si="9"/>
        <v>171.49927688818019</v>
      </c>
      <c r="AN7">
        <f t="shared" si="10"/>
        <v>587.77064169775565</v>
      </c>
      <c r="AO7">
        <f t="shared" si="11"/>
        <v>-29.388532084887789</v>
      </c>
      <c r="AP7">
        <f t="shared" si="12"/>
        <v>-17.206561292296524</v>
      </c>
      <c r="AQ7">
        <f t="shared" si="13"/>
        <v>-432.4124001033739</v>
      </c>
      <c r="AR7">
        <f t="shared" si="14"/>
        <v>108.76314821719743</v>
      </c>
      <c r="AS7">
        <f t="shared" si="15"/>
        <v>-34.384004663436301</v>
      </c>
      <c r="AT7">
        <f t="shared" si="16"/>
        <v>49.110620629534679</v>
      </c>
      <c r="AU7">
        <f t="shared" si="17"/>
        <v>123.48976418329582</v>
      </c>
      <c r="AW7">
        <v>4</v>
      </c>
      <c r="AX7">
        <f>(R7*SUMPRODUCT(K8:$K$23, X8:$X$23)-$AZ$3*SUMPRODUCT(K7:$K$22, W8:$W$23))/Z7</f>
        <v>258.01522271290679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853.99202041738567</v>
      </c>
      <c r="P8">
        <f t="shared" si="30"/>
        <v>42.699601020869288</v>
      </c>
      <c r="Q8" s="5">
        <f t="shared" si="31"/>
        <v>25</v>
      </c>
      <c r="R8">
        <f t="shared" si="0"/>
        <v>500000</v>
      </c>
      <c r="S8">
        <f t="shared" si="1"/>
        <v>302.51098938613018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246.62138868892313</v>
      </c>
      <c r="AC8">
        <f t="shared" si="2"/>
        <v>285.89762919138775</v>
      </c>
      <c r="AE8">
        <f t="shared" si="3"/>
        <v>807.09231251778112</v>
      </c>
      <c r="AF8">
        <f t="shared" si="4"/>
        <v>-40.35461562588906</v>
      </c>
      <c r="AG8">
        <f t="shared" si="5"/>
        <v>-23.627044902694685</v>
      </c>
      <c r="AH8">
        <f t="shared" si="6"/>
        <v>-600.1287329348097</v>
      </c>
      <c r="AI8">
        <f t="shared" si="7"/>
        <v>142.98191905438762</v>
      </c>
      <c r="AJ8">
        <f t="shared" si="8"/>
        <v>-39.276240502464617</v>
      </c>
      <c r="AK8">
        <f t="shared" ref="AK8:AK23" si="32">G8*SUM(AB8:AB8, AE8:AF8)</f>
        <v>70.935135990657059</v>
      </c>
      <c r="AL8">
        <f t="shared" si="9"/>
        <v>174.64081454258007</v>
      </c>
      <c r="AN8">
        <f t="shared" si="10"/>
        <v>535.34536363022414</v>
      </c>
      <c r="AO8">
        <f t="shared" si="11"/>
        <v>-26.767268181511213</v>
      </c>
      <c r="AP8">
        <f t="shared" si="12"/>
        <v>-15.671849116592915</v>
      </c>
      <c r="AQ8">
        <f t="shared" si="13"/>
        <v>-398.06615646689528</v>
      </c>
      <c r="AR8">
        <f t="shared" si="14"/>
        <v>94.840089865224755</v>
      </c>
      <c r="AS8">
        <f t="shared" si="15"/>
        <v>-26.051980582279214</v>
      </c>
      <c r="AT8">
        <f t="shared" si="16"/>
        <v>47.051366469608247</v>
      </c>
      <c r="AU8">
        <f t="shared" si="17"/>
        <v>115.8394757525538</v>
      </c>
      <c r="AW8">
        <v>5</v>
      </c>
      <c r="AX8">
        <f>(R8*SUMPRODUCT(K9:$K$23, X9:$X$23)-$AZ$3*SUMPRODUCT(K8:$K$22, W9:$W$23))/Z8</f>
        <v>302.51098938613018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853.99202041738567</v>
      </c>
      <c r="P9">
        <f t="shared" si="30"/>
        <v>42.699601020869288</v>
      </c>
      <c r="Q9" s="5">
        <f t="shared" si="31"/>
        <v>25</v>
      </c>
      <c r="R9">
        <f t="shared" si="0"/>
        <v>500000</v>
      </c>
      <c r="S9">
        <f t="shared" si="1"/>
        <v>337.7858408600402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285.89762919138775</v>
      </c>
      <c r="AC9">
        <f t="shared" si="2"/>
        <v>315.63535713806232</v>
      </c>
      <c r="AE9">
        <f t="shared" si="3"/>
        <v>797.99104566133542</v>
      </c>
      <c r="AF9">
        <f t="shared" si="4"/>
        <v>-39.899552283066775</v>
      </c>
      <c r="AG9">
        <f t="shared" si="5"/>
        <v>-23.360611884620422</v>
      </c>
      <c r="AH9">
        <f t="shared" si="6"/>
        <v>-603.25138094637737</v>
      </c>
      <c r="AI9">
        <f t="shared" si="7"/>
        <v>131.47950054727085</v>
      </c>
      <c r="AJ9">
        <f t="shared" si="8"/>
        <v>-29.737727946674568</v>
      </c>
      <c r="AK9">
        <f t="shared" si="32"/>
        <v>73.079238579875963</v>
      </c>
      <c r="AL9">
        <f t="shared" si="9"/>
        <v>174.82101118047223</v>
      </c>
      <c r="AN9">
        <f t="shared" si="10"/>
        <v>487.58576754936786</v>
      </c>
      <c r="AO9">
        <f t="shared" si="11"/>
        <v>-24.379288377468399</v>
      </c>
      <c r="AP9">
        <f t="shared" si="12"/>
        <v>-14.273721413434929</v>
      </c>
      <c r="AQ9">
        <f t="shared" si="13"/>
        <v>-368.59660168265367</v>
      </c>
      <c r="AR9">
        <f t="shared" si="14"/>
        <v>80.336156075810905</v>
      </c>
      <c r="AS9">
        <f t="shared" si="15"/>
        <v>-18.170245123536418</v>
      </c>
      <c r="AT9">
        <f t="shared" si="16"/>
        <v>44.652627154934848</v>
      </c>
      <c r="AU9">
        <f t="shared" si="17"/>
        <v>106.81853810720932</v>
      </c>
      <c r="AW9">
        <v>6</v>
      </c>
      <c r="AX9">
        <f>(R9*SUMPRODUCT(K10:$K$23, X10:$X$23)-$AZ$3*SUMPRODUCT(K9:$K$22, W10:$W$23))/Z9</f>
        <v>337.7858408600402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853.99202041738567</v>
      </c>
      <c r="P10">
        <f t="shared" si="30"/>
        <v>42.699601020869288</v>
      </c>
      <c r="Q10" s="5">
        <f t="shared" si="31"/>
        <v>25</v>
      </c>
      <c r="R10">
        <f t="shared" si="0"/>
        <v>500000</v>
      </c>
      <c r="S10">
        <f t="shared" si="1"/>
        <v>363.93187049257483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315.63535713806232</v>
      </c>
      <c r="AC10">
        <f t="shared" si="2"/>
        <v>336.22364425995102</v>
      </c>
      <c r="AE10">
        <f t="shared" si="3"/>
        <v>788.97269668914623</v>
      </c>
      <c r="AF10">
        <f t="shared" si="4"/>
        <v>-39.448634834457316</v>
      </c>
      <c r="AG10">
        <f t="shared" si="5"/>
        <v>-23.096606227758969</v>
      </c>
      <c r="AH10">
        <f t="shared" si="6"/>
        <v>-607.99076030493427</v>
      </c>
      <c r="AI10">
        <f t="shared" si="7"/>
        <v>118.43669532199567</v>
      </c>
      <c r="AJ10">
        <f t="shared" si="8"/>
        <v>-20.588287121888698</v>
      </c>
      <c r="AK10">
        <f t="shared" si="32"/>
        <v>74.561159329492583</v>
      </c>
      <c r="AL10">
        <f t="shared" si="9"/>
        <v>172.40956752959954</v>
      </c>
      <c r="AN10">
        <f t="shared" si="10"/>
        <v>444.07583731421278</v>
      </c>
      <c r="AO10">
        <f t="shared" si="11"/>
        <v>-22.203791865710642</v>
      </c>
      <c r="AP10">
        <f t="shared" si="12"/>
        <v>-12.999999610569319</v>
      </c>
      <c r="AQ10">
        <f t="shared" si="13"/>
        <v>-342.20956833452459</v>
      </c>
      <c r="AR10">
        <f t="shared" si="14"/>
        <v>66.662477503408226</v>
      </c>
      <c r="AS10">
        <f t="shared" si="15"/>
        <v>-11.588184078973747</v>
      </c>
      <c r="AT10">
        <f t="shared" si="16"/>
        <v>41.966989984963249</v>
      </c>
      <c r="AU10">
        <f t="shared" si="17"/>
        <v>97.041283409397721</v>
      </c>
      <c r="AW10">
        <v>7</v>
      </c>
      <c r="AX10">
        <f>(R10*SUMPRODUCT(K11:$K$23, X11:$X$23)-$AZ$3*SUMPRODUCT(K10:$K$22, W11:$W$23))/Z10</f>
        <v>363.93187049257483</v>
      </c>
    </row>
    <row r="11" spans="1:52" x14ac:dyDescent="0.25">
      <c r="A11" t="s">
        <v>33</v>
      </c>
      <c r="C11" s="24">
        <f>AU25</f>
        <v>-908.02900396111909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853.99202041738567</v>
      </c>
      <c r="P11">
        <f t="shared" si="30"/>
        <v>42.699601020869288</v>
      </c>
      <c r="Q11" s="5">
        <f t="shared" si="31"/>
        <v>25</v>
      </c>
      <c r="R11">
        <f t="shared" si="0"/>
        <v>500000</v>
      </c>
      <c r="S11">
        <f t="shared" si="1"/>
        <v>382.2765183439945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336.22364425995102</v>
      </c>
      <c r="AC11">
        <f t="shared" si="2"/>
        <v>349.17174762678769</v>
      </c>
      <c r="AE11">
        <f t="shared" si="3"/>
        <v>780.03715090902188</v>
      </c>
      <c r="AF11">
        <f t="shared" si="4"/>
        <v>-39.001857545451102</v>
      </c>
      <c r="AG11">
        <f t="shared" si="5"/>
        <v>-22.835024574579204</v>
      </c>
      <c r="AH11">
        <f t="shared" si="6"/>
        <v>-612.31181804349524</v>
      </c>
      <c r="AI11">
        <f t="shared" si="7"/>
        <v>105.88845074549636</v>
      </c>
      <c r="AJ11">
        <f t="shared" si="8"/>
        <v>-12.948103366836676</v>
      </c>
      <c r="AK11">
        <f t="shared" si="32"/>
        <v>75.408125633646534</v>
      </c>
      <c r="AL11">
        <f t="shared" si="9"/>
        <v>168.34847301230621</v>
      </c>
      <c r="AN11">
        <f t="shared" si="10"/>
        <v>404.43862342851952</v>
      </c>
      <c r="AO11">
        <f t="shared" si="11"/>
        <v>-20.221931171425979</v>
      </c>
      <c r="AP11">
        <f t="shared" si="12"/>
        <v>-11.839648783569768</v>
      </c>
      <c r="AQ11">
        <f t="shared" si="13"/>
        <v>-317.47532602765563</v>
      </c>
      <c r="AR11">
        <f t="shared" si="14"/>
        <v>54.901717445868151</v>
      </c>
      <c r="AS11">
        <f t="shared" si="15"/>
        <v>-6.7134149900308762</v>
      </c>
      <c r="AT11">
        <f t="shared" si="16"/>
        <v>39.098084611810918</v>
      </c>
      <c r="AU11">
        <f t="shared" si="17"/>
        <v>87.286387067648192</v>
      </c>
      <c r="AW11">
        <v>8</v>
      </c>
      <c r="AX11">
        <f>(R11*SUMPRODUCT(K12:$K$23, X12:$X$23)-$AZ$3*SUMPRODUCT(K11:$K$22, W12:$W$23))/Z11</f>
        <v>382.2765183439945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853.99202041738567</v>
      </c>
      <c r="P12">
        <f t="shared" si="30"/>
        <v>42.699601020869288</v>
      </c>
      <c r="Q12" s="5">
        <f t="shared" si="31"/>
        <v>25</v>
      </c>
      <c r="R12">
        <f t="shared" si="0"/>
        <v>500000</v>
      </c>
      <c r="S12">
        <f t="shared" si="1"/>
        <v>392.26728432692181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349.17174762678769</v>
      </c>
      <c r="AC12">
        <f t="shared" si="2"/>
        <v>354.22834641890381</v>
      </c>
      <c r="AE12">
        <f t="shared" si="3"/>
        <v>771.17871750750987</v>
      </c>
      <c r="AF12">
        <f t="shared" si="4"/>
        <v>-38.558935875375496</v>
      </c>
      <c r="AG12">
        <f t="shared" si="5"/>
        <v>-22.575700330624837</v>
      </c>
      <c r="AH12">
        <f t="shared" si="6"/>
        <v>-619.47996417147192</v>
      </c>
      <c r="AI12">
        <f t="shared" si="7"/>
        <v>90.56411713003763</v>
      </c>
      <c r="AJ12">
        <f t="shared" si="8"/>
        <v>-5.0565987921161195</v>
      </c>
      <c r="AK12">
        <f t="shared" si="32"/>
        <v>75.725407048124552</v>
      </c>
      <c r="AL12">
        <f t="shared" si="9"/>
        <v>161.23292538604608</v>
      </c>
      <c r="AN12">
        <f t="shared" si="10"/>
        <v>368.32783379648504</v>
      </c>
      <c r="AO12">
        <f t="shared" si="11"/>
        <v>-18.416391689824255</v>
      </c>
      <c r="AP12">
        <f t="shared" si="12"/>
        <v>-10.78253148127971</v>
      </c>
      <c r="AQ12">
        <f t="shared" si="13"/>
        <v>-295.87397590673328</v>
      </c>
      <c r="AR12">
        <f t="shared" si="14"/>
        <v>43.254934718647839</v>
      </c>
      <c r="AS12">
        <f t="shared" si="15"/>
        <v>-2.4151160258904785</v>
      </c>
      <c r="AT12">
        <f t="shared" si="16"/>
        <v>36.1677189841811</v>
      </c>
      <c r="AU12">
        <f t="shared" si="17"/>
        <v>77.007537676938469</v>
      </c>
      <c r="AW12">
        <v>9</v>
      </c>
      <c r="AX12">
        <f>(R12*SUMPRODUCT(K13:$K$23, X13:$X$23)-$AZ$3*SUMPRODUCT(K12:$K$22, W13:$W$23))/Z12</f>
        <v>392.26728432692181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853.99202041738567</v>
      </c>
      <c r="P13">
        <f t="shared" si="30"/>
        <v>42.699601020869288</v>
      </c>
      <c r="Q13" s="5">
        <f t="shared" si="31"/>
        <v>25</v>
      </c>
      <c r="R13">
        <f t="shared" si="0"/>
        <v>500000</v>
      </c>
      <c r="S13">
        <f t="shared" si="1"/>
        <v>394.86160503010007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354.22834641890381</v>
      </c>
      <c r="AC13">
        <f t="shared" si="2"/>
        <v>352.51036818276702</v>
      </c>
      <c r="AE13">
        <f t="shared" si="3"/>
        <v>762.39633762196138</v>
      </c>
      <c r="AF13">
        <f t="shared" si="4"/>
        <v>-38.119816881098075</v>
      </c>
      <c r="AG13">
        <f t="shared" si="5"/>
        <v>-22.318602498456098</v>
      </c>
      <c r="AH13">
        <f t="shared" si="6"/>
        <v>-626.81657724983154</v>
      </c>
      <c r="AI13">
        <f t="shared" si="7"/>
        <v>75.141340992575692</v>
      </c>
      <c r="AJ13">
        <f t="shared" si="8"/>
        <v>1.717978236136787</v>
      </c>
      <c r="AK13">
        <f t="shared" si="32"/>
        <v>75.495340701183707</v>
      </c>
      <c r="AL13">
        <f t="shared" si="9"/>
        <v>152.35465992989617</v>
      </c>
      <c r="AN13">
        <f t="shared" si="10"/>
        <v>335.43043977045517</v>
      </c>
      <c r="AO13">
        <f t="shared" si="11"/>
        <v>-16.77152198852276</v>
      </c>
      <c r="AP13">
        <f t="shared" si="12"/>
        <v>-9.8194840159781211</v>
      </c>
      <c r="AQ13">
        <f t="shared" si="13"/>
        <v>-275.77960410740826</v>
      </c>
      <c r="AR13">
        <f t="shared" si="14"/>
        <v>33.059829658546036</v>
      </c>
      <c r="AS13">
        <f t="shared" si="15"/>
        <v>0.75585645789024802</v>
      </c>
      <c r="AT13">
        <f t="shared" si="16"/>
        <v>33.215578410313888</v>
      </c>
      <c r="AU13">
        <f t="shared" si="17"/>
        <v>67.031264526750164</v>
      </c>
      <c r="AW13">
        <v>10</v>
      </c>
      <c r="AX13">
        <f>(R13*SUMPRODUCT(K14:$K$23, X14:$X$23)-$AZ$3*SUMPRODUCT(K13:$K$22, W14:$W$23))/Z13</f>
        <v>394.86160503010007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853.99202041738567</v>
      </c>
      <c r="P14">
        <f t="shared" si="30"/>
        <v>42.699601020869288</v>
      </c>
      <c r="Q14" s="5">
        <f t="shared" si="31"/>
        <v>25</v>
      </c>
      <c r="R14">
        <f t="shared" si="0"/>
        <v>500000</v>
      </c>
      <c r="S14">
        <f t="shared" si="1"/>
        <v>389.95926018739647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352.51036818276702</v>
      </c>
      <c r="AC14">
        <f t="shared" si="2"/>
        <v>344.15612612193877</v>
      </c>
      <c r="AE14">
        <f t="shared" si="3"/>
        <v>753.68536022110902</v>
      </c>
      <c r="AF14">
        <f t="shared" si="4"/>
        <v>-37.684268011055458</v>
      </c>
      <c r="AG14">
        <f t="shared" si="5"/>
        <v>-22.063594922489671</v>
      </c>
      <c r="AH14">
        <f t="shared" si="6"/>
        <v>-636.43101963727452</v>
      </c>
      <c r="AI14">
        <f t="shared" si="7"/>
        <v>57.506477650289412</v>
      </c>
      <c r="AJ14">
        <f t="shared" si="8"/>
        <v>8.3542420608282555</v>
      </c>
      <c r="AK14">
        <f t="shared" si="32"/>
        <v>74.795802227497447</v>
      </c>
      <c r="AL14">
        <f t="shared" si="9"/>
        <v>140.65652193861513</v>
      </c>
      <c r="AN14">
        <f t="shared" si="10"/>
        <v>305.45969706951377</v>
      </c>
      <c r="AO14">
        <f t="shared" si="11"/>
        <v>-15.272984853475691</v>
      </c>
      <c r="AP14">
        <f t="shared" si="12"/>
        <v>-8.9421121558085925</v>
      </c>
      <c r="AQ14">
        <f t="shared" si="13"/>
        <v>-257.93790980232291</v>
      </c>
      <c r="AR14">
        <f t="shared" si="14"/>
        <v>23.306690257906627</v>
      </c>
      <c r="AS14">
        <f t="shared" si="15"/>
        <v>3.3858747745841073</v>
      </c>
      <c r="AT14">
        <f t="shared" si="16"/>
        <v>30.313847523560717</v>
      </c>
      <c r="AU14">
        <f t="shared" si="17"/>
        <v>57.006412556051458</v>
      </c>
      <c r="AW14">
        <v>11</v>
      </c>
      <c r="AX14">
        <f>(R14*SUMPRODUCT(K15:$K$23, X15:$X$23)-$AZ$3*SUMPRODUCT(K14:$K$22, W15:$W$23))/Z14</f>
        <v>389.95926018739647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853.99202041738567</v>
      </c>
      <c r="P15">
        <f t="shared" si="30"/>
        <v>42.699601020869288</v>
      </c>
      <c r="Q15" s="5">
        <f t="shared" si="31"/>
        <v>25</v>
      </c>
      <c r="R15">
        <f t="shared" si="0"/>
        <v>500000</v>
      </c>
      <c r="S15">
        <f t="shared" si="1"/>
        <v>375.98802604645988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344.15612612193877</v>
      </c>
      <c r="AC15">
        <f t="shared" si="2"/>
        <v>328.01734543148655</v>
      </c>
      <c r="AE15">
        <f t="shared" si="3"/>
        <v>745.03488449488145</v>
      </c>
      <c r="AF15">
        <f t="shared" si="4"/>
        <v>-37.25174422474408</v>
      </c>
      <c r="AG15">
        <f t="shared" si="5"/>
        <v>-21.810358489378746</v>
      </c>
      <c r="AH15">
        <f t="shared" si="6"/>
        <v>-652.00967772056276</v>
      </c>
      <c r="AI15">
        <f t="shared" si="7"/>
        <v>33.96310406019586</v>
      </c>
      <c r="AJ15">
        <f t="shared" si="8"/>
        <v>16.138780690452222</v>
      </c>
      <c r="AK15">
        <f t="shared" si="32"/>
        <v>73.63574864744534</v>
      </c>
      <c r="AL15">
        <f t="shared" si="9"/>
        <v>123.73763339809342</v>
      </c>
      <c r="AN15">
        <f t="shared" si="10"/>
        <v>278.15227237274365</v>
      </c>
      <c r="AO15">
        <f t="shared" si="11"/>
        <v>-13.907613618637185</v>
      </c>
      <c r="AP15">
        <f t="shared" si="12"/>
        <v>-8.1427070078710369</v>
      </c>
      <c r="AQ15">
        <f t="shared" si="13"/>
        <v>-243.42212323380244</v>
      </c>
      <c r="AR15">
        <f t="shared" si="14"/>
        <v>12.679828512433014</v>
      </c>
      <c r="AS15">
        <f t="shared" si="15"/>
        <v>6.0252729312374678</v>
      </c>
      <c r="AT15">
        <f t="shared" si="16"/>
        <v>27.49126415475358</v>
      </c>
      <c r="AU15">
        <f t="shared" si="17"/>
        <v>46.196365598424059</v>
      </c>
      <c r="AW15">
        <v>12</v>
      </c>
      <c r="AX15">
        <f>(R15*SUMPRODUCT(K16:$K$23, X16:$X$23)-$AZ$3*SUMPRODUCT(K15:$K$22, W16:$W$23))/Z15</f>
        <v>375.98802604645988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853.99202041738567</v>
      </c>
      <c r="P16">
        <f t="shared" si="30"/>
        <v>42.699601020869288</v>
      </c>
      <c r="Q16" s="5">
        <f t="shared" si="31"/>
        <v>25</v>
      </c>
      <c r="R16">
        <f t="shared" si="0"/>
        <v>500000</v>
      </c>
      <c r="S16">
        <f t="shared" si="1"/>
        <v>353.00377005734816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328.01734543148655</v>
      </c>
      <c r="AC16">
        <f t="shared" si="2"/>
        <v>304.41256652754635</v>
      </c>
      <c r="AE16">
        <f t="shared" si="3"/>
        <v>736.43945130406871</v>
      </c>
      <c r="AF16">
        <f t="shared" si="4"/>
        <v>-36.821972565203438</v>
      </c>
      <c r="AG16">
        <f t="shared" si="5"/>
        <v>-21.558733386763276</v>
      </c>
      <c r="AH16">
        <f t="shared" si="6"/>
        <v>-670.43035443369251</v>
      </c>
      <c r="AI16">
        <f t="shared" si="7"/>
        <v>7.6283909184095364</v>
      </c>
      <c r="AJ16">
        <f t="shared" si="8"/>
        <v>23.604778903940201</v>
      </c>
      <c r="AK16">
        <f t="shared" si="32"/>
        <v>71.934437691924629</v>
      </c>
      <c r="AL16">
        <f t="shared" si="9"/>
        <v>103.16760751427437</v>
      </c>
      <c r="AN16">
        <f t="shared" si="10"/>
        <v>253.27085531230952</v>
      </c>
      <c r="AO16">
        <f t="shared" si="11"/>
        <v>-12.663542765615478</v>
      </c>
      <c r="AP16">
        <f t="shared" si="12"/>
        <v>-7.4143214824338832</v>
      </c>
      <c r="AQ16">
        <f t="shared" si="13"/>
        <v>-230.56949080345666</v>
      </c>
      <c r="AR16">
        <f t="shared" si="14"/>
        <v>2.6235002608035365</v>
      </c>
      <c r="AS16">
        <f t="shared" si="15"/>
        <v>8.117982451744659</v>
      </c>
      <c r="AT16">
        <f t="shared" si="16"/>
        <v>24.739164269896484</v>
      </c>
      <c r="AU16">
        <f t="shared" si="17"/>
        <v>35.480646982444675</v>
      </c>
      <c r="AW16">
        <v>13</v>
      </c>
      <c r="AX16">
        <f>(R16*SUMPRODUCT(K17:$K$23, X17:$X$23)-$AZ$3*SUMPRODUCT(K16:$K$22, W17:$W$23))/Z16</f>
        <v>353.00377005734816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853.99202041738567</v>
      </c>
      <c r="P17">
        <f t="shared" si="30"/>
        <v>42.699601020869288</v>
      </c>
      <c r="Q17" s="5">
        <f t="shared" si="31"/>
        <v>25</v>
      </c>
      <c r="R17">
        <f t="shared" si="0"/>
        <v>500000</v>
      </c>
      <c r="S17">
        <f t="shared" si="1"/>
        <v>322.18403408933261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304.41256652754635</v>
      </c>
      <c r="AC17">
        <f t="shared" si="2"/>
        <v>274.61292103619041</v>
      </c>
      <c r="AE17">
        <f t="shared" si="3"/>
        <v>727.89840108399403</v>
      </c>
      <c r="AF17">
        <f t="shared" si="4"/>
        <v>-36.394920054199709</v>
      </c>
      <c r="AG17">
        <f t="shared" si="5"/>
        <v>-21.308700306363406</v>
      </c>
      <c r="AH17">
        <f t="shared" si="6"/>
        <v>-688.91493064470103</v>
      </c>
      <c r="AI17">
        <f t="shared" si="7"/>
        <v>-18.720149921270149</v>
      </c>
      <c r="AJ17">
        <f t="shared" si="8"/>
        <v>29.799645491355932</v>
      </c>
      <c r="AK17">
        <f t="shared" si="32"/>
        <v>69.714123329013859</v>
      </c>
      <c r="AL17">
        <f t="shared" si="9"/>
        <v>80.793618899099641</v>
      </c>
      <c r="AN17">
        <f t="shared" si="10"/>
        <v>230.60095614063584</v>
      </c>
      <c r="AO17">
        <f t="shared" si="11"/>
        <v>-11.530047807031794</v>
      </c>
      <c r="AP17">
        <f t="shared" si="12"/>
        <v>-6.7506765469521133</v>
      </c>
      <c r="AQ17">
        <f t="shared" si="13"/>
        <v>-218.25084581810492</v>
      </c>
      <c r="AR17">
        <f t="shared" si="14"/>
        <v>-5.9306140314530085</v>
      </c>
      <c r="AS17">
        <f t="shared" si="15"/>
        <v>9.4406399749265386</v>
      </c>
      <c r="AT17">
        <f t="shared" si="16"/>
        <v>22.085696949239122</v>
      </c>
      <c r="AU17">
        <f t="shared" si="17"/>
        <v>25.595722892712654</v>
      </c>
      <c r="AW17">
        <v>14</v>
      </c>
      <c r="AX17">
        <f>(R17*SUMPRODUCT(K18:$K$23, X18:$X$23)-$AZ$3*SUMPRODUCT(K17:$K$22, W18:$W$23))/Z17</f>
        <v>322.18403408933261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853.99202041738567</v>
      </c>
      <c r="P18">
        <f t="shared" si="30"/>
        <v>42.699601020869288</v>
      </c>
      <c r="Q18" s="5">
        <f t="shared" si="31"/>
        <v>25</v>
      </c>
      <c r="R18">
        <f t="shared" si="0"/>
        <v>500000</v>
      </c>
      <c r="S18">
        <f t="shared" si="1"/>
        <v>284.30885352753273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274.61292103619041</v>
      </c>
      <c r="AC18">
        <f t="shared" si="2"/>
        <v>239.50405742330636</v>
      </c>
      <c r="AE18">
        <f t="shared" si="3"/>
        <v>719.40972417618934</v>
      </c>
      <c r="AF18">
        <f t="shared" si="4"/>
        <v>-35.970486208809476</v>
      </c>
      <c r="AG18">
        <f t="shared" si="5"/>
        <v>-21.060200416878029</v>
      </c>
      <c r="AH18">
        <f t="shared" si="6"/>
        <v>-708.2577284348946</v>
      </c>
      <c r="AI18">
        <f t="shared" si="7"/>
        <v>-45.878690884392768</v>
      </c>
      <c r="AJ18">
        <f t="shared" si="8"/>
        <v>35.108863612884051</v>
      </c>
      <c r="AK18">
        <f t="shared" si="32"/>
        <v>67.063651130249923</v>
      </c>
      <c r="AL18">
        <f t="shared" si="9"/>
        <v>56.293823858741206</v>
      </c>
      <c r="AN18">
        <f t="shared" si="10"/>
        <v>209.94658226684714</v>
      </c>
      <c r="AO18">
        <f t="shared" si="11"/>
        <v>-10.49732911334236</v>
      </c>
      <c r="AP18">
        <f t="shared" si="12"/>
        <v>-6.1460346597921518</v>
      </c>
      <c r="AQ18">
        <f t="shared" si="13"/>
        <v>-206.69207608954969</v>
      </c>
      <c r="AR18">
        <f t="shared" si="14"/>
        <v>-13.388857595837059</v>
      </c>
      <c r="AS18">
        <f t="shared" si="15"/>
        <v>10.245880303103414</v>
      </c>
      <c r="AT18">
        <f t="shared" si="16"/>
        <v>19.571301131987337</v>
      </c>
      <c r="AU18">
        <f t="shared" si="17"/>
        <v>16.428323839253689</v>
      </c>
      <c r="AW18">
        <v>15</v>
      </c>
      <c r="AX18">
        <f>(R18*SUMPRODUCT(K19:$K$23, X19:$X$23)-$AZ$3*SUMPRODUCT(K18:$K$22, W19:$W$23))/Z18</f>
        <v>284.30885352753273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853.99202041738567</v>
      </c>
      <c r="P19">
        <f t="shared" si="30"/>
        <v>42.699601020869288</v>
      </c>
      <c r="Q19" s="5">
        <f t="shared" si="31"/>
        <v>25</v>
      </c>
      <c r="R19">
        <f t="shared" si="0"/>
        <v>500000</v>
      </c>
      <c r="S19">
        <f t="shared" si="1"/>
        <v>239.14614597032488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239.50405742330636</v>
      </c>
      <c r="AC19">
        <f t="shared" si="2"/>
        <v>199.09421432711417</v>
      </c>
      <c r="AE19">
        <f t="shared" si="3"/>
        <v>710.96638273954147</v>
      </c>
      <c r="AF19">
        <f t="shared" si="4"/>
        <v>-35.548319136977078</v>
      </c>
      <c r="AG19">
        <f t="shared" si="5"/>
        <v>-20.813027690588346</v>
      </c>
      <c r="AH19">
        <f t="shared" si="6"/>
        <v>-731.41444241804891</v>
      </c>
      <c r="AI19">
        <f t="shared" si="7"/>
        <v>-76.809406506072833</v>
      </c>
      <c r="AJ19">
        <f t="shared" si="8"/>
        <v>40.409843096192191</v>
      </c>
      <c r="AK19">
        <f t="shared" si="32"/>
        <v>64.044548471810955</v>
      </c>
      <c r="AL19">
        <f t="shared" si="9"/>
        <v>27.644985061930313</v>
      </c>
      <c r="AN19">
        <f t="shared" si="10"/>
        <v>191.12774611795743</v>
      </c>
      <c r="AO19">
        <f t="shared" si="11"/>
        <v>-9.5563873058978732</v>
      </c>
      <c r="AP19">
        <f t="shared" si="12"/>
        <v>-5.5951268146669682</v>
      </c>
      <c r="AQ19">
        <f t="shared" si="13"/>
        <v>-196.62475927317769</v>
      </c>
      <c r="AR19">
        <f t="shared" si="14"/>
        <v>-20.648527275785082</v>
      </c>
      <c r="AS19">
        <f t="shared" si="15"/>
        <v>10.86330158423954</v>
      </c>
      <c r="AT19">
        <f t="shared" si="16"/>
        <v>17.21697466678085</v>
      </c>
      <c r="AU19">
        <f t="shared" si="17"/>
        <v>7.4317489752353101</v>
      </c>
      <c r="AW19">
        <v>16</v>
      </c>
      <c r="AX19">
        <f>(R19*SUMPRODUCT(K20:$K$23, X20:$X$23)-$AZ$3*SUMPRODUCT(K19:$K$22, W20:$W$23))/Z19</f>
        <v>239.14614597032488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853.99202041738567</v>
      </c>
      <c r="P20">
        <f t="shared" si="30"/>
        <v>42.699601020869288</v>
      </c>
      <c r="Q20" s="5">
        <f t="shared" si="31"/>
        <v>25</v>
      </c>
      <c r="R20">
        <f t="shared" si="0"/>
        <v>500000</v>
      </c>
      <c r="S20">
        <f t="shared" si="1"/>
        <v>188.12069481535156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199.09421432711417</v>
      </c>
      <c r="AC20">
        <f t="shared" si="2"/>
        <v>154.76488785426159</v>
      </c>
      <c r="AE20">
        <f t="shared" si="3"/>
        <v>702.57012073052056</v>
      </c>
      <c r="AF20">
        <f t="shared" si="4"/>
        <v>-35.128506036526034</v>
      </c>
      <c r="AG20">
        <f t="shared" si="5"/>
        <v>-20.567233180561274</v>
      </c>
      <c r="AH20">
        <f t="shared" si="6"/>
        <v>-753.2846624238025</v>
      </c>
      <c r="AI20">
        <f t="shared" si="7"/>
        <v>-106.41028091036924</v>
      </c>
      <c r="AJ20">
        <f t="shared" si="8"/>
        <v>44.329326472852586</v>
      </c>
      <c r="AK20">
        <f t="shared" si="32"/>
        <v>60.657508031477619</v>
      </c>
      <c r="AL20">
        <f t="shared" si="9"/>
        <v>-1.4234464060390337</v>
      </c>
      <c r="AN20">
        <f t="shared" si="10"/>
        <v>173.98287987361363</v>
      </c>
      <c r="AO20">
        <f t="shared" si="11"/>
        <v>-8.699143993680682</v>
      </c>
      <c r="AP20">
        <f t="shared" si="12"/>
        <v>-5.0932232302527867</v>
      </c>
      <c r="AQ20">
        <f t="shared" si="13"/>
        <v>-186.54171457909919</v>
      </c>
      <c r="AR20">
        <f t="shared" si="14"/>
        <v>-26.351201929419027</v>
      </c>
      <c r="AS20">
        <f t="shared" si="15"/>
        <v>10.977614411761689</v>
      </c>
      <c r="AT20">
        <f t="shared" si="16"/>
        <v>15.021088460608189</v>
      </c>
      <c r="AU20">
        <f t="shared" si="17"/>
        <v>-0.35249905704915041</v>
      </c>
      <c r="AW20">
        <v>17</v>
      </c>
      <c r="AX20">
        <f>(R20*SUMPRODUCT(K21:$K$23, X21:$X$23)-$AZ$3*SUMPRODUCT(K20:$K$22, W21:$W$23))/Z20</f>
        <v>188.12069481535156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853.99202041738567</v>
      </c>
      <c r="P21">
        <f t="shared" si="30"/>
        <v>42.699601020869288</v>
      </c>
      <c r="Q21" s="5">
        <f t="shared" si="31"/>
        <v>25</v>
      </c>
      <c r="R21">
        <f t="shared" si="0"/>
        <v>500000</v>
      </c>
      <c r="S21">
        <f t="shared" si="1"/>
        <v>130.98359114666692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154.76488785426159</v>
      </c>
      <c r="AC21">
        <f t="shared" si="2"/>
        <v>106.47709665161453</v>
      </c>
      <c r="AE21">
        <f t="shared" si="3"/>
        <v>694.21360417482651</v>
      </c>
      <c r="AF21">
        <f t="shared" si="4"/>
        <v>-34.71068020874133</v>
      </c>
      <c r="AG21">
        <f t="shared" si="5"/>
        <v>-20.322602189992711</v>
      </c>
      <c r="AH21">
        <f t="shared" si="6"/>
        <v>-779.17317525901933</v>
      </c>
      <c r="AI21">
        <f t="shared" si="7"/>
        <v>-139.99285348292688</v>
      </c>
      <c r="AJ21">
        <f t="shared" si="8"/>
        <v>48.287791202647057</v>
      </c>
      <c r="AK21">
        <f t="shared" si="32"/>
        <v>56.998746827424277</v>
      </c>
      <c r="AL21">
        <f t="shared" si="9"/>
        <v>-34.706315452855542</v>
      </c>
      <c r="AN21">
        <f t="shared" si="10"/>
        <v>158.36241878827909</v>
      </c>
      <c r="AO21">
        <f t="shared" si="11"/>
        <v>-7.9181209394139547</v>
      </c>
      <c r="AP21">
        <f t="shared" si="12"/>
        <v>-4.6359455065774497</v>
      </c>
      <c r="AQ21">
        <f t="shared" si="13"/>
        <v>-177.74320172770305</v>
      </c>
      <c r="AR21">
        <f t="shared" si="14"/>
        <v>-31.934849385415387</v>
      </c>
      <c r="AS21">
        <f t="shared" si="15"/>
        <v>11.01530043031079</v>
      </c>
      <c r="AT21">
        <f t="shared" si="16"/>
        <v>13.002423693815265</v>
      </c>
      <c r="AU21">
        <f t="shared" si="17"/>
        <v>-7.9171252612893301</v>
      </c>
      <c r="AW21">
        <v>18</v>
      </c>
      <c r="AX21">
        <f>(R21*SUMPRODUCT(K22:$K$23, X22:$X$23)-$AZ$3*SUMPRODUCT(K21:$K$22, W22:$W$23))/Z21</f>
        <v>130.98359114666692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853.99202041738567</v>
      </c>
      <c r="P22">
        <f t="shared" si="30"/>
        <v>42.699601020869288</v>
      </c>
      <c r="Q22" s="5">
        <f t="shared" si="31"/>
        <v>25</v>
      </c>
      <c r="R22">
        <f t="shared" si="0"/>
        <v>500000</v>
      </c>
      <c r="S22">
        <f t="shared" si="1"/>
        <v>68.198753157849225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106.47709665161453</v>
      </c>
      <c r="AC22">
        <f t="shared" si="2"/>
        <v>54.774611081754003</v>
      </c>
      <c r="AE22">
        <f t="shared" si="3"/>
        <v>685.89348953368506</v>
      </c>
      <c r="AF22">
        <f t="shared" si="4"/>
        <v>-34.294674476684257</v>
      </c>
      <c r="AG22">
        <f t="shared" si="5"/>
        <v>-20.079036839198359</v>
      </c>
      <c r="AH22">
        <f t="shared" si="6"/>
        <v>-806.78657788847693</v>
      </c>
      <c r="AI22">
        <f t="shared" si="7"/>
        <v>-175.26679967067446</v>
      </c>
      <c r="AJ22">
        <f t="shared" si="8"/>
        <v>51.702485569860528</v>
      </c>
      <c r="AK22">
        <f t="shared" si="32"/>
        <v>53.065313819603077</v>
      </c>
      <c r="AL22">
        <f t="shared" si="9"/>
        <v>-70.499000281210854</v>
      </c>
      <c r="AN22">
        <f t="shared" si="10"/>
        <v>144.13115070938301</v>
      </c>
      <c r="AO22">
        <f t="shared" si="11"/>
        <v>-7.2065575354691509</v>
      </c>
      <c r="AP22">
        <f t="shared" si="12"/>
        <v>-4.2193354054684074</v>
      </c>
      <c r="AQ22">
        <f t="shared" si="13"/>
        <v>-169.53518238962761</v>
      </c>
      <c r="AR22">
        <f t="shared" si="14"/>
        <v>-36.829924621182165</v>
      </c>
      <c r="AS22">
        <f t="shared" si="15"/>
        <v>10.864571326935293</v>
      </c>
      <c r="AT22">
        <f t="shared" si="16"/>
        <v>11.150951073721039</v>
      </c>
      <c r="AU22">
        <f t="shared" si="17"/>
        <v>-14.814402220525833</v>
      </c>
      <c r="AW22">
        <v>19</v>
      </c>
      <c r="AX22">
        <f>(R22*SUMPRODUCT(K23:$K$23, X23:$X$23)-$AZ$3*SUMPRODUCT(K22:$K$22, W23:$W$23))/Z22</f>
        <v>68.198753157849225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853.99202041738567</v>
      </c>
      <c r="P23">
        <f t="shared" si="30"/>
        <v>42.699601020869288</v>
      </c>
      <c r="Q23" s="5">
        <f t="shared" si="31"/>
        <v>25</v>
      </c>
      <c r="R23">
        <f t="shared" si="0"/>
        <v>500000</v>
      </c>
      <c r="S23">
        <f t="shared" si="1"/>
        <v>69.032964063503982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54.774611081754003</v>
      </c>
      <c r="AC23">
        <f t="shared" si="2"/>
        <v>54.774611081754003</v>
      </c>
      <c r="AE23">
        <f t="shared" si="3"/>
        <v>677.60498799172251</v>
      </c>
      <c r="AF23">
        <f t="shared" si="4"/>
        <v>-33.880249399586127</v>
      </c>
      <c r="AG23">
        <f t="shared" si="5"/>
        <v>-19.836396939064645</v>
      </c>
      <c r="AH23">
        <f t="shared" si="6"/>
        <v>-836.99063483461578</v>
      </c>
      <c r="AI23">
        <f t="shared" si="7"/>
        <v>-213.10229318154404</v>
      </c>
      <c r="AJ23">
        <f t="shared" si="8"/>
        <v>0</v>
      </c>
      <c r="AK23">
        <f t="shared" si="32"/>
        <v>48.894954477172334</v>
      </c>
      <c r="AL23">
        <f t="shared" si="9"/>
        <v>-164.20733870437169</v>
      </c>
      <c r="AN23">
        <f t="shared" si="10"/>
        <v>131.16559530268398</v>
      </c>
      <c r="AO23">
        <f t="shared" si="11"/>
        <v>-6.5582797651341993</v>
      </c>
      <c r="AP23">
        <f t="shared" si="12"/>
        <v>-3.8397781292668647</v>
      </c>
      <c r="AQ23">
        <f t="shared" si="13"/>
        <v>-162.01825078978737</v>
      </c>
      <c r="AR23">
        <f t="shared" si="14"/>
        <v>-41.250713381504461</v>
      </c>
      <c r="AS23">
        <f t="shared" si="15"/>
        <v>0</v>
      </c>
      <c r="AT23">
        <f t="shared" si="16"/>
        <v>9.4647116313351081</v>
      </c>
      <c r="AU23">
        <f t="shared" si="17"/>
        <v>-31.786001750169351</v>
      </c>
      <c r="AW23">
        <v>20</v>
      </c>
      <c r="AX23">
        <f>(R23*SUMPRODUCT(K$23:$K24, X$23:$X24)-$AZ$3*SUMPRODUCT(K$22:$K23, W$23:$W24))/Z23</f>
        <v>69.032964063503982</v>
      </c>
    </row>
    <row r="25" spans="5:50" x14ac:dyDescent="0.25">
      <c r="AN25" s="6">
        <f t="shared" ref="AN25:AU25" si="33">SUM(AN3:AN23)</f>
        <v>7446.9869188581615</v>
      </c>
      <c r="AO25" s="6">
        <f t="shared" si="33"/>
        <v>-1012.8433612559475</v>
      </c>
      <c r="AP25" s="6">
        <f t="shared" si="33"/>
        <v>-1715.4377539340678</v>
      </c>
      <c r="AQ25" s="6">
        <f t="shared" si="33"/>
        <v>-6022.2598825326031</v>
      </c>
      <c r="AR25" s="6">
        <f t="shared" si="33"/>
        <v>-1303.5540788644578</v>
      </c>
      <c r="AS25" s="6">
        <f t="shared" si="33"/>
        <v>-188.1522756503918</v>
      </c>
      <c r="AT25" s="6">
        <f t="shared" si="33"/>
        <v>583.67735055373009</v>
      </c>
      <c r="AU25" s="7">
        <f t="shared" si="33"/>
        <v>-908.02900396111909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1980.5772049524141</v>
      </c>
      <c r="K3">
        <v>1</v>
      </c>
      <c r="L3" s="2">
        <v>0</v>
      </c>
      <c r="O3">
        <f>$C$3</f>
        <v>1980.5772049524141</v>
      </c>
      <c r="P3">
        <f>O3*B5</f>
        <v>1584.4617639619314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1980.5772049524141</v>
      </c>
      <c r="AF3">
        <f t="shared" ref="AF3:AF23" si="4">-$Z3*P3</f>
        <v>-1584.4617639619314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-1126.3171460095173</v>
      </c>
      <c r="AJ3">
        <f t="shared" ref="AJ3:AJ23" si="8">AB3-AC3</f>
        <v>0</v>
      </c>
      <c r="AL3">
        <f t="shared" ref="AL3:AL23" si="9">SUM(AI3:AK3)</f>
        <v>-1126.3171460095173</v>
      </c>
      <c r="AN3">
        <f t="shared" ref="AN3:AN23" si="10">AE3*$K3</f>
        <v>1980.5772049524141</v>
      </c>
      <c r="AO3">
        <f t="shared" ref="AO3:AO23" si="11">AF3*$K3</f>
        <v>-1584.4617639619314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-1126.3171460095173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-1126.3171460095173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1129.9307183482297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496.16827403579396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490.51778320816447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-490.51778320816447</v>
      </c>
      <c r="AK4">
        <f>G4*MAX(0, SUM(AB4, AE4:AF4))</f>
        <v>0</v>
      </c>
      <c r="AL4">
        <f t="shared" si="9"/>
        <v>-1184.6452832081645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-639.41293514006463</v>
      </c>
      <c r="AR4">
        <f t="shared" si="14"/>
        <v>-639.41293514006463</v>
      </c>
      <c r="AS4">
        <f t="shared" si="15"/>
        <v>-451.85274391164501</v>
      </c>
      <c r="AT4">
        <f t="shared" si="16"/>
        <v>0</v>
      </c>
      <c r="AU4">
        <f t="shared" si="17"/>
        <v>-1091.2656790517096</v>
      </c>
      <c r="AW4">
        <v>1</v>
      </c>
      <c r="AX4">
        <f>(R4*SUMPRODUCT(K5:$K$23, X5:$X$23)-$AZ$3*SUMPRODUCT(K4:$K$22, W5:$W$23))/Z4</f>
        <v>496.16827403579396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1980.5772049524141</v>
      </c>
      <c r="P5">
        <f t="shared" ref="P5:P23" si="30">O5*$C$5</f>
        <v>99.028860247620713</v>
      </c>
      <c r="Q5" s="5">
        <f t="shared" ref="Q5:Q23" si="31">$C$8</f>
        <v>25</v>
      </c>
      <c r="R5">
        <f t="shared" si="0"/>
        <v>500000</v>
      </c>
      <c r="S5">
        <f t="shared" si="1"/>
        <v>942.87033473923259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490.51778320816447</v>
      </c>
      <c r="AC5">
        <f t="shared" si="2"/>
        <v>921.48233833075938</v>
      </c>
      <c r="AE5">
        <f t="shared" si="3"/>
        <v>1935.649947634533</v>
      </c>
      <c r="AF5">
        <f t="shared" si="4"/>
        <v>-96.782497381726657</v>
      </c>
      <c r="AG5">
        <f t="shared" si="5"/>
        <v>-24.432901969113587</v>
      </c>
      <c r="AH5">
        <f t="shared" si="6"/>
        <v>-704.77439272828508</v>
      </c>
      <c r="AI5">
        <f t="shared" si="7"/>
        <v>1109.6601555554075</v>
      </c>
      <c r="AJ5">
        <f t="shared" si="8"/>
        <v>-430.9645551225949</v>
      </c>
      <c r="AK5">
        <f>G5*SUM(AB5, AE5:AF5)</f>
        <v>163.056966342268</v>
      </c>
      <c r="AL5">
        <f t="shared" si="9"/>
        <v>841.7525667750806</v>
      </c>
      <c r="AN5">
        <f t="shared" si="10"/>
        <v>1642.5218447700224</v>
      </c>
      <c r="AO5">
        <f t="shared" si="11"/>
        <v>-82.12609223850113</v>
      </c>
      <c r="AP5">
        <f t="shared" si="12"/>
        <v>-20.732868184372116</v>
      </c>
      <c r="AQ5">
        <f t="shared" si="13"/>
        <v>-598.04580735550485</v>
      </c>
      <c r="AR5">
        <f t="shared" si="14"/>
        <v>941.61707699164413</v>
      </c>
      <c r="AS5">
        <f t="shared" si="15"/>
        <v>-365.70078023431341</v>
      </c>
      <c r="AT5">
        <f t="shared" si="16"/>
        <v>138.36418588309388</v>
      </c>
      <c r="AU5">
        <f t="shared" si="17"/>
        <v>714.28048264042457</v>
      </c>
      <c r="AW5">
        <v>2</v>
      </c>
      <c r="AX5">
        <f>(R5*SUMPRODUCT(K6:$K$23, X6:$X$23)-$AZ$3*SUMPRODUCT(K5:$K$22, W6:$W$23))/Z5</f>
        <v>942.87033473923259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1980.5772049524141</v>
      </c>
      <c r="P6">
        <f t="shared" si="30"/>
        <v>99.028860247620713</v>
      </c>
      <c r="Q6" s="5">
        <f t="shared" si="31"/>
        <v>25</v>
      </c>
      <c r="R6">
        <f t="shared" si="0"/>
        <v>500000</v>
      </c>
      <c r="S6">
        <f t="shared" si="1"/>
        <v>1339.5735743594792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921.48233833075938</v>
      </c>
      <c r="AC6">
        <f t="shared" si="2"/>
        <v>1294.1605111601011</v>
      </c>
      <c r="AE6">
        <f t="shared" si="3"/>
        <v>1913.4333918007112</v>
      </c>
      <c r="AF6">
        <f t="shared" si="4"/>
        <v>-95.671669590035577</v>
      </c>
      <c r="AG6">
        <f t="shared" si="5"/>
        <v>-24.152471650892853</v>
      </c>
      <c r="AH6">
        <f t="shared" si="6"/>
        <v>-722.0259705920239</v>
      </c>
      <c r="AI6">
        <f t="shared" si="7"/>
        <v>1071.5832799677587</v>
      </c>
      <c r="AJ6">
        <f t="shared" si="8"/>
        <v>-372.67817282934175</v>
      </c>
      <c r="AK6">
        <f>G6*SUM(AB6, AE6:AF6)</f>
        <v>191.74708423790048</v>
      </c>
      <c r="AL6">
        <f t="shared" si="9"/>
        <v>890.65219137631743</v>
      </c>
      <c r="AN6">
        <f t="shared" si="10"/>
        <v>1495.6840065243762</v>
      </c>
      <c r="AO6">
        <f t="shared" si="11"/>
        <v>-74.784200326218823</v>
      </c>
      <c r="AP6">
        <f t="shared" si="12"/>
        <v>-18.879395395246814</v>
      </c>
      <c r="AQ6">
        <f t="shared" si="13"/>
        <v>-564.39001281012781</v>
      </c>
      <c r="AR6">
        <f t="shared" si="14"/>
        <v>837.6303979927826</v>
      </c>
      <c r="AS6">
        <f t="shared" si="15"/>
        <v>-291.31339772272003</v>
      </c>
      <c r="AT6">
        <f t="shared" si="16"/>
        <v>149.8839982730793</v>
      </c>
      <c r="AU6">
        <f t="shared" si="17"/>
        <v>696.20099854314185</v>
      </c>
      <c r="AW6">
        <v>3</v>
      </c>
      <c r="AX6">
        <f>(R6*SUMPRODUCT(K7:$K$23, X7:$X$23)-$AZ$3*SUMPRODUCT(K6:$K$22, W7:$W$23))/Z6</f>
        <v>1339.5735743594792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1980.5772049524141</v>
      </c>
      <c r="P7">
        <f t="shared" si="30"/>
        <v>99.028860247620713</v>
      </c>
      <c r="Q7" s="5">
        <f t="shared" si="31"/>
        <v>25</v>
      </c>
      <c r="R7">
        <f t="shared" si="0"/>
        <v>500000</v>
      </c>
      <c r="S7">
        <f t="shared" si="1"/>
        <v>1688.9485314169006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1294.1605111601011</v>
      </c>
      <c r="AC7">
        <f t="shared" si="2"/>
        <v>1612.8665139742561</v>
      </c>
      <c r="AE7">
        <f t="shared" si="3"/>
        <v>1891.3581987774426</v>
      </c>
      <c r="AF7">
        <f t="shared" si="4"/>
        <v>-94.567909938872134</v>
      </c>
      <c r="AG7">
        <f t="shared" si="5"/>
        <v>-23.873825696470195</v>
      </c>
      <c r="AH7">
        <f t="shared" si="6"/>
        <v>-742.42475827452745</v>
      </c>
      <c r="AI7">
        <f t="shared" si="7"/>
        <v>1030.4917048675727</v>
      </c>
      <c r="AJ7">
        <f t="shared" si="8"/>
        <v>-318.706002814155</v>
      </c>
      <c r="AK7">
        <f>G7*SUM(AB7, AE7:AF7)</f>
        <v>216.36655599990701</v>
      </c>
      <c r="AL7">
        <f t="shared" si="9"/>
        <v>928.15225805332466</v>
      </c>
      <c r="AN7">
        <f t="shared" si="10"/>
        <v>1361.8913280051668</v>
      </c>
      <c r="AO7">
        <f t="shared" si="11"/>
        <v>-68.094566400258344</v>
      </c>
      <c r="AP7">
        <f t="shared" si="12"/>
        <v>-17.190586216479854</v>
      </c>
      <c r="AQ7">
        <f t="shared" si="13"/>
        <v>-534.59034922310252</v>
      </c>
      <c r="AR7">
        <f t="shared" si="14"/>
        <v>742.01582616532596</v>
      </c>
      <c r="AS7">
        <f t="shared" si="15"/>
        <v>-229.48743484779854</v>
      </c>
      <c r="AT7">
        <f t="shared" si="16"/>
        <v>155.79689583765162</v>
      </c>
      <c r="AU7">
        <f t="shared" si="17"/>
        <v>668.32528715517901</v>
      </c>
      <c r="AW7">
        <v>4</v>
      </c>
      <c r="AX7">
        <f>(R7*SUMPRODUCT(K8:$K$23, X8:$X$23)-$AZ$3*SUMPRODUCT(K7:$K$22, W8:$W$23))/Z7</f>
        <v>1688.9485314169006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1980.5772049524141</v>
      </c>
      <c r="P8">
        <f t="shared" si="30"/>
        <v>99.028860247620713</v>
      </c>
      <c r="Q8" s="5">
        <f t="shared" si="31"/>
        <v>25</v>
      </c>
      <c r="R8">
        <f t="shared" si="0"/>
        <v>500000</v>
      </c>
      <c r="S8">
        <f t="shared" si="1"/>
        <v>1995.8142703719795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1612.8665139742561</v>
      </c>
      <c r="AC8">
        <f t="shared" si="2"/>
        <v>1883.8046010394928</v>
      </c>
      <c r="AE8">
        <f t="shared" si="3"/>
        <v>1869.4226746399149</v>
      </c>
      <c r="AF8">
        <f t="shared" si="4"/>
        <v>-93.471133731995749</v>
      </c>
      <c r="AG8">
        <f t="shared" si="5"/>
        <v>-23.596942724139225</v>
      </c>
      <c r="AH8">
        <f t="shared" si="6"/>
        <v>-762.89430732538619</v>
      </c>
      <c r="AI8">
        <f t="shared" si="7"/>
        <v>989.46029085839393</v>
      </c>
      <c r="AJ8">
        <f t="shared" si="8"/>
        <v>-270.93808706523669</v>
      </c>
      <c r="AK8">
        <f t="shared" ref="AK8:AK23" si="32">G8*SUM(AB8:AB8, AE8:AF8)</f>
        <v>237.21726384175227</v>
      </c>
      <c r="AL8">
        <f t="shared" si="9"/>
        <v>955.73946763490949</v>
      </c>
      <c r="AN8">
        <f t="shared" si="10"/>
        <v>1239.9904521598862</v>
      </c>
      <c r="AO8">
        <f t="shared" si="11"/>
        <v>-61.999522607994308</v>
      </c>
      <c r="AP8">
        <f t="shared" si="12"/>
        <v>-15.651882303039008</v>
      </c>
      <c r="AQ8">
        <f t="shared" si="13"/>
        <v>-506.02877023133476</v>
      </c>
      <c r="AR8">
        <f t="shared" si="14"/>
        <v>656.31027701751816</v>
      </c>
      <c r="AS8">
        <f t="shared" si="15"/>
        <v>-179.71357983665712</v>
      </c>
      <c r="AT8">
        <f t="shared" si="16"/>
        <v>157.34651464411255</v>
      </c>
      <c r="AU8">
        <f t="shared" si="17"/>
        <v>633.94321182497356</v>
      </c>
      <c r="AW8">
        <v>5</v>
      </c>
      <c r="AX8">
        <f>(R8*SUMPRODUCT(K9:$K$23, X9:$X$23)-$AZ$3*SUMPRODUCT(K8:$K$22, W9:$W$23))/Z8</f>
        <v>1995.8142703719795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1980.5772049524141</v>
      </c>
      <c r="P9">
        <f t="shared" si="30"/>
        <v>99.028860247620713</v>
      </c>
      <c r="Q9" s="5">
        <f t="shared" si="31"/>
        <v>25</v>
      </c>
      <c r="R9">
        <f t="shared" si="0"/>
        <v>500000</v>
      </c>
      <c r="S9">
        <f t="shared" si="1"/>
        <v>2263.9774109047021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1883.8046010394928</v>
      </c>
      <c r="AC9">
        <f t="shared" si="2"/>
        <v>2111.9972941994665</v>
      </c>
      <c r="AE9">
        <f t="shared" si="3"/>
        <v>1847.6216580893772</v>
      </c>
      <c r="AF9">
        <f t="shared" si="4"/>
        <v>-92.381082904468855</v>
      </c>
      <c r="AG9">
        <f t="shared" si="5"/>
        <v>-23.321757584978471</v>
      </c>
      <c r="AH9">
        <f t="shared" si="6"/>
        <v>-784.3142383872306</v>
      </c>
      <c r="AI9">
        <f t="shared" si="7"/>
        <v>947.60457921269915</v>
      </c>
      <c r="AJ9">
        <f t="shared" si="8"/>
        <v>-228.19269315997371</v>
      </c>
      <c r="AK9">
        <f t="shared" si="32"/>
        <v>254.7331623357081</v>
      </c>
      <c r="AL9">
        <f t="shared" si="9"/>
        <v>974.14504838843357</v>
      </c>
      <c r="AN9">
        <f t="shared" si="10"/>
        <v>1128.9274850869349</v>
      </c>
      <c r="AO9">
        <f t="shared" si="11"/>
        <v>-56.446374254346736</v>
      </c>
      <c r="AP9">
        <f t="shared" si="12"/>
        <v>-14.249980791761896</v>
      </c>
      <c r="AQ9">
        <f t="shared" si="13"/>
        <v>-479.22901140701975</v>
      </c>
      <c r="AR9">
        <f t="shared" si="14"/>
        <v>579.00211863380628</v>
      </c>
      <c r="AS9">
        <f t="shared" si="15"/>
        <v>-139.42952123147384</v>
      </c>
      <c r="AT9">
        <f t="shared" si="16"/>
        <v>155.64618820352754</v>
      </c>
      <c r="AU9">
        <f t="shared" si="17"/>
        <v>595.21878560586003</v>
      </c>
      <c r="AW9">
        <v>6</v>
      </c>
      <c r="AX9">
        <f>(R9*SUMPRODUCT(K10:$K$23, X10:$X$23)-$AZ$3*SUMPRODUCT(K9:$K$22, W10:$W$23))/Z9</f>
        <v>2263.9774109047021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1980.5772049524141</v>
      </c>
      <c r="P10">
        <f t="shared" si="30"/>
        <v>99.028860247620713</v>
      </c>
      <c r="Q10" s="5">
        <f t="shared" si="31"/>
        <v>25</v>
      </c>
      <c r="R10">
        <f t="shared" si="0"/>
        <v>500000</v>
      </c>
      <c r="S10">
        <f t="shared" si="1"/>
        <v>2494.9729349501795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2111.9972941994665</v>
      </c>
      <c r="AC10">
        <f t="shared" si="2"/>
        <v>2300.1696524091549</v>
      </c>
      <c r="AE10">
        <f t="shared" si="3"/>
        <v>1825.9370742135361</v>
      </c>
      <c r="AF10">
        <f t="shared" si="4"/>
        <v>-91.296853710676814</v>
      </c>
      <c r="AG10">
        <f t="shared" si="5"/>
        <v>-23.048042126908737</v>
      </c>
      <c r="AH10">
        <f t="shared" si="6"/>
        <v>-809.95764439902689</v>
      </c>
      <c r="AI10">
        <f t="shared" si="7"/>
        <v>901.63453397692376</v>
      </c>
      <c r="AJ10">
        <f t="shared" si="8"/>
        <v>-188.17235820968835</v>
      </c>
      <c r="AK10">
        <f t="shared" si="32"/>
        <v>269.26462602916286</v>
      </c>
      <c r="AL10">
        <f t="shared" si="9"/>
        <v>982.72680179639826</v>
      </c>
      <c r="AN10">
        <f t="shared" si="10"/>
        <v>1027.7345952744865</v>
      </c>
      <c r="AO10">
        <f t="shared" si="11"/>
        <v>-51.386729763724333</v>
      </c>
      <c r="AP10">
        <f t="shared" si="12"/>
        <v>-12.972665149137409</v>
      </c>
      <c r="AQ10">
        <f t="shared" si="13"/>
        <v>-455.88728308967018</v>
      </c>
      <c r="AR10">
        <f t="shared" si="14"/>
        <v>507.4879172719547</v>
      </c>
      <c r="AS10">
        <f t="shared" si="15"/>
        <v>-105.91342118937852</v>
      </c>
      <c r="AT10">
        <f t="shared" si="16"/>
        <v>151.55646673805086</v>
      </c>
      <c r="AU10">
        <f t="shared" si="17"/>
        <v>553.13096282062702</v>
      </c>
      <c r="AW10">
        <v>7</v>
      </c>
      <c r="AX10">
        <f>(R10*SUMPRODUCT(K11:$K$23, X11:$X$23)-$AZ$3*SUMPRODUCT(K10:$K$22, W11:$W$23))/Z10</f>
        <v>2494.9729349501795</v>
      </c>
    </row>
    <row r="11" spans="1:52" x14ac:dyDescent="0.25">
      <c r="A11" t="s">
        <v>33</v>
      </c>
      <c r="C11" s="24">
        <f>AU25</f>
        <v>3118.3687131965853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1980.5772049524141</v>
      </c>
      <c r="P11">
        <f t="shared" si="30"/>
        <v>99.028860247620713</v>
      </c>
      <c r="Q11" s="5">
        <f t="shared" si="31"/>
        <v>25</v>
      </c>
      <c r="R11">
        <f t="shared" si="0"/>
        <v>500000</v>
      </c>
      <c r="S11">
        <f t="shared" si="1"/>
        <v>2693.6302782280086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2300.1696524091549</v>
      </c>
      <c r="AC11">
        <f t="shared" si="2"/>
        <v>2453.9890777776927</v>
      </c>
      <c r="AE11">
        <f t="shared" si="3"/>
        <v>1804.3734019228614</v>
      </c>
      <c r="AF11">
        <f t="shared" si="4"/>
        <v>-90.218670096143072</v>
      </c>
      <c r="AG11">
        <f t="shared" si="5"/>
        <v>-22.775852885348815</v>
      </c>
      <c r="AH11">
        <f t="shared" si="6"/>
        <v>-834.17640581668036</v>
      </c>
      <c r="AI11">
        <f t="shared" si="7"/>
        <v>857.20247312468916</v>
      </c>
      <c r="AJ11">
        <f t="shared" si="8"/>
        <v>-153.81942536853785</v>
      </c>
      <c r="AK11">
        <f t="shared" si="32"/>
        <v>281.00270689651114</v>
      </c>
      <c r="AL11">
        <f t="shared" si="9"/>
        <v>984.3857546526624</v>
      </c>
      <c r="AN11">
        <f t="shared" si="10"/>
        <v>935.54299814347019</v>
      </c>
      <c r="AO11">
        <f t="shared" si="11"/>
        <v>-46.777149907173509</v>
      </c>
      <c r="AP11">
        <f t="shared" si="12"/>
        <v>-11.808969069776149</v>
      </c>
      <c r="AQ11">
        <f t="shared" si="13"/>
        <v>-432.50908866569756</v>
      </c>
      <c r="AR11">
        <f t="shared" si="14"/>
        <v>444.44779050082292</v>
      </c>
      <c r="AS11">
        <f t="shared" si="15"/>
        <v>-79.753274033319911</v>
      </c>
      <c r="AT11">
        <f t="shared" si="16"/>
        <v>145.69607078902817</v>
      </c>
      <c r="AU11">
        <f t="shared" si="17"/>
        <v>510.39058725653121</v>
      </c>
      <c r="AW11">
        <v>8</v>
      </c>
      <c r="AX11">
        <f>(R11*SUMPRODUCT(K12:$K$23, X12:$X$23)-$AZ$3*SUMPRODUCT(K11:$K$22, W12:$W$23))/Z11</f>
        <v>2693.6302782280086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1980.5772049524141</v>
      </c>
      <c r="P12">
        <f t="shared" si="30"/>
        <v>99.028860247620713</v>
      </c>
      <c r="Q12" s="5">
        <f t="shared" si="31"/>
        <v>25</v>
      </c>
      <c r="R12">
        <f t="shared" si="0"/>
        <v>500000</v>
      </c>
      <c r="S12">
        <f t="shared" si="1"/>
        <v>2861.1620419717151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2453.9890777776927</v>
      </c>
      <c r="AC12">
        <f t="shared" si="2"/>
        <v>2575.6125891350835</v>
      </c>
      <c r="AE12">
        <f t="shared" si="3"/>
        <v>1782.9118057619764</v>
      </c>
      <c r="AF12">
        <f t="shared" si="4"/>
        <v>-89.14559028809883</v>
      </c>
      <c r="AG12">
        <f t="shared" si="5"/>
        <v>-22.504952108201369</v>
      </c>
      <c r="AH12">
        <f t="shared" si="6"/>
        <v>-862.84496587913156</v>
      </c>
      <c r="AI12">
        <f t="shared" si="7"/>
        <v>808.41629748654452</v>
      </c>
      <c r="AJ12">
        <f t="shared" si="8"/>
        <v>-121.62351135739073</v>
      </c>
      <c r="AK12">
        <f t="shared" si="32"/>
        <v>290.34287052760993</v>
      </c>
      <c r="AL12">
        <f t="shared" si="9"/>
        <v>977.13565665676379</v>
      </c>
      <c r="AN12">
        <f t="shared" si="10"/>
        <v>851.54845220439222</v>
      </c>
      <c r="AO12">
        <f t="shared" si="11"/>
        <v>-42.577422610219621</v>
      </c>
      <c r="AP12">
        <f t="shared" si="12"/>
        <v>-10.748740948788862</v>
      </c>
      <c r="AQ12">
        <f t="shared" si="13"/>
        <v>-412.10916480117686</v>
      </c>
      <c r="AR12">
        <f t="shared" si="14"/>
        <v>386.11312384420688</v>
      </c>
      <c r="AS12">
        <f t="shared" si="15"/>
        <v>-58.089420078626169</v>
      </c>
      <c r="AT12">
        <f t="shared" si="16"/>
        <v>138.67260355074112</v>
      </c>
      <c r="AU12">
        <f t="shared" si="17"/>
        <v>466.69630731632185</v>
      </c>
      <c r="AW12">
        <v>9</v>
      </c>
      <c r="AX12">
        <f>(R12*SUMPRODUCT(K13:$K$23, X13:$X$23)-$AZ$3*SUMPRODUCT(K12:$K$22, W13:$W$23))/Z12</f>
        <v>2861.1620419717151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1980.5772049524141</v>
      </c>
      <c r="P13">
        <f t="shared" si="30"/>
        <v>99.028860247620713</v>
      </c>
      <c r="Q13" s="5">
        <f t="shared" si="31"/>
        <v>25</v>
      </c>
      <c r="R13">
        <f t="shared" si="0"/>
        <v>500000</v>
      </c>
      <c r="S13">
        <f t="shared" si="1"/>
        <v>3000.134679600279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2575.6125891350835</v>
      </c>
      <c r="AC13">
        <f t="shared" si="2"/>
        <v>2668.3475538755656</v>
      </c>
      <c r="AE13">
        <f t="shared" si="3"/>
        <v>1761.5436986984214</v>
      </c>
      <c r="AF13">
        <f t="shared" si="4"/>
        <v>-88.077184934921078</v>
      </c>
      <c r="AG13">
        <f t="shared" si="5"/>
        <v>-22.235231404937135</v>
      </c>
      <c r="AH13">
        <f t="shared" si="6"/>
        <v>-893.42364364444416</v>
      </c>
      <c r="AI13">
        <f t="shared" si="7"/>
        <v>757.80763871411909</v>
      </c>
      <c r="AJ13">
        <f t="shared" si="8"/>
        <v>-92.734964740482155</v>
      </c>
      <c r="AK13">
        <f t="shared" si="32"/>
        <v>297.43553720290083</v>
      </c>
      <c r="AL13">
        <f t="shared" si="9"/>
        <v>962.50821117653777</v>
      </c>
      <c r="AN13">
        <f t="shared" si="10"/>
        <v>775.02389291680288</v>
      </c>
      <c r="AO13">
        <f t="shared" si="11"/>
        <v>-38.751194645840151</v>
      </c>
      <c r="AP13">
        <f t="shared" si="12"/>
        <v>-9.7828033537251553</v>
      </c>
      <c r="AQ13">
        <f t="shared" si="13"/>
        <v>-393.07833852367895</v>
      </c>
      <c r="AR13">
        <f t="shared" si="14"/>
        <v>333.41155639355873</v>
      </c>
      <c r="AS13">
        <f t="shared" si="15"/>
        <v>-40.800471447728462</v>
      </c>
      <c r="AT13">
        <f t="shared" si="16"/>
        <v>130.86229317224451</v>
      </c>
      <c r="AU13">
        <f t="shared" si="17"/>
        <v>423.47337811807472</v>
      </c>
      <c r="AW13">
        <v>10</v>
      </c>
      <c r="AX13">
        <f>(R13*SUMPRODUCT(K14:$K$23, X14:$X$23)-$AZ$3*SUMPRODUCT(K13:$K$22, W14:$W$23))/Z13</f>
        <v>3000.134679600279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1980.5772049524141</v>
      </c>
      <c r="P14">
        <f t="shared" si="30"/>
        <v>99.028860247620713</v>
      </c>
      <c r="Q14" s="5">
        <f t="shared" si="31"/>
        <v>25</v>
      </c>
      <c r="R14">
        <f t="shared" si="0"/>
        <v>500000</v>
      </c>
      <c r="S14">
        <f t="shared" si="1"/>
        <v>3112.5223486250588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2668.3475538755656</v>
      </c>
      <c r="AC14">
        <f t="shared" si="2"/>
        <v>2734.8533106316081</v>
      </c>
      <c r="AE14">
        <f t="shared" si="3"/>
        <v>1740.2567818728619</v>
      </c>
      <c r="AF14">
        <f t="shared" si="4"/>
        <v>-87.012839093643109</v>
      </c>
      <c r="AG14">
        <f t="shared" si="5"/>
        <v>-21.966535532184338</v>
      </c>
      <c r="AH14">
        <f t="shared" si="6"/>
        <v>-926.87117406852349</v>
      </c>
      <c r="AI14">
        <f t="shared" si="7"/>
        <v>704.406233178511</v>
      </c>
      <c r="AJ14">
        <f t="shared" si="8"/>
        <v>-66.505756756042501</v>
      </c>
      <c r="AK14">
        <f t="shared" si="32"/>
        <v>302.51140476583493</v>
      </c>
      <c r="AL14">
        <f t="shared" si="9"/>
        <v>940.41188118830337</v>
      </c>
      <c r="AN14">
        <f t="shared" si="10"/>
        <v>705.30534022592917</v>
      </c>
      <c r="AO14">
        <f t="shared" si="11"/>
        <v>-35.265267011296466</v>
      </c>
      <c r="AP14">
        <f t="shared" si="12"/>
        <v>-8.9027751412860852</v>
      </c>
      <c r="AQ14">
        <f t="shared" si="13"/>
        <v>-375.64984408132352</v>
      </c>
      <c r="AR14">
        <f t="shared" si="14"/>
        <v>285.48745399202312</v>
      </c>
      <c r="AS14">
        <f t="shared" si="15"/>
        <v>-26.953990861809682</v>
      </c>
      <c r="AT14">
        <f t="shared" si="16"/>
        <v>122.60426822239998</v>
      </c>
      <c r="AU14">
        <f t="shared" si="17"/>
        <v>381.1377313526134</v>
      </c>
      <c r="AW14">
        <v>11</v>
      </c>
      <c r="AX14">
        <f>(R14*SUMPRODUCT(K15:$K$23, X15:$X$23)-$AZ$3*SUMPRODUCT(K14:$K$22, W15:$W$23))/Z14</f>
        <v>3112.5223486250588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1980.5772049524141</v>
      </c>
      <c r="P15">
        <f t="shared" si="30"/>
        <v>99.028860247620713</v>
      </c>
      <c r="Q15" s="5">
        <f t="shared" si="31"/>
        <v>25</v>
      </c>
      <c r="R15">
        <f t="shared" si="0"/>
        <v>500000</v>
      </c>
      <c r="S15">
        <f t="shared" si="1"/>
        <v>3200.8200133488249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2734.8533106316081</v>
      </c>
      <c r="AC15">
        <f t="shared" si="2"/>
        <v>2778.1556143774219</v>
      </c>
      <c r="AE15">
        <f t="shared" si="3"/>
        <v>1719.0443882190402</v>
      </c>
      <c r="AF15">
        <f t="shared" si="4"/>
        <v>-85.952219410952026</v>
      </c>
      <c r="AG15">
        <f t="shared" si="5"/>
        <v>-21.698780334346303</v>
      </c>
      <c r="AH15">
        <f t="shared" si="6"/>
        <v>-961.79685032389978</v>
      </c>
      <c r="AI15">
        <f t="shared" si="7"/>
        <v>649.5965381498421</v>
      </c>
      <c r="AJ15">
        <f t="shared" si="8"/>
        <v>-43.302303745813788</v>
      </c>
      <c r="AK15">
        <f t="shared" si="32"/>
        <v>305.75618356077877</v>
      </c>
      <c r="AL15">
        <f t="shared" si="9"/>
        <v>912.05041796480714</v>
      </c>
      <c r="AN15">
        <f t="shared" si="10"/>
        <v>641.79022062425861</v>
      </c>
      <c r="AO15">
        <f t="shared" si="11"/>
        <v>-32.089511031212936</v>
      </c>
      <c r="AP15">
        <f t="shared" si="12"/>
        <v>-8.1010502774073689</v>
      </c>
      <c r="AQ15">
        <f t="shared" si="13"/>
        <v>-359.07846068163309</v>
      </c>
      <c r="AR15">
        <f t="shared" si="14"/>
        <v>242.52119863400517</v>
      </c>
      <c r="AS15">
        <f t="shared" si="15"/>
        <v>-16.166537213943872</v>
      </c>
      <c r="AT15">
        <f t="shared" si="16"/>
        <v>114.15140286633469</v>
      </c>
      <c r="AU15">
        <f t="shared" si="17"/>
        <v>340.506064286396</v>
      </c>
      <c r="AW15">
        <v>12</v>
      </c>
      <c r="AX15">
        <f>(R15*SUMPRODUCT(K16:$K$23, X16:$X$23)-$AZ$3*SUMPRODUCT(K15:$K$22, W16:$W$23))/Z15</f>
        <v>3200.8200133488249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1980.5772049524141</v>
      </c>
      <c r="P16">
        <f t="shared" si="30"/>
        <v>99.028860247620713</v>
      </c>
      <c r="Q16" s="5">
        <f t="shared" si="31"/>
        <v>25</v>
      </c>
      <c r="R16">
        <f t="shared" si="0"/>
        <v>500000</v>
      </c>
      <c r="S16">
        <f t="shared" si="1"/>
        <v>3169.2446794256593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2778.1556143774219</v>
      </c>
      <c r="AC16">
        <f t="shared" si="2"/>
        <v>2715.3362301574771</v>
      </c>
      <c r="AE16">
        <f t="shared" si="3"/>
        <v>1696.9131718179385</v>
      </c>
      <c r="AF16">
        <f t="shared" si="4"/>
        <v>-84.845658590896932</v>
      </c>
      <c r="AG16">
        <f t="shared" si="5"/>
        <v>-21.419427220191462</v>
      </c>
      <c r="AH16">
        <f t="shared" si="6"/>
        <v>-1247.3062162275548</v>
      </c>
      <c r="AI16">
        <f t="shared" si="7"/>
        <v>343.34186977929539</v>
      </c>
      <c r="AJ16">
        <f t="shared" si="8"/>
        <v>62.819384219944823</v>
      </c>
      <c r="AK16">
        <f t="shared" si="32"/>
        <v>307.31561893231247</v>
      </c>
      <c r="AL16">
        <f t="shared" si="9"/>
        <v>713.47687293155263</v>
      </c>
      <c r="AN16">
        <f t="shared" si="10"/>
        <v>583.58993350507228</v>
      </c>
      <c r="AO16">
        <f t="shared" si="11"/>
        <v>-29.179496675253613</v>
      </c>
      <c r="AP16">
        <f t="shared" si="12"/>
        <v>-7.3664123272474722</v>
      </c>
      <c r="AQ16">
        <f t="shared" si="13"/>
        <v>-428.96440659298497</v>
      </c>
      <c r="AR16">
        <f t="shared" si="14"/>
        <v>118.07961790958619</v>
      </c>
      <c r="AS16">
        <f t="shared" si="15"/>
        <v>21.604381926313735</v>
      </c>
      <c r="AT16">
        <f t="shared" si="16"/>
        <v>105.68973392176626</v>
      </c>
      <c r="AU16">
        <f t="shared" si="17"/>
        <v>245.37373375766617</v>
      </c>
      <c r="AW16">
        <v>13</v>
      </c>
      <c r="AX16">
        <f>(R16*SUMPRODUCT(K17:$K$23, X17:$X$23)-$AZ$3*SUMPRODUCT(K16:$K$22, W17:$W$23))/Z16</f>
        <v>3169.2446794256593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1980.5772049524141</v>
      </c>
      <c r="P17">
        <f t="shared" si="30"/>
        <v>99.028860247620713</v>
      </c>
      <c r="Q17" s="5">
        <f t="shared" si="31"/>
        <v>25</v>
      </c>
      <c r="R17">
        <f t="shared" si="0"/>
        <v>500000</v>
      </c>
      <c r="S17">
        <f t="shared" si="1"/>
        <v>3019.6647955757217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2715.3362301574771</v>
      </c>
      <c r="AC17">
        <f t="shared" si="2"/>
        <v>2551.8441490110408</v>
      </c>
      <c r="AE17">
        <f t="shared" si="3"/>
        <v>1673.7368861363477</v>
      </c>
      <c r="AF17">
        <f t="shared" si="4"/>
        <v>-83.686844306817392</v>
      </c>
      <c r="AG17">
        <f t="shared" si="5"/>
        <v>-21.126882632385964</v>
      </c>
      <c r="AH17">
        <f t="shared" si="6"/>
        <v>-1567.0063120716666</v>
      </c>
      <c r="AI17">
        <f t="shared" si="7"/>
        <v>1.916847125477716</v>
      </c>
      <c r="AJ17">
        <f t="shared" si="8"/>
        <v>163.49208114643625</v>
      </c>
      <c r="AK17">
        <f t="shared" si="32"/>
        <v>301.37703903909056</v>
      </c>
      <c r="AL17">
        <f t="shared" si="9"/>
        <v>466.78596731100453</v>
      </c>
      <c r="AN17">
        <f t="shared" si="10"/>
        <v>530.24615206752571</v>
      </c>
      <c r="AO17">
        <f t="shared" si="11"/>
        <v>-26.512307603376286</v>
      </c>
      <c r="AP17">
        <f t="shared" si="12"/>
        <v>-6.6930760227580413</v>
      </c>
      <c r="AQ17">
        <f t="shared" si="13"/>
        <v>-496.43350404947574</v>
      </c>
      <c r="AR17">
        <f t="shared" si="14"/>
        <v>0.60726439191557458</v>
      </c>
      <c r="AS17">
        <f t="shared" si="15"/>
        <v>51.794907335481504</v>
      </c>
      <c r="AT17">
        <f t="shared" si="16"/>
        <v>95.47738153807056</v>
      </c>
      <c r="AU17">
        <f t="shared" si="17"/>
        <v>147.87955326546765</v>
      </c>
      <c r="AW17">
        <v>14</v>
      </c>
      <c r="AX17">
        <f>(R17*SUMPRODUCT(K18:$K$23, X18:$X$23)-$AZ$3*SUMPRODUCT(K17:$K$22, W18:$W$23))/Z17</f>
        <v>3019.6647955757217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1980.5772049524141</v>
      </c>
      <c r="P18">
        <f t="shared" si="30"/>
        <v>99.028860247620713</v>
      </c>
      <c r="Q18" s="5">
        <f t="shared" si="31"/>
        <v>25</v>
      </c>
      <c r="R18">
        <f t="shared" si="0"/>
        <v>500000</v>
      </c>
      <c r="S18">
        <f t="shared" si="1"/>
        <v>2762.9576420588814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2551.8441490110408</v>
      </c>
      <c r="AC18">
        <f t="shared" si="2"/>
        <v>2301.081863483465</v>
      </c>
      <c r="AE18">
        <f t="shared" si="3"/>
        <v>1649.4897410546873</v>
      </c>
      <c r="AF18">
        <f t="shared" si="4"/>
        <v>-82.474487052734375</v>
      </c>
      <c r="AG18">
        <f t="shared" si="5"/>
        <v>-20.820821033006869</v>
      </c>
      <c r="AH18">
        <f t="shared" si="6"/>
        <v>-1895.8554611046713</v>
      </c>
      <c r="AI18">
        <f t="shared" si="7"/>
        <v>-349.66102813572525</v>
      </c>
      <c r="AJ18">
        <f t="shared" si="8"/>
        <v>250.76228552757584</v>
      </c>
      <c r="AK18">
        <f t="shared" si="32"/>
        <v>288.32015821090954</v>
      </c>
      <c r="AL18">
        <f t="shared" si="9"/>
        <v>189.42141560276013</v>
      </c>
      <c r="AN18">
        <f t="shared" si="10"/>
        <v>481.3734398922935</v>
      </c>
      <c r="AO18">
        <f t="shared" si="11"/>
        <v>-24.068671994614675</v>
      </c>
      <c r="AP18">
        <f t="shared" si="12"/>
        <v>-6.0761761607755531</v>
      </c>
      <c r="AQ18">
        <f t="shared" si="13"/>
        <v>-553.27077346174838</v>
      </c>
      <c r="AR18">
        <f t="shared" si="14"/>
        <v>-102.04218172484509</v>
      </c>
      <c r="AS18">
        <f t="shared" si="15"/>
        <v>73.180390865893003</v>
      </c>
      <c r="AT18">
        <f t="shared" si="16"/>
        <v>84.140969715600292</v>
      </c>
      <c r="AU18">
        <f t="shared" si="17"/>
        <v>55.279178856648208</v>
      </c>
      <c r="AW18">
        <v>15</v>
      </c>
      <c r="AX18">
        <f>(R18*SUMPRODUCT(K19:$K$23, X19:$X$23)-$AZ$3*SUMPRODUCT(K18:$K$22, W19:$W$23))/Z18</f>
        <v>2762.9576420588814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1980.5772049524141</v>
      </c>
      <c r="P19">
        <f t="shared" si="30"/>
        <v>99.028860247620713</v>
      </c>
      <c r="Q19" s="5">
        <f t="shared" si="31"/>
        <v>25</v>
      </c>
      <c r="R19">
        <f t="shared" si="0"/>
        <v>500000</v>
      </c>
      <c r="S19">
        <f t="shared" si="1"/>
        <v>2404.2892481860649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2301.081863483465</v>
      </c>
      <c r="AC19">
        <f t="shared" si="2"/>
        <v>1971.5404748526441</v>
      </c>
      <c r="AE19">
        <f t="shared" si="3"/>
        <v>1624.0924947279966</v>
      </c>
      <c r="AF19">
        <f t="shared" si="4"/>
        <v>-81.204624736399836</v>
      </c>
      <c r="AG19">
        <f t="shared" si="5"/>
        <v>-20.500242185295388</v>
      </c>
      <c r="AH19">
        <f t="shared" si="6"/>
        <v>-2247.4127476282229</v>
      </c>
      <c r="AI19">
        <f t="shared" si="7"/>
        <v>-725.02511982192141</v>
      </c>
      <c r="AJ19">
        <f t="shared" si="8"/>
        <v>329.54138863082085</v>
      </c>
      <c r="AK19">
        <f t="shared" si="32"/>
        <v>269.07788134325432</v>
      </c>
      <c r="AL19">
        <f t="shared" si="9"/>
        <v>-126.40584984784624</v>
      </c>
      <c r="AN19">
        <f t="shared" si="10"/>
        <v>436.6017093640408</v>
      </c>
      <c r="AO19">
        <f t="shared" si="11"/>
        <v>-21.830085468202039</v>
      </c>
      <c r="AP19">
        <f t="shared" si="12"/>
        <v>-5.5110412796875874</v>
      </c>
      <c r="AQ19">
        <f t="shared" si="13"/>
        <v>-604.16771239704133</v>
      </c>
      <c r="AR19">
        <f t="shared" si="14"/>
        <v>-194.90712978089022</v>
      </c>
      <c r="AS19">
        <f t="shared" si="15"/>
        <v>88.589987361842248</v>
      </c>
      <c r="AT19">
        <f t="shared" si="16"/>
        <v>72.335697214212502</v>
      </c>
      <c r="AU19">
        <f t="shared" si="17"/>
        <v>-33.98144520483546</v>
      </c>
      <c r="AW19">
        <v>16</v>
      </c>
      <c r="AX19">
        <f>(R19*SUMPRODUCT(K20:$K$23, X20:$X$23)-$AZ$3*SUMPRODUCT(K19:$K$22, W20:$W$23))/Z19</f>
        <v>2404.2892481860649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1980.5772049524141</v>
      </c>
      <c r="P20">
        <f t="shared" si="30"/>
        <v>99.028860247620713</v>
      </c>
      <c r="Q20" s="5">
        <f t="shared" si="31"/>
        <v>25</v>
      </c>
      <c r="R20">
        <f t="shared" si="0"/>
        <v>500000</v>
      </c>
      <c r="S20">
        <f t="shared" si="1"/>
        <v>1950.7948714986303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1971.5404748526441</v>
      </c>
      <c r="AC20">
        <f t="shared" si="2"/>
        <v>1573.4780479837968</v>
      </c>
      <c r="AE20">
        <f t="shared" si="3"/>
        <v>1597.4999728883165</v>
      </c>
      <c r="AF20">
        <f t="shared" si="4"/>
        <v>-79.874998644415825</v>
      </c>
      <c r="AG20">
        <f t="shared" si="5"/>
        <v>-20.164575873308337</v>
      </c>
      <c r="AH20">
        <f t="shared" si="6"/>
        <v>-2613.2778026819351</v>
      </c>
      <c r="AI20">
        <f t="shared" si="7"/>
        <v>-1115.8174043113429</v>
      </c>
      <c r="AJ20">
        <f t="shared" si="8"/>
        <v>398.0624268688473</v>
      </c>
      <c r="AK20">
        <f t="shared" si="32"/>
        <v>244.24158143675817</v>
      </c>
      <c r="AL20">
        <f t="shared" si="9"/>
        <v>-473.51339600573743</v>
      </c>
      <c r="AN20">
        <f t="shared" si="10"/>
        <v>395.60128972199118</v>
      </c>
      <c r="AO20">
        <f t="shared" si="11"/>
        <v>-19.780064486099558</v>
      </c>
      <c r="AP20">
        <f t="shared" si="12"/>
        <v>-4.9935100829797747</v>
      </c>
      <c r="AQ20">
        <f t="shared" si="13"/>
        <v>-647.14622014901295</v>
      </c>
      <c r="AR20">
        <f t="shared" si="14"/>
        <v>-276.31850499610113</v>
      </c>
      <c r="AS20">
        <f t="shared" si="15"/>
        <v>98.575281459607893</v>
      </c>
      <c r="AT20">
        <f t="shared" si="16"/>
        <v>60.483434278515176</v>
      </c>
      <c r="AU20">
        <f t="shared" si="17"/>
        <v>-117.25978925797807</v>
      </c>
      <c r="AW20">
        <v>17</v>
      </c>
      <c r="AX20">
        <f>(R20*SUMPRODUCT(K21:$K$23, X21:$X$23)-$AZ$3*SUMPRODUCT(K20:$K$22, W21:$W$23))/Z20</f>
        <v>1950.7948714986303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1980.5772049524141</v>
      </c>
      <c r="P21">
        <f t="shared" si="30"/>
        <v>99.028860247620713</v>
      </c>
      <c r="Q21" s="5">
        <f t="shared" si="31"/>
        <v>25</v>
      </c>
      <c r="R21">
        <f t="shared" si="0"/>
        <v>500000</v>
      </c>
      <c r="S21">
        <f t="shared" si="1"/>
        <v>1399.8521624194877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1573.4780479837968</v>
      </c>
      <c r="AC21">
        <f t="shared" si="2"/>
        <v>1109.339690227243</v>
      </c>
      <c r="AE21">
        <f t="shared" si="3"/>
        <v>1569.5463863952259</v>
      </c>
      <c r="AF21">
        <f t="shared" si="4"/>
        <v>-78.477319319761307</v>
      </c>
      <c r="AG21">
        <f t="shared" si="5"/>
        <v>-19.811729409873426</v>
      </c>
      <c r="AH21">
        <f t="shared" si="6"/>
        <v>-3024.0140940366346</v>
      </c>
      <c r="AI21">
        <f t="shared" si="7"/>
        <v>-1552.7567563710434</v>
      </c>
      <c r="AJ21">
        <f t="shared" si="8"/>
        <v>464.13835775655389</v>
      </c>
      <c r="AK21">
        <f t="shared" si="32"/>
        <v>214.51829805414835</v>
      </c>
      <c r="AL21">
        <f t="shared" si="9"/>
        <v>-874.10010056034116</v>
      </c>
      <c r="AN21">
        <f t="shared" si="10"/>
        <v>358.04133001023087</v>
      </c>
      <c r="AO21">
        <f t="shared" si="11"/>
        <v>-17.902066500511545</v>
      </c>
      <c r="AP21">
        <f t="shared" si="12"/>
        <v>-4.5194063770267574</v>
      </c>
      <c r="AQ21">
        <f t="shared" si="13"/>
        <v>-689.83117516217249</v>
      </c>
      <c r="AR21">
        <f t="shared" si="14"/>
        <v>-354.21131802947997</v>
      </c>
      <c r="AS21">
        <f t="shared" si="15"/>
        <v>105.87818006550786</v>
      </c>
      <c r="AT21">
        <f t="shared" si="16"/>
        <v>48.935423261519233</v>
      </c>
      <c r="AU21">
        <f t="shared" si="17"/>
        <v>-199.39771470245287</v>
      </c>
      <c r="AW21">
        <v>18</v>
      </c>
      <c r="AX21">
        <f>(R21*SUMPRODUCT(K22:$K$23, X22:$X$23)-$AZ$3*SUMPRODUCT(K21:$K$22, W22:$W$23))/Z21</f>
        <v>1399.8521624194877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1980.5772049524141</v>
      </c>
      <c r="P22">
        <f t="shared" si="30"/>
        <v>99.028860247620713</v>
      </c>
      <c r="Q22" s="5">
        <f t="shared" si="31"/>
        <v>25</v>
      </c>
      <c r="R22">
        <f t="shared" si="0"/>
        <v>500000</v>
      </c>
      <c r="S22">
        <f t="shared" si="1"/>
        <v>749.35946280632459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1109.339690227243</v>
      </c>
      <c r="AC22">
        <f t="shared" si="2"/>
        <v>582.69288083846709</v>
      </c>
      <c r="AE22">
        <f t="shared" si="3"/>
        <v>1540.0729483748382</v>
      </c>
      <c r="AF22">
        <f t="shared" si="4"/>
        <v>-77.00364741874192</v>
      </c>
      <c r="AG22">
        <f t="shared" si="5"/>
        <v>-19.439698494508328</v>
      </c>
      <c r="AH22">
        <f t="shared" si="6"/>
        <v>-3478.2724253272486</v>
      </c>
      <c r="AI22">
        <f t="shared" si="7"/>
        <v>-2034.6428228656605</v>
      </c>
      <c r="AJ22">
        <f t="shared" si="8"/>
        <v>526.64680938877586</v>
      </c>
      <c r="AK22">
        <f t="shared" si="32"/>
        <v>180.06862938283376</v>
      </c>
      <c r="AL22">
        <f t="shared" si="9"/>
        <v>-1327.9273840940509</v>
      </c>
      <c r="AN22">
        <f t="shared" si="10"/>
        <v>323.62529986480695</v>
      </c>
      <c r="AO22">
        <f t="shared" si="11"/>
        <v>-16.181264993240347</v>
      </c>
      <c r="AP22">
        <f t="shared" si="12"/>
        <v>-4.0849871827210897</v>
      </c>
      <c r="AQ22">
        <f t="shared" si="13"/>
        <v>-730.91145315283245</v>
      </c>
      <c r="AR22">
        <f t="shared" si="14"/>
        <v>-427.55240546398693</v>
      </c>
      <c r="AS22">
        <f t="shared" si="15"/>
        <v>110.66763544619053</v>
      </c>
      <c r="AT22">
        <f t="shared" si="16"/>
        <v>37.838963564523873</v>
      </c>
      <c r="AU22">
        <f t="shared" si="17"/>
        <v>-279.04580645327252</v>
      </c>
      <c r="AW22">
        <v>19</v>
      </c>
      <c r="AX22">
        <f>(R22*SUMPRODUCT(K23:$K$23, X23:$X$23)-$AZ$3*SUMPRODUCT(K22:$K$22, W23:$W$23))/Z22</f>
        <v>749.35946280632459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1980.5772049524141</v>
      </c>
      <c r="P23">
        <f t="shared" si="30"/>
        <v>99.028860247620713</v>
      </c>
      <c r="Q23" s="5">
        <f t="shared" si="31"/>
        <v>25</v>
      </c>
      <c r="R23">
        <f t="shared" si="0"/>
        <v>500000</v>
      </c>
      <c r="S23">
        <f t="shared" si="1"/>
        <v>764.80520876884918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582.69288083846709</v>
      </c>
      <c r="AC23">
        <f t="shared" si="2"/>
        <v>582.69288083846709</v>
      </c>
      <c r="AE23">
        <f t="shared" si="3"/>
        <v>1508.9701587342627</v>
      </c>
      <c r="AF23">
        <f t="shared" si="4"/>
        <v>-75.448507936713142</v>
      </c>
      <c r="AG23">
        <f t="shared" si="5"/>
        <v>-19.047100953210727</v>
      </c>
      <c r="AH23">
        <f t="shared" si="6"/>
        <v>-3964.0111270503762</v>
      </c>
      <c r="AI23">
        <f t="shared" si="7"/>
        <v>-2549.5365772060377</v>
      </c>
      <c r="AJ23">
        <f t="shared" si="8"/>
        <v>0</v>
      </c>
      <c r="AK23">
        <f t="shared" si="32"/>
        <v>141.13501721452118</v>
      </c>
      <c r="AL23">
        <f t="shared" si="9"/>
        <v>-2408.4015599915165</v>
      </c>
      <c r="AN23">
        <f t="shared" si="10"/>
        <v>292.09491174345209</v>
      </c>
      <c r="AO23">
        <f t="shared" si="11"/>
        <v>-14.604745587172607</v>
      </c>
      <c r="AP23">
        <f t="shared" si="12"/>
        <v>-3.6869922441431666</v>
      </c>
      <c r="AQ23">
        <f t="shared" si="13"/>
        <v>-767.32298091108112</v>
      </c>
      <c r="AR23">
        <f t="shared" si="14"/>
        <v>-493.51980699894489</v>
      </c>
      <c r="AS23">
        <f t="shared" si="15"/>
        <v>0</v>
      </c>
      <c r="AT23">
        <f t="shared" si="16"/>
        <v>27.319838075370487</v>
      </c>
      <c r="AU23">
        <f t="shared" si="17"/>
        <v>-466.19996892357437</v>
      </c>
      <c r="AW23">
        <v>20</v>
      </c>
      <c r="AX23">
        <f>(R23*SUMPRODUCT(K$23:$K24, X$23:$X24)-$AZ$3*SUMPRODUCT(K$22:$K23, W$23:$W24))/Z23</f>
        <v>764.80520876884918</v>
      </c>
    </row>
    <row r="25" spans="5:50" x14ac:dyDescent="0.25">
      <c r="AN25" s="6">
        <f t="shared" ref="AN25:AU25" si="33">SUM(AN3:AN23)</f>
        <v>17187.711887057554</v>
      </c>
      <c r="AO25" s="6">
        <f t="shared" si="33"/>
        <v>-2344.8184980671886</v>
      </c>
      <c r="AP25" s="6">
        <f t="shared" si="33"/>
        <v>-1714.3859055083601</v>
      </c>
      <c r="AQ25" s="6">
        <f t="shared" si="33"/>
        <v>-10668.057291886686</v>
      </c>
      <c r="AR25" s="6">
        <f t="shared" si="33"/>
        <v>2460.4501915953197</v>
      </c>
      <c r="AS25" s="6">
        <f t="shared" si="33"/>
        <v>-1434.8838081485781</v>
      </c>
      <c r="AT25" s="6">
        <f t="shared" si="33"/>
        <v>2092.8023297498426</v>
      </c>
      <c r="AU25" s="7">
        <f t="shared" si="33"/>
        <v>3118.3687131965853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8226.1270808635927</v>
      </c>
      <c r="K3">
        <v>1</v>
      </c>
      <c r="L3" s="2">
        <v>0</v>
      </c>
      <c r="O3">
        <f>$C$3</f>
        <v>8226.1270808635927</v>
      </c>
      <c r="P3">
        <f>O3*B5</f>
        <v>6580.9016646908749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8226.1270808635927</v>
      </c>
      <c r="AF3">
        <f t="shared" ref="AF3:AF23" si="4">-$Z3*P3</f>
        <v>-6580.9016646908749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122.7928291727178</v>
      </c>
      <c r="AJ3">
        <f t="shared" ref="AJ3:AJ23" si="8">AB3-AC3</f>
        <v>0</v>
      </c>
      <c r="AL3">
        <f t="shared" ref="AL3:AL23" si="9">SUM(AI3:AK3)</f>
        <v>122.7928291727178</v>
      </c>
      <c r="AN3">
        <f t="shared" ref="AN3:AN23" si="10">AE3*$K3</f>
        <v>8226.1270808635927</v>
      </c>
      <c r="AO3">
        <f t="shared" ref="AO3:AO23" si="11">AF3*$K3</f>
        <v>-6580.9016646908749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122.7928291727178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122.7928291727178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3978.015358636103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3054.9572512108584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3018.0404145974862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-3018.0404145974862</v>
      </c>
      <c r="AK4">
        <f>H4*SUM(AB4, AE4:AF4)</f>
        <v>0</v>
      </c>
      <c r="AL4">
        <f t="shared" si="9"/>
        <v>-4060.1604145974861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-959.9749440386156</v>
      </c>
      <c r="AR4">
        <f t="shared" si="14"/>
        <v>-959.9749440386156</v>
      </c>
      <c r="AS4">
        <f t="shared" si="15"/>
        <v>-2780.1435325197695</v>
      </c>
      <c r="AT4">
        <f t="shared" si="16"/>
        <v>0</v>
      </c>
      <c r="AU4">
        <f t="shared" si="17"/>
        <v>-3740.1184765583853</v>
      </c>
      <c r="AW4">
        <v>1</v>
      </c>
      <c r="AX4">
        <f>(R4*SUMPRODUCT(K5:$K$23, X5:$X$23)-$AZ$3*SUMPRODUCT(K4:$K$22, W5:$W$23))/Z4</f>
        <v>3054.9572512108584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8226.1270808635927</v>
      </c>
      <c r="P5">
        <f t="shared" ref="P5:P23" si="30">O5*$C$5</f>
        <v>411.30635404317968</v>
      </c>
      <c r="Q5" s="5">
        <f t="shared" ref="Q5:Q23" si="31">$C$8</f>
        <v>25</v>
      </c>
      <c r="R5">
        <f t="shared" si="0"/>
        <v>500000</v>
      </c>
      <c r="S5">
        <f t="shared" si="1"/>
        <v>5862.007970719942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3018.0404145974862</v>
      </c>
      <c r="AC5">
        <f t="shared" si="2"/>
        <v>5720.5801441129079</v>
      </c>
      <c r="AE5">
        <f t="shared" si="3"/>
        <v>8027.6621043144532</v>
      </c>
      <c r="AF5">
        <f t="shared" si="4"/>
        <v>-401.38310521572271</v>
      </c>
      <c r="AG5">
        <f t="shared" si="5"/>
        <v>-24.396845640122592</v>
      </c>
      <c r="AH5">
        <f t="shared" si="6"/>
        <v>-1081.3883975481601</v>
      </c>
      <c r="AI5">
        <f t="shared" si="7"/>
        <v>6520.4937559104474</v>
      </c>
      <c r="AJ5">
        <f t="shared" si="8"/>
        <v>-2702.5397295154216</v>
      </c>
      <c r="AK5">
        <f>H5*SUM(AB5, AE5:AF5)</f>
        <v>910.83441222998545</v>
      </c>
      <c r="AL5">
        <f t="shared" si="9"/>
        <v>4728.7884386250116</v>
      </c>
      <c r="AN5">
        <f t="shared" si="10"/>
        <v>6811.9808464761363</v>
      </c>
      <c r="AO5">
        <f t="shared" si="11"/>
        <v>-340.59904232380688</v>
      </c>
      <c r="AP5">
        <f t="shared" si="12"/>
        <v>-20.702272100569722</v>
      </c>
      <c r="AQ5">
        <f t="shared" si="13"/>
        <v>-917.62669578986527</v>
      </c>
      <c r="AR5">
        <f t="shared" si="14"/>
        <v>5533.0528362618943</v>
      </c>
      <c r="AS5">
        <f t="shared" si="15"/>
        <v>-2293.2765025580256</v>
      </c>
      <c r="AT5">
        <f t="shared" si="16"/>
        <v>772.90081343699887</v>
      </c>
      <c r="AU5">
        <f t="shared" si="17"/>
        <v>4012.6771471408679</v>
      </c>
      <c r="AW5">
        <v>2</v>
      </c>
      <c r="AX5">
        <f>(R5*SUMPRODUCT(K6:$K$23, X6:$X$23)-$AZ$3*SUMPRODUCT(K5:$K$22, W6:$W$23))/Z5</f>
        <v>5862.007970719942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8226.1270808635927</v>
      </c>
      <c r="P6">
        <f t="shared" si="30"/>
        <v>411.30635404317968</v>
      </c>
      <c r="Q6" s="5">
        <f t="shared" si="31"/>
        <v>25</v>
      </c>
      <c r="R6">
        <f t="shared" si="0"/>
        <v>500000</v>
      </c>
      <c r="S6">
        <f t="shared" si="1"/>
        <v>8220.111338184699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5720.5801441129079</v>
      </c>
      <c r="AC6">
        <f t="shared" si="2"/>
        <v>7918.5178397119353</v>
      </c>
      <c r="AE6">
        <f t="shared" si="3"/>
        <v>7924.3128665384766</v>
      </c>
      <c r="AF6">
        <f t="shared" si="4"/>
        <v>-396.21564332692384</v>
      </c>
      <c r="AG6">
        <f t="shared" si="5"/>
        <v>-24.08275725819011</v>
      </c>
      <c r="AH6">
        <f t="shared" si="6"/>
        <v>-1402.3985106251259</v>
      </c>
      <c r="AI6">
        <f t="shared" si="7"/>
        <v>6101.6159553282369</v>
      </c>
      <c r="AJ6">
        <f t="shared" si="8"/>
        <v>-2197.9376955990274</v>
      </c>
      <c r="AK6">
        <f>H6*SUM(AB6, AE6:AF6)</f>
        <v>1133.689322321954</v>
      </c>
      <c r="AL6">
        <f t="shared" si="9"/>
        <v>5037.3675820511635</v>
      </c>
      <c r="AN6">
        <f t="shared" si="10"/>
        <v>6194.2412356580089</v>
      </c>
      <c r="AO6">
        <f t="shared" si="11"/>
        <v>-309.71206178290049</v>
      </c>
      <c r="AP6">
        <f t="shared" si="12"/>
        <v>-18.824901362354492</v>
      </c>
      <c r="AQ6">
        <f t="shared" si="13"/>
        <v>-1096.2205593901701</v>
      </c>
      <c r="AR6">
        <f t="shared" si="14"/>
        <v>4769.483713122584</v>
      </c>
      <c r="AS6">
        <f t="shared" si="15"/>
        <v>-1718.0740509345626</v>
      </c>
      <c r="AT6">
        <f t="shared" si="16"/>
        <v>886.17716980921716</v>
      </c>
      <c r="AU6">
        <f t="shared" si="17"/>
        <v>3937.5868319972387</v>
      </c>
      <c r="AW6">
        <v>3</v>
      </c>
      <c r="AX6">
        <f>(R6*SUMPRODUCT(K7:$K$23, X7:$X$23)-$AZ$3*SUMPRODUCT(K6:$K$22, W7:$W$23))/Z6</f>
        <v>8220.111338184699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8226.1270808635927</v>
      </c>
      <c r="P7">
        <f t="shared" si="30"/>
        <v>411.30635404317968</v>
      </c>
      <c r="Q7" s="5">
        <f t="shared" si="31"/>
        <v>25</v>
      </c>
      <c r="R7">
        <f t="shared" si="0"/>
        <v>500000</v>
      </c>
      <c r="S7">
        <f t="shared" si="1"/>
        <v>10151.317335321208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7918.5178397119353</v>
      </c>
      <c r="AC7">
        <f t="shared" si="2"/>
        <v>9645.3095540897302</v>
      </c>
      <c r="AE7">
        <f t="shared" si="3"/>
        <v>7816.0833225197648</v>
      </c>
      <c r="AF7">
        <f t="shared" si="4"/>
        <v>-390.80416612598827</v>
      </c>
      <c r="AG7">
        <f t="shared" si="5"/>
        <v>-23.753837151088661</v>
      </c>
      <c r="AH7">
        <f t="shared" si="6"/>
        <v>-1761.8506903909786</v>
      </c>
      <c r="AI7">
        <f t="shared" si="7"/>
        <v>5639.6746288517088</v>
      </c>
      <c r="AJ7">
        <f t="shared" si="8"/>
        <v>-1726.791714377795</v>
      </c>
      <c r="AK7">
        <f>H7*SUM(AB7, AE7:AF7)</f>
        <v>1312.9687089567658</v>
      </c>
      <c r="AL7">
        <f t="shared" si="9"/>
        <v>5225.8516234306799</v>
      </c>
      <c r="AN7">
        <f t="shared" si="10"/>
        <v>5628.0487232857804</v>
      </c>
      <c r="AO7">
        <f t="shared" si="11"/>
        <v>-281.40243616428904</v>
      </c>
      <c r="AP7">
        <f t="shared" si="12"/>
        <v>-17.104187268083567</v>
      </c>
      <c r="AQ7">
        <f t="shared" si="13"/>
        <v>-1268.6381553924437</v>
      </c>
      <c r="AR7">
        <f t="shared" si="14"/>
        <v>4060.9039444609634</v>
      </c>
      <c r="AS7">
        <f t="shared" si="15"/>
        <v>-1243.393590173672</v>
      </c>
      <c r="AT7">
        <f t="shared" si="16"/>
        <v>945.41620927552731</v>
      </c>
      <c r="AU7">
        <f t="shared" si="17"/>
        <v>3762.926563562819</v>
      </c>
      <c r="AW7">
        <v>4</v>
      </c>
      <c r="AX7">
        <f>(R7*SUMPRODUCT(K8:$K$23, X8:$X$23)-$AZ$3*SUMPRODUCT(K7:$K$22, W8:$W$23))/Z7</f>
        <v>10151.317335321208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8226.1270808635927</v>
      </c>
      <c r="P8">
        <f t="shared" si="30"/>
        <v>411.30635404317968</v>
      </c>
      <c r="Q8" s="5">
        <f t="shared" si="31"/>
        <v>25</v>
      </c>
      <c r="R8">
        <f t="shared" si="0"/>
        <v>500000</v>
      </c>
      <c r="S8">
        <f t="shared" si="1"/>
        <v>11697.120471126864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9645.3095540897302</v>
      </c>
      <c r="AC8">
        <f t="shared" si="2"/>
        <v>10953.052275263333</v>
      </c>
      <c r="AE8">
        <f t="shared" si="3"/>
        <v>7702.8530365284196</v>
      </c>
      <c r="AF8">
        <f t="shared" si="4"/>
        <v>-385.142651826421</v>
      </c>
      <c r="AG8">
        <f t="shared" si="5"/>
        <v>-23.409719302925481</v>
      </c>
      <c r="AH8">
        <f t="shared" si="6"/>
        <v>-2131.5895330458684</v>
      </c>
      <c r="AI8">
        <f t="shared" si="7"/>
        <v>5162.7111323532044</v>
      </c>
      <c r="AJ8">
        <f t="shared" si="8"/>
        <v>-1307.7427211736031</v>
      </c>
      <c r="AK8">
        <f t="shared" ref="AK8:AK23" si="32">H8*SUM(AB8:AB8, AE8:AF8)</f>
        <v>1451.5256161624086</v>
      </c>
      <c r="AL8">
        <f t="shared" si="9"/>
        <v>5306.4940273420098</v>
      </c>
      <c r="AN8">
        <f t="shared" si="10"/>
        <v>5109.3122755268887</v>
      </c>
      <c r="AO8">
        <f t="shared" si="11"/>
        <v>-255.46561377634447</v>
      </c>
      <c r="AP8">
        <f t="shared" si="12"/>
        <v>-15.52769676818105</v>
      </c>
      <c r="AQ8">
        <f t="shared" si="13"/>
        <v>-1413.8860648033738</v>
      </c>
      <c r="AR8">
        <f t="shared" si="14"/>
        <v>3424.4329001789897</v>
      </c>
      <c r="AS8">
        <f t="shared" si="15"/>
        <v>-867.42742031263936</v>
      </c>
      <c r="AT8">
        <f t="shared" si="16"/>
        <v>962.79879854007436</v>
      </c>
      <c r="AU8">
        <f t="shared" si="17"/>
        <v>3519.8042784064246</v>
      </c>
      <c r="AW8">
        <v>5</v>
      </c>
      <c r="AX8">
        <f>(R8*SUMPRODUCT(K9:$K$23, X9:$X$23)-$AZ$3*SUMPRODUCT(K8:$K$22, W9:$W$23))/Z8</f>
        <v>11697.120471126864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8226.1270808635927</v>
      </c>
      <c r="P9">
        <f t="shared" si="30"/>
        <v>411.30635404317968</v>
      </c>
      <c r="Q9" s="5">
        <f t="shared" si="31"/>
        <v>25</v>
      </c>
      <c r="R9">
        <f t="shared" si="0"/>
        <v>500000</v>
      </c>
      <c r="S9">
        <f t="shared" si="1"/>
        <v>12885.300488328729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10953.052275263333</v>
      </c>
      <c r="AC9">
        <f t="shared" si="2"/>
        <v>11879.875492655829</v>
      </c>
      <c r="AE9">
        <f t="shared" si="3"/>
        <v>7584.2519618336946</v>
      </c>
      <c r="AF9">
        <f t="shared" si="4"/>
        <v>-379.21259809168475</v>
      </c>
      <c r="AG9">
        <f t="shared" si="5"/>
        <v>-23.049279105707321</v>
      </c>
      <c r="AH9">
        <f t="shared" si="6"/>
        <v>-2526.8600837781305</v>
      </c>
      <c r="AI9">
        <f t="shared" si="7"/>
        <v>4655.130000858172</v>
      </c>
      <c r="AJ9">
        <f t="shared" si="8"/>
        <v>-926.82321739249528</v>
      </c>
      <c r="AK9">
        <f t="shared" si="32"/>
        <v>1553.7879015496874</v>
      </c>
      <c r="AL9">
        <f t="shared" si="9"/>
        <v>5282.0946850153641</v>
      </c>
      <c r="AN9">
        <f t="shared" si="10"/>
        <v>4634.1037712193674</v>
      </c>
      <c r="AO9">
        <f t="shared" si="11"/>
        <v>-231.70518856096839</v>
      </c>
      <c r="AP9">
        <f t="shared" si="12"/>
        <v>-14.083491920516476</v>
      </c>
      <c r="AQ9">
        <f t="shared" si="13"/>
        <v>-1543.953431730238</v>
      </c>
      <c r="AR9">
        <f t="shared" si="14"/>
        <v>2844.3616590076449</v>
      </c>
      <c r="AS9">
        <f t="shared" si="15"/>
        <v>-566.30436179942012</v>
      </c>
      <c r="AT9">
        <f t="shared" si="16"/>
        <v>949.39018514695317</v>
      </c>
      <c r="AU9">
        <f t="shared" si="17"/>
        <v>3227.4474823551782</v>
      </c>
      <c r="AW9">
        <v>6</v>
      </c>
      <c r="AX9">
        <f>(R9*SUMPRODUCT(K10:$K$23, X10:$X$23)-$AZ$3*SUMPRODUCT(K9:$K$22, W10:$W$23))/Z9</f>
        <v>12885.300488328729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8226.1270808635927</v>
      </c>
      <c r="P10">
        <f t="shared" si="30"/>
        <v>411.30635404317968</v>
      </c>
      <c r="Q10" s="5">
        <f t="shared" si="31"/>
        <v>25</v>
      </c>
      <c r="R10">
        <f t="shared" si="0"/>
        <v>500000</v>
      </c>
      <c r="S10">
        <f t="shared" si="1"/>
        <v>13747.279311609231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11879.875492655829</v>
      </c>
      <c r="AC10">
        <f t="shared" si="2"/>
        <v>12467.064168666793</v>
      </c>
      <c r="AE10">
        <f t="shared" si="3"/>
        <v>7460.0691418358247</v>
      </c>
      <c r="AF10">
        <f t="shared" si="4"/>
        <v>-373.00345709179129</v>
      </c>
      <c r="AG10">
        <f t="shared" si="5"/>
        <v>-22.671875441816823</v>
      </c>
      <c r="AH10">
        <f t="shared" si="6"/>
        <v>-2938.2174566684293</v>
      </c>
      <c r="AI10">
        <f t="shared" si="7"/>
        <v>4126.1763526337872</v>
      </c>
      <c r="AJ10">
        <f t="shared" si="8"/>
        <v>-587.18867601096463</v>
      </c>
      <c r="AK10">
        <f t="shared" si="32"/>
        <v>1623.0011565501063</v>
      </c>
      <c r="AL10">
        <f t="shared" si="9"/>
        <v>5161.9888331729289</v>
      </c>
      <c r="AN10">
        <f t="shared" si="10"/>
        <v>4198.9240749200681</v>
      </c>
      <c r="AO10">
        <f t="shared" si="11"/>
        <v>-209.94620374600342</v>
      </c>
      <c r="AP10">
        <f t="shared" si="12"/>
        <v>-12.760938512267845</v>
      </c>
      <c r="AQ10">
        <f t="shared" si="13"/>
        <v>-1653.7852105107193</v>
      </c>
      <c r="AR10">
        <f t="shared" si="14"/>
        <v>2322.4317221510773</v>
      </c>
      <c r="AS10">
        <f t="shared" si="15"/>
        <v>-330.50104782489149</v>
      </c>
      <c r="AT10">
        <f t="shared" si="16"/>
        <v>913.51145683675372</v>
      </c>
      <c r="AU10">
        <f t="shared" si="17"/>
        <v>2905.4421311629399</v>
      </c>
      <c r="AW10">
        <v>7</v>
      </c>
      <c r="AX10">
        <f>(R10*SUMPRODUCT(K11:$K$23, X11:$X$23)-$AZ$3*SUMPRODUCT(K10:$K$22, W11:$W$23))/Z10</f>
        <v>13747.279311609231</v>
      </c>
    </row>
    <row r="11" spans="1:52" x14ac:dyDescent="0.25">
      <c r="A11" t="s">
        <v>33</v>
      </c>
      <c r="C11" s="24">
        <f>AU25</f>
        <v>25752.010862320414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8226.1270808635927</v>
      </c>
      <c r="P11">
        <f t="shared" si="30"/>
        <v>411.30635404317968</v>
      </c>
      <c r="Q11" s="5">
        <f t="shared" si="31"/>
        <v>25</v>
      </c>
      <c r="R11">
        <f t="shared" si="0"/>
        <v>500000</v>
      </c>
      <c r="S11">
        <f t="shared" si="1"/>
        <v>14292.521749991927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12467.064168666793</v>
      </c>
      <c r="AC11">
        <f t="shared" si="2"/>
        <v>12734.725730477334</v>
      </c>
      <c r="AE11">
        <f t="shared" si="3"/>
        <v>7329.5303677889569</v>
      </c>
      <c r="AF11">
        <f t="shared" si="4"/>
        <v>-366.4765183894479</v>
      </c>
      <c r="AG11">
        <f t="shared" si="5"/>
        <v>-22.275155415601393</v>
      </c>
      <c r="AH11">
        <f t="shared" si="6"/>
        <v>-3400.0254359452933</v>
      </c>
      <c r="AI11">
        <f t="shared" si="7"/>
        <v>3540.7532580386146</v>
      </c>
      <c r="AJ11">
        <f t="shared" si="8"/>
        <v>-267.66156181054066</v>
      </c>
      <c r="AK11">
        <f t="shared" si="32"/>
        <v>1662.6351988059334</v>
      </c>
      <c r="AL11">
        <f t="shared" si="9"/>
        <v>4935.7268950340076</v>
      </c>
      <c r="AN11">
        <f t="shared" si="10"/>
        <v>3800.2615245588945</v>
      </c>
      <c r="AO11">
        <f t="shared" si="11"/>
        <v>-190.01307622794477</v>
      </c>
      <c r="AP11">
        <f t="shared" si="12"/>
        <v>-11.549364260975947</v>
      </c>
      <c r="AQ11">
        <f t="shared" si="13"/>
        <v>-1762.8668138859564</v>
      </c>
      <c r="AR11">
        <f t="shared" si="14"/>
        <v>1835.8322701840177</v>
      </c>
      <c r="AS11">
        <f t="shared" si="15"/>
        <v>-138.77886902851949</v>
      </c>
      <c r="AT11">
        <f t="shared" si="16"/>
        <v>862.05367306576227</v>
      </c>
      <c r="AU11">
        <f t="shared" si="17"/>
        <v>2559.1070742212605</v>
      </c>
      <c r="AW11">
        <v>8</v>
      </c>
      <c r="AX11">
        <f>(R11*SUMPRODUCT(K12:$K$23, X12:$X$23)-$AZ$3*SUMPRODUCT(K11:$K$22, W12:$W$23))/Z11</f>
        <v>14292.521749991927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8226.1270808635927</v>
      </c>
      <c r="P12">
        <f t="shared" si="30"/>
        <v>411.30635404317968</v>
      </c>
      <c r="Q12" s="5">
        <f t="shared" si="31"/>
        <v>25</v>
      </c>
      <c r="R12">
        <f t="shared" si="0"/>
        <v>500000</v>
      </c>
      <c r="S12">
        <f t="shared" si="1"/>
        <v>14531.612509354378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12734.725730477334</v>
      </c>
      <c r="AC12">
        <f t="shared" si="2"/>
        <v>12704.620009403196</v>
      </c>
      <c r="AE12">
        <f t="shared" si="3"/>
        <v>7191.8941304110194</v>
      </c>
      <c r="AF12">
        <f t="shared" si="4"/>
        <v>-359.59470652055103</v>
      </c>
      <c r="AG12">
        <f t="shared" si="5"/>
        <v>-21.856865508258117</v>
      </c>
      <c r="AH12">
        <f t="shared" si="6"/>
        <v>-3910.767063745207</v>
      </c>
      <c r="AI12">
        <f t="shared" si="7"/>
        <v>2899.6754946370033</v>
      </c>
      <c r="AJ12">
        <f t="shared" si="8"/>
        <v>30.105721074138273</v>
      </c>
      <c r="AK12">
        <f t="shared" si="32"/>
        <v>1674.3503424592529</v>
      </c>
      <c r="AL12">
        <f t="shared" si="9"/>
        <v>4604.1315581703948</v>
      </c>
      <c r="AN12">
        <f t="shared" si="10"/>
        <v>3434.9687378686644</v>
      </c>
      <c r="AO12">
        <f t="shared" si="11"/>
        <v>-171.74843689343325</v>
      </c>
      <c r="AP12">
        <f t="shared" si="12"/>
        <v>-10.439203965920424</v>
      </c>
      <c r="AQ12">
        <f t="shared" si="13"/>
        <v>-1867.8476575799502</v>
      </c>
      <c r="AR12">
        <f t="shared" si="14"/>
        <v>1384.9334394293603</v>
      </c>
      <c r="AS12">
        <f t="shared" si="15"/>
        <v>14.378995136118437</v>
      </c>
      <c r="AT12">
        <f t="shared" si="16"/>
        <v>799.69768440661608</v>
      </c>
      <c r="AU12">
        <f t="shared" si="17"/>
        <v>2199.0101189720949</v>
      </c>
      <c r="AW12">
        <v>9</v>
      </c>
      <c r="AX12">
        <f>(R12*SUMPRODUCT(K13:$K$23, X13:$X$23)-$AZ$3*SUMPRODUCT(K12:$K$22, W13:$W$23))/Z12</f>
        <v>14531.612509354378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8226.1270808635927</v>
      </c>
      <c r="P13">
        <f t="shared" si="30"/>
        <v>411.30635404317968</v>
      </c>
      <c r="Q13" s="5">
        <f t="shared" si="31"/>
        <v>25</v>
      </c>
      <c r="R13">
        <f t="shared" si="0"/>
        <v>500000</v>
      </c>
      <c r="S13">
        <f t="shared" si="1"/>
        <v>14481.150401138824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12704.620009403196</v>
      </c>
      <c r="AC13">
        <f t="shared" si="2"/>
        <v>12404.81506965</v>
      </c>
      <c r="AE13">
        <f t="shared" si="3"/>
        <v>7046.6490817972417</v>
      </c>
      <c r="AF13">
        <f t="shared" si="4"/>
        <v>-352.33245408986215</v>
      </c>
      <c r="AG13">
        <f t="shared" si="5"/>
        <v>-21.415451683787605</v>
      </c>
      <c r="AH13">
        <f t="shared" si="6"/>
        <v>-4456.9033877585398</v>
      </c>
      <c r="AI13">
        <f t="shared" si="7"/>
        <v>2215.9977882650519</v>
      </c>
      <c r="AJ13">
        <f t="shared" si="8"/>
        <v>299.80493975319587</v>
      </c>
      <c r="AK13">
        <f t="shared" si="32"/>
        <v>1659.967008037552</v>
      </c>
      <c r="AL13">
        <f t="shared" si="9"/>
        <v>4175.7697360557995</v>
      </c>
      <c r="AN13">
        <f t="shared" si="10"/>
        <v>3100.3042430502305</v>
      </c>
      <c r="AO13">
        <f t="shared" si="11"/>
        <v>-155.01521215251157</v>
      </c>
      <c r="AP13">
        <f t="shared" si="12"/>
        <v>-9.4221260277587255</v>
      </c>
      <c r="AQ13">
        <f t="shared" si="13"/>
        <v>-1960.8974880878475</v>
      </c>
      <c r="AR13">
        <f t="shared" si="14"/>
        <v>974.96941678211272</v>
      </c>
      <c r="AS13">
        <f t="shared" si="15"/>
        <v>131.90475586549107</v>
      </c>
      <c r="AT13">
        <f t="shared" si="16"/>
        <v>730.33333980491523</v>
      </c>
      <c r="AU13">
        <f t="shared" si="17"/>
        <v>1837.207512452519</v>
      </c>
      <c r="AW13">
        <v>10</v>
      </c>
      <c r="AX13">
        <f>(R13*SUMPRODUCT(K14:$K$23, X14:$X$23)-$AZ$3*SUMPRODUCT(K13:$K$22, W14:$W$23))/Z13</f>
        <v>14481.150401138824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8226.1270808635927</v>
      </c>
      <c r="P14">
        <f t="shared" si="30"/>
        <v>411.30635404317968</v>
      </c>
      <c r="Q14" s="5">
        <f t="shared" si="31"/>
        <v>25</v>
      </c>
      <c r="R14">
        <f t="shared" si="0"/>
        <v>500000</v>
      </c>
      <c r="S14">
        <f t="shared" si="1"/>
        <v>14147.714828727205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12404.81506965</v>
      </c>
      <c r="AC14">
        <f t="shared" si="2"/>
        <v>11854.934678277585</v>
      </c>
      <c r="AE14">
        <f t="shared" si="3"/>
        <v>6893.000062514092</v>
      </c>
      <c r="AF14">
        <f t="shared" si="4"/>
        <v>-344.65000312570464</v>
      </c>
      <c r="AG14">
        <f t="shared" si="5"/>
        <v>-20.948497375360425</v>
      </c>
      <c r="AH14">
        <f t="shared" si="6"/>
        <v>-5055.9958317861337</v>
      </c>
      <c r="AI14">
        <f t="shared" si="7"/>
        <v>1471.405730226893</v>
      </c>
      <c r="AJ14">
        <f t="shared" si="8"/>
        <v>549.88039137241503</v>
      </c>
      <c r="AK14">
        <f t="shared" si="32"/>
        <v>1621.8223400918148</v>
      </c>
      <c r="AL14">
        <f t="shared" si="9"/>
        <v>3643.108461691123</v>
      </c>
      <c r="AN14">
        <f t="shared" si="10"/>
        <v>2793.6508019447169</v>
      </c>
      <c r="AO14">
        <f t="shared" si="11"/>
        <v>-139.68254009723586</v>
      </c>
      <c r="AP14">
        <f t="shared" si="12"/>
        <v>-8.4901764052599411</v>
      </c>
      <c r="AQ14">
        <f t="shared" si="13"/>
        <v>-2049.1348733495824</v>
      </c>
      <c r="AR14">
        <f t="shared" si="14"/>
        <v>596.3432120926384</v>
      </c>
      <c r="AS14">
        <f t="shared" si="15"/>
        <v>222.8599713331399</v>
      </c>
      <c r="AT14">
        <f t="shared" si="16"/>
        <v>657.30527200326617</v>
      </c>
      <c r="AU14">
        <f t="shared" si="17"/>
        <v>1476.5084554290445</v>
      </c>
      <c r="AW14">
        <v>11</v>
      </c>
      <c r="AX14">
        <f>(R14*SUMPRODUCT(K15:$K$23, X15:$X$23)-$AZ$3*SUMPRODUCT(K14:$K$22, W15:$W$23))/Z14</f>
        <v>14147.714828727205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8226.1270808635927</v>
      </c>
      <c r="P15">
        <f t="shared" si="30"/>
        <v>411.30635404317968</v>
      </c>
      <c r="Q15" s="5">
        <f t="shared" si="31"/>
        <v>25</v>
      </c>
      <c r="R15">
        <f t="shared" si="0"/>
        <v>500000</v>
      </c>
      <c r="S15">
        <f t="shared" si="1"/>
        <v>13535.700968673924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11854.934678277585</v>
      </c>
      <c r="AC15">
        <f t="shared" si="2"/>
        <v>11074.104089639477</v>
      </c>
      <c r="AE15">
        <f t="shared" si="3"/>
        <v>6730.1270735009621</v>
      </c>
      <c r="AF15">
        <f t="shared" si="4"/>
        <v>-336.50635367504816</v>
      </c>
      <c r="AG15">
        <f t="shared" si="5"/>
        <v>-20.453510526105383</v>
      </c>
      <c r="AH15">
        <f t="shared" si="6"/>
        <v>-5710.0375100287629</v>
      </c>
      <c r="AI15">
        <f t="shared" si="7"/>
        <v>663.12969927104496</v>
      </c>
      <c r="AJ15">
        <f t="shared" si="8"/>
        <v>780.83058863810766</v>
      </c>
      <c r="AK15">
        <f t="shared" si="32"/>
        <v>1561.5288854157163</v>
      </c>
      <c r="AL15">
        <f t="shared" si="9"/>
        <v>3005.4891733248687</v>
      </c>
      <c r="AN15">
        <f t="shared" si="10"/>
        <v>2512.6342105722929</v>
      </c>
      <c r="AO15">
        <f t="shared" si="11"/>
        <v>-125.63171052861466</v>
      </c>
      <c r="AP15">
        <f t="shared" si="12"/>
        <v>-7.6361396616927539</v>
      </c>
      <c r="AQ15">
        <f t="shared" si="13"/>
        <v>-2131.7926741442602</v>
      </c>
      <c r="AR15">
        <f t="shared" si="14"/>
        <v>247.57368623772476</v>
      </c>
      <c r="AS15">
        <f t="shared" si="15"/>
        <v>291.5162861334835</v>
      </c>
      <c r="AT15">
        <f t="shared" si="16"/>
        <v>582.98318225533126</v>
      </c>
      <c r="AU15">
        <f t="shared" si="17"/>
        <v>1122.0731546265395</v>
      </c>
      <c r="AW15">
        <v>12</v>
      </c>
      <c r="AX15">
        <f>(R15*SUMPRODUCT(K16:$K$23, X16:$X$23)-$AZ$3*SUMPRODUCT(K15:$K$22, W16:$W$23))/Z15</f>
        <v>13535.700968673924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8226.1270808635927</v>
      </c>
      <c r="P16">
        <f t="shared" si="30"/>
        <v>411.30635404317968</v>
      </c>
      <c r="Q16" s="5">
        <f t="shared" si="31"/>
        <v>25</v>
      </c>
      <c r="R16">
        <f t="shared" si="0"/>
        <v>500000</v>
      </c>
      <c r="S16">
        <f t="shared" si="1"/>
        <v>12673.872218099281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11074.104089639477</v>
      </c>
      <c r="AC16">
        <f t="shared" si="2"/>
        <v>10104.281962230889</v>
      </c>
      <c r="AE16">
        <f t="shared" si="3"/>
        <v>6558.304048820095</v>
      </c>
      <c r="AF16">
        <f t="shared" si="4"/>
        <v>-327.91520244100479</v>
      </c>
      <c r="AG16">
        <f t="shared" si="5"/>
        <v>-19.931323648271409</v>
      </c>
      <c r="AH16">
        <f t="shared" si="6"/>
        <v>-6353.035451458436</v>
      </c>
      <c r="AI16">
        <f t="shared" si="7"/>
        <v>-142.57792872761729</v>
      </c>
      <c r="AJ16">
        <f t="shared" si="8"/>
        <v>969.82212740858813</v>
      </c>
      <c r="AK16">
        <f t="shared" si="32"/>
        <v>1480.7454605351088</v>
      </c>
      <c r="AL16">
        <f t="shared" si="9"/>
        <v>2307.9896592160794</v>
      </c>
      <c r="AN16">
        <f t="shared" si="10"/>
        <v>2255.483832243835</v>
      </c>
      <c r="AO16">
        <f t="shared" si="11"/>
        <v>-112.77419161219177</v>
      </c>
      <c r="AP16">
        <f t="shared" si="12"/>
        <v>-6.854634660005309</v>
      </c>
      <c r="AQ16">
        <f t="shared" si="13"/>
        <v>-2184.8893616047549</v>
      </c>
      <c r="AR16">
        <f t="shared" si="14"/>
        <v>-49.034355633116846</v>
      </c>
      <c r="AS16">
        <f t="shared" si="15"/>
        <v>333.53411373416424</v>
      </c>
      <c r="AT16">
        <f t="shared" si="16"/>
        <v>509.2471195363766</v>
      </c>
      <c r="AU16">
        <f t="shared" si="17"/>
        <v>793.74687763742395</v>
      </c>
      <c r="AW16">
        <v>13</v>
      </c>
      <c r="AX16">
        <f>(R16*SUMPRODUCT(K17:$K$23, X17:$X$23)-$AZ$3*SUMPRODUCT(K16:$K$22, W17:$W$23))/Z16</f>
        <v>12673.872218099281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8226.1270808635927</v>
      </c>
      <c r="P17">
        <f t="shared" si="30"/>
        <v>411.30635404317968</v>
      </c>
      <c r="Q17" s="5">
        <f t="shared" si="31"/>
        <v>25</v>
      </c>
      <c r="R17">
        <f t="shared" si="0"/>
        <v>500000</v>
      </c>
      <c r="S17">
        <f t="shared" si="1"/>
        <v>11578.846174832066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10104.281962230889</v>
      </c>
      <c r="AC17">
        <f t="shared" si="2"/>
        <v>8976.8119458285692</v>
      </c>
      <c r="AE17">
        <f t="shared" si="3"/>
        <v>6377.5262865059349</v>
      </c>
      <c r="AF17">
        <f t="shared" si="4"/>
        <v>-318.87631432529679</v>
      </c>
      <c r="AG17">
        <f t="shared" si="5"/>
        <v>-19.381922452128016</v>
      </c>
      <c r="AH17">
        <f t="shared" si="6"/>
        <v>-7001.7591932135319</v>
      </c>
      <c r="AI17">
        <f t="shared" si="7"/>
        <v>-962.49114348502189</v>
      </c>
      <c r="AJ17">
        <f t="shared" si="8"/>
        <v>1127.4700164023197</v>
      </c>
      <c r="AK17">
        <f t="shared" si="32"/>
        <v>1383.0620856275943</v>
      </c>
      <c r="AL17">
        <f t="shared" si="9"/>
        <v>1548.0409585448922</v>
      </c>
      <c r="AN17">
        <f t="shared" si="10"/>
        <v>2020.424357699068</v>
      </c>
      <c r="AO17">
        <f t="shared" si="11"/>
        <v>-101.02121788495342</v>
      </c>
      <c r="AP17">
        <f t="shared" si="12"/>
        <v>-6.1402660627477212</v>
      </c>
      <c r="AQ17">
        <f t="shared" si="13"/>
        <v>-2218.1836946159374</v>
      </c>
      <c r="AR17">
        <f t="shared" si="14"/>
        <v>-304.92082086457066</v>
      </c>
      <c r="AS17">
        <f t="shared" si="15"/>
        <v>357.18674943520278</v>
      </c>
      <c r="AT17">
        <f t="shared" si="16"/>
        <v>438.15928002125457</v>
      </c>
      <c r="AU17">
        <f t="shared" si="17"/>
        <v>490.42520859188664</v>
      </c>
      <c r="AW17">
        <v>14</v>
      </c>
      <c r="AX17">
        <f>(R17*SUMPRODUCT(K18:$K$23, X18:$X$23)-$AZ$3*SUMPRODUCT(K17:$K$22, W18:$W$23))/Z17</f>
        <v>11578.846174832066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8226.1270808635927</v>
      </c>
      <c r="P18">
        <f t="shared" si="30"/>
        <v>411.30635404317968</v>
      </c>
      <c r="Q18" s="5">
        <f t="shared" si="31"/>
        <v>25</v>
      </c>
      <c r="R18">
        <f t="shared" si="0"/>
        <v>500000</v>
      </c>
      <c r="S18">
        <f t="shared" si="1"/>
        <v>10254.575026234594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8976.8119458285692</v>
      </c>
      <c r="AC18">
        <f t="shared" si="2"/>
        <v>7713.1640328984577</v>
      </c>
      <c r="AE18">
        <f t="shared" si="3"/>
        <v>6187.4302316618996</v>
      </c>
      <c r="AF18">
        <f t="shared" si="4"/>
        <v>-309.37151158309501</v>
      </c>
      <c r="AG18">
        <f t="shared" si="5"/>
        <v>-18.804202058997163</v>
      </c>
      <c r="AH18">
        <f t="shared" si="6"/>
        <v>-7678.0233721914728</v>
      </c>
      <c r="AI18">
        <f t="shared" si="7"/>
        <v>-1818.7688541716652</v>
      </c>
      <c r="AJ18">
        <f t="shared" si="8"/>
        <v>1263.6479129301115</v>
      </c>
      <c r="AK18">
        <f t="shared" si="32"/>
        <v>1271.131282881694</v>
      </c>
      <c r="AL18">
        <f t="shared" si="9"/>
        <v>716.01034164014027</v>
      </c>
      <c r="AN18">
        <f t="shared" si="10"/>
        <v>1805.6884505412092</v>
      </c>
      <c r="AO18">
        <f t="shared" si="11"/>
        <v>-90.284422527060471</v>
      </c>
      <c r="AP18">
        <f t="shared" si="12"/>
        <v>-5.4876627627774415</v>
      </c>
      <c r="AQ18">
        <f t="shared" si="13"/>
        <v>-2240.6908210790134</v>
      </c>
      <c r="AR18">
        <f t="shared" si="14"/>
        <v>-530.77445582764187</v>
      </c>
      <c r="AS18">
        <f t="shared" si="15"/>
        <v>368.77255282045309</v>
      </c>
      <c r="AT18">
        <f t="shared" si="16"/>
        <v>370.9564375976185</v>
      </c>
      <c r="AU18">
        <f t="shared" si="17"/>
        <v>208.95453459042969</v>
      </c>
      <c r="AW18">
        <v>15</v>
      </c>
      <c r="AX18">
        <f>(R18*SUMPRODUCT(K19:$K$23, X19:$X$23)-$AZ$3*SUMPRODUCT(K18:$K$22, W19:$W$23))/Z18</f>
        <v>10254.575026234594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8226.1270808635927</v>
      </c>
      <c r="P19">
        <f t="shared" si="30"/>
        <v>411.30635404317968</v>
      </c>
      <c r="Q19" s="5">
        <f t="shared" si="31"/>
        <v>25</v>
      </c>
      <c r="R19">
        <f t="shared" si="0"/>
        <v>500000</v>
      </c>
      <c r="S19">
        <f t="shared" si="1"/>
        <v>8674.4351095074944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7713.1640328984577</v>
      </c>
      <c r="AC19">
        <f t="shared" si="2"/>
        <v>6312.6524883612756</v>
      </c>
      <c r="AE19">
        <f t="shared" si="3"/>
        <v>5986.4049855735184</v>
      </c>
      <c r="AF19">
        <f t="shared" si="4"/>
        <v>-299.32024927867593</v>
      </c>
      <c r="AG19">
        <f t="shared" si="5"/>
        <v>-18.193266791062797</v>
      </c>
      <c r="AH19">
        <f t="shared" si="6"/>
        <v>-8457.8649468878921</v>
      </c>
      <c r="AI19">
        <f t="shared" si="7"/>
        <v>-2788.9734773841119</v>
      </c>
      <c r="AJ19">
        <f t="shared" si="8"/>
        <v>1400.5115445371821</v>
      </c>
      <c r="AK19">
        <f t="shared" si="32"/>
        <v>1146.6592871798707</v>
      </c>
      <c r="AL19">
        <f t="shared" si="9"/>
        <v>-241.8026456670591</v>
      </c>
      <c r="AN19">
        <f t="shared" si="10"/>
        <v>1609.3139141589056</v>
      </c>
      <c r="AO19">
        <f t="shared" si="11"/>
        <v>-80.465695707945287</v>
      </c>
      <c r="AP19">
        <f t="shared" si="12"/>
        <v>-4.8908614538141713</v>
      </c>
      <c r="AQ19">
        <f t="shared" si="13"/>
        <v>-2273.7118146709454</v>
      </c>
      <c r="AR19">
        <f t="shared" si="14"/>
        <v>-749.75445767379892</v>
      </c>
      <c r="AS19">
        <f t="shared" si="15"/>
        <v>376.49686598140153</v>
      </c>
      <c r="AT19">
        <f t="shared" si="16"/>
        <v>308.25424442634977</v>
      </c>
      <c r="AU19">
        <f t="shared" si="17"/>
        <v>-65.003347266047555</v>
      </c>
      <c r="AW19">
        <v>16</v>
      </c>
      <c r="AX19">
        <f>(R19*SUMPRODUCT(K20:$K$23, X20:$X$23)-$AZ$3*SUMPRODUCT(K19:$K$22, W20:$W$23))/Z19</f>
        <v>8674.4351095074944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8226.1270808635927</v>
      </c>
      <c r="P20">
        <f t="shared" si="30"/>
        <v>411.30635404317968</v>
      </c>
      <c r="Q20" s="5">
        <f t="shared" si="31"/>
        <v>25</v>
      </c>
      <c r="R20">
        <f t="shared" si="0"/>
        <v>500000</v>
      </c>
      <c r="S20">
        <f t="shared" si="1"/>
        <v>6847.2307042899702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6312.6524883612756</v>
      </c>
      <c r="AC20">
        <f t="shared" si="2"/>
        <v>4806.7993552398002</v>
      </c>
      <c r="AE20">
        <f t="shared" si="3"/>
        <v>5774.793351659976</v>
      </c>
      <c r="AF20">
        <f t="shared" si="4"/>
        <v>-288.73966758299883</v>
      </c>
      <c r="AG20">
        <f t="shared" si="5"/>
        <v>-17.550158461245559</v>
      </c>
      <c r="AH20">
        <f t="shared" si="6"/>
        <v>-9223.5132381322692</v>
      </c>
      <c r="AI20">
        <f t="shared" si="7"/>
        <v>-3755.0097125165375</v>
      </c>
      <c r="AJ20">
        <f t="shared" si="8"/>
        <v>1505.8531331214754</v>
      </c>
      <c r="AK20">
        <f t="shared" si="32"/>
        <v>1009.6152871755414</v>
      </c>
      <c r="AL20">
        <f t="shared" si="9"/>
        <v>-1239.5412922195208</v>
      </c>
      <c r="AN20">
        <f t="shared" si="10"/>
        <v>1430.0567991022936</v>
      </c>
      <c r="AO20">
        <f t="shared" si="11"/>
        <v>-71.50283995511468</v>
      </c>
      <c r="AP20">
        <f t="shared" si="12"/>
        <v>-4.346081652534366</v>
      </c>
      <c r="AQ20">
        <f t="shared" si="13"/>
        <v>-2284.0900123308361</v>
      </c>
      <c r="AR20">
        <f t="shared" si="14"/>
        <v>-929.88213483619131</v>
      </c>
      <c r="AS20">
        <f t="shared" si="15"/>
        <v>372.90607305469069</v>
      </c>
      <c r="AT20">
        <f t="shared" si="16"/>
        <v>250.01885227425018</v>
      </c>
      <c r="AU20">
        <f t="shared" si="17"/>
        <v>-306.95720950725052</v>
      </c>
      <c r="AW20">
        <v>17</v>
      </c>
      <c r="AX20">
        <f>(R20*SUMPRODUCT(K21:$K$23, X21:$X$23)-$AZ$3*SUMPRODUCT(K20:$K$22, W21:$W$23))/Z20</f>
        <v>6847.2307042899702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8226.1270808635927</v>
      </c>
      <c r="P21">
        <f t="shared" si="30"/>
        <v>411.30635404317968</v>
      </c>
      <c r="Q21" s="5">
        <f t="shared" si="31"/>
        <v>25</v>
      </c>
      <c r="R21">
        <f t="shared" si="0"/>
        <v>500000</v>
      </c>
      <c r="S21">
        <f t="shared" si="1"/>
        <v>4799.4746287487824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4806.7993552398002</v>
      </c>
      <c r="AC21">
        <f t="shared" si="2"/>
        <v>3240.5637415887304</v>
      </c>
      <c r="AE21">
        <f t="shared" si="3"/>
        <v>5554.2098279405282</v>
      </c>
      <c r="AF21">
        <f t="shared" si="4"/>
        <v>-277.71049139702643</v>
      </c>
      <c r="AG21">
        <f t="shared" si="5"/>
        <v>-16.879783685998678</v>
      </c>
      <c r="AH21">
        <f t="shared" si="6"/>
        <v>-9897.4638126884784</v>
      </c>
      <c r="AI21">
        <f t="shared" si="7"/>
        <v>-4637.8442598309748</v>
      </c>
      <c r="AJ21">
        <f t="shared" si="8"/>
        <v>1566.2356136510698</v>
      </c>
      <c r="AK21">
        <f t="shared" si="32"/>
        <v>862.82786905589728</v>
      </c>
      <c r="AL21">
        <f t="shared" si="9"/>
        <v>-2208.7807771240077</v>
      </c>
      <c r="AN21">
        <f t="shared" si="10"/>
        <v>1267.0136360346892</v>
      </c>
      <c r="AO21">
        <f t="shared" si="11"/>
        <v>-63.35068180173446</v>
      </c>
      <c r="AP21">
        <f t="shared" si="12"/>
        <v>-3.8505776277822705</v>
      </c>
      <c r="AQ21">
        <f t="shared" si="13"/>
        <v>-2257.7867961978013</v>
      </c>
      <c r="AR21">
        <f t="shared" si="14"/>
        <v>-1057.9744195926287</v>
      </c>
      <c r="AS21">
        <f t="shared" si="15"/>
        <v>357.28608410800445</v>
      </c>
      <c r="AT21">
        <f t="shared" si="16"/>
        <v>196.82631904634638</v>
      </c>
      <c r="AU21">
        <f t="shared" si="17"/>
        <v>-503.86201643827792</v>
      </c>
      <c r="AW21">
        <v>18</v>
      </c>
      <c r="AX21">
        <f>(R21*SUMPRODUCT(K22:$K$23, X22:$X$23)-$AZ$3*SUMPRODUCT(K21:$K$22, W22:$W$23))/Z21</f>
        <v>4799.4746287487824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8226.1270808635927</v>
      </c>
      <c r="P22">
        <f t="shared" si="30"/>
        <v>411.30635404317968</v>
      </c>
      <c r="Q22" s="5">
        <f t="shared" si="31"/>
        <v>25</v>
      </c>
      <c r="R22">
        <f t="shared" si="0"/>
        <v>500000</v>
      </c>
      <c r="S22">
        <f t="shared" si="1"/>
        <v>2519.1266380223115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3240.5637415887304</v>
      </c>
      <c r="AC22">
        <f t="shared" si="2"/>
        <v>1630.5924088359675</v>
      </c>
      <c r="AE22">
        <f t="shared" si="3"/>
        <v>5324.6471097247595</v>
      </c>
      <c r="AF22">
        <f t="shared" si="4"/>
        <v>-266.23235548623802</v>
      </c>
      <c r="AG22">
        <f t="shared" si="5"/>
        <v>-16.182120265657776</v>
      </c>
      <c r="AH22">
        <f t="shared" si="6"/>
        <v>-10577.311669618282</v>
      </c>
      <c r="AI22">
        <f t="shared" si="7"/>
        <v>-5535.0790356454181</v>
      </c>
      <c r="AJ22">
        <f t="shared" si="8"/>
        <v>1609.9713327527629</v>
      </c>
      <c r="AK22">
        <f t="shared" si="32"/>
        <v>710.14358988793799</v>
      </c>
      <c r="AL22">
        <f t="shared" si="9"/>
        <v>-3214.9641130047171</v>
      </c>
      <c r="AN22">
        <f t="shared" si="10"/>
        <v>1118.9018801851882</v>
      </c>
      <c r="AO22">
        <f t="shared" si="11"/>
        <v>-55.945094009259421</v>
      </c>
      <c r="AP22">
        <f t="shared" si="12"/>
        <v>-3.4004516013011923</v>
      </c>
      <c r="AQ22">
        <f t="shared" si="13"/>
        <v>-2222.6776104703022</v>
      </c>
      <c r="AR22">
        <f t="shared" si="14"/>
        <v>-1163.1212758956742</v>
      </c>
      <c r="AS22">
        <f t="shared" si="15"/>
        <v>338.31349085487795</v>
      </c>
      <c r="AT22">
        <f t="shared" si="16"/>
        <v>149.22697815520516</v>
      </c>
      <c r="AU22">
        <f t="shared" si="17"/>
        <v>-675.58080688559119</v>
      </c>
      <c r="AW22">
        <v>19</v>
      </c>
      <c r="AX22">
        <f>(R22*SUMPRODUCT(K23:$K$23, X23:$X$23)-$AZ$3*SUMPRODUCT(K22:$K$22, W23:$W$23))/Z22</f>
        <v>2519.1266380223115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8226.1270808635927</v>
      </c>
      <c r="P23">
        <f t="shared" si="30"/>
        <v>411.30635404317968</v>
      </c>
      <c r="Q23" s="5">
        <f t="shared" si="31"/>
        <v>25</v>
      </c>
      <c r="R23">
        <f t="shared" si="0"/>
        <v>500000</v>
      </c>
      <c r="S23">
        <f t="shared" si="1"/>
        <v>2636.9027938085992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1630.5924088359675</v>
      </c>
      <c r="AC23">
        <f t="shared" si="2"/>
        <v>1630.5924088359675</v>
      </c>
      <c r="AE23">
        <f t="shared" si="3"/>
        <v>5086.8239829206896</v>
      </c>
      <c r="AF23">
        <f t="shared" si="4"/>
        <v>-254.34119914603448</v>
      </c>
      <c r="AG23">
        <f t="shared" si="5"/>
        <v>-15.459352660482683</v>
      </c>
      <c r="AH23">
        <f t="shared" si="6"/>
        <v>-11218.928050370305</v>
      </c>
      <c r="AI23">
        <f t="shared" si="7"/>
        <v>-6401.9046192561327</v>
      </c>
      <c r="AJ23">
        <f t="shared" si="8"/>
        <v>0</v>
      </c>
      <c r="AK23">
        <f t="shared" si="32"/>
        <v>553.04534423169105</v>
      </c>
      <c r="AL23">
        <f t="shared" si="9"/>
        <v>-5848.8592750244416</v>
      </c>
      <c r="AN23">
        <f t="shared" si="10"/>
        <v>984.66851298903487</v>
      </c>
      <c r="AO23">
        <f t="shared" si="11"/>
        <v>-49.233425649451746</v>
      </c>
      <c r="AP23">
        <f t="shared" si="12"/>
        <v>-2.9925033472910516</v>
      </c>
      <c r="AQ23">
        <f t="shared" si="13"/>
        <v>-2171.6743566869623</v>
      </c>
      <c r="AR23">
        <f t="shared" si="14"/>
        <v>-1239.2317726946703</v>
      </c>
      <c r="AS23">
        <f t="shared" si="15"/>
        <v>0</v>
      </c>
      <c r="AT23">
        <f t="shared" si="16"/>
        <v>107.0542913512521</v>
      </c>
      <c r="AU23">
        <f t="shared" si="17"/>
        <v>-1132.1774813434183</v>
      </c>
      <c r="AW23">
        <v>20</v>
      </c>
      <c r="AX23">
        <f>(R23*SUMPRODUCT(K$23:$K24, X$23:$X24)-$AZ$3*SUMPRODUCT(K$22:$K23, W$23:$W24))/Z23</f>
        <v>2636.9027938085992</v>
      </c>
    </row>
    <row r="25" spans="5:50" x14ac:dyDescent="0.25">
      <c r="AN25" s="6">
        <f t="shared" ref="AN25:AU25" si="33">SUM(AN3:AN23)</f>
        <v>68936.108908898896</v>
      </c>
      <c r="AO25" s="6">
        <f t="shared" si="33"/>
        <v>-9616.4007560926366</v>
      </c>
      <c r="AP25" s="6">
        <f t="shared" si="33"/>
        <v>-1706.9361244218342</v>
      </c>
      <c r="AQ25" s="6">
        <f t="shared" si="33"/>
        <v>-36480.329036359573</v>
      </c>
      <c r="AR25" s="6">
        <f t="shared" si="33"/>
        <v>21132.442992024811</v>
      </c>
      <c r="AS25" s="6">
        <f t="shared" si="33"/>
        <v>-6772.7434366944735</v>
      </c>
      <c r="AT25" s="6">
        <f t="shared" si="33"/>
        <v>11392.311306990068</v>
      </c>
      <c r="AU25" s="7">
        <f t="shared" si="33"/>
        <v>25752.010862320414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28271.3457538492</v>
      </c>
      <c r="K3">
        <v>1</v>
      </c>
      <c r="L3" s="2">
        <v>0</v>
      </c>
      <c r="O3">
        <f>$C$3</f>
        <v>28271.3457538492</v>
      </c>
      <c r="P3">
        <f>O3*B5</f>
        <v>22617.07660307936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28271.3457538492</v>
      </c>
      <c r="AF3">
        <f t="shared" ref="AF3:AF23" si="4">-$Z3*P3</f>
        <v>-22617.07660307936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4131.8365637698398</v>
      </c>
      <c r="AJ3">
        <f t="shared" ref="AJ3:AJ23" si="8">AB3-AC3</f>
        <v>0</v>
      </c>
      <c r="AL3">
        <f t="shared" ref="AL3:AL23" si="9">SUM(AI3:AK3)</f>
        <v>4131.8365637698398</v>
      </c>
      <c r="AN3">
        <f t="shared" ref="AN3:AN23" si="10">AE3*$K3</f>
        <v>28271.3457538492</v>
      </c>
      <c r="AO3">
        <f t="shared" ref="AO3:AO23" si="11">AF3*$K3</f>
        <v>-22617.07660307936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4131.8365637698398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4131.8365637698398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12788.376559631737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7515.2134811489987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7351.3476255233982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-7351.3476255233982</v>
      </c>
      <c r="AK4">
        <f>H4*SUM(AB4, AE4:AF4)</f>
        <v>0</v>
      </c>
      <c r="AL4">
        <f t="shared" si="9"/>
        <v>-13253.623125523398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-5437.028934108348</v>
      </c>
      <c r="AR4">
        <f t="shared" si="14"/>
        <v>-5437.028934108348</v>
      </c>
      <c r="AS4">
        <f t="shared" si="15"/>
        <v>-6771.8780230877774</v>
      </c>
      <c r="AT4">
        <f t="shared" si="16"/>
        <v>0</v>
      </c>
      <c r="AU4">
        <f t="shared" si="17"/>
        <v>-12208.906957196126</v>
      </c>
      <c r="AW4">
        <v>1</v>
      </c>
      <c r="AX4">
        <f>(R4*SUMPRODUCT(K5:$K$23, X5:$X$23)-$AZ$3*SUMPRODUCT(K4:$K$22, W5:$W$23))/Z4</f>
        <v>7515.2134811489987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28271.3457538492</v>
      </c>
      <c r="P5">
        <f t="shared" ref="P5:P23" si="30">O5*$C$5</f>
        <v>1413.56728769246</v>
      </c>
      <c r="Q5" s="5">
        <f t="shared" ref="Q5:Q23" si="31">$C$8</f>
        <v>25</v>
      </c>
      <c r="R5">
        <f t="shared" si="0"/>
        <v>500000</v>
      </c>
      <c r="S5">
        <f t="shared" si="1"/>
        <v>13840.141608679132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7351.3476255233982</v>
      </c>
      <c r="AC5">
        <f t="shared" si="2"/>
        <v>13218.468900668144</v>
      </c>
      <c r="AE5">
        <f t="shared" si="3"/>
        <v>27001.450938402457</v>
      </c>
      <c r="AF5">
        <f t="shared" si="4"/>
        <v>-1350.0725469201229</v>
      </c>
      <c r="AG5">
        <f t="shared" si="5"/>
        <v>-23.87704778320126</v>
      </c>
      <c r="AH5">
        <f t="shared" si="6"/>
        <v>-6665.7915909748235</v>
      </c>
      <c r="AI5">
        <f t="shared" si="7"/>
        <v>18961.70975272431</v>
      </c>
      <c r="AJ5">
        <f t="shared" si="8"/>
        <v>-5867.1212751447456</v>
      </c>
      <c r="AK5">
        <f>H5*SUM(AB5, AE5:AF5)</f>
        <v>2824.0432652751811</v>
      </c>
      <c r="AL5">
        <f t="shared" si="9"/>
        <v>15918.631742854745</v>
      </c>
      <c r="AN5">
        <f t="shared" si="10"/>
        <v>22912.445021895972</v>
      </c>
      <c r="AO5">
        <f t="shared" si="11"/>
        <v>-1145.6222510947987</v>
      </c>
      <c r="AP5">
        <f t="shared" si="12"/>
        <v>-20.261190625119426</v>
      </c>
      <c r="AQ5">
        <f t="shared" si="13"/>
        <v>-5656.3472720056498</v>
      </c>
      <c r="AR5">
        <f t="shared" si="14"/>
        <v>16090.214308170405</v>
      </c>
      <c r="AS5">
        <f t="shared" si="15"/>
        <v>-4978.6248139117133</v>
      </c>
      <c r="AT5">
        <f t="shared" si="16"/>
        <v>2396.37996501315</v>
      </c>
      <c r="AU5">
        <f t="shared" si="17"/>
        <v>13507.969459271842</v>
      </c>
      <c r="AW5">
        <v>2</v>
      </c>
      <c r="AX5">
        <f>(R5*SUMPRODUCT(K6:$K$23, X6:$X$23)-$AZ$3*SUMPRODUCT(K5:$K$22, W6:$W$23))/Z5</f>
        <v>13840.141608679132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28271.3457538492</v>
      </c>
      <c r="P6">
        <f t="shared" si="30"/>
        <v>1413.56728769246</v>
      </c>
      <c r="Q6" s="5">
        <f t="shared" si="31"/>
        <v>25</v>
      </c>
      <c r="R6">
        <f t="shared" si="0"/>
        <v>500000</v>
      </c>
      <c r="S6">
        <f t="shared" si="1"/>
        <v>19109.897158090982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13218.468900668144</v>
      </c>
      <c r="AC6">
        <f t="shared" si="2"/>
        <v>17785.548059742287</v>
      </c>
      <c r="AE6">
        <f t="shared" si="3"/>
        <v>26312.092339324041</v>
      </c>
      <c r="AF6">
        <f t="shared" si="4"/>
        <v>-1315.604616966202</v>
      </c>
      <c r="AG6">
        <f t="shared" si="5"/>
        <v>-23.267456533919681</v>
      </c>
      <c r="AH6">
        <f t="shared" si="6"/>
        <v>-7416.4154289913367</v>
      </c>
      <c r="AI6">
        <f t="shared" si="7"/>
        <v>17556.804836832584</v>
      </c>
      <c r="AJ6">
        <f t="shared" si="8"/>
        <v>-4567.0791590741428</v>
      </c>
      <c r="AK6">
        <f>H6*SUM(AB6, AE6:AF6)</f>
        <v>3270.0538382323334</v>
      </c>
      <c r="AL6">
        <f t="shared" si="9"/>
        <v>16259.779515990775</v>
      </c>
      <c r="AN6">
        <f t="shared" si="10"/>
        <v>20567.517980379431</v>
      </c>
      <c r="AO6">
        <f t="shared" si="11"/>
        <v>-1028.3758990189715</v>
      </c>
      <c r="AP6">
        <f t="shared" si="12"/>
        <v>-18.187600759665926</v>
      </c>
      <c r="AQ6">
        <f t="shared" si="13"/>
        <v>-5797.2302513461545</v>
      </c>
      <c r="AR6">
        <f t="shared" si="14"/>
        <v>13723.72422925464</v>
      </c>
      <c r="AS6">
        <f t="shared" si="15"/>
        <v>-3569.9738930182989</v>
      </c>
      <c r="AT6">
        <f t="shared" si="16"/>
        <v>2556.1209746187797</v>
      </c>
      <c r="AU6">
        <f t="shared" si="17"/>
        <v>12709.87131085512</v>
      </c>
      <c r="AW6">
        <v>3</v>
      </c>
      <c r="AX6">
        <f>(R6*SUMPRODUCT(K7:$K$23, X7:$X$23)-$AZ$3*SUMPRODUCT(K6:$K$22, W7:$W$23))/Z6</f>
        <v>19109.897158090982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28271.3457538492</v>
      </c>
      <c r="P7">
        <f t="shared" si="30"/>
        <v>1413.56728769246</v>
      </c>
      <c r="Q7" s="5">
        <f t="shared" si="31"/>
        <v>25</v>
      </c>
      <c r="R7">
        <f t="shared" si="0"/>
        <v>500000</v>
      </c>
      <c r="S7">
        <f t="shared" si="1"/>
        <v>23428.227157141366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17785.548059742287</v>
      </c>
      <c r="AC7">
        <f t="shared" si="2"/>
        <v>21203.572479132636</v>
      </c>
      <c r="AE7">
        <f t="shared" si="3"/>
        <v>25586.807091873165</v>
      </c>
      <c r="AF7">
        <f t="shared" si="4"/>
        <v>-1279.3403545936583</v>
      </c>
      <c r="AG7">
        <f t="shared" si="5"/>
        <v>-22.626095795589666</v>
      </c>
      <c r="AH7">
        <f t="shared" si="6"/>
        <v>-8173.7234598163486</v>
      </c>
      <c r="AI7">
        <f t="shared" si="7"/>
        <v>16111.117181667567</v>
      </c>
      <c r="AJ7">
        <f t="shared" si="8"/>
        <v>-3418.0244193903491</v>
      </c>
      <c r="AK7">
        <f>H7*SUM(AB7, AE7:AF7)</f>
        <v>3601.8992761811551</v>
      </c>
      <c r="AL7">
        <f t="shared" si="9"/>
        <v>16294.992038458373</v>
      </c>
      <c r="AN7">
        <f t="shared" si="10"/>
        <v>18424.035548785843</v>
      </c>
      <c r="AO7">
        <f t="shared" si="11"/>
        <v>-921.20177743929219</v>
      </c>
      <c r="AP7">
        <f t="shared" si="12"/>
        <v>-16.292145861395166</v>
      </c>
      <c r="AQ7">
        <f t="shared" si="13"/>
        <v>-5885.5710698437351</v>
      </c>
      <c r="AR7">
        <f t="shared" si="14"/>
        <v>11600.970555641419</v>
      </c>
      <c r="AS7">
        <f t="shared" si="15"/>
        <v>-2461.1825611280551</v>
      </c>
      <c r="AT7">
        <f t="shared" si="16"/>
        <v>2593.5834850056467</v>
      </c>
      <c r="AU7">
        <f t="shared" si="17"/>
        <v>11733.37147951901</v>
      </c>
      <c r="AW7">
        <v>4</v>
      </c>
      <c r="AX7">
        <f>(R7*SUMPRODUCT(K8:$K$23, X8:$X$23)-$AZ$3*SUMPRODUCT(K7:$K$22, W8:$W$23))/Z7</f>
        <v>23428.227157141366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28271.3457538492</v>
      </c>
      <c r="P8">
        <f t="shared" si="30"/>
        <v>1413.56728769246</v>
      </c>
      <c r="Q8" s="5">
        <f t="shared" si="31"/>
        <v>25</v>
      </c>
      <c r="R8">
        <f t="shared" si="0"/>
        <v>500000</v>
      </c>
      <c r="S8">
        <f t="shared" si="1"/>
        <v>26868.434457040752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21203.572479132636</v>
      </c>
      <c r="AC8">
        <f t="shared" si="2"/>
        <v>23592.286448088482</v>
      </c>
      <c r="AE8">
        <f t="shared" si="3"/>
        <v>24824.136604020849</v>
      </c>
      <c r="AF8">
        <f t="shared" si="4"/>
        <v>-1241.2068302010423</v>
      </c>
      <c r="AG8">
        <f t="shared" si="5"/>
        <v>-21.951675753391569</v>
      </c>
      <c r="AH8">
        <f t="shared" si="6"/>
        <v>-8963.1816848440048</v>
      </c>
      <c r="AI8">
        <f t="shared" si="7"/>
        <v>14597.79641322241</v>
      </c>
      <c r="AJ8">
        <f t="shared" si="8"/>
        <v>-2388.7139689558462</v>
      </c>
      <c r="AK8">
        <f t="shared" ref="AK8:AK23" si="32">H8*SUM(AB8:AB8, AE8:AF8)</f>
        <v>3832.3809977851411</v>
      </c>
      <c r="AL8">
        <f t="shared" si="9"/>
        <v>16041.463442051705</v>
      </c>
      <c r="AN8">
        <f t="shared" si="10"/>
        <v>16465.881573854189</v>
      </c>
      <c r="AO8">
        <f t="shared" si="11"/>
        <v>-823.29407869270938</v>
      </c>
      <c r="AP8">
        <f t="shared" si="12"/>
        <v>-14.560574616095456</v>
      </c>
      <c r="AQ8">
        <f t="shared" si="13"/>
        <v>-5945.2898806428238</v>
      </c>
      <c r="AR8">
        <f t="shared" si="14"/>
        <v>9682.7370399025622</v>
      </c>
      <c r="AS8">
        <f t="shared" si="15"/>
        <v>-1584.4370321531101</v>
      </c>
      <c r="AT8">
        <f t="shared" si="16"/>
        <v>2542.0232196594584</v>
      </c>
      <c r="AU8">
        <f t="shared" si="17"/>
        <v>10640.32322740891</v>
      </c>
      <c r="AW8">
        <v>5</v>
      </c>
      <c r="AX8">
        <f>(R8*SUMPRODUCT(K9:$K$23, X9:$X$23)-$AZ$3*SUMPRODUCT(K8:$K$22, W9:$W$23))/Z8</f>
        <v>26868.434457040752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28271.3457538492</v>
      </c>
      <c r="P9">
        <f t="shared" si="30"/>
        <v>1413.56728769246</v>
      </c>
      <c r="Q9" s="5">
        <f t="shared" si="31"/>
        <v>25</v>
      </c>
      <c r="R9">
        <f t="shared" si="0"/>
        <v>500000</v>
      </c>
      <c r="S9">
        <f t="shared" si="1"/>
        <v>29436.692198521687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23592.286448088482</v>
      </c>
      <c r="AC9">
        <f t="shared" si="2"/>
        <v>25007.625452959059</v>
      </c>
      <c r="AE9">
        <f t="shared" si="3"/>
        <v>24017.617906772517</v>
      </c>
      <c r="AF9">
        <f t="shared" si="4"/>
        <v>-1200.8808953386258</v>
      </c>
      <c r="AG9">
        <f t="shared" si="5"/>
        <v>-21.238481284095283</v>
      </c>
      <c r="AH9">
        <f t="shared" si="6"/>
        <v>-9873.554235247404</v>
      </c>
      <c r="AI9">
        <f t="shared" si="7"/>
        <v>12921.944294902394</v>
      </c>
      <c r="AJ9">
        <f t="shared" si="8"/>
        <v>-1415.3390048705769</v>
      </c>
      <c r="AK9">
        <f t="shared" si="32"/>
        <v>3971.2201374313299</v>
      </c>
      <c r="AL9">
        <f t="shared" si="9"/>
        <v>15477.825427463147</v>
      </c>
      <c r="AN9">
        <f t="shared" si="10"/>
        <v>14675.16299268235</v>
      </c>
      <c r="AO9">
        <f t="shared" si="11"/>
        <v>-733.75814963411744</v>
      </c>
      <c r="AP9">
        <f t="shared" si="12"/>
        <v>-12.977064410423667</v>
      </c>
      <c r="AQ9">
        <f t="shared" si="13"/>
        <v>-6032.9054397391683</v>
      </c>
      <c r="AR9">
        <f t="shared" si="14"/>
        <v>7895.5223388986415</v>
      </c>
      <c r="AS9">
        <f t="shared" si="15"/>
        <v>-864.79561241249121</v>
      </c>
      <c r="AT9">
        <f t="shared" si="16"/>
        <v>2426.4813864073412</v>
      </c>
      <c r="AU9">
        <f t="shared" si="17"/>
        <v>9457.2081128934915</v>
      </c>
      <c r="AW9">
        <v>6</v>
      </c>
      <c r="AX9">
        <f>(R9*SUMPRODUCT(K10:$K$23, X10:$X$23)-$AZ$3*SUMPRODUCT(K9:$K$22, W10:$W$23))/Z9</f>
        <v>29436.692198521687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28271.3457538492</v>
      </c>
      <c r="P10">
        <f t="shared" si="30"/>
        <v>1413.56728769246</v>
      </c>
      <c r="Q10" s="5">
        <f t="shared" si="31"/>
        <v>25</v>
      </c>
      <c r="R10">
        <f t="shared" si="0"/>
        <v>500000</v>
      </c>
      <c r="S10">
        <f t="shared" si="1"/>
        <v>31220.404195375773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25007.625452959059</v>
      </c>
      <c r="AC10">
        <f t="shared" si="2"/>
        <v>25585.406693419456</v>
      </c>
      <c r="AE10">
        <f t="shared" si="3"/>
        <v>23168.62633667139</v>
      </c>
      <c r="AF10">
        <f t="shared" si="4"/>
        <v>-1158.4313168335696</v>
      </c>
      <c r="AG10">
        <f t="shared" si="5"/>
        <v>-20.487728580728188</v>
      </c>
      <c r="AH10">
        <f t="shared" si="6"/>
        <v>-10767.357810522921</v>
      </c>
      <c r="AI10">
        <f t="shared" si="7"/>
        <v>11222.349480734174</v>
      </c>
      <c r="AJ10">
        <f t="shared" si="8"/>
        <v>-577.78124046039738</v>
      </c>
      <c r="AK10">
        <f t="shared" si="32"/>
        <v>4023.314897857229</v>
      </c>
      <c r="AL10">
        <f t="shared" si="9"/>
        <v>14667.883138131005</v>
      </c>
      <c r="AN10">
        <f t="shared" si="10"/>
        <v>13040.536362098181</v>
      </c>
      <c r="AO10">
        <f t="shared" si="11"/>
        <v>-652.02681810490901</v>
      </c>
      <c r="AP10">
        <f t="shared" si="12"/>
        <v>-11.531584378436147</v>
      </c>
      <c r="AQ10">
        <f t="shared" si="13"/>
        <v>-6060.4422123033319</v>
      </c>
      <c r="AR10">
        <f t="shared" si="14"/>
        <v>6316.5357473115046</v>
      </c>
      <c r="AS10">
        <f t="shared" si="15"/>
        <v>-325.20604226053086</v>
      </c>
      <c r="AT10">
        <f t="shared" si="16"/>
        <v>2264.5358192270055</v>
      </c>
      <c r="AU10">
        <f t="shared" si="17"/>
        <v>8255.8655242779787</v>
      </c>
      <c r="AW10">
        <v>7</v>
      </c>
      <c r="AX10">
        <f>(R10*SUMPRODUCT(K11:$K$23, X11:$X$23)-$AZ$3*SUMPRODUCT(K10:$K$22, W11:$W$23))/Z10</f>
        <v>31220.404195375773</v>
      </c>
    </row>
    <row r="11" spans="1:52" x14ac:dyDescent="0.25">
      <c r="A11" t="s">
        <v>33</v>
      </c>
      <c r="C11" s="24">
        <f>AU25</f>
        <v>84670.878505978064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28271.3457538492</v>
      </c>
      <c r="P11">
        <f t="shared" si="30"/>
        <v>1413.56728769246</v>
      </c>
      <c r="Q11" s="5">
        <f t="shared" si="31"/>
        <v>25</v>
      </c>
      <c r="R11">
        <f t="shared" si="0"/>
        <v>500000</v>
      </c>
      <c r="S11">
        <f t="shared" si="1"/>
        <v>32343.792201855598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25585.406693419456</v>
      </c>
      <c r="AC11">
        <f t="shared" si="2"/>
        <v>25493.565301054339</v>
      </c>
      <c r="AE11">
        <f t="shared" si="3"/>
        <v>22283.63930321969</v>
      </c>
      <c r="AF11">
        <f t="shared" si="4"/>
        <v>-1114.1819651609844</v>
      </c>
      <c r="AG11">
        <f t="shared" si="5"/>
        <v>-19.705145536081993</v>
      </c>
      <c r="AH11">
        <f t="shared" si="6"/>
        <v>-11554.115176778259</v>
      </c>
      <c r="AI11">
        <f t="shared" si="7"/>
        <v>9595.6370157443653</v>
      </c>
      <c r="AJ11">
        <f t="shared" si="8"/>
        <v>91.841392365116917</v>
      </c>
      <c r="AK11">
        <f t="shared" si="32"/>
        <v>4000.8137151735868</v>
      </c>
      <c r="AL11">
        <f t="shared" si="9"/>
        <v>13688.292123283069</v>
      </c>
      <c r="AN11">
        <f t="shared" si="10"/>
        <v>11553.763040990038</v>
      </c>
      <c r="AO11">
        <f t="shared" si="11"/>
        <v>-577.68815204950181</v>
      </c>
      <c r="AP11">
        <f t="shared" si="12"/>
        <v>-10.216849192098476</v>
      </c>
      <c r="AQ11">
        <f t="shared" si="13"/>
        <v>-5990.6511267894502</v>
      </c>
      <c r="AR11">
        <f t="shared" si="14"/>
        <v>4975.2069129589863</v>
      </c>
      <c r="AS11">
        <f t="shared" si="15"/>
        <v>47.618509270513798</v>
      </c>
      <c r="AT11">
        <f t="shared" si="16"/>
        <v>2074.3673422132538</v>
      </c>
      <c r="AU11">
        <f t="shared" si="17"/>
        <v>7097.1927644427542</v>
      </c>
      <c r="AW11">
        <v>8</v>
      </c>
      <c r="AX11">
        <f>(R11*SUMPRODUCT(K12:$K$23, X12:$X$23)-$AZ$3*SUMPRODUCT(K11:$K$22, W12:$W$23))/Z11</f>
        <v>32343.792201855598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28271.3457538492</v>
      </c>
      <c r="P12">
        <f t="shared" si="30"/>
        <v>1413.56728769246</v>
      </c>
      <c r="Q12" s="5">
        <f t="shared" si="31"/>
        <v>25</v>
      </c>
      <c r="R12">
        <f t="shared" si="0"/>
        <v>500000</v>
      </c>
      <c r="S12">
        <f t="shared" si="1"/>
        <v>32849.945728009116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25493.565301054339</v>
      </c>
      <c r="AC12">
        <f t="shared" si="2"/>
        <v>24822.346982921877</v>
      </c>
      <c r="AE12">
        <f t="shared" si="3"/>
        <v>21362.627499802886</v>
      </c>
      <c r="AF12">
        <f t="shared" si="4"/>
        <v>-1068.1313749901444</v>
      </c>
      <c r="AG12">
        <f t="shared" si="5"/>
        <v>-18.890706234681385</v>
      </c>
      <c r="AH12">
        <f t="shared" si="6"/>
        <v>-12347.756920795826</v>
      </c>
      <c r="AI12">
        <f t="shared" si="7"/>
        <v>7927.8484977822336</v>
      </c>
      <c r="AJ12">
        <f t="shared" si="8"/>
        <v>671.21831813246172</v>
      </c>
      <c r="AK12">
        <f t="shared" si="32"/>
        <v>3918.0844162114468</v>
      </c>
      <c r="AL12">
        <f t="shared" si="9"/>
        <v>12517.151232126142</v>
      </c>
      <c r="AN12">
        <f t="shared" si="10"/>
        <v>10203.147639544388</v>
      </c>
      <c r="AO12">
        <f t="shared" si="11"/>
        <v>-510.15738197721947</v>
      </c>
      <c r="AP12">
        <f t="shared" si="12"/>
        <v>-9.0225167634222103</v>
      </c>
      <c r="AQ12">
        <f t="shared" si="13"/>
        <v>-5897.4949069934537</v>
      </c>
      <c r="AR12">
        <f t="shared" si="14"/>
        <v>3786.4728338102927</v>
      </c>
      <c r="AS12">
        <f t="shared" si="15"/>
        <v>320.58507776421106</v>
      </c>
      <c r="AT12">
        <f t="shared" si="16"/>
        <v>1871.3425473141046</v>
      </c>
      <c r="AU12">
        <f t="shared" si="17"/>
        <v>5978.4004588886082</v>
      </c>
      <c r="AW12">
        <v>9</v>
      </c>
      <c r="AX12">
        <f>(R12*SUMPRODUCT(K13:$K$23, X13:$X$23)-$AZ$3*SUMPRODUCT(K12:$K$22, W13:$W$23))/Z12</f>
        <v>32849.945728009116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28271.3457538492</v>
      </c>
      <c r="P13">
        <f t="shared" si="30"/>
        <v>1413.56728769246</v>
      </c>
      <c r="Q13" s="5">
        <f t="shared" si="31"/>
        <v>25</v>
      </c>
      <c r="R13">
        <f t="shared" si="0"/>
        <v>500000</v>
      </c>
      <c r="S13">
        <f t="shared" si="1"/>
        <v>32797.09317528976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24822.346982921877</v>
      </c>
      <c r="AC13">
        <f t="shared" si="2"/>
        <v>23675.514162484422</v>
      </c>
      <c r="AE13">
        <f t="shared" si="3"/>
        <v>20408.474714827742</v>
      </c>
      <c r="AF13">
        <f t="shared" si="4"/>
        <v>-1020.4237357413871</v>
      </c>
      <c r="AG13">
        <f t="shared" si="5"/>
        <v>-18.04696077480596</v>
      </c>
      <c r="AH13">
        <f t="shared" si="6"/>
        <v>-13096.767950572232</v>
      </c>
      <c r="AI13">
        <f t="shared" si="7"/>
        <v>6273.2360677393171</v>
      </c>
      <c r="AJ13">
        <f t="shared" si="8"/>
        <v>1146.8328204374557</v>
      </c>
      <c r="AK13">
        <f t="shared" si="32"/>
        <v>3783.0837536090448</v>
      </c>
      <c r="AL13">
        <f t="shared" si="9"/>
        <v>11203.152641785819</v>
      </c>
      <c r="AN13">
        <f t="shared" si="10"/>
        <v>8979.087793091323</v>
      </c>
      <c r="AO13">
        <f t="shared" si="11"/>
        <v>-448.95438965456617</v>
      </c>
      <c r="AP13">
        <f t="shared" si="12"/>
        <v>-7.9400958405639415</v>
      </c>
      <c r="AQ13">
        <f t="shared" si="13"/>
        <v>-5762.1664958867741</v>
      </c>
      <c r="AR13">
        <f t="shared" si="14"/>
        <v>2760.0268117094197</v>
      </c>
      <c r="AS13">
        <f t="shared" si="15"/>
        <v>504.57041609409504</v>
      </c>
      <c r="AT13">
        <f t="shared" si="16"/>
        <v>1664.4380154286209</v>
      </c>
      <c r="AU13">
        <f t="shared" si="17"/>
        <v>4929.0352432321361</v>
      </c>
      <c r="AW13">
        <v>10</v>
      </c>
      <c r="AX13">
        <f>(R13*SUMPRODUCT(K14:$K$23, X14:$X$23)-$AZ$3*SUMPRODUCT(K13:$K$22, W14:$W$23))/Z13</f>
        <v>32797.09317528976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28271.3457538492</v>
      </c>
      <c r="P14">
        <f t="shared" si="30"/>
        <v>1413.56728769246</v>
      </c>
      <c r="Q14" s="5">
        <f t="shared" si="31"/>
        <v>25</v>
      </c>
      <c r="R14">
        <f t="shared" si="0"/>
        <v>500000</v>
      </c>
      <c r="S14">
        <f t="shared" si="1"/>
        <v>32204.986101107133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23675.514162484422</v>
      </c>
      <c r="AC14">
        <f t="shared" si="2"/>
        <v>22123.452990537193</v>
      </c>
      <c r="AE14">
        <f t="shared" si="3"/>
        <v>19421.209709604693</v>
      </c>
      <c r="AF14">
        <f t="shared" si="4"/>
        <v>-971.06048548023466</v>
      </c>
      <c r="AG14">
        <f t="shared" si="5"/>
        <v>-17.173934589725409</v>
      </c>
      <c r="AH14">
        <f t="shared" si="6"/>
        <v>-13851.131546649802</v>
      </c>
      <c r="AI14">
        <f t="shared" si="7"/>
        <v>4581.843742884932</v>
      </c>
      <c r="AJ14">
        <f t="shared" si="8"/>
        <v>1552.061171947229</v>
      </c>
      <c r="AK14">
        <f t="shared" si="32"/>
        <v>3604.6930159921221</v>
      </c>
      <c r="AL14">
        <f t="shared" si="9"/>
        <v>9738.5979308242822</v>
      </c>
      <c r="AN14">
        <f t="shared" si="10"/>
        <v>7871.1849104763814</v>
      </c>
      <c r="AO14">
        <f t="shared" si="11"/>
        <v>-393.55924552381907</v>
      </c>
      <c r="AP14">
        <f t="shared" si="12"/>
        <v>-6.9603910784868672</v>
      </c>
      <c r="AQ14">
        <f t="shared" si="13"/>
        <v>-5613.6985930951278</v>
      </c>
      <c r="AR14">
        <f t="shared" si="14"/>
        <v>1856.9666807789479</v>
      </c>
      <c r="AS14">
        <f t="shared" si="15"/>
        <v>629.0319016907406</v>
      </c>
      <c r="AT14">
        <f t="shared" si="16"/>
        <v>1460.9391329699156</v>
      </c>
      <c r="AU14">
        <f t="shared" si="17"/>
        <v>3946.9377154396038</v>
      </c>
      <c r="AW14">
        <v>11</v>
      </c>
      <c r="AX14">
        <f>(R14*SUMPRODUCT(K15:$K$23, X15:$X$23)-$AZ$3*SUMPRODUCT(K14:$K$22, W15:$W$23))/Z14</f>
        <v>32204.986101107133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28271.3457538492</v>
      </c>
      <c r="P15">
        <f t="shared" si="30"/>
        <v>1413.56728769246</v>
      </c>
      <c r="Q15" s="5">
        <f t="shared" si="31"/>
        <v>25</v>
      </c>
      <c r="R15">
        <f t="shared" si="0"/>
        <v>500000</v>
      </c>
      <c r="S15">
        <f t="shared" si="1"/>
        <v>31060.914896714909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22123.452990537193</v>
      </c>
      <c r="AC15">
        <f t="shared" si="2"/>
        <v>20213.980410757755</v>
      </c>
      <c r="AE15">
        <f t="shared" si="3"/>
        <v>18398.570394798902</v>
      </c>
      <c r="AF15">
        <f t="shared" si="4"/>
        <v>-919.92851973994516</v>
      </c>
      <c r="AG15">
        <f t="shared" si="5"/>
        <v>-16.269627341929681</v>
      </c>
      <c r="AH15">
        <f t="shared" si="6"/>
        <v>-14651.35803796949</v>
      </c>
      <c r="AI15">
        <f t="shared" si="7"/>
        <v>2811.0142097475364</v>
      </c>
      <c r="AJ15">
        <f t="shared" si="8"/>
        <v>1909.4725797794381</v>
      </c>
      <c r="AK15">
        <f t="shared" si="32"/>
        <v>3388.7512576490631</v>
      </c>
      <c r="AL15">
        <f t="shared" si="9"/>
        <v>8109.2380471760371</v>
      </c>
      <c r="AN15">
        <f t="shared" si="10"/>
        <v>6868.9456966741018</v>
      </c>
      <c r="AO15">
        <f t="shared" si="11"/>
        <v>-343.44728483370511</v>
      </c>
      <c r="AP15">
        <f t="shared" si="12"/>
        <v>-6.0741233866970061</v>
      </c>
      <c r="AQ15">
        <f t="shared" si="13"/>
        <v>-5469.9566643390845</v>
      </c>
      <c r="AR15">
        <f t="shared" si="14"/>
        <v>1049.4676241146146</v>
      </c>
      <c r="AS15">
        <f t="shared" si="15"/>
        <v>712.88492411893867</v>
      </c>
      <c r="AT15">
        <f t="shared" si="16"/>
        <v>1265.1607091661701</v>
      </c>
      <c r="AU15">
        <f t="shared" si="17"/>
        <v>3027.513257399723</v>
      </c>
      <c r="AW15">
        <v>12</v>
      </c>
      <c r="AX15">
        <f>(R15*SUMPRODUCT(K16:$K$23, X16:$X$23)-$AZ$3*SUMPRODUCT(K15:$K$22, W16:$W$23))/Z15</f>
        <v>31060.914896714909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28271.3457538492</v>
      </c>
      <c r="P16">
        <f t="shared" si="30"/>
        <v>1413.56728769246</v>
      </c>
      <c r="Q16" s="5">
        <f t="shared" si="31"/>
        <v>25</v>
      </c>
      <c r="R16">
        <f t="shared" si="0"/>
        <v>500000</v>
      </c>
      <c r="S16">
        <f t="shared" si="1"/>
        <v>29395.889559697083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20213.980410757755</v>
      </c>
      <c r="AC16">
        <f t="shared" si="2"/>
        <v>18035.535550935725</v>
      </c>
      <c r="AE16">
        <f t="shared" si="3"/>
        <v>17345.583653145186</v>
      </c>
      <c r="AF16">
        <f t="shared" si="4"/>
        <v>-867.2791826572593</v>
      </c>
      <c r="AG16">
        <f t="shared" si="5"/>
        <v>-15.338484241401517</v>
      </c>
      <c r="AH16">
        <f t="shared" si="6"/>
        <v>-15368.936542177347</v>
      </c>
      <c r="AI16">
        <f t="shared" si="7"/>
        <v>1094.0294440691796</v>
      </c>
      <c r="AJ16">
        <f t="shared" si="8"/>
        <v>2178.4448598220297</v>
      </c>
      <c r="AK16">
        <f t="shared" si="32"/>
        <v>3139.7588172881938</v>
      </c>
      <c r="AL16">
        <f t="shared" si="9"/>
        <v>6412.2331211794026</v>
      </c>
      <c r="AN16">
        <f t="shared" si="10"/>
        <v>5965.3659237620268</v>
      </c>
      <c r="AO16">
        <f t="shared" si="11"/>
        <v>-298.26829618810132</v>
      </c>
      <c r="AP16">
        <f t="shared" si="12"/>
        <v>-5.2750990134152262</v>
      </c>
      <c r="AQ16">
        <f t="shared" si="13"/>
        <v>-5285.5719453719057</v>
      </c>
      <c r="AR16">
        <f t="shared" si="14"/>
        <v>376.25058318860431</v>
      </c>
      <c r="AS16">
        <f t="shared" si="15"/>
        <v>749.1947802644579</v>
      </c>
      <c r="AT16">
        <f t="shared" si="16"/>
        <v>1079.8028265878602</v>
      </c>
      <c r="AU16">
        <f t="shared" si="17"/>
        <v>2205.2481900409221</v>
      </c>
      <c r="AW16">
        <v>13</v>
      </c>
      <c r="AX16">
        <f>(R16*SUMPRODUCT(K17:$K$23, X17:$X$23)-$AZ$3*SUMPRODUCT(K16:$K$22, W17:$W$23))/Z16</f>
        <v>29395.889559697083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28271.3457538492</v>
      </c>
      <c r="P17">
        <f t="shared" si="30"/>
        <v>1413.56728769246</v>
      </c>
      <c r="Q17" s="5">
        <f t="shared" si="31"/>
        <v>25</v>
      </c>
      <c r="R17">
        <f t="shared" si="0"/>
        <v>500000</v>
      </c>
      <c r="S17">
        <f t="shared" si="1"/>
        <v>27233.361771846659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18035.535550935725</v>
      </c>
      <c r="AC17">
        <f t="shared" si="2"/>
        <v>15671.245851241725</v>
      </c>
      <c r="AE17">
        <f t="shared" si="3"/>
        <v>16268.546408840482</v>
      </c>
      <c r="AF17">
        <f t="shared" si="4"/>
        <v>-813.4273204420241</v>
      </c>
      <c r="AG17">
        <f t="shared" si="5"/>
        <v>-14.386073580018282</v>
      </c>
      <c r="AH17">
        <f t="shared" si="6"/>
        <v>-15980.516379384406</v>
      </c>
      <c r="AI17">
        <f t="shared" si="7"/>
        <v>-539.78336456596662</v>
      </c>
      <c r="AJ17">
        <f t="shared" si="8"/>
        <v>2364.2896996939999</v>
      </c>
      <c r="AK17">
        <f t="shared" si="32"/>
        <v>2865.7953174878267</v>
      </c>
      <c r="AL17">
        <f t="shared" si="9"/>
        <v>4690.3016526158599</v>
      </c>
      <c r="AN17">
        <f t="shared" si="10"/>
        <v>5153.9368012212772</v>
      </c>
      <c r="AO17">
        <f t="shared" si="11"/>
        <v>-257.69684006106388</v>
      </c>
      <c r="AP17">
        <f t="shared" si="12"/>
        <v>-4.5575623160064449</v>
      </c>
      <c r="AQ17">
        <f t="shared" si="13"/>
        <v>-5062.687802609832</v>
      </c>
      <c r="AR17">
        <f t="shared" si="14"/>
        <v>-171.00540376562509</v>
      </c>
      <c r="AS17">
        <f t="shared" si="15"/>
        <v>749.0158853638975</v>
      </c>
      <c r="AT17">
        <f t="shared" si="16"/>
        <v>907.89475472386994</v>
      </c>
      <c r="AU17">
        <f t="shared" si="17"/>
        <v>1485.9052363221422</v>
      </c>
      <c r="AW17">
        <v>14</v>
      </c>
      <c r="AX17">
        <f>(R17*SUMPRODUCT(K18:$K$23, X18:$X$23)-$AZ$3*SUMPRODUCT(K17:$K$22, W18:$W$23))/Z17</f>
        <v>27233.361771846659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28271.3457538492</v>
      </c>
      <c r="P18">
        <f t="shared" si="30"/>
        <v>1413.56728769246</v>
      </c>
      <c r="Q18" s="5">
        <f t="shared" si="31"/>
        <v>25</v>
      </c>
      <c r="R18">
        <f t="shared" si="0"/>
        <v>500000</v>
      </c>
      <c r="S18">
        <f t="shared" si="1"/>
        <v>24542.899414359195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15671.245851241725</v>
      </c>
      <c r="AC18">
        <f t="shared" si="2"/>
        <v>13168.761369818421</v>
      </c>
      <c r="AE18">
        <f t="shared" si="3"/>
        <v>15169.300071296811</v>
      </c>
      <c r="AF18">
        <f t="shared" si="4"/>
        <v>-758.46500356484057</v>
      </c>
      <c r="AG18">
        <f t="shared" si="5"/>
        <v>-13.414023693257935</v>
      </c>
      <c r="AH18">
        <f t="shared" si="6"/>
        <v>-16563.783019203318</v>
      </c>
      <c r="AI18">
        <f t="shared" si="7"/>
        <v>-2166.3619751646056</v>
      </c>
      <c r="AJ18">
        <f t="shared" si="8"/>
        <v>2502.4844814233038</v>
      </c>
      <c r="AK18">
        <f t="shared" si="32"/>
        <v>2574.1236642365793</v>
      </c>
      <c r="AL18">
        <f t="shared" si="9"/>
        <v>2910.2461704952775</v>
      </c>
      <c r="AN18">
        <f t="shared" si="10"/>
        <v>4426.8830380294339</v>
      </c>
      <c r="AO18">
        <f t="shared" si="11"/>
        <v>-221.34415190147172</v>
      </c>
      <c r="AP18">
        <f t="shared" si="12"/>
        <v>-3.9146377011666531</v>
      </c>
      <c r="AQ18">
        <f t="shared" si="13"/>
        <v>-4833.8374050664133</v>
      </c>
      <c r="AR18">
        <f t="shared" si="14"/>
        <v>-632.21315663961775</v>
      </c>
      <c r="AS18">
        <f t="shared" si="15"/>
        <v>730.30436814331154</v>
      </c>
      <c r="AT18">
        <f t="shared" si="16"/>
        <v>751.21095458855325</v>
      </c>
      <c r="AU18">
        <f t="shared" si="17"/>
        <v>849.30216609224715</v>
      </c>
      <c r="AW18">
        <v>15</v>
      </c>
      <c r="AX18">
        <f>(R18*SUMPRODUCT(K19:$K$23, X19:$X$23)-$AZ$3*SUMPRODUCT(K18:$K$22, W19:$W$23))/Z18</f>
        <v>24542.899414359195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28271.3457538492</v>
      </c>
      <c r="P19">
        <f t="shared" si="30"/>
        <v>1413.56728769246</v>
      </c>
      <c r="Q19" s="5">
        <f t="shared" si="31"/>
        <v>25</v>
      </c>
      <c r="R19">
        <f t="shared" si="0"/>
        <v>500000</v>
      </c>
      <c r="S19">
        <f t="shared" si="1"/>
        <v>21275.956028054414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13168.761369818421</v>
      </c>
      <c r="AC19">
        <f t="shared" si="2"/>
        <v>10574.00879481867</v>
      </c>
      <c r="AE19">
        <f t="shared" si="3"/>
        <v>14050.671013249772</v>
      </c>
      <c r="AF19">
        <f t="shared" si="4"/>
        <v>-702.53355066248855</v>
      </c>
      <c r="AG19">
        <f t="shared" si="5"/>
        <v>-12.424833907435008</v>
      </c>
      <c r="AH19">
        <f t="shared" si="6"/>
        <v>-17100.990977806909</v>
      </c>
      <c r="AI19">
        <f t="shared" si="7"/>
        <v>-3765.2783491270602</v>
      </c>
      <c r="AJ19">
        <f t="shared" si="8"/>
        <v>2594.7525749997512</v>
      </c>
      <c r="AK19">
        <f t="shared" si="32"/>
        <v>2269.0510330889565</v>
      </c>
      <c r="AL19">
        <f t="shared" si="9"/>
        <v>1098.5252589616475</v>
      </c>
      <c r="AN19">
        <f t="shared" si="10"/>
        <v>3777.2152768454512</v>
      </c>
      <c r="AO19">
        <f t="shared" si="11"/>
        <v>-188.86076384227255</v>
      </c>
      <c r="AP19">
        <f t="shared" si="12"/>
        <v>-3.3401445669872083</v>
      </c>
      <c r="AQ19">
        <f t="shared" si="13"/>
        <v>-4597.2270156817622</v>
      </c>
      <c r="AR19">
        <f t="shared" si="14"/>
        <v>-1012.2126472455703</v>
      </c>
      <c r="AS19">
        <f t="shared" si="15"/>
        <v>697.54242033571597</v>
      </c>
      <c r="AT19">
        <f t="shared" si="16"/>
        <v>609.98469169503733</v>
      </c>
      <c r="AU19">
        <f t="shared" si="17"/>
        <v>295.31446478518296</v>
      </c>
      <c r="AW19">
        <v>16</v>
      </c>
      <c r="AX19">
        <f>(R19*SUMPRODUCT(K20:$K$23, X20:$X$23)-$AZ$3*SUMPRODUCT(K19:$K$22, W20:$W$23))/Z19</f>
        <v>21275.956028054414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28271.3457538492</v>
      </c>
      <c r="P20">
        <f t="shared" si="30"/>
        <v>1413.56728769246</v>
      </c>
      <c r="Q20" s="5">
        <f t="shared" si="31"/>
        <v>25</v>
      </c>
      <c r="R20">
        <f t="shared" si="0"/>
        <v>500000</v>
      </c>
      <c r="S20">
        <f t="shared" si="1"/>
        <v>17348.205856124561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10574.00879481867</v>
      </c>
      <c r="AC20">
        <f t="shared" si="2"/>
        <v>7925.2103627766883</v>
      </c>
      <c r="AE20">
        <f t="shared" si="3"/>
        <v>12915.246925027015</v>
      </c>
      <c r="AF20">
        <f t="shared" si="4"/>
        <v>-645.76234625135078</v>
      </c>
      <c r="AG20">
        <f t="shared" si="5"/>
        <v>-11.420792484974454</v>
      </c>
      <c r="AH20">
        <f t="shared" si="6"/>
        <v>-17595.861667724101</v>
      </c>
      <c r="AI20">
        <f t="shared" si="7"/>
        <v>-5337.797881433411</v>
      </c>
      <c r="AJ20">
        <f t="shared" si="8"/>
        <v>2648.7984320419819</v>
      </c>
      <c r="AK20">
        <f t="shared" si="32"/>
        <v>1954.7177279784673</v>
      </c>
      <c r="AL20">
        <f t="shared" si="9"/>
        <v>-734.28172141296182</v>
      </c>
      <c r="AN20">
        <f t="shared" si="10"/>
        <v>3198.3026149170805</v>
      </c>
      <c r="AO20">
        <f t="shared" si="11"/>
        <v>-159.91513074585404</v>
      </c>
      <c r="AP20">
        <f t="shared" si="12"/>
        <v>-2.8282192885013488</v>
      </c>
      <c r="AQ20">
        <f t="shared" si="13"/>
        <v>-4357.3994914916038</v>
      </c>
      <c r="AR20">
        <f t="shared" si="14"/>
        <v>-1321.8402266088785</v>
      </c>
      <c r="AS20">
        <f t="shared" si="15"/>
        <v>655.94246867799723</v>
      </c>
      <c r="AT20">
        <f t="shared" si="16"/>
        <v>484.06188879778074</v>
      </c>
      <c r="AU20">
        <f t="shared" si="17"/>
        <v>-181.83586913310052</v>
      </c>
      <c r="AW20">
        <v>17</v>
      </c>
      <c r="AX20">
        <f>(R20*SUMPRODUCT(K21:$K$23, X21:$X$23)-$AZ$3*SUMPRODUCT(K20:$K$22, W21:$W$23))/Z20</f>
        <v>17348.205856124561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28271.3457538492</v>
      </c>
      <c r="P21">
        <f t="shared" si="30"/>
        <v>1413.56728769246</v>
      </c>
      <c r="Q21" s="5">
        <f t="shared" si="31"/>
        <v>25</v>
      </c>
      <c r="R21">
        <f t="shared" si="0"/>
        <v>500000</v>
      </c>
      <c r="S21">
        <f t="shared" si="1"/>
        <v>12632.430349208656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7925.2103627766883</v>
      </c>
      <c r="AC21">
        <f t="shared" si="2"/>
        <v>5257.4956977977672</v>
      </c>
      <c r="AE21">
        <f t="shared" si="3"/>
        <v>11766.261484364844</v>
      </c>
      <c r="AF21">
        <f t="shared" si="4"/>
        <v>-588.31307421824215</v>
      </c>
      <c r="AG21">
        <f t="shared" si="5"/>
        <v>-10.404758926945354</v>
      </c>
      <c r="AH21">
        <f t="shared" si="6"/>
        <v>-18036.512663587109</v>
      </c>
      <c r="AI21">
        <f t="shared" si="7"/>
        <v>-6868.9690123674518</v>
      </c>
      <c r="AJ21">
        <f t="shared" si="8"/>
        <v>2667.7146649789211</v>
      </c>
      <c r="AK21">
        <f t="shared" si="32"/>
        <v>1634.657296199046</v>
      </c>
      <c r="AL21">
        <f t="shared" si="9"/>
        <v>-2566.5970511894848</v>
      </c>
      <c r="AN21">
        <f t="shared" si="10"/>
        <v>2684.0926446179715</v>
      </c>
      <c r="AO21">
        <f t="shared" si="11"/>
        <v>-134.20463223089854</v>
      </c>
      <c r="AP21">
        <f t="shared" si="12"/>
        <v>-2.3735097967988725</v>
      </c>
      <c r="AQ21">
        <f t="shared" si="13"/>
        <v>-4114.4479951616822</v>
      </c>
      <c r="AR21">
        <f t="shared" si="14"/>
        <v>-1566.9334925714084</v>
      </c>
      <c r="AS21">
        <f t="shared" si="15"/>
        <v>608.55296473941519</v>
      </c>
      <c r="AT21">
        <f t="shared" si="16"/>
        <v>372.8942817588424</v>
      </c>
      <c r="AU21">
        <f t="shared" si="17"/>
        <v>-585.48624607315071</v>
      </c>
      <c r="AW21">
        <v>18</v>
      </c>
      <c r="AX21">
        <f>(R21*SUMPRODUCT(K22:$K$23, X22:$X$23)-$AZ$3*SUMPRODUCT(K21:$K$22, W22:$W$23))/Z21</f>
        <v>12632.430349208656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28271.3457538492</v>
      </c>
      <c r="P22">
        <f t="shared" si="30"/>
        <v>1413.56728769246</v>
      </c>
      <c r="Q22" s="5">
        <f t="shared" si="31"/>
        <v>25</v>
      </c>
      <c r="R22">
        <f t="shared" si="0"/>
        <v>500000</v>
      </c>
      <c r="S22">
        <f t="shared" si="1"/>
        <v>6948.9728866783516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5257.4956977977672</v>
      </c>
      <c r="AC22">
        <f t="shared" si="2"/>
        <v>2607.6174997716262</v>
      </c>
      <c r="AE22">
        <f t="shared" si="3"/>
        <v>10608.885245639578</v>
      </c>
      <c r="AF22">
        <f t="shared" si="4"/>
        <v>-530.44426228197892</v>
      </c>
      <c r="AG22">
        <f t="shared" si="5"/>
        <v>-9.3813054903790327</v>
      </c>
      <c r="AH22">
        <f t="shared" si="6"/>
        <v>-18388.116945937341</v>
      </c>
      <c r="AI22">
        <f t="shared" si="7"/>
        <v>-8319.0572680701207</v>
      </c>
      <c r="AJ22">
        <f t="shared" si="8"/>
        <v>2649.878198026141</v>
      </c>
      <c r="AK22">
        <f t="shared" si="32"/>
        <v>1312.2961018064648</v>
      </c>
      <c r="AL22">
        <f t="shared" si="9"/>
        <v>-4356.8829682375144</v>
      </c>
      <c r="AN22">
        <f t="shared" si="10"/>
        <v>2229.3123663229248</v>
      </c>
      <c r="AO22">
        <f t="shared" si="11"/>
        <v>-111.46561831614625</v>
      </c>
      <c r="AP22">
        <f t="shared" si="12"/>
        <v>-1.971353243786953</v>
      </c>
      <c r="AQ22">
        <f t="shared" si="13"/>
        <v>-3864.0116800036999</v>
      </c>
      <c r="AR22">
        <f t="shared" si="14"/>
        <v>-1748.136285240708</v>
      </c>
      <c r="AS22">
        <f t="shared" si="15"/>
        <v>556.83571829917037</v>
      </c>
      <c r="AT22">
        <f t="shared" si="16"/>
        <v>275.76110593117733</v>
      </c>
      <c r="AU22">
        <f t="shared" si="17"/>
        <v>-915.53946101036024</v>
      </c>
      <c r="AW22">
        <v>19</v>
      </c>
      <c r="AX22">
        <f>(R22*SUMPRODUCT(K23:$K$23, X23:$X$23)-$AZ$3*SUMPRODUCT(K22:$K$22, W23:$W$23))/Z22</f>
        <v>6948.9728866783516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28271.3457538492</v>
      </c>
      <c r="P23">
        <f t="shared" si="30"/>
        <v>1413.56728769246</v>
      </c>
      <c r="Q23" s="5">
        <f t="shared" si="31"/>
        <v>25</v>
      </c>
      <c r="R23">
        <f t="shared" si="0"/>
        <v>500000</v>
      </c>
      <c r="S23">
        <f t="shared" si="1"/>
        <v>7803.9986179224579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2607.6174997716262</v>
      </c>
      <c r="AC23">
        <f t="shared" si="2"/>
        <v>2607.6174997716262</v>
      </c>
      <c r="AE23">
        <f t="shared" si="3"/>
        <v>9446.5490755631417</v>
      </c>
      <c r="AF23">
        <f t="shared" si="4"/>
        <v>-472.32745377815712</v>
      </c>
      <c r="AG23">
        <f t="shared" si="5"/>
        <v>-8.3534660481071867</v>
      </c>
      <c r="AH23">
        <f t="shared" si="6"/>
        <v>-18680.527747361117</v>
      </c>
      <c r="AI23">
        <f t="shared" si="7"/>
        <v>-9714.6595916242386</v>
      </c>
      <c r="AJ23">
        <f t="shared" si="8"/>
        <v>0</v>
      </c>
      <c r="AK23">
        <f t="shared" si="32"/>
        <v>991.05797363159934</v>
      </c>
      <c r="AL23">
        <f t="shared" si="9"/>
        <v>-8723.6016179926391</v>
      </c>
      <c r="AN23">
        <f t="shared" si="10"/>
        <v>1828.5907793042909</v>
      </c>
      <c r="AO23">
        <f t="shared" si="11"/>
        <v>-91.429538965214547</v>
      </c>
      <c r="AP23">
        <f t="shared" si="12"/>
        <v>-1.6170001202147628</v>
      </c>
      <c r="AQ23">
        <f t="shared" si="13"/>
        <v>-3616.0338043155884</v>
      </c>
      <c r="AR23">
        <f t="shared" si="14"/>
        <v>-1880.489564096727</v>
      </c>
      <c r="AS23">
        <f t="shared" si="15"/>
        <v>0</v>
      </c>
      <c r="AT23">
        <f t="shared" si="16"/>
        <v>191.84142884799482</v>
      </c>
      <c r="AU23">
        <f t="shared" si="17"/>
        <v>-1688.6481352487322</v>
      </c>
      <c r="AW23">
        <v>20</v>
      </c>
      <c r="AX23">
        <f>(R23*SUMPRODUCT(K$23:$K24, X$23:$X24)-$AZ$3*SUMPRODUCT(K$22:$K23, W$23:$W24))/Z23</f>
        <v>7803.9986179224579</v>
      </c>
    </row>
    <row r="25" spans="5:50" x14ac:dyDescent="0.25">
      <c r="AN25" s="6">
        <f t="shared" ref="AN25:AU25" si="33">SUM(AN3:AN23)</f>
        <v>209096.7537593419</v>
      </c>
      <c r="AO25" s="6">
        <f t="shared" si="33"/>
        <v>-31658.347003353992</v>
      </c>
      <c r="AP25" s="6">
        <f t="shared" si="33"/>
        <v>-1682.3342499592814</v>
      </c>
      <c r="AQ25" s="6">
        <f t="shared" si="33"/>
        <v>-105279.99998679561</v>
      </c>
      <c r="AR25" s="6">
        <f t="shared" si="33"/>
        <v>70476.072519232999</v>
      </c>
      <c r="AS25" s="6">
        <f t="shared" si="33"/>
        <v>-13594.018543209513</v>
      </c>
      <c r="AT25" s="6">
        <f t="shared" si="33"/>
        <v>27788.824529954563</v>
      </c>
      <c r="AU25" s="7">
        <f t="shared" si="33"/>
        <v>84670.878505978064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1659.136576432946</v>
      </c>
      <c r="K3">
        <v>1</v>
      </c>
      <c r="L3" s="2">
        <v>0</v>
      </c>
      <c r="O3">
        <f>$C$3</f>
        <v>1659.136576432946</v>
      </c>
      <c r="P3">
        <f>O3*B5</f>
        <v>1327.3092611463569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1659.136576432946</v>
      </c>
      <c r="AF3">
        <f t="shared" ref="AF3:AF23" si="4">-$Z3*P3</f>
        <v>-1327.3092611463569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-1190.605271713411</v>
      </c>
      <c r="AJ3">
        <f t="shared" ref="AJ3:AJ23" si="8">AB3-AC3</f>
        <v>0</v>
      </c>
      <c r="AL3">
        <f t="shared" ref="AL3:AL23" si="9">SUM(AI3:AK3)</f>
        <v>-1190.605271713411</v>
      </c>
      <c r="AN3">
        <f t="shared" ref="AN3:AN23" si="10">AE3*$K3</f>
        <v>1659.136576432946</v>
      </c>
      <c r="AO3">
        <f t="shared" ref="AO3:AO23" si="11">AF3*$K3</f>
        <v>-1327.3092611463569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-1190.605271713411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-1190.605271713411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1270.8593818950944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154.37335188238711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152.64222408859314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-152.64222408859314</v>
      </c>
      <c r="AK4">
        <f>G4*MAX(0, SUM(AB4, AE4:AF4))</f>
        <v>0</v>
      </c>
      <c r="AL4">
        <f t="shared" si="9"/>
        <v>-1366.5452240885929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-1118.2171578064979</v>
      </c>
      <c r="AR4">
        <f t="shared" si="14"/>
        <v>-1118.2171578064979</v>
      </c>
      <c r="AS4">
        <f t="shared" si="15"/>
        <v>-140.61020854352381</v>
      </c>
      <c r="AT4">
        <f t="shared" si="16"/>
        <v>0</v>
      </c>
      <c r="AU4">
        <f t="shared" si="17"/>
        <v>-1258.8273663500215</v>
      </c>
      <c r="AW4">
        <v>1</v>
      </c>
      <c r="AX4">
        <f>(R4*SUMPRODUCT(K5:$K$23, X5:$X$23)-$AZ$3*SUMPRODUCT(K4:$K$22, W5:$W$23))/Z4</f>
        <v>154.37335188238711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1659.136576432946</v>
      </c>
      <c r="P5">
        <f t="shared" ref="P5:P23" si="30">O5*$C$5</f>
        <v>82.956828821647306</v>
      </c>
      <c r="Q5" s="5">
        <f t="shared" ref="Q5:Q23" si="31">$C$8</f>
        <v>25</v>
      </c>
      <c r="R5">
        <f t="shared" si="0"/>
        <v>1000000</v>
      </c>
      <c r="S5">
        <f t="shared" si="1"/>
        <v>291.40065382453702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152.64222408859314</v>
      </c>
      <c r="AC5">
        <f t="shared" si="2"/>
        <v>284.89949363529558</v>
      </c>
      <c r="AE5">
        <f t="shared" si="3"/>
        <v>1622.1211733525017</v>
      </c>
      <c r="AF5">
        <f t="shared" si="4"/>
        <v>-81.106058667625092</v>
      </c>
      <c r="AG5">
        <f t="shared" si="5"/>
        <v>-24.442249004599347</v>
      </c>
      <c r="AH5">
        <f t="shared" si="6"/>
        <v>-1208.2758460259631</v>
      </c>
      <c r="AI5">
        <f t="shared" si="7"/>
        <v>308.29701965431423</v>
      </c>
      <c r="AJ5">
        <f t="shared" si="8"/>
        <v>-132.25726954670245</v>
      </c>
      <c r="AK5">
        <f>G5*SUM(AB5, AE5:AF5)</f>
        <v>118.55601371414289</v>
      </c>
      <c r="AL5">
        <f t="shared" si="9"/>
        <v>294.59576382175464</v>
      </c>
      <c r="AN5">
        <f t="shared" si="10"/>
        <v>1376.4727787436284</v>
      </c>
      <c r="AO5">
        <f t="shared" si="11"/>
        <v>-68.823638937181428</v>
      </c>
      <c r="AP5">
        <f t="shared" si="12"/>
        <v>-20.740799737279172</v>
      </c>
      <c r="AQ5">
        <f t="shared" si="13"/>
        <v>-1025.298749926832</v>
      </c>
      <c r="AR5">
        <f t="shared" si="14"/>
        <v>261.60959014233589</v>
      </c>
      <c r="AS5">
        <f t="shared" si="15"/>
        <v>-112.22868816005139</v>
      </c>
      <c r="AT5">
        <f t="shared" si="16"/>
        <v>100.60230290725112</v>
      </c>
      <c r="AU5">
        <f t="shared" si="17"/>
        <v>249.98320488953559</v>
      </c>
      <c r="AW5">
        <v>2</v>
      </c>
      <c r="AX5">
        <f>(R5*SUMPRODUCT(K6:$K$23, X6:$X$23)-$AZ$3*SUMPRODUCT(K5:$K$22, W6:$W$23))/Z5</f>
        <v>291.40065382453702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1659.136576432946</v>
      </c>
      <c r="P6">
        <f t="shared" si="30"/>
        <v>82.956828821647306</v>
      </c>
      <c r="Q6" s="5">
        <f t="shared" si="31"/>
        <v>25</v>
      </c>
      <c r="R6">
        <f t="shared" si="0"/>
        <v>1000000</v>
      </c>
      <c r="S6">
        <f t="shared" si="1"/>
        <v>411.4369234242742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284.89949363529558</v>
      </c>
      <c r="AC6">
        <f t="shared" si="2"/>
        <v>397.73960794031336</v>
      </c>
      <c r="AE6">
        <f t="shared" si="3"/>
        <v>1603.9015797067382</v>
      </c>
      <c r="AF6">
        <f t="shared" si="4"/>
        <v>-80.19507898533692</v>
      </c>
      <c r="AG6">
        <f t="shared" si="5"/>
        <v>-24.167714739238647</v>
      </c>
      <c r="AH6">
        <f t="shared" si="6"/>
        <v>-1204.4710125884076</v>
      </c>
      <c r="AI6">
        <f t="shared" si="7"/>
        <v>295.06777339375503</v>
      </c>
      <c r="AJ6">
        <f t="shared" si="8"/>
        <v>-112.84011430501778</v>
      </c>
      <c r="AK6">
        <f>G6*SUM(AB6, AE6:AF6)</f>
        <v>126.60241960496879</v>
      </c>
      <c r="AL6">
        <f t="shared" si="9"/>
        <v>308.83007869370601</v>
      </c>
      <c r="AN6">
        <f t="shared" si="10"/>
        <v>1253.7305720106324</v>
      </c>
      <c r="AO6">
        <f t="shared" si="11"/>
        <v>-62.686528600531631</v>
      </c>
      <c r="AP6">
        <f t="shared" si="12"/>
        <v>-18.89131054397712</v>
      </c>
      <c r="AQ6">
        <f t="shared" si="13"/>
        <v>-941.5054830601249</v>
      </c>
      <c r="AR6">
        <f t="shared" si="14"/>
        <v>230.64724980599883</v>
      </c>
      <c r="AS6">
        <f t="shared" si="15"/>
        <v>-88.204352962381932</v>
      </c>
      <c r="AT6">
        <f t="shared" si="16"/>
        <v>98.962009862406518</v>
      </c>
      <c r="AU6">
        <f t="shared" si="17"/>
        <v>241.40490670602338</v>
      </c>
      <c r="AW6">
        <v>3</v>
      </c>
      <c r="AX6">
        <f>(R6*SUMPRODUCT(K7:$K$23, X7:$X$23)-$AZ$3*SUMPRODUCT(K6:$K$22, W7:$W$23))/Z6</f>
        <v>411.4369234242742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1659.136576432946</v>
      </c>
      <c r="P7">
        <f t="shared" si="30"/>
        <v>82.956828821647306</v>
      </c>
      <c r="Q7" s="5">
        <f t="shared" si="31"/>
        <v>25</v>
      </c>
      <c r="R7">
        <f t="shared" si="0"/>
        <v>1000000</v>
      </c>
      <c r="S7">
        <f t="shared" si="1"/>
        <v>516.03044542581358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397.73960794031336</v>
      </c>
      <c r="AC7">
        <f t="shared" si="2"/>
        <v>493.24277737784627</v>
      </c>
      <c r="AE7">
        <f t="shared" si="3"/>
        <v>1585.8698653597321</v>
      </c>
      <c r="AF7">
        <f t="shared" si="4"/>
        <v>-79.293493267986619</v>
      </c>
      <c r="AG7">
        <f t="shared" si="5"/>
        <v>-23.896011453880227</v>
      </c>
      <c r="AH7">
        <f t="shared" si="6"/>
        <v>-1201.0455186413308</v>
      </c>
      <c r="AI7">
        <f t="shared" si="7"/>
        <v>281.63484199653453</v>
      </c>
      <c r="AJ7">
        <f t="shared" si="8"/>
        <v>-95.503169437532904</v>
      </c>
      <c r="AK7">
        <f>G7*SUM(AB7, AE7:AF7)</f>
        <v>133.30211860224412</v>
      </c>
      <c r="AL7">
        <f t="shared" si="9"/>
        <v>319.43379116124572</v>
      </c>
      <c r="AN7">
        <f t="shared" si="10"/>
        <v>1141.9214077873801</v>
      </c>
      <c r="AO7">
        <f t="shared" si="11"/>
        <v>-57.096070389369011</v>
      </c>
      <c r="AP7">
        <f t="shared" si="12"/>
        <v>-17.206561292296524</v>
      </c>
      <c r="AQ7">
        <f t="shared" si="13"/>
        <v>-864.8248002067478</v>
      </c>
      <c r="AR7">
        <f t="shared" si="14"/>
        <v>202.79397589896666</v>
      </c>
      <c r="AS7">
        <f t="shared" si="15"/>
        <v>-68.768009326872601</v>
      </c>
      <c r="AT7">
        <f t="shared" si="16"/>
        <v>95.985519531128631</v>
      </c>
      <c r="AU7">
        <f t="shared" si="17"/>
        <v>230.01148610322269</v>
      </c>
      <c r="AW7">
        <v>4</v>
      </c>
      <c r="AX7">
        <f>(R7*SUMPRODUCT(K8:$K$23, X8:$X$23)-$AZ$3*SUMPRODUCT(K7:$K$22, W8:$W$23))/Z7</f>
        <v>516.03044542581358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1659.136576432946</v>
      </c>
      <c r="P8">
        <f t="shared" si="30"/>
        <v>82.956828821647306</v>
      </c>
      <c r="Q8" s="5">
        <f t="shared" si="31"/>
        <v>25</v>
      </c>
      <c r="R8">
        <f t="shared" si="0"/>
        <v>1000000</v>
      </c>
      <c r="S8">
        <f t="shared" si="1"/>
        <v>605.02197877226035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493.24277737784627</v>
      </c>
      <c r="AC8">
        <f t="shared" si="2"/>
        <v>571.7952583827755</v>
      </c>
      <c r="AE8">
        <f t="shared" si="3"/>
        <v>1568.0197756433738</v>
      </c>
      <c r="AF8">
        <f t="shared" si="4"/>
        <v>-78.400988782168696</v>
      </c>
      <c r="AG8">
        <f t="shared" si="5"/>
        <v>-23.627044902694685</v>
      </c>
      <c r="AH8">
        <f t="shared" si="6"/>
        <v>-1200.2574658696194</v>
      </c>
      <c r="AI8">
        <f t="shared" si="7"/>
        <v>265.73427608889097</v>
      </c>
      <c r="AJ8">
        <f t="shared" si="8"/>
        <v>-78.552481004929234</v>
      </c>
      <c r="AK8">
        <f t="shared" ref="AK8:AK23" si="32">G8*SUM(AB8:AB8, AE8:AF8)</f>
        <v>138.8003094967336</v>
      </c>
      <c r="AL8">
        <f t="shared" si="9"/>
        <v>325.98210458069536</v>
      </c>
      <c r="AN8">
        <f t="shared" si="10"/>
        <v>1040.0695235871062</v>
      </c>
      <c r="AO8">
        <f t="shared" si="11"/>
        <v>-52.003476179355317</v>
      </c>
      <c r="AP8">
        <f t="shared" si="12"/>
        <v>-15.671849116592915</v>
      </c>
      <c r="AQ8">
        <f t="shared" si="13"/>
        <v>-796.13231293379056</v>
      </c>
      <c r="AR8">
        <f t="shared" si="14"/>
        <v>176.26188535736745</v>
      </c>
      <c r="AS8">
        <f t="shared" si="15"/>
        <v>-52.103961164558427</v>
      </c>
      <c r="AT8">
        <f t="shared" si="16"/>
        <v>92.066422894939251</v>
      </c>
      <c r="AU8">
        <f t="shared" si="17"/>
        <v>216.2243470877483</v>
      </c>
      <c r="AW8">
        <v>5</v>
      </c>
      <c r="AX8">
        <f>(R8*SUMPRODUCT(K9:$K$23, X9:$X$23)-$AZ$3*SUMPRODUCT(K8:$K$22, W9:$W$23))/Z8</f>
        <v>605.02197877226035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1659.136576432946</v>
      </c>
      <c r="P9">
        <f t="shared" si="30"/>
        <v>82.956828821647306</v>
      </c>
      <c r="Q9" s="5">
        <f t="shared" si="31"/>
        <v>25</v>
      </c>
      <c r="R9">
        <f t="shared" si="0"/>
        <v>1000000</v>
      </c>
      <c r="S9">
        <f t="shared" si="1"/>
        <v>675.57168172008039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571.7952583827755</v>
      </c>
      <c r="AC9">
        <f t="shared" si="2"/>
        <v>631.27071427612464</v>
      </c>
      <c r="AE9">
        <f t="shared" si="3"/>
        <v>1550.3378250251167</v>
      </c>
      <c r="AF9">
        <f t="shared" si="4"/>
        <v>-77.516891251255842</v>
      </c>
      <c r="AG9">
        <f t="shared" si="5"/>
        <v>-23.360611884620422</v>
      </c>
      <c r="AH9">
        <f t="shared" si="6"/>
        <v>-1206.5027618927547</v>
      </c>
      <c r="AI9">
        <f t="shared" si="7"/>
        <v>242.95755999648577</v>
      </c>
      <c r="AJ9">
        <f t="shared" si="8"/>
        <v>-59.475455893349135</v>
      </c>
      <c r="AK9">
        <f t="shared" si="32"/>
        <v>143.12313345096456</v>
      </c>
      <c r="AL9">
        <f t="shared" si="9"/>
        <v>326.60523755410122</v>
      </c>
      <c r="AN9">
        <f t="shared" si="10"/>
        <v>947.28213115376241</v>
      </c>
      <c r="AO9">
        <f t="shared" si="11"/>
        <v>-47.364106557688125</v>
      </c>
      <c r="AP9">
        <f t="shared" si="12"/>
        <v>-14.273721413434929</v>
      </c>
      <c r="AQ9">
        <f t="shared" si="13"/>
        <v>-737.19320336530734</v>
      </c>
      <c r="AR9">
        <f t="shared" si="14"/>
        <v>148.45109981733208</v>
      </c>
      <c r="AS9">
        <f t="shared" si="15"/>
        <v>-36.340490247072836</v>
      </c>
      <c r="AT9">
        <f t="shared" si="16"/>
        <v>87.450608947528949</v>
      </c>
      <c r="AU9">
        <f t="shared" si="17"/>
        <v>199.56121851778823</v>
      </c>
      <c r="AW9">
        <v>6</v>
      </c>
      <c r="AX9">
        <f>(R9*SUMPRODUCT(K10:$K$23, X10:$X$23)-$AZ$3*SUMPRODUCT(K9:$K$22, W10:$W$23))/Z9</f>
        <v>675.57168172008039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1659.136576432946</v>
      </c>
      <c r="P10">
        <f t="shared" si="30"/>
        <v>82.956828821647306</v>
      </c>
      <c r="Q10" s="5">
        <f t="shared" si="31"/>
        <v>25</v>
      </c>
      <c r="R10">
        <f t="shared" si="0"/>
        <v>1000000</v>
      </c>
      <c r="S10">
        <f t="shared" si="1"/>
        <v>727.86374098514966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631.27071427612464</v>
      </c>
      <c r="AC10">
        <f t="shared" si="2"/>
        <v>672.44728851990203</v>
      </c>
      <c r="AE10">
        <f t="shared" si="3"/>
        <v>1532.8169673577549</v>
      </c>
      <c r="AF10">
        <f t="shared" si="4"/>
        <v>-76.640848367887756</v>
      </c>
      <c r="AG10">
        <f t="shared" si="5"/>
        <v>-23.096606227758969</v>
      </c>
      <c r="AH10">
        <f t="shared" si="6"/>
        <v>-1215.9815206098685</v>
      </c>
      <c r="AI10">
        <f t="shared" si="7"/>
        <v>217.09799215223984</v>
      </c>
      <c r="AJ10">
        <f t="shared" si="8"/>
        <v>-41.176574243777395</v>
      </c>
      <c r="AK10">
        <f t="shared" si="32"/>
        <v>146.12127832861944</v>
      </c>
      <c r="AL10">
        <f t="shared" si="9"/>
        <v>322.04269623708188</v>
      </c>
      <c r="AN10">
        <f t="shared" si="10"/>
        <v>862.7509939003844</v>
      </c>
      <c r="AO10">
        <f t="shared" si="11"/>
        <v>-43.137549695019224</v>
      </c>
      <c r="AP10">
        <f t="shared" si="12"/>
        <v>-12.999999610569319</v>
      </c>
      <c r="AQ10">
        <f t="shared" si="13"/>
        <v>-684.41913666904918</v>
      </c>
      <c r="AR10">
        <f t="shared" si="14"/>
        <v>122.19430792574671</v>
      </c>
      <c r="AS10">
        <f t="shared" si="15"/>
        <v>-23.176368157947493</v>
      </c>
      <c r="AT10">
        <f t="shared" si="16"/>
        <v>82.244834701511763</v>
      </c>
      <c r="AU10">
        <f t="shared" si="17"/>
        <v>181.26277446931098</v>
      </c>
      <c r="AW10">
        <v>7</v>
      </c>
      <c r="AX10">
        <f>(R10*SUMPRODUCT(K11:$K$23, X11:$X$23)-$AZ$3*SUMPRODUCT(K10:$K$22, W11:$W$23))/Z10</f>
        <v>727.86374098514966</v>
      </c>
    </row>
    <row r="11" spans="1:52" x14ac:dyDescent="0.25">
      <c r="A11" t="s">
        <v>33</v>
      </c>
      <c r="C11" s="24">
        <f>AU25</f>
        <v>-493.72462430972416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1659.136576432946</v>
      </c>
      <c r="P11">
        <f t="shared" si="30"/>
        <v>82.956828821647306</v>
      </c>
      <c r="Q11" s="5">
        <f t="shared" si="31"/>
        <v>25</v>
      </c>
      <c r="R11">
        <f t="shared" si="0"/>
        <v>1000000</v>
      </c>
      <c r="S11">
        <f t="shared" si="1"/>
        <v>764.55303668798899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672.44728851990203</v>
      </c>
      <c r="AC11">
        <f t="shared" si="2"/>
        <v>698.34349525357538</v>
      </c>
      <c r="AE11">
        <f t="shared" si="3"/>
        <v>1515.4569798171813</v>
      </c>
      <c r="AF11">
        <f t="shared" si="4"/>
        <v>-75.772848990859075</v>
      </c>
      <c r="AG11">
        <f t="shared" si="5"/>
        <v>-22.835024574579204</v>
      </c>
      <c r="AH11">
        <f t="shared" si="6"/>
        <v>-1224.6236360869905</v>
      </c>
      <c r="AI11">
        <f t="shared" si="7"/>
        <v>192.22547016475255</v>
      </c>
      <c r="AJ11">
        <f t="shared" si="8"/>
        <v>-25.896206733673353</v>
      </c>
      <c r="AK11">
        <f t="shared" si="32"/>
        <v>147.84919935423574</v>
      </c>
      <c r="AL11">
        <f t="shared" si="9"/>
        <v>314.17846278531493</v>
      </c>
      <c r="AN11">
        <f t="shared" si="10"/>
        <v>785.74377395761746</v>
      </c>
      <c r="AO11">
        <f t="shared" si="11"/>
        <v>-39.287188697880879</v>
      </c>
      <c r="AP11">
        <f t="shared" si="12"/>
        <v>-11.839648783569768</v>
      </c>
      <c r="AQ11">
        <f t="shared" si="13"/>
        <v>-634.95065205531125</v>
      </c>
      <c r="AR11">
        <f t="shared" si="14"/>
        <v>99.666284420855646</v>
      </c>
      <c r="AS11">
        <f t="shared" si="15"/>
        <v>-13.426829980061752</v>
      </c>
      <c r="AT11">
        <f t="shared" si="16"/>
        <v>76.65779327581032</v>
      </c>
      <c r="AU11">
        <f t="shared" si="17"/>
        <v>162.8972477166042</v>
      </c>
      <c r="AW11">
        <v>8</v>
      </c>
      <c r="AX11">
        <f>(R11*SUMPRODUCT(K12:$K$23, X12:$X$23)-$AZ$3*SUMPRODUCT(K11:$K$22, W12:$W$23))/Z11</f>
        <v>764.55303668798899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1659.136576432946</v>
      </c>
      <c r="P12">
        <f t="shared" si="30"/>
        <v>82.956828821647306</v>
      </c>
      <c r="Q12" s="5">
        <f t="shared" si="31"/>
        <v>25</v>
      </c>
      <c r="R12">
        <f t="shared" si="0"/>
        <v>1000000</v>
      </c>
      <c r="S12">
        <f t="shared" si="1"/>
        <v>784.53456865384362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698.34349525357538</v>
      </c>
      <c r="AC12">
        <f t="shared" si="2"/>
        <v>708.45669283780762</v>
      </c>
      <c r="AE12">
        <f t="shared" si="3"/>
        <v>1498.2468062851608</v>
      </c>
      <c r="AF12">
        <f t="shared" si="4"/>
        <v>-74.912340314258046</v>
      </c>
      <c r="AG12">
        <f t="shared" si="5"/>
        <v>-22.575700330624837</v>
      </c>
      <c r="AH12">
        <f t="shared" si="6"/>
        <v>-1238.9599283429438</v>
      </c>
      <c r="AI12">
        <f t="shared" si="7"/>
        <v>161.7988372973341</v>
      </c>
      <c r="AJ12">
        <f t="shared" si="8"/>
        <v>-10.113197584232239</v>
      </c>
      <c r="AK12">
        <f t="shared" si="32"/>
        <v>148.51745728571348</v>
      </c>
      <c r="AL12">
        <f t="shared" si="9"/>
        <v>300.20309699881534</v>
      </c>
      <c r="AN12">
        <f t="shared" si="10"/>
        <v>715.58769468523519</v>
      </c>
      <c r="AO12">
        <f t="shared" si="11"/>
        <v>-35.779384734261761</v>
      </c>
      <c r="AP12">
        <f t="shared" si="12"/>
        <v>-10.78253148127971</v>
      </c>
      <c r="AQ12">
        <f t="shared" si="13"/>
        <v>-591.74795181346656</v>
      </c>
      <c r="AR12">
        <f t="shared" si="14"/>
        <v>77.277826656227262</v>
      </c>
      <c r="AS12">
        <f t="shared" si="15"/>
        <v>-4.8302320517809569</v>
      </c>
      <c r="AT12">
        <f t="shared" si="16"/>
        <v>70.934417769997822</v>
      </c>
      <c r="AU12">
        <f t="shared" si="17"/>
        <v>143.38201237444414</v>
      </c>
      <c r="AW12">
        <v>9</v>
      </c>
      <c r="AX12">
        <f>(R12*SUMPRODUCT(K13:$K$23, X13:$X$23)-$AZ$3*SUMPRODUCT(K12:$K$22, W13:$W$23))/Z12</f>
        <v>784.53456865384362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1659.136576432946</v>
      </c>
      <c r="P13">
        <f t="shared" si="30"/>
        <v>82.956828821647306</v>
      </c>
      <c r="Q13" s="5">
        <f t="shared" si="31"/>
        <v>25</v>
      </c>
      <c r="R13">
        <f t="shared" si="0"/>
        <v>1000000</v>
      </c>
      <c r="S13">
        <f t="shared" si="1"/>
        <v>789.72321006020013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708.45669283780762</v>
      </c>
      <c r="AC13">
        <f t="shared" si="2"/>
        <v>705.02073636553405</v>
      </c>
      <c r="AE13">
        <f t="shared" si="3"/>
        <v>1481.1843896022497</v>
      </c>
      <c r="AF13">
        <f t="shared" si="4"/>
        <v>-74.059219480112489</v>
      </c>
      <c r="AG13">
        <f t="shared" si="5"/>
        <v>-22.318602498456098</v>
      </c>
      <c r="AH13">
        <f t="shared" si="6"/>
        <v>-1253.6331544996631</v>
      </c>
      <c r="AI13">
        <f t="shared" si="7"/>
        <v>131.173413124018</v>
      </c>
      <c r="AJ13">
        <f t="shared" si="8"/>
        <v>3.435956472273574</v>
      </c>
      <c r="AK13">
        <f t="shared" si="32"/>
        <v>148.09073040719616</v>
      </c>
      <c r="AL13">
        <f t="shared" si="9"/>
        <v>282.70010000348771</v>
      </c>
      <c r="AN13">
        <f t="shared" si="10"/>
        <v>651.674603704319</v>
      </c>
      <c r="AO13">
        <f t="shared" si="11"/>
        <v>-32.583730185215948</v>
      </c>
      <c r="AP13">
        <f t="shared" si="12"/>
        <v>-9.8194840159781211</v>
      </c>
      <c r="AQ13">
        <f t="shared" si="13"/>
        <v>-551.55920821481652</v>
      </c>
      <c r="AR13">
        <f t="shared" si="14"/>
        <v>57.712181288308322</v>
      </c>
      <c r="AS13">
        <f t="shared" si="15"/>
        <v>1.511712915780496</v>
      </c>
      <c r="AT13">
        <f t="shared" si="16"/>
        <v>65.155269477494443</v>
      </c>
      <c r="AU13">
        <f t="shared" si="17"/>
        <v>124.37916368158325</v>
      </c>
      <c r="AW13">
        <v>10</v>
      </c>
      <c r="AX13">
        <f>(R13*SUMPRODUCT(K14:$K$23, X14:$X$23)-$AZ$3*SUMPRODUCT(K13:$K$22, W14:$W$23))/Z13</f>
        <v>789.72321006020013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1659.136576432946</v>
      </c>
      <c r="P14">
        <f t="shared" si="30"/>
        <v>82.956828821647306</v>
      </c>
      <c r="Q14" s="5">
        <f t="shared" si="31"/>
        <v>25</v>
      </c>
      <c r="R14">
        <f t="shared" si="0"/>
        <v>1000000</v>
      </c>
      <c r="S14">
        <f t="shared" si="1"/>
        <v>779.91852037479293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705.02073636553405</v>
      </c>
      <c r="AC14">
        <f t="shared" si="2"/>
        <v>688.31225224387754</v>
      </c>
      <c r="AE14">
        <f t="shared" si="3"/>
        <v>1464.2606937401138</v>
      </c>
      <c r="AF14">
        <f t="shared" si="4"/>
        <v>-73.213034687005688</v>
      </c>
      <c r="AG14">
        <f t="shared" si="5"/>
        <v>-22.063594922489671</v>
      </c>
      <c r="AH14">
        <f t="shared" si="6"/>
        <v>-1272.862039274549</v>
      </c>
      <c r="AI14">
        <f t="shared" si="7"/>
        <v>96.122024856069174</v>
      </c>
      <c r="AJ14">
        <f t="shared" si="8"/>
        <v>16.708484121656511</v>
      </c>
      <c r="AK14">
        <f t="shared" si="32"/>
        <v>146.72478767930497</v>
      </c>
      <c r="AL14">
        <f t="shared" si="9"/>
        <v>259.55529665703068</v>
      </c>
      <c r="AN14">
        <f t="shared" si="10"/>
        <v>593.44741393070797</v>
      </c>
      <c r="AO14">
        <f t="shared" si="11"/>
        <v>-29.672370696535399</v>
      </c>
      <c r="AP14">
        <f t="shared" si="12"/>
        <v>-8.9421121558085925</v>
      </c>
      <c r="AQ14">
        <f t="shared" si="13"/>
        <v>-515.87581960464581</v>
      </c>
      <c r="AR14">
        <f t="shared" si="14"/>
        <v>38.95711147371815</v>
      </c>
      <c r="AS14">
        <f t="shared" si="15"/>
        <v>6.7717495491682147</v>
      </c>
      <c r="AT14">
        <f t="shared" si="16"/>
        <v>59.465808363268188</v>
      </c>
      <c r="AU14">
        <f t="shared" si="17"/>
        <v>105.19466938615456</v>
      </c>
      <c r="AW14">
        <v>11</v>
      </c>
      <c r="AX14">
        <f>(R14*SUMPRODUCT(K15:$K$23, X15:$X$23)-$AZ$3*SUMPRODUCT(K14:$K$22, W15:$W$23))/Z14</f>
        <v>779.91852037479293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1659.136576432946</v>
      </c>
      <c r="P15">
        <f t="shared" si="30"/>
        <v>82.956828821647306</v>
      </c>
      <c r="Q15" s="5">
        <f t="shared" si="31"/>
        <v>25</v>
      </c>
      <c r="R15">
        <f t="shared" si="0"/>
        <v>1000000</v>
      </c>
      <c r="S15">
        <f t="shared" si="1"/>
        <v>751.97605209291976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688.31225224387754</v>
      </c>
      <c r="AC15">
        <f t="shared" si="2"/>
        <v>656.03469086297309</v>
      </c>
      <c r="AE15">
        <f t="shared" si="3"/>
        <v>1447.4545405937238</v>
      </c>
      <c r="AF15">
        <f t="shared" si="4"/>
        <v>-72.372727029686203</v>
      </c>
      <c r="AG15">
        <f t="shared" si="5"/>
        <v>-21.810358489378746</v>
      </c>
      <c r="AH15">
        <f t="shared" si="6"/>
        <v>-1304.0193554411255</v>
      </c>
      <c r="AI15">
        <f t="shared" si="7"/>
        <v>49.252099633533135</v>
      </c>
      <c r="AJ15">
        <f t="shared" si="8"/>
        <v>32.277561380904444</v>
      </c>
      <c r="AK15">
        <f t="shared" si="32"/>
        <v>144.43758460655405</v>
      </c>
      <c r="AL15">
        <f t="shared" si="9"/>
        <v>225.96724562099163</v>
      </c>
      <c r="AN15">
        <f t="shared" si="10"/>
        <v>540.39452111742833</v>
      </c>
      <c r="AO15">
        <f t="shared" si="11"/>
        <v>-27.019726055871423</v>
      </c>
      <c r="AP15">
        <f t="shared" si="12"/>
        <v>-8.1427070078710369</v>
      </c>
      <c r="AQ15">
        <f t="shared" si="13"/>
        <v>-486.84424646760488</v>
      </c>
      <c r="AR15">
        <f t="shared" si="14"/>
        <v>18.387841586080974</v>
      </c>
      <c r="AS15">
        <f t="shared" si="15"/>
        <v>12.050545862474936</v>
      </c>
      <c r="AT15">
        <f t="shared" si="16"/>
        <v>53.924511738241229</v>
      </c>
      <c r="AU15">
        <f t="shared" si="17"/>
        <v>84.362899186797137</v>
      </c>
      <c r="AW15">
        <v>12</v>
      </c>
      <c r="AX15">
        <f>(R15*SUMPRODUCT(K16:$K$23, X16:$X$23)-$AZ$3*SUMPRODUCT(K15:$K$22, W16:$W$23))/Z15</f>
        <v>751.97605209291976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1659.136576432946</v>
      </c>
      <c r="P16">
        <f t="shared" si="30"/>
        <v>82.956828821647306</v>
      </c>
      <c r="Q16" s="5">
        <f t="shared" si="31"/>
        <v>25</v>
      </c>
      <c r="R16">
        <f t="shared" si="0"/>
        <v>1000000</v>
      </c>
      <c r="S16">
        <f t="shared" si="1"/>
        <v>706.00754011469633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656.03469086297309</v>
      </c>
      <c r="AC16">
        <f t="shared" si="2"/>
        <v>608.82513305509269</v>
      </c>
      <c r="AE16">
        <f t="shared" si="3"/>
        <v>1430.7553241418029</v>
      </c>
      <c r="AF16">
        <f t="shared" si="4"/>
        <v>-71.537766207090158</v>
      </c>
      <c r="AG16">
        <f t="shared" si="5"/>
        <v>-21.558733386763276</v>
      </c>
      <c r="AH16">
        <f t="shared" si="6"/>
        <v>-1340.860708867385</v>
      </c>
      <c r="AI16">
        <f t="shared" si="7"/>
        <v>-3.2018843194357487</v>
      </c>
      <c r="AJ16">
        <f t="shared" si="8"/>
        <v>47.209557807880401</v>
      </c>
      <c r="AK16">
        <f t="shared" si="32"/>
        <v>141.06765741583806</v>
      </c>
      <c r="AL16">
        <f t="shared" si="9"/>
        <v>185.07533090428271</v>
      </c>
      <c r="AN16">
        <f t="shared" si="10"/>
        <v>492.05487843754395</v>
      </c>
      <c r="AO16">
        <f t="shared" si="11"/>
        <v>-24.602743921877202</v>
      </c>
      <c r="AP16">
        <f t="shared" si="12"/>
        <v>-7.4143214824338832</v>
      </c>
      <c r="AQ16">
        <f t="shared" si="13"/>
        <v>-461.13898160691332</v>
      </c>
      <c r="AR16">
        <f t="shared" si="14"/>
        <v>-1.1011685736805175</v>
      </c>
      <c r="AS16">
        <f t="shared" si="15"/>
        <v>16.235964903489318</v>
      </c>
      <c r="AT16">
        <f t="shared" si="16"/>
        <v>48.514954199352488</v>
      </c>
      <c r="AU16">
        <f t="shared" si="17"/>
        <v>63.649750529161288</v>
      </c>
      <c r="AW16">
        <v>13</v>
      </c>
      <c r="AX16">
        <f>(R16*SUMPRODUCT(K17:$K$23, X17:$X$23)-$AZ$3*SUMPRODUCT(K16:$K$22, W17:$W$23))/Z16</f>
        <v>706.00754011469633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1659.136576432946</v>
      </c>
      <c r="P17">
        <f t="shared" si="30"/>
        <v>82.956828821647306</v>
      </c>
      <c r="Q17" s="5">
        <f t="shared" si="31"/>
        <v>25</v>
      </c>
      <c r="R17">
        <f t="shared" si="0"/>
        <v>1000000</v>
      </c>
      <c r="S17">
        <f t="shared" si="1"/>
        <v>644.36806817866523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608.82513305509269</v>
      </c>
      <c r="AC17">
        <f t="shared" si="2"/>
        <v>549.22584207238083</v>
      </c>
      <c r="AE17">
        <f t="shared" si="3"/>
        <v>1414.161762981418</v>
      </c>
      <c r="AF17">
        <f t="shared" si="4"/>
        <v>-70.708088149070903</v>
      </c>
      <c r="AG17">
        <f t="shared" si="5"/>
        <v>-21.308700306363406</v>
      </c>
      <c r="AH17">
        <f t="shared" si="6"/>
        <v>-1377.8298612894021</v>
      </c>
      <c r="AI17">
        <f t="shared" si="7"/>
        <v>-55.684886763418262</v>
      </c>
      <c r="AJ17">
        <f t="shared" si="8"/>
        <v>59.599290982711864</v>
      </c>
      <c r="AK17">
        <f t="shared" si="32"/>
        <v>136.65951655212081</v>
      </c>
      <c r="AL17">
        <f t="shared" si="9"/>
        <v>140.57392077141441</v>
      </c>
      <c r="AN17">
        <f t="shared" si="10"/>
        <v>448.01177498865241</v>
      </c>
      <c r="AO17">
        <f t="shared" si="11"/>
        <v>-22.400588749432622</v>
      </c>
      <c r="AP17">
        <f t="shared" si="12"/>
        <v>-6.7506765469521133</v>
      </c>
      <c r="AQ17">
        <f t="shared" si="13"/>
        <v>-436.50169163620984</v>
      </c>
      <c r="AR17">
        <f t="shared" si="14"/>
        <v>-17.641181943942112</v>
      </c>
      <c r="AS17">
        <f t="shared" si="15"/>
        <v>18.881279949853077</v>
      </c>
      <c r="AT17">
        <f t="shared" si="16"/>
        <v>43.294249768519066</v>
      </c>
      <c r="AU17">
        <f t="shared" si="17"/>
        <v>44.534347774430032</v>
      </c>
      <c r="AW17">
        <v>14</v>
      </c>
      <c r="AX17">
        <f>(R17*SUMPRODUCT(K18:$K$23, X18:$X$23)-$AZ$3*SUMPRODUCT(K17:$K$22, W18:$W$23))/Z17</f>
        <v>644.36806817866523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1659.136576432946</v>
      </c>
      <c r="P18">
        <f t="shared" si="30"/>
        <v>82.956828821647306</v>
      </c>
      <c r="Q18" s="5">
        <f t="shared" si="31"/>
        <v>25</v>
      </c>
      <c r="R18">
        <f t="shared" si="0"/>
        <v>1000000</v>
      </c>
      <c r="S18">
        <f t="shared" si="1"/>
        <v>568.61770705506547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549.22584207238083</v>
      </c>
      <c r="AC18">
        <f t="shared" si="2"/>
        <v>479.00811484661273</v>
      </c>
      <c r="AE18">
        <f t="shared" si="3"/>
        <v>1397.6699527460285</v>
      </c>
      <c r="AF18">
        <f t="shared" si="4"/>
        <v>-69.883497637301431</v>
      </c>
      <c r="AG18">
        <f t="shared" si="5"/>
        <v>-21.060200416878029</v>
      </c>
      <c r="AH18">
        <f t="shared" si="6"/>
        <v>-1416.5154568697892</v>
      </c>
      <c r="AI18">
        <f t="shared" si="7"/>
        <v>-109.78920217794007</v>
      </c>
      <c r="AJ18">
        <f t="shared" si="8"/>
        <v>70.217727225768101</v>
      </c>
      <c r="AK18">
        <f t="shared" si="32"/>
        <v>131.39086080267757</v>
      </c>
      <c r="AL18">
        <f t="shared" si="9"/>
        <v>91.819385850505597</v>
      </c>
      <c r="AN18">
        <f t="shared" si="10"/>
        <v>407.88443616343102</v>
      </c>
      <c r="AO18">
        <f t="shared" si="11"/>
        <v>-20.394221808171554</v>
      </c>
      <c r="AP18">
        <f t="shared" si="12"/>
        <v>-6.1460346597921518</v>
      </c>
      <c r="AQ18">
        <f t="shared" si="13"/>
        <v>-413.38415217909937</v>
      </c>
      <c r="AR18">
        <f t="shared" si="14"/>
        <v>-32.03997248363202</v>
      </c>
      <c r="AS18">
        <f t="shared" si="15"/>
        <v>20.491760606206828</v>
      </c>
      <c r="AT18">
        <f t="shared" si="16"/>
        <v>38.344021827352172</v>
      </c>
      <c r="AU18">
        <f t="shared" si="17"/>
        <v>26.795809949926973</v>
      </c>
      <c r="AW18">
        <v>15</v>
      </c>
      <c r="AX18">
        <f>(R18*SUMPRODUCT(K19:$K$23, X19:$X$23)-$AZ$3*SUMPRODUCT(K18:$K$22, W19:$W$23))/Z18</f>
        <v>568.61770705506547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1659.136576432946</v>
      </c>
      <c r="P19">
        <f t="shared" si="30"/>
        <v>82.956828821647306</v>
      </c>
      <c r="Q19" s="5">
        <f t="shared" si="31"/>
        <v>25</v>
      </c>
      <c r="R19">
        <f t="shared" si="0"/>
        <v>1000000</v>
      </c>
      <c r="S19">
        <f t="shared" si="1"/>
        <v>478.29229194064976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479.00811484661273</v>
      </c>
      <c r="AC19">
        <f t="shared" si="2"/>
        <v>398.18842865422835</v>
      </c>
      <c r="AE19">
        <f t="shared" si="3"/>
        <v>1381.266220310674</v>
      </c>
      <c r="AF19">
        <f t="shared" si="4"/>
        <v>-69.063311015533714</v>
      </c>
      <c r="AG19">
        <f t="shared" si="5"/>
        <v>-20.813027690588346</v>
      </c>
      <c r="AH19">
        <f t="shared" si="6"/>
        <v>-1462.8288848360978</v>
      </c>
      <c r="AI19">
        <f t="shared" si="7"/>
        <v>-171.43900323154594</v>
      </c>
      <c r="AJ19">
        <f t="shared" si="8"/>
        <v>80.819686192384381</v>
      </c>
      <c r="AK19">
        <f t="shared" si="32"/>
        <v>125.38477168992273</v>
      </c>
      <c r="AL19">
        <f t="shared" si="9"/>
        <v>34.765454650761171</v>
      </c>
      <c r="AN19">
        <f t="shared" si="10"/>
        <v>371.32318191978914</v>
      </c>
      <c r="AO19">
        <f t="shared" si="11"/>
        <v>-18.566159095989459</v>
      </c>
      <c r="AP19">
        <f t="shared" si="12"/>
        <v>-5.5951268146669682</v>
      </c>
      <c r="AQ19">
        <f t="shared" si="13"/>
        <v>-393.24951854635538</v>
      </c>
      <c r="AR19">
        <f t="shared" si="14"/>
        <v>-46.087622537222707</v>
      </c>
      <c r="AS19">
        <f t="shared" si="15"/>
        <v>21.72660316847908</v>
      </c>
      <c r="AT19">
        <f t="shared" si="16"/>
        <v>33.706950697539341</v>
      </c>
      <c r="AU19">
        <f t="shared" si="17"/>
        <v>9.3459313287957126</v>
      </c>
      <c r="AW19">
        <v>16</v>
      </c>
      <c r="AX19">
        <f>(R19*SUMPRODUCT(K20:$K$23, X20:$X$23)-$AZ$3*SUMPRODUCT(K19:$K$22, W20:$W$23))/Z19</f>
        <v>478.29229194064976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1659.136576432946</v>
      </c>
      <c r="P20">
        <f t="shared" si="30"/>
        <v>82.956828821647306</v>
      </c>
      <c r="Q20" s="5">
        <f t="shared" si="31"/>
        <v>25</v>
      </c>
      <c r="R20">
        <f t="shared" si="0"/>
        <v>1000000</v>
      </c>
      <c r="S20">
        <f t="shared" si="1"/>
        <v>376.24138963070311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398.18842865422835</v>
      </c>
      <c r="AC20">
        <f t="shared" si="2"/>
        <v>309.52977570852318</v>
      </c>
      <c r="AE20">
        <f t="shared" si="3"/>
        <v>1364.9539538357808</v>
      </c>
      <c r="AF20">
        <f t="shared" si="4"/>
        <v>-68.247697691789043</v>
      </c>
      <c r="AG20">
        <f t="shared" si="5"/>
        <v>-20.567233180561274</v>
      </c>
      <c r="AH20">
        <f t="shared" si="6"/>
        <v>-1506.569324847605</v>
      </c>
      <c r="AI20">
        <f t="shared" si="7"/>
        <v>-230.43030188417447</v>
      </c>
      <c r="AJ20">
        <f t="shared" si="8"/>
        <v>88.658652945705171</v>
      </c>
      <c r="AK20">
        <f t="shared" si="32"/>
        <v>118.64262793587542</v>
      </c>
      <c r="AL20">
        <f t="shared" si="9"/>
        <v>-23.129021002593873</v>
      </c>
      <c r="AN20">
        <f t="shared" si="10"/>
        <v>338.01411813001431</v>
      </c>
      <c r="AO20">
        <f t="shared" si="11"/>
        <v>-16.900705906500718</v>
      </c>
      <c r="AP20">
        <f t="shared" si="12"/>
        <v>-5.0932232302527867</v>
      </c>
      <c r="AQ20">
        <f t="shared" si="13"/>
        <v>-373.08342915819838</v>
      </c>
      <c r="AR20">
        <f t="shared" si="14"/>
        <v>-57.063240164937525</v>
      </c>
      <c r="AS20">
        <f t="shared" si="15"/>
        <v>21.955228823523377</v>
      </c>
      <c r="AT20">
        <f t="shared" si="16"/>
        <v>29.380392753671718</v>
      </c>
      <c r="AU20">
        <f t="shared" si="17"/>
        <v>-5.7276185877424348</v>
      </c>
      <c r="AW20">
        <v>17</v>
      </c>
      <c r="AX20">
        <f>(R20*SUMPRODUCT(K21:$K$23, X21:$X$23)-$AZ$3*SUMPRODUCT(K20:$K$22, W21:$W$23))/Z20</f>
        <v>376.24138963070311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1659.136576432946</v>
      </c>
      <c r="P21">
        <f t="shared" si="30"/>
        <v>82.956828821647306</v>
      </c>
      <c r="Q21" s="5">
        <f t="shared" si="31"/>
        <v>25</v>
      </c>
      <c r="R21">
        <f t="shared" si="0"/>
        <v>1000000</v>
      </c>
      <c r="S21">
        <f t="shared" si="1"/>
        <v>261.96718229333385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309.52977570852318</v>
      </c>
      <c r="AC21">
        <f t="shared" si="2"/>
        <v>212.95419330322906</v>
      </c>
      <c r="AE21">
        <f t="shared" si="3"/>
        <v>1348.7189048685279</v>
      </c>
      <c r="AF21">
        <f t="shared" si="4"/>
        <v>-67.435945243426403</v>
      </c>
      <c r="AG21">
        <f t="shared" si="5"/>
        <v>-20.322602189992711</v>
      </c>
      <c r="AH21">
        <f t="shared" si="6"/>
        <v>-1558.3463505180387</v>
      </c>
      <c r="AI21">
        <f t="shared" si="7"/>
        <v>-297.38599308292987</v>
      </c>
      <c r="AJ21">
        <f t="shared" si="8"/>
        <v>96.575582405294114</v>
      </c>
      <c r="AK21">
        <f t="shared" si="32"/>
        <v>111.35689147335374</v>
      </c>
      <c r="AL21">
        <f t="shared" si="9"/>
        <v>-89.453519204282017</v>
      </c>
      <c r="AN21">
        <f t="shared" si="10"/>
        <v>307.66667025250439</v>
      </c>
      <c r="AO21">
        <f t="shared" si="11"/>
        <v>-15.383333512625221</v>
      </c>
      <c r="AP21">
        <f t="shared" si="12"/>
        <v>-4.6359455065774497</v>
      </c>
      <c r="AQ21">
        <f t="shared" si="13"/>
        <v>-355.4864034554061</v>
      </c>
      <c r="AR21">
        <f t="shared" si="14"/>
        <v>-67.839012222104401</v>
      </c>
      <c r="AS21">
        <f t="shared" si="15"/>
        <v>22.030600860621579</v>
      </c>
      <c r="AT21">
        <f t="shared" si="16"/>
        <v>25.402479260580957</v>
      </c>
      <c r="AU21">
        <f t="shared" si="17"/>
        <v>-20.405932100901865</v>
      </c>
      <c r="AW21">
        <v>18</v>
      </c>
      <c r="AX21">
        <f>(R21*SUMPRODUCT(K22:$K$23, X22:$X$23)-$AZ$3*SUMPRODUCT(K21:$K$22, W22:$W$23))/Z21</f>
        <v>261.96718229333385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1659.136576432946</v>
      </c>
      <c r="P22">
        <f t="shared" si="30"/>
        <v>82.956828821647306</v>
      </c>
      <c r="Q22" s="5">
        <f t="shared" si="31"/>
        <v>25</v>
      </c>
      <c r="R22">
        <f t="shared" si="0"/>
        <v>1000000</v>
      </c>
      <c r="S22">
        <f t="shared" si="1"/>
        <v>136.39750631569845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212.95419330322906</v>
      </c>
      <c r="AC22">
        <f t="shared" si="2"/>
        <v>109.54922216350801</v>
      </c>
      <c r="AE22">
        <f t="shared" si="3"/>
        <v>1332.5545775783428</v>
      </c>
      <c r="AF22">
        <f t="shared" si="4"/>
        <v>-66.627728878917139</v>
      </c>
      <c r="AG22">
        <f t="shared" si="5"/>
        <v>-20.079036839198359</v>
      </c>
      <c r="AH22">
        <f t="shared" si="6"/>
        <v>-1613.5731557769539</v>
      </c>
      <c r="AI22">
        <f t="shared" si="7"/>
        <v>-367.72534391672662</v>
      </c>
      <c r="AJ22">
        <f t="shared" si="8"/>
        <v>103.40497113972106</v>
      </c>
      <c r="AK22">
        <f t="shared" si="32"/>
        <v>103.52167294018582</v>
      </c>
      <c r="AL22">
        <f t="shared" si="9"/>
        <v>-160.79869983681974</v>
      </c>
      <c r="AN22">
        <f t="shared" si="10"/>
        <v>280.01814797804684</v>
      </c>
      <c r="AO22">
        <f t="shared" si="11"/>
        <v>-14.00090739890234</v>
      </c>
      <c r="AP22">
        <f t="shared" si="12"/>
        <v>-4.2193354054684074</v>
      </c>
      <c r="AQ22">
        <f t="shared" si="13"/>
        <v>-339.07036477925521</v>
      </c>
      <c r="AR22">
        <f t="shared" si="14"/>
        <v>-77.272459605579172</v>
      </c>
      <c r="AS22">
        <f t="shared" si="15"/>
        <v>21.729142653870586</v>
      </c>
      <c r="AT22">
        <f t="shared" si="16"/>
        <v>21.75366594363425</v>
      </c>
      <c r="AU22">
        <f t="shared" si="17"/>
        <v>-33.789651008074337</v>
      </c>
      <c r="AW22">
        <v>19</v>
      </c>
      <c r="AX22">
        <f>(R22*SUMPRODUCT(K23:$K$23, X23:$X$23)-$AZ$3*SUMPRODUCT(K22:$K$22, W23:$W$23))/Z22</f>
        <v>136.39750631569845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1659.136576432946</v>
      </c>
      <c r="P23">
        <f t="shared" si="30"/>
        <v>82.956828821647306</v>
      </c>
      <c r="Q23" s="5">
        <f t="shared" si="31"/>
        <v>25</v>
      </c>
      <c r="R23">
        <f t="shared" si="0"/>
        <v>1000000</v>
      </c>
      <c r="S23">
        <f t="shared" si="1"/>
        <v>138.06592812700796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109.54922216350801</v>
      </c>
      <c r="AC23">
        <f t="shared" si="2"/>
        <v>109.54922216350801</v>
      </c>
      <c r="AE23">
        <f t="shared" si="3"/>
        <v>1316.4516682497874</v>
      </c>
      <c r="AF23">
        <f t="shared" si="4"/>
        <v>-65.822583412489379</v>
      </c>
      <c r="AG23">
        <f t="shared" si="5"/>
        <v>-19.836396939064645</v>
      </c>
      <c r="AH23">
        <f t="shared" si="6"/>
        <v>-1673.9812696692316</v>
      </c>
      <c r="AI23">
        <f t="shared" si="7"/>
        <v>-443.1885817709981</v>
      </c>
      <c r="AJ23">
        <f t="shared" si="8"/>
        <v>0</v>
      </c>
      <c r="AK23">
        <f t="shared" si="32"/>
        <v>95.212481490056419</v>
      </c>
      <c r="AL23">
        <f t="shared" si="9"/>
        <v>-347.97610028094169</v>
      </c>
      <c r="AN23">
        <f t="shared" si="10"/>
        <v>254.82865358615712</v>
      </c>
      <c r="AO23">
        <f t="shared" si="11"/>
        <v>-12.741432679307858</v>
      </c>
      <c r="AP23">
        <f t="shared" si="12"/>
        <v>-3.8397781292668647</v>
      </c>
      <c r="AQ23">
        <f t="shared" si="13"/>
        <v>-324.03650157957475</v>
      </c>
      <c r="AR23">
        <f t="shared" si="14"/>
        <v>-85.789058801992354</v>
      </c>
      <c r="AS23">
        <f t="shared" si="15"/>
        <v>0</v>
      </c>
      <c r="AT23">
        <f t="shared" si="16"/>
        <v>18.430504550892692</v>
      </c>
      <c r="AU23">
        <f t="shared" si="17"/>
        <v>-67.358554251099662</v>
      </c>
      <c r="AW23">
        <v>20</v>
      </c>
      <c r="AX23">
        <f>(R23*SUMPRODUCT(K$23:$K24, X$23:$X24)-$AZ$3*SUMPRODUCT(K$22:$K23, W$23:$W24))/Z23</f>
        <v>138.06592812700796</v>
      </c>
    </row>
    <row r="25" spans="5:50" x14ac:dyDescent="0.25">
      <c r="AN25" s="6">
        <f t="shared" ref="AN25:AU25" si="33">SUM(AN3:AN23)</f>
        <v>14468.013852467289</v>
      </c>
      <c r="AO25" s="6">
        <f t="shared" si="33"/>
        <v>-1967.7531249480742</v>
      </c>
      <c r="AP25" s="6">
        <f t="shared" si="33"/>
        <v>-1715.4377539340678</v>
      </c>
      <c r="AQ25" s="6">
        <f t="shared" si="33"/>
        <v>-12044.519765065206</v>
      </c>
      <c r="AR25" s="6">
        <f t="shared" si="33"/>
        <v>-1259.6967914800616</v>
      </c>
      <c r="AS25" s="6">
        <f t="shared" si="33"/>
        <v>-376.3045513007836</v>
      </c>
      <c r="AT25" s="6">
        <f t="shared" si="33"/>
        <v>1142.2767184711211</v>
      </c>
      <c r="AU25" s="7">
        <f t="shared" si="33"/>
        <v>-493.72462430972416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3912.0864598545168</v>
      </c>
      <c r="K3">
        <v>1</v>
      </c>
      <c r="L3" s="2">
        <v>0</v>
      </c>
      <c r="O3">
        <f>$C$3</f>
        <v>3912.0864598545168</v>
      </c>
      <c r="P3">
        <f>O3*B5</f>
        <v>3129.6691678836137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3912.0864598545168</v>
      </c>
      <c r="AF3">
        <f t="shared" ref="AF3:AF23" si="4">-$Z3*P3</f>
        <v>-3129.6691678836137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-740.01529502909693</v>
      </c>
      <c r="AJ3">
        <f t="shared" ref="AJ3:AJ23" si="8">AB3-AC3</f>
        <v>0</v>
      </c>
      <c r="AL3">
        <f t="shared" ref="AL3:AL23" si="9">SUM(AI3:AK3)</f>
        <v>-740.01529502909693</v>
      </c>
      <c r="AN3">
        <f t="shared" ref="AN3:AN23" si="10">AE3*$K3</f>
        <v>3912.0864598545168</v>
      </c>
      <c r="AO3">
        <f t="shared" ref="AO3:AO23" si="11">AF3*$K3</f>
        <v>-3129.6691678836137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-740.01529502909693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-740.01529502909693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2259.8614366964594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992.33654807158791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981.03556641632895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-981.03556641632895</v>
      </c>
      <c r="AK4">
        <f>G4*MAX(0, SUM(AB4, AE4:AF4))</f>
        <v>0</v>
      </c>
      <c r="AL4">
        <f t="shared" si="9"/>
        <v>-2369.2905664163291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-1278.8258702801293</v>
      </c>
      <c r="AR4">
        <f t="shared" si="14"/>
        <v>-1278.8258702801293</v>
      </c>
      <c r="AS4">
        <f t="shared" si="15"/>
        <v>-903.70548782329001</v>
      </c>
      <c r="AT4">
        <f t="shared" si="16"/>
        <v>0</v>
      </c>
      <c r="AU4">
        <f t="shared" si="17"/>
        <v>-2182.5313581034193</v>
      </c>
      <c r="AW4">
        <v>1</v>
      </c>
      <c r="AX4">
        <f>(R4*SUMPRODUCT(K5:$K$23, X5:$X$23)-$AZ$3*SUMPRODUCT(K4:$K$22, W5:$W$23))/Z4</f>
        <v>992.33654807158791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3912.0864598545168</v>
      </c>
      <c r="P5">
        <f t="shared" ref="P5:P23" si="30">O5*$C$5</f>
        <v>195.60432299272586</v>
      </c>
      <c r="Q5" s="5">
        <f t="shared" ref="Q5:Q23" si="31">$C$8</f>
        <v>25</v>
      </c>
      <c r="R5">
        <f t="shared" si="0"/>
        <v>1000000</v>
      </c>
      <c r="S5">
        <f t="shared" si="1"/>
        <v>1885.7406694784652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981.03556641632895</v>
      </c>
      <c r="AC5">
        <f t="shared" si="2"/>
        <v>1842.9646766615188</v>
      </c>
      <c r="AE5">
        <f t="shared" si="3"/>
        <v>3823.3449987328813</v>
      </c>
      <c r="AF5">
        <f t="shared" si="4"/>
        <v>-191.16724993664408</v>
      </c>
      <c r="AG5">
        <f t="shared" si="5"/>
        <v>-24.432901969113587</v>
      </c>
      <c r="AH5">
        <f t="shared" si="6"/>
        <v>-1409.5487854565702</v>
      </c>
      <c r="AI5">
        <f t="shared" si="7"/>
        <v>2198.1960613705533</v>
      </c>
      <c r="AJ5">
        <f t="shared" si="8"/>
        <v>-861.9291102451898</v>
      </c>
      <c r="AK5">
        <f>G5*SUM(AB5, AE5:AF5)</f>
        <v>322.92493206487967</v>
      </c>
      <c r="AL5">
        <f t="shared" si="9"/>
        <v>1659.1918831902431</v>
      </c>
      <c r="AN5">
        <f t="shared" si="10"/>
        <v>3244.3509159212263</v>
      </c>
      <c r="AO5">
        <f t="shared" si="11"/>
        <v>-162.21754579606133</v>
      </c>
      <c r="AP5">
        <f t="shared" si="12"/>
        <v>-20.732868184372116</v>
      </c>
      <c r="AQ5">
        <f t="shared" si="13"/>
        <v>-1196.0916147110097</v>
      </c>
      <c r="AR5">
        <f t="shared" si="14"/>
        <v>1865.3088872297831</v>
      </c>
      <c r="AS5">
        <f t="shared" si="15"/>
        <v>-731.40156046862683</v>
      </c>
      <c r="AT5">
        <f t="shared" si="16"/>
        <v>274.02230232053631</v>
      </c>
      <c r="AU5">
        <f t="shared" si="17"/>
        <v>1407.9296290816924</v>
      </c>
      <c r="AW5">
        <v>2</v>
      </c>
      <c r="AX5">
        <f>(R5*SUMPRODUCT(K6:$K$23, X6:$X$23)-$AZ$3*SUMPRODUCT(K5:$K$22, W6:$W$23))/Z5</f>
        <v>1885.7406694784652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3912.0864598545168</v>
      </c>
      <c r="P6">
        <f t="shared" si="30"/>
        <v>195.60432299272586</v>
      </c>
      <c r="Q6" s="5">
        <f t="shared" si="31"/>
        <v>25</v>
      </c>
      <c r="R6">
        <f t="shared" si="0"/>
        <v>1000000</v>
      </c>
      <c r="S6">
        <f t="shared" si="1"/>
        <v>2679.1471487189583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1842.9646766615188</v>
      </c>
      <c r="AC6">
        <f t="shared" si="2"/>
        <v>2588.3210223202022</v>
      </c>
      <c r="AE6">
        <f t="shared" si="3"/>
        <v>3779.4622926991196</v>
      </c>
      <c r="AF6">
        <f t="shared" si="4"/>
        <v>-188.973114634956</v>
      </c>
      <c r="AG6">
        <f t="shared" si="5"/>
        <v>-24.152471650892853</v>
      </c>
      <c r="AH6">
        <f t="shared" si="6"/>
        <v>-1444.0519411840478</v>
      </c>
      <c r="AI6">
        <f t="shared" si="7"/>
        <v>2122.284765229223</v>
      </c>
      <c r="AJ6">
        <f t="shared" si="8"/>
        <v>-745.35634565868349</v>
      </c>
      <c r="AK6">
        <f>G6*SUM(AB6, AE6:AF6)</f>
        <v>380.34176983079783</v>
      </c>
      <c r="AL6">
        <f t="shared" si="9"/>
        <v>1757.2701894013373</v>
      </c>
      <c r="AN6">
        <f t="shared" si="10"/>
        <v>2954.3130838393904</v>
      </c>
      <c r="AO6">
        <f t="shared" si="11"/>
        <v>-147.71565419196955</v>
      </c>
      <c r="AP6">
        <f t="shared" si="12"/>
        <v>-18.879395395246814</v>
      </c>
      <c r="AQ6">
        <f t="shared" si="13"/>
        <v>-1128.7800256202556</v>
      </c>
      <c r="AR6">
        <f t="shared" si="14"/>
        <v>1658.9380086319186</v>
      </c>
      <c r="AS6">
        <f t="shared" si="15"/>
        <v>-582.62679544544005</v>
      </c>
      <c r="AT6">
        <f t="shared" si="16"/>
        <v>297.30384375373603</v>
      </c>
      <c r="AU6">
        <f t="shared" si="17"/>
        <v>1373.6150569402146</v>
      </c>
      <c r="AW6">
        <v>3</v>
      </c>
      <c r="AX6">
        <f>(R6*SUMPRODUCT(K7:$K$23, X7:$X$23)-$AZ$3*SUMPRODUCT(K6:$K$22, W7:$W$23))/Z6</f>
        <v>2679.1471487189583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3912.0864598545168</v>
      </c>
      <c r="P7">
        <f t="shared" si="30"/>
        <v>195.60432299272586</v>
      </c>
      <c r="Q7" s="5">
        <f t="shared" si="31"/>
        <v>25</v>
      </c>
      <c r="R7">
        <f t="shared" si="0"/>
        <v>1000000</v>
      </c>
      <c r="S7">
        <f t="shared" si="1"/>
        <v>3377.8970628338011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2588.3210223202022</v>
      </c>
      <c r="AC7">
        <f t="shared" si="2"/>
        <v>3225.7330279485122</v>
      </c>
      <c r="AE7">
        <f t="shared" si="3"/>
        <v>3735.8588100835154</v>
      </c>
      <c r="AF7">
        <f t="shared" si="4"/>
        <v>-186.79294050417579</v>
      </c>
      <c r="AG7">
        <f t="shared" si="5"/>
        <v>-23.873825696470195</v>
      </c>
      <c r="AH7">
        <f t="shared" si="6"/>
        <v>-1484.8495165490549</v>
      </c>
      <c r="AI7">
        <f t="shared" si="7"/>
        <v>2040.3425273338144</v>
      </c>
      <c r="AJ7">
        <f t="shared" si="8"/>
        <v>-637.41200562831</v>
      </c>
      <c r="AK7">
        <f>G7*SUM(AB7, AE7:AF7)</f>
        <v>429.61708243296795</v>
      </c>
      <c r="AL7">
        <f t="shared" si="9"/>
        <v>1832.5476041384723</v>
      </c>
      <c r="AN7">
        <f t="shared" si="10"/>
        <v>2690.0423829781012</v>
      </c>
      <c r="AO7">
        <f t="shared" si="11"/>
        <v>-134.50211914890508</v>
      </c>
      <c r="AP7">
        <f t="shared" si="12"/>
        <v>-17.190586216479854</v>
      </c>
      <c r="AQ7">
        <f t="shared" si="13"/>
        <v>-1069.180698446205</v>
      </c>
      <c r="AR7">
        <f t="shared" si="14"/>
        <v>1469.1689791665112</v>
      </c>
      <c r="AS7">
        <f t="shared" si="15"/>
        <v>-458.97486969559708</v>
      </c>
      <c r="AT7">
        <f t="shared" si="16"/>
        <v>309.35006351865985</v>
      </c>
      <c r="AU7">
        <f t="shared" si="17"/>
        <v>1319.5441729895738</v>
      </c>
      <c r="AW7">
        <v>4</v>
      </c>
      <c r="AX7">
        <f>(R7*SUMPRODUCT(K8:$K$23, X8:$X$23)-$AZ$3*SUMPRODUCT(K7:$K$22, W8:$W$23))/Z7</f>
        <v>3377.8970628338011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3912.0864598545168</v>
      </c>
      <c r="P8">
        <f t="shared" si="30"/>
        <v>195.60432299272586</v>
      </c>
      <c r="Q8" s="5">
        <f t="shared" si="31"/>
        <v>25</v>
      </c>
      <c r="R8">
        <f t="shared" si="0"/>
        <v>1000000</v>
      </c>
      <c r="S8">
        <f t="shared" si="1"/>
        <v>3991.6285407439591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3225.7330279485122</v>
      </c>
      <c r="AC8">
        <f t="shared" si="2"/>
        <v>3767.6092020789856</v>
      </c>
      <c r="AE8">
        <f t="shared" si="3"/>
        <v>3692.5312050027046</v>
      </c>
      <c r="AF8">
        <f t="shared" si="4"/>
        <v>-184.62656025013524</v>
      </c>
      <c r="AG8">
        <f t="shared" si="5"/>
        <v>-23.596942724139225</v>
      </c>
      <c r="AH8">
        <f t="shared" si="6"/>
        <v>-1525.7886146507724</v>
      </c>
      <c r="AI8">
        <f t="shared" si="7"/>
        <v>1958.5190873776576</v>
      </c>
      <c r="AJ8">
        <f t="shared" si="8"/>
        <v>-541.87617413047337</v>
      </c>
      <c r="AK8">
        <f t="shared" ref="AK8:AK23" si="32">G8*SUM(AB8:AB8, AE8:AF8)</f>
        <v>471.35463708907571</v>
      </c>
      <c r="AL8">
        <f t="shared" si="9"/>
        <v>1887.9975503362598</v>
      </c>
      <c r="AN8">
        <f t="shared" si="10"/>
        <v>2449.2606731582173</v>
      </c>
      <c r="AO8">
        <f t="shared" si="11"/>
        <v>-122.46303365791087</v>
      </c>
      <c r="AP8">
        <f t="shared" si="12"/>
        <v>-15.651882303039008</v>
      </c>
      <c r="AQ8">
        <f t="shared" si="13"/>
        <v>-1012.0575404626695</v>
      </c>
      <c r="AR8">
        <f t="shared" si="14"/>
        <v>1299.0882167345976</v>
      </c>
      <c r="AS8">
        <f t="shared" si="15"/>
        <v>-359.42715967331424</v>
      </c>
      <c r="AT8">
        <f t="shared" si="16"/>
        <v>312.65013391598166</v>
      </c>
      <c r="AU8">
        <f t="shared" si="17"/>
        <v>1252.3111909772651</v>
      </c>
      <c r="AW8">
        <v>5</v>
      </c>
      <c r="AX8">
        <f>(R8*SUMPRODUCT(K9:$K$23, X9:$X$23)-$AZ$3*SUMPRODUCT(K8:$K$22, W9:$W$23))/Z8</f>
        <v>3991.6285407439591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3912.0864598545168</v>
      </c>
      <c r="P9">
        <f t="shared" si="30"/>
        <v>195.60432299272586</v>
      </c>
      <c r="Q9" s="5">
        <f t="shared" si="31"/>
        <v>25</v>
      </c>
      <c r="R9">
        <f t="shared" si="0"/>
        <v>1000000</v>
      </c>
      <c r="S9">
        <f t="shared" si="1"/>
        <v>4527.9548218094042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3767.6092020789856</v>
      </c>
      <c r="AC9">
        <f t="shared" si="2"/>
        <v>4223.994588398933</v>
      </c>
      <c r="AE9">
        <f t="shared" si="3"/>
        <v>3649.4692827281465</v>
      </c>
      <c r="AF9">
        <f t="shared" si="4"/>
        <v>-182.47346413640733</v>
      </c>
      <c r="AG9">
        <f t="shared" si="5"/>
        <v>-23.321757584978471</v>
      </c>
      <c r="AH9">
        <f t="shared" si="6"/>
        <v>-1568.6284767744612</v>
      </c>
      <c r="AI9">
        <f t="shared" si="7"/>
        <v>1875.0455842322992</v>
      </c>
      <c r="AJ9">
        <f t="shared" si="8"/>
        <v>-456.38538631994743</v>
      </c>
      <c r="AK9">
        <f t="shared" si="32"/>
        <v>506.42235144695081</v>
      </c>
      <c r="AL9">
        <f t="shared" si="9"/>
        <v>1925.0825493593027</v>
      </c>
      <c r="AN9">
        <f t="shared" si="10"/>
        <v>2229.8862763455468</v>
      </c>
      <c r="AO9">
        <f t="shared" si="11"/>
        <v>-111.49431381727734</v>
      </c>
      <c r="AP9">
        <f t="shared" si="12"/>
        <v>-14.249980791761896</v>
      </c>
      <c r="AQ9">
        <f t="shared" si="13"/>
        <v>-958.45802281403951</v>
      </c>
      <c r="AR9">
        <f t="shared" si="14"/>
        <v>1145.6839589224678</v>
      </c>
      <c r="AS9">
        <f t="shared" si="15"/>
        <v>-278.85904246294768</v>
      </c>
      <c r="AT9">
        <f t="shared" si="16"/>
        <v>309.43245826747165</v>
      </c>
      <c r="AU9">
        <f t="shared" si="17"/>
        <v>1176.2573747269919</v>
      </c>
      <c r="AW9">
        <v>6</v>
      </c>
      <c r="AX9">
        <f>(R9*SUMPRODUCT(K10:$K$23, X10:$X$23)-$AZ$3*SUMPRODUCT(K9:$K$22, W10:$W$23))/Z9</f>
        <v>4527.9548218094042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3912.0864598545168</v>
      </c>
      <c r="P10">
        <f t="shared" si="30"/>
        <v>195.60432299272586</v>
      </c>
      <c r="Q10" s="5">
        <f t="shared" si="31"/>
        <v>25</v>
      </c>
      <c r="R10">
        <f t="shared" si="0"/>
        <v>1000000</v>
      </c>
      <c r="S10">
        <f t="shared" si="1"/>
        <v>4989.945869900359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4223.994588398933</v>
      </c>
      <c r="AC10">
        <f t="shared" si="2"/>
        <v>4600.3393048183098</v>
      </c>
      <c r="AE10">
        <f t="shared" si="3"/>
        <v>3606.6373412334469</v>
      </c>
      <c r="AF10">
        <f t="shared" si="4"/>
        <v>-180.33186706167237</v>
      </c>
      <c r="AG10">
        <f t="shared" si="5"/>
        <v>-23.048042126908737</v>
      </c>
      <c r="AH10">
        <f t="shared" si="6"/>
        <v>-1619.9152887980538</v>
      </c>
      <c r="AI10">
        <f t="shared" si="7"/>
        <v>1783.3421432468124</v>
      </c>
      <c r="AJ10">
        <f t="shared" si="8"/>
        <v>-376.34471641937671</v>
      </c>
      <c r="AK10">
        <f t="shared" si="32"/>
        <v>535.52100437994955</v>
      </c>
      <c r="AL10">
        <f t="shared" si="9"/>
        <v>1942.5184312073852</v>
      </c>
      <c r="AN10">
        <f t="shared" si="10"/>
        <v>2030.0075071266815</v>
      </c>
      <c r="AO10">
        <f t="shared" si="11"/>
        <v>-101.50037535633409</v>
      </c>
      <c r="AP10">
        <f t="shared" si="12"/>
        <v>-12.972665149137409</v>
      </c>
      <c r="AQ10">
        <f t="shared" si="13"/>
        <v>-911.77456617934035</v>
      </c>
      <c r="AR10">
        <f t="shared" si="14"/>
        <v>1003.7599004418698</v>
      </c>
      <c r="AS10">
        <f t="shared" si="15"/>
        <v>-211.82684237875705</v>
      </c>
      <c r="AT10">
        <f t="shared" si="16"/>
        <v>301.41973152851926</v>
      </c>
      <c r="AU10">
        <f t="shared" si="17"/>
        <v>1093.352789591632</v>
      </c>
      <c r="AW10">
        <v>7</v>
      </c>
      <c r="AX10">
        <f>(R10*SUMPRODUCT(K11:$K$23, X11:$X$23)-$AZ$3*SUMPRODUCT(K10:$K$22, W11:$W$23))/Z10</f>
        <v>4989.945869900359</v>
      </c>
    </row>
    <row r="11" spans="1:52" x14ac:dyDescent="0.25">
      <c r="A11" t="s">
        <v>33</v>
      </c>
      <c r="C11" s="24">
        <f>AU25</f>
        <v>7558.3431292516689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3912.0864598545168</v>
      </c>
      <c r="P11">
        <f t="shared" si="30"/>
        <v>195.60432299272586</v>
      </c>
      <c r="Q11" s="5">
        <f t="shared" si="31"/>
        <v>25</v>
      </c>
      <c r="R11">
        <f t="shared" si="0"/>
        <v>1000000</v>
      </c>
      <c r="S11">
        <f t="shared" si="1"/>
        <v>5387.2605564560172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4600.3393048183098</v>
      </c>
      <c r="AC11">
        <f t="shared" si="2"/>
        <v>4907.9781555553855</v>
      </c>
      <c r="AE11">
        <f t="shared" si="3"/>
        <v>3564.0442273764611</v>
      </c>
      <c r="AF11">
        <f t="shared" si="4"/>
        <v>-178.20221136882307</v>
      </c>
      <c r="AG11">
        <f t="shared" si="5"/>
        <v>-22.775852885348815</v>
      </c>
      <c r="AH11">
        <f t="shared" si="6"/>
        <v>-1668.3528116333607</v>
      </c>
      <c r="AI11">
        <f t="shared" si="7"/>
        <v>1694.7133514889285</v>
      </c>
      <c r="AJ11">
        <f t="shared" si="8"/>
        <v>-307.6388507370757</v>
      </c>
      <c r="AK11">
        <f t="shared" si="32"/>
        <v>559.03269245781644</v>
      </c>
      <c r="AL11">
        <f t="shared" si="9"/>
        <v>1946.1071932096693</v>
      </c>
      <c r="AN11">
        <f t="shared" si="10"/>
        <v>1847.9083201084823</v>
      </c>
      <c r="AO11">
        <f t="shared" si="11"/>
        <v>-92.395416005424124</v>
      </c>
      <c r="AP11">
        <f t="shared" si="12"/>
        <v>-11.808969069776149</v>
      </c>
      <c r="AQ11">
        <f t="shared" si="13"/>
        <v>-865.01817733139512</v>
      </c>
      <c r="AR11">
        <f t="shared" si="14"/>
        <v>878.68575770188693</v>
      </c>
      <c r="AS11">
        <f t="shared" si="15"/>
        <v>-159.50654806663982</v>
      </c>
      <c r="AT11">
        <f t="shared" si="16"/>
        <v>289.85082611218894</v>
      </c>
      <c r="AU11">
        <f t="shared" si="17"/>
        <v>1009.030035747436</v>
      </c>
      <c r="AW11">
        <v>8</v>
      </c>
      <c r="AX11">
        <f>(R11*SUMPRODUCT(K12:$K$23, X12:$X$23)-$AZ$3*SUMPRODUCT(K11:$K$22, W12:$W$23))/Z11</f>
        <v>5387.2605564560172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3912.0864598545168</v>
      </c>
      <c r="P12">
        <f t="shared" si="30"/>
        <v>195.60432299272586</v>
      </c>
      <c r="Q12" s="5">
        <f t="shared" si="31"/>
        <v>25</v>
      </c>
      <c r="R12">
        <f t="shared" si="0"/>
        <v>1000000</v>
      </c>
      <c r="S12">
        <f t="shared" si="1"/>
        <v>5722.3240839434302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4907.9781555553855</v>
      </c>
      <c r="AC12">
        <f t="shared" si="2"/>
        <v>5151.2251782701669</v>
      </c>
      <c r="AE12">
        <f t="shared" si="3"/>
        <v>3521.6527368867578</v>
      </c>
      <c r="AF12">
        <f t="shared" si="4"/>
        <v>-176.08263684433791</v>
      </c>
      <c r="AG12">
        <f t="shared" si="5"/>
        <v>-22.504952108201369</v>
      </c>
      <c r="AH12">
        <f t="shared" si="6"/>
        <v>-1725.6899317582631</v>
      </c>
      <c r="AI12">
        <f t="shared" si="7"/>
        <v>1597.3752161759551</v>
      </c>
      <c r="AJ12">
        <f t="shared" si="8"/>
        <v>-243.24702271478145</v>
      </c>
      <c r="AK12">
        <f t="shared" si="32"/>
        <v>577.74837789184642</v>
      </c>
      <c r="AL12">
        <f t="shared" si="9"/>
        <v>1931.8765713530202</v>
      </c>
      <c r="AN12">
        <f t="shared" si="10"/>
        <v>1682.0001570496281</v>
      </c>
      <c r="AO12">
        <f t="shared" si="11"/>
        <v>-84.100007852481411</v>
      </c>
      <c r="AP12">
        <f t="shared" si="12"/>
        <v>-10.748740948788862</v>
      </c>
      <c r="AQ12">
        <f t="shared" si="13"/>
        <v>-824.21832960235372</v>
      </c>
      <c r="AR12">
        <f t="shared" si="14"/>
        <v>762.93307864600399</v>
      </c>
      <c r="AS12">
        <f t="shared" si="15"/>
        <v>-116.17884015725234</v>
      </c>
      <c r="AT12">
        <f t="shared" si="16"/>
        <v>275.94227340209835</v>
      </c>
      <c r="AU12">
        <f t="shared" si="17"/>
        <v>922.69651189085005</v>
      </c>
      <c r="AW12">
        <v>9</v>
      </c>
      <c r="AX12">
        <f>(R12*SUMPRODUCT(K13:$K$23, X13:$X$23)-$AZ$3*SUMPRODUCT(K12:$K$22, W13:$W$23))/Z12</f>
        <v>5722.3240839434302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3912.0864598545168</v>
      </c>
      <c r="P13">
        <f t="shared" si="30"/>
        <v>195.60432299272586</v>
      </c>
      <c r="Q13" s="5">
        <f t="shared" si="31"/>
        <v>25</v>
      </c>
      <c r="R13">
        <f t="shared" si="0"/>
        <v>1000000</v>
      </c>
      <c r="S13">
        <f t="shared" si="1"/>
        <v>6000.269359200558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5151.2251782701669</v>
      </c>
      <c r="AC13">
        <f t="shared" si="2"/>
        <v>5336.6951077511312</v>
      </c>
      <c r="AE13">
        <f t="shared" si="3"/>
        <v>3479.4459084394598</v>
      </c>
      <c r="AF13">
        <f t="shared" si="4"/>
        <v>-173.972295421973</v>
      </c>
      <c r="AG13">
        <f t="shared" si="5"/>
        <v>-22.235231404937135</v>
      </c>
      <c r="AH13">
        <f t="shared" si="6"/>
        <v>-1786.8472872888883</v>
      </c>
      <c r="AI13">
        <f t="shared" si="7"/>
        <v>1496.3910943236615</v>
      </c>
      <c r="AJ13">
        <f t="shared" si="8"/>
        <v>-185.46992948096431</v>
      </c>
      <c r="AK13">
        <f t="shared" si="32"/>
        <v>591.96891539013586</v>
      </c>
      <c r="AL13">
        <f t="shared" si="9"/>
        <v>1902.890080232833</v>
      </c>
      <c r="AN13">
        <f t="shared" si="10"/>
        <v>1530.8469015811015</v>
      </c>
      <c r="AO13">
        <f t="shared" si="11"/>
        <v>-76.542345079055082</v>
      </c>
      <c r="AP13">
        <f t="shared" si="12"/>
        <v>-9.7828033537251553</v>
      </c>
      <c r="AQ13">
        <f t="shared" si="13"/>
        <v>-786.1566770473579</v>
      </c>
      <c r="AR13">
        <f t="shared" si="14"/>
        <v>658.36507610096351</v>
      </c>
      <c r="AS13">
        <f t="shared" si="15"/>
        <v>-81.600942895456924</v>
      </c>
      <c r="AT13">
        <f t="shared" si="16"/>
        <v>260.44772754169753</v>
      </c>
      <c r="AU13">
        <f t="shared" si="17"/>
        <v>837.21186074720413</v>
      </c>
      <c r="AW13">
        <v>10</v>
      </c>
      <c r="AX13">
        <f>(R13*SUMPRODUCT(K14:$K$23, X14:$X$23)-$AZ$3*SUMPRODUCT(K13:$K$22, W14:$W$23))/Z13</f>
        <v>6000.269359200558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3912.0864598545168</v>
      </c>
      <c r="P14">
        <f t="shared" si="30"/>
        <v>195.60432299272586</v>
      </c>
      <c r="Q14" s="5">
        <f t="shared" si="31"/>
        <v>25</v>
      </c>
      <c r="R14">
        <f t="shared" si="0"/>
        <v>1000000</v>
      </c>
      <c r="S14">
        <f t="shared" si="1"/>
        <v>6225.0446972501177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5336.6951077511312</v>
      </c>
      <c r="AC14">
        <f t="shared" si="2"/>
        <v>5469.7066212632162</v>
      </c>
      <c r="AE14">
        <f t="shared" si="3"/>
        <v>3437.3994490148593</v>
      </c>
      <c r="AF14">
        <f t="shared" si="4"/>
        <v>-171.86997245074298</v>
      </c>
      <c r="AG14">
        <f t="shared" si="5"/>
        <v>-21.966535532184338</v>
      </c>
      <c r="AH14">
        <f t="shared" si="6"/>
        <v>-1853.742348137047</v>
      </c>
      <c r="AI14">
        <f t="shared" si="7"/>
        <v>1389.8205928948851</v>
      </c>
      <c r="AJ14">
        <f t="shared" si="8"/>
        <v>-133.011513512085</v>
      </c>
      <c r="AK14">
        <f t="shared" si="32"/>
        <v>602.15572090206751</v>
      </c>
      <c r="AL14">
        <f t="shared" si="9"/>
        <v>1858.9648002848676</v>
      </c>
      <c r="AN14">
        <f t="shared" si="10"/>
        <v>1393.1370434141872</v>
      </c>
      <c r="AO14">
        <f t="shared" si="11"/>
        <v>-69.656852170709371</v>
      </c>
      <c r="AP14">
        <f t="shared" si="12"/>
        <v>-8.9027751412860852</v>
      </c>
      <c r="AQ14">
        <f t="shared" si="13"/>
        <v>-751.29968816264704</v>
      </c>
      <c r="AR14">
        <f t="shared" si="14"/>
        <v>563.27772793954477</v>
      </c>
      <c r="AS14">
        <f t="shared" si="15"/>
        <v>-53.907981723619365</v>
      </c>
      <c r="AT14">
        <f t="shared" si="16"/>
        <v>244.04653958179489</v>
      </c>
      <c r="AU14">
        <f t="shared" si="17"/>
        <v>753.41628579772032</v>
      </c>
      <c r="AW14">
        <v>11</v>
      </c>
      <c r="AX14">
        <f>(R14*SUMPRODUCT(K15:$K$23, X15:$X$23)-$AZ$3*SUMPRODUCT(K14:$K$22, W15:$W$23))/Z14</f>
        <v>6225.0446972501177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3912.0864598545168</v>
      </c>
      <c r="P15">
        <f t="shared" si="30"/>
        <v>195.60432299272586</v>
      </c>
      <c r="Q15" s="5">
        <f t="shared" si="31"/>
        <v>25</v>
      </c>
      <c r="R15">
        <f t="shared" si="0"/>
        <v>1000000</v>
      </c>
      <c r="S15">
        <f t="shared" si="1"/>
        <v>6401.6400266976498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5469.7066212632162</v>
      </c>
      <c r="AC15">
        <f t="shared" si="2"/>
        <v>5556.3112287548438</v>
      </c>
      <c r="AE15">
        <f t="shared" si="3"/>
        <v>3395.5001896541453</v>
      </c>
      <c r="AF15">
        <f t="shared" si="4"/>
        <v>-169.77500948270728</v>
      </c>
      <c r="AG15">
        <f t="shared" si="5"/>
        <v>-21.698780334346303</v>
      </c>
      <c r="AH15">
        <f t="shared" si="6"/>
        <v>-1923.5937006477996</v>
      </c>
      <c r="AI15">
        <f t="shared" si="7"/>
        <v>1280.432699189292</v>
      </c>
      <c r="AJ15">
        <f t="shared" si="8"/>
        <v>-86.604607491627576</v>
      </c>
      <c r="AK15">
        <f t="shared" si="32"/>
        <v>608.68022610042578</v>
      </c>
      <c r="AL15">
        <f t="shared" si="9"/>
        <v>1802.50831779809</v>
      </c>
      <c r="AN15">
        <f t="shared" si="10"/>
        <v>1267.6803640338419</v>
      </c>
      <c r="AO15">
        <f t="shared" si="11"/>
        <v>-63.384018201692093</v>
      </c>
      <c r="AP15">
        <f t="shared" si="12"/>
        <v>-8.1010502774073689</v>
      </c>
      <c r="AQ15">
        <f t="shared" si="13"/>
        <v>-718.15692136326618</v>
      </c>
      <c r="AR15">
        <f t="shared" si="14"/>
        <v>478.03837419147607</v>
      </c>
      <c r="AS15">
        <f t="shared" si="15"/>
        <v>-32.333074427887745</v>
      </c>
      <c r="AT15">
        <f t="shared" si="16"/>
        <v>227.24545059789344</v>
      </c>
      <c r="AU15">
        <f t="shared" si="17"/>
        <v>672.95075036148171</v>
      </c>
      <c r="AW15">
        <v>12</v>
      </c>
      <c r="AX15">
        <f>(R15*SUMPRODUCT(K16:$K$23, X16:$X$23)-$AZ$3*SUMPRODUCT(K15:$K$22, W16:$W$23))/Z15</f>
        <v>6401.6400266976498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3912.0864598545168</v>
      </c>
      <c r="P16">
        <f t="shared" si="30"/>
        <v>195.60432299272586</v>
      </c>
      <c r="Q16" s="5">
        <f t="shared" si="31"/>
        <v>25</v>
      </c>
      <c r="R16">
        <f t="shared" si="0"/>
        <v>1000000</v>
      </c>
      <c r="S16">
        <f t="shared" si="1"/>
        <v>6338.4893588513187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5556.3112287548438</v>
      </c>
      <c r="AC16">
        <f t="shared" si="2"/>
        <v>5430.6724603149542</v>
      </c>
      <c r="AE16">
        <f t="shared" si="3"/>
        <v>3351.7860482380115</v>
      </c>
      <c r="AF16">
        <f t="shared" si="4"/>
        <v>-167.58930241190058</v>
      </c>
      <c r="AG16">
        <f t="shared" si="5"/>
        <v>-21.419427220191462</v>
      </c>
      <c r="AH16">
        <f t="shared" si="6"/>
        <v>-2494.6124324551097</v>
      </c>
      <c r="AI16">
        <f t="shared" si="7"/>
        <v>668.16488615080971</v>
      </c>
      <c r="AJ16">
        <f t="shared" si="8"/>
        <v>125.63876843988965</v>
      </c>
      <c r="AK16">
        <f t="shared" si="32"/>
        <v>611.83555822066683</v>
      </c>
      <c r="AL16">
        <f t="shared" si="9"/>
        <v>1405.6392128113662</v>
      </c>
      <c r="AN16">
        <f t="shared" si="10"/>
        <v>1152.7216769252093</v>
      </c>
      <c r="AO16">
        <f t="shared" si="11"/>
        <v>-57.636083846260469</v>
      </c>
      <c r="AP16">
        <f t="shared" si="12"/>
        <v>-7.3664123272474722</v>
      </c>
      <c r="AQ16">
        <f t="shared" si="13"/>
        <v>-857.92881318596994</v>
      </c>
      <c r="AR16">
        <f t="shared" si="14"/>
        <v>229.7903675657314</v>
      </c>
      <c r="AS16">
        <f t="shared" si="15"/>
        <v>43.20876385262747</v>
      </c>
      <c r="AT16">
        <f t="shared" si="16"/>
        <v>210.41799820288432</v>
      </c>
      <c r="AU16">
        <f t="shared" si="17"/>
        <v>483.41712962124319</v>
      </c>
      <c r="AW16">
        <v>13</v>
      </c>
      <c r="AX16">
        <f>(R16*SUMPRODUCT(K17:$K$23, X17:$X$23)-$AZ$3*SUMPRODUCT(K16:$K$22, W17:$W$23))/Z16</f>
        <v>6338.4893588513187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3912.0864598545168</v>
      </c>
      <c r="P17">
        <f t="shared" si="30"/>
        <v>195.60432299272586</v>
      </c>
      <c r="Q17" s="5">
        <f t="shared" si="31"/>
        <v>25</v>
      </c>
      <c r="R17">
        <f t="shared" si="0"/>
        <v>1000000</v>
      </c>
      <c r="S17">
        <f t="shared" si="1"/>
        <v>6039.3295911514433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5430.6724603149542</v>
      </c>
      <c r="AC17">
        <f t="shared" si="2"/>
        <v>5103.6882980220817</v>
      </c>
      <c r="AE17">
        <f t="shared" si="3"/>
        <v>3306.0076594037068</v>
      </c>
      <c r="AF17">
        <f t="shared" si="4"/>
        <v>-165.30038297018535</v>
      </c>
      <c r="AG17">
        <f t="shared" si="5"/>
        <v>-21.126882632385964</v>
      </c>
      <c r="AH17">
        <f t="shared" si="6"/>
        <v>-3134.0126241433331</v>
      </c>
      <c r="AI17">
        <f t="shared" si="7"/>
        <v>-14.432230342197272</v>
      </c>
      <c r="AJ17">
        <f t="shared" si="8"/>
        <v>326.9841622928725</v>
      </c>
      <c r="AK17">
        <f t="shared" si="32"/>
        <v>599.99658157239344</v>
      </c>
      <c r="AL17">
        <f t="shared" si="9"/>
        <v>912.54851352306866</v>
      </c>
      <c r="AN17">
        <f t="shared" si="10"/>
        <v>1047.3556833363461</v>
      </c>
      <c r="AO17">
        <f t="shared" si="11"/>
        <v>-52.367784166817309</v>
      </c>
      <c r="AP17">
        <f t="shared" si="12"/>
        <v>-6.6930760227580413</v>
      </c>
      <c r="AQ17">
        <f t="shared" si="13"/>
        <v>-992.86700809895149</v>
      </c>
      <c r="AR17">
        <f t="shared" si="14"/>
        <v>-4.5721849521806419</v>
      </c>
      <c r="AS17">
        <f t="shared" si="15"/>
        <v>103.58981467096301</v>
      </c>
      <c r="AT17">
        <f t="shared" si="16"/>
        <v>190.08117779302725</v>
      </c>
      <c r="AU17">
        <f t="shared" si="17"/>
        <v>289.09880751180964</v>
      </c>
      <c r="AW17">
        <v>14</v>
      </c>
      <c r="AX17">
        <f>(R17*SUMPRODUCT(K18:$K$23, X18:$X$23)-$AZ$3*SUMPRODUCT(K17:$K$22, W18:$W$23))/Z17</f>
        <v>6039.3295911514433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3912.0864598545168</v>
      </c>
      <c r="P18">
        <f t="shared" si="30"/>
        <v>195.60432299272586</v>
      </c>
      <c r="Q18" s="5">
        <f t="shared" si="31"/>
        <v>25</v>
      </c>
      <c r="R18">
        <f t="shared" si="0"/>
        <v>1000000</v>
      </c>
      <c r="S18">
        <f t="shared" si="1"/>
        <v>5525.9152841177629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5103.6882980220817</v>
      </c>
      <c r="AC18">
        <f t="shared" si="2"/>
        <v>4602.16372696693</v>
      </c>
      <c r="AE18">
        <f t="shared" si="3"/>
        <v>3258.1140818512122</v>
      </c>
      <c r="AF18">
        <f t="shared" si="4"/>
        <v>-162.90570409256063</v>
      </c>
      <c r="AG18">
        <f t="shared" si="5"/>
        <v>-20.820821033006869</v>
      </c>
      <c r="AH18">
        <f t="shared" si="6"/>
        <v>-3791.7109222093427</v>
      </c>
      <c r="AI18">
        <f t="shared" si="7"/>
        <v>-717.32336548369767</v>
      </c>
      <c r="AJ18">
        <f t="shared" si="8"/>
        <v>501.52457105515168</v>
      </c>
      <c r="AK18">
        <f t="shared" si="32"/>
        <v>573.92276730465142</v>
      </c>
      <c r="AL18">
        <f t="shared" si="9"/>
        <v>358.12397287610543</v>
      </c>
      <c r="AN18">
        <f t="shared" si="10"/>
        <v>950.82105945043372</v>
      </c>
      <c r="AO18">
        <f t="shared" si="11"/>
        <v>-47.54105297252169</v>
      </c>
      <c r="AP18">
        <f t="shared" si="12"/>
        <v>-6.0761761607755531</v>
      </c>
      <c r="AQ18">
        <f t="shared" si="13"/>
        <v>-1106.5415469234968</v>
      </c>
      <c r="AR18">
        <f t="shared" si="14"/>
        <v>-209.33771660636009</v>
      </c>
      <c r="AS18">
        <f t="shared" si="15"/>
        <v>146.36078173178601</v>
      </c>
      <c r="AT18">
        <f t="shared" si="16"/>
        <v>167.48887237897944</v>
      </c>
      <c r="AU18">
        <f t="shared" si="17"/>
        <v>104.51193750440537</v>
      </c>
      <c r="AW18">
        <v>15</v>
      </c>
      <c r="AX18">
        <f>(R18*SUMPRODUCT(K19:$K$23, X19:$X$23)-$AZ$3*SUMPRODUCT(K18:$K$22, W19:$W$23))/Z18</f>
        <v>5525.9152841177629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3912.0864598545168</v>
      </c>
      <c r="P19">
        <f t="shared" si="30"/>
        <v>195.60432299272586</v>
      </c>
      <c r="Q19" s="5">
        <f t="shared" si="31"/>
        <v>25</v>
      </c>
      <c r="R19">
        <f t="shared" si="0"/>
        <v>1000000</v>
      </c>
      <c r="S19">
        <f t="shared" si="1"/>
        <v>4808.5784963721298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4602.16372696693</v>
      </c>
      <c r="AC19">
        <f t="shared" si="2"/>
        <v>3943.0809497052883</v>
      </c>
      <c r="AE19">
        <f t="shared" si="3"/>
        <v>3207.9487950732982</v>
      </c>
      <c r="AF19">
        <f t="shared" si="4"/>
        <v>-160.39743975366494</v>
      </c>
      <c r="AG19">
        <f t="shared" si="5"/>
        <v>-20.500242185295388</v>
      </c>
      <c r="AH19">
        <f t="shared" si="6"/>
        <v>-4494.8254952564457</v>
      </c>
      <c r="AI19">
        <f t="shared" si="7"/>
        <v>-1467.7743821221079</v>
      </c>
      <c r="AJ19">
        <f t="shared" si="8"/>
        <v>659.0827772616417</v>
      </c>
      <c r="AK19">
        <f t="shared" si="32"/>
        <v>535.48005576005949</v>
      </c>
      <c r="AL19">
        <f t="shared" si="9"/>
        <v>-273.21154910040673</v>
      </c>
      <c r="AN19">
        <f t="shared" si="10"/>
        <v>862.38679879860479</v>
      </c>
      <c r="AO19">
        <f t="shared" si="11"/>
        <v>-43.119339939930249</v>
      </c>
      <c r="AP19">
        <f t="shared" si="12"/>
        <v>-5.5110412796875874</v>
      </c>
      <c r="AQ19">
        <f t="shared" si="13"/>
        <v>-1208.3354247940827</v>
      </c>
      <c r="AR19">
        <f t="shared" si="14"/>
        <v>-394.57900721509577</v>
      </c>
      <c r="AS19">
        <f t="shared" si="15"/>
        <v>177.1799747236845</v>
      </c>
      <c r="AT19">
        <f t="shared" si="16"/>
        <v>143.95208920311481</v>
      </c>
      <c r="AU19">
        <f t="shared" si="17"/>
        <v>-73.446943288296495</v>
      </c>
      <c r="AW19">
        <v>16</v>
      </c>
      <c r="AX19">
        <f>(R19*SUMPRODUCT(K20:$K$23, X20:$X$23)-$AZ$3*SUMPRODUCT(K19:$K$22, W20:$W$23))/Z19</f>
        <v>4808.5784963721298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3912.0864598545168</v>
      </c>
      <c r="P20">
        <f t="shared" si="30"/>
        <v>195.60432299272586</v>
      </c>
      <c r="Q20" s="5">
        <f t="shared" si="31"/>
        <v>25</v>
      </c>
      <c r="R20">
        <f t="shared" si="0"/>
        <v>1000000</v>
      </c>
      <c r="S20">
        <f t="shared" si="1"/>
        <v>3901.5897429972606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3943.0809497052883</v>
      </c>
      <c r="AC20">
        <f t="shared" si="2"/>
        <v>3146.9560959675937</v>
      </c>
      <c r="AE20">
        <f t="shared" si="3"/>
        <v>3155.4225697071447</v>
      </c>
      <c r="AF20">
        <f t="shared" si="4"/>
        <v>-157.77112848535725</v>
      </c>
      <c r="AG20">
        <f t="shared" si="5"/>
        <v>-20.164575873308337</v>
      </c>
      <c r="AH20">
        <f t="shared" si="6"/>
        <v>-5226.5556053638702</v>
      </c>
      <c r="AI20">
        <f t="shared" si="7"/>
        <v>-2249.0687400153911</v>
      </c>
      <c r="AJ20">
        <f t="shared" si="8"/>
        <v>796.12485373769459</v>
      </c>
      <c r="AK20">
        <f t="shared" si="32"/>
        <v>485.85126736489531</v>
      </c>
      <c r="AL20">
        <f t="shared" si="9"/>
        <v>-967.09261891280119</v>
      </c>
      <c r="AN20">
        <f t="shared" si="10"/>
        <v>781.40172731088728</v>
      </c>
      <c r="AO20">
        <f t="shared" si="11"/>
        <v>-39.07008636554437</v>
      </c>
      <c r="AP20">
        <f t="shared" si="12"/>
        <v>-4.9935100829797747</v>
      </c>
      <c r="AQ20">
        <f t="shared" si="13"/>
        <v>-1294.2924402980259</v>
      </c>
      <c r="AR20">
        <f t="shared" si="14"/>
        <v>-556.95430943566282</v>
      </c>
      <c r="AS20">
        <f t="shared" si="15"/>
        <v>197.15056291921579</v>
      </c>
      <c r="AT20">
        <f t="shared" si="16"/>
        <v>120.31511189017952</v>
      </c>
      <c r="AU20">
        <f t="shared" si="17"/>
        <v>-239.4886346262675</v>
      </c>
      <c r="AW20">
        <v>17</v>
      </c>
      <c r="AX20">
        <f>(R20*SUMPRODUCT(K21:$K$23, X21:$X$23)-$AZ$3*SUMPRODUCT(K20:$K$22, W21:$W$23))/Z20</f>
        <v>3901.5897429972606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3912.0864598545168</v>
      </c>
      <c r="P21">
        <f t="shared" si="30"/>
        <v>195.60432299272586</v>
      </c>
      <c r="Q21" s="5">
        <f t="shared" si="31"/>
        <v>25</v>
      </c>
      <c r="R21">
        <f t="shared" si="0"/>
        <v>1000000</v>
      </c>
      <c r="S21">
        <f t="shared" si="1"/>
        <v>2799.7043248389755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3146.9560959675937</v>
      </c>
      <c r="AC21">
        <f t="shared" si="2"/>
        <v>2218.6793804544859</v>
      </c>
      <c r="AE21">
        <f t="shared" si="3"/>
        <v>3100.2079348266934</v>
      </c>
      <c r="AF21">
        <f t="shared" si="4"/>
        <v>-155.01039674133469</v>
      </c>
      <c r="AG21">
        <f t="shared" si="5"/>
        <v>-19.811729409873426</v>
      </c>
      <c r="AH21">
        <f t="shared" si="6"/>
        <v>-6048.0281880732691</v>
      </c>
      <c r="AI21">
        <f t="shared" si="7"/>
        <v>-3122.6423793977838</v>
      </c>
      <c r="AJ21">
        <f t="shared" si="8"/>
        <v>928.27671551310777</v>
      </c>
      <c r="AK21">
        <f t="shared" si="32"/>
        <v>426.45075438370674</v>
      </c>
      <c r="AL21">
        <f t="shared" si="9"/>
        <v>-1767.9149095009693</v>
      </c>
      <c r="AN21">
        <f t="shared" si="10"/>
        <v>707.21233976586143</v>
      </c>
      <c r="AO21">
        <f t="shared" si="11"/>
        <v>-35.360616988293074</v>
      </c>
      <c r="AP21">
        <f t="shared" si="12"/>
        <v>-4.5194063770267574</v>
      </c>
      <c r="AQ21">
        <f t="shared" si="13"/>
        <v>-1379.662350324345</v>
      </c>
      <c r="AR21">
        <f t="shared" si="14"/>
        <v>-712.33003392380351</v>
      </c>
      <c r="AS21">
        <f t="shared" si="15"/>
        <v>211.75636013101573</v>
      </c>
      <c r="AT21">
        <f t="shared" si="16"/>
        <v>97.280970226107542</v>
      </c>
      <c r="AU21">
        <f t="shared" si="17"/>
        <v>-403.29270356668025</v>
      </c>
      <c r="AW21">
        <v>18</v>
      </c>
      <c r="AX21">
        <f>(R21*SUMPRODUCT(K22:$K$23, X22:$X$23)-$AZ$3*SUMPRODUCT(K21:$K$22, W22:$W$23))/Z21</f>
        <v>2799.7043248389755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3912.0864598545168</v>
      </c>
      <c r="P22">
        <f t="shared" si="30"/>
        <v>195.60432299272586</v>
      </c>
      <c r="Q22" s="5">
        <f t="shared" si="31"/>
        <v>25</v>
      </c>
      <c r="R22">
        <f t="shared" si="0"/>
        <v>1000000</v>
      </c>
      <c r="S22">
        <f t="shared" si="1"/>
        <v>1498.7189256126492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2218.6793804544859</v>
      </c>
      <c r="AC22">
        <f t="shared" si="2"/>
        <v>1165.3857616769342</v>
      </c>
      <c r="AE22">
        <f t="shared" si="3"/>
        <v>3041.9912505608108</v>
      </c>
      <c r="AF22">
        <f t="shared" si="4"/>
        <v>-152.09956252804054</v>
      </c>
      <c r="AG22">
        <f t="shared" si="5"/>
        <v>-19.439698494508328</v>
      </c>
      <c r="AH22">
        <f t="shared" si="6"/>
        <v>-6956.5448506544972</v>
      </c>
      <c r="AI22">
        <f t="shared" si="7"/>
        <v>-4086.0928611162353</v>
      </c>
      <c r="AJ22">
        <f t="shared" si="8"/>
        <v>1053.2936187775517</v>
      </c>
      <c r="AK22">
        <f t="shared" si="32"/>
        <v>357.59997479410799</v>
      </c>
      <c r="AL22">
        <f t="shared" si="9"/>
        <v>-2675.1992675445754</v>
      </c>
      <c r="AN22">
        <f t="shared" si="10"/>
        <v>639.23292184809713</v>
      </c>
      <c r="AO22">
        <f t="shared" si="11"/>
        <v>-31.961646092404852</v>
      </c>
      <c r="AP22">
        <f t="shared" si="12"/>
        <v>-4.0849871827210897</v>
      </c>
      <c r="AQ22">
        <f t="shared" si="13"/>
        <v>-1461.8229063056649</v>
      </c>
      <c r="AR22">
        <f t="shared" si="14"/>
        <v>-858.63661773269371</v>
      </c>
      <c r="AS22">
        <f t="shared" si="15"/>
        <v>221.33527089238106</v>
      </c>
      <c r="AT22">
        <f t="shared" si="16"/>
        <v>75.144751549926895</v>
      </c>
      <c r="AU22">
        <f t="shared" si="17"/>
        <v>-562.15659529038578</v>
      </c>
      <c r="AW22">
        <v>19</v>
      </c>
      <c r="AX22">
        <f>(R22*SUMPRODUCT(K23:$K$23, X23:$X$23)-$AZ$3*SUMPRODUCT(K22:$K$22, W23:$W$23))/Z22</f>
        <v>1498.7189256126492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3912.0864598545168</v>
      </c>
      <c r="P23">
        <f t="shared" si="30"/>
        <v>195.60432299272586</v>
      </c>
      <c r="Q23" s="5">
        <f t="shared" si="31"/>
        <v>25</v>
      </c>
      <c r="R23">
        <f t="shared" si="0"/>
        <v>1000000</v>
      </c>
      <c r="S23">
        <f t="shared" si="1"/>
        <v>1529.6104175376984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1165.3857616769342</v>
      </c>
      <c r="AC23">
        <f t="shared" si="2"/>
        <v>1165.3857616769342</v>
      </c>
      <c r="AE23">
        <f t="shared" si="3"/>
        <v>2980.5562295415098</v>
      </c>
      <c r="AF23">
        <f t="shared" si="4"/>
        <v>-149.02781147707552</v>
      </c>
      <c r="AG23">
        <f t="shared" si="5"/>
        <v>-19.047100953210727</v>
      </c>
      <c r="AH23">
        <f t="shared" si="6"/>
        <v>-7928.0222541007524</v>
      </c>
      <c r="AI23">
        <f t="shared" si="7"/>
        <v>-5115.5409369895287</v>
      </c>
      <c r="AJ23">
        <f t="shared" si="8"/>
        <v>0</v>
      </c>
      <c r="AK23">
        <f t="shared" si="32"/>
        <v>279.7839925818958</v>
      </c>
      <c r="AL23">
        <f t="shared" si="9"/>
        <v>-4835.7569444076325</v>
      </c>
      <c r="AN23">
        <f t="shared" si="10"/>
        <v>576.95329743604407</v>
      </c>
      <c r="AO23">
        <f t="shared" si="11"/>
        <v>-28.847664871802209</v>
      </c>
      <c r="AP23">
        <f t="shared" si="12"/>
        <v>-3.6869922441431666</v>
      </c>
      <c r="AQ23">
        <f t="shared" si="13"/>
        <v>-1534.6459618221622</v>
      </c>
      <c r="AR23">
        <f t="shared" si="14"/>
        <v>-990.22732150206355</v>
      </c>
      <c r="AS23">
        <f t="shared" si="15"/>
        <v>0</v>
      </c>
      <c r="AT23">
        <f t="shared" si="16"/>
        <v>54.158447168358769</v>
      </c>
      <c r="AU23">
        <f t="shared" si="17"/>
        <v>-936.0688743337048</v>
      </c>
      <c r="AW23">
        <v>20</v>
      </c>
      <c r="AX23">
        <f>(R23*SUMPRODUCT(K$23:$K24, X$23:$X24)-$AZ$3*SUMPRODUCT(K$22:$K23, W$23:$W24))/Z23</f>
        <v>1529.6104175376984</v>
      </c>
    </row>
    <row r="25" spans="5:50" x14ac:dyDescent="0.25">
      <c r="AN25" s="6">
        <f t="shared" ref="AN25:AU25" si="33">SUM(AN3:AN23)</f>
        <v>33949.605590282401</v>
      </c>
      <c r="AO25" s="6">
        <f t="shared" si="33"/>
        <v>-4631.5451244050082</v>
      </c>
      <c r="AP25" s="6">
        <f t="shared" si="33"/>
        <v>-1714.3859055083601</v>
      </c>
      <c r="AQ25" s="6">
        <f t="shared" si="33"/>
        <v>-21336.114583773371</v>
      </c>
      <c r="AR25" s="6">
        <f t="shared" si="33"/>
        <v>6267.5599765956676</v>
      </c>
      <c r="AS25" s="6">
        <f t="shared" si="33"/>
        <v>-2869.7676162971561</v>
      </c>
      <c r="AT25" s="6">
        <f t="shared" si="33"/>
        <v>4160.5507689531569</v>
      </c>
      <c r="AU25" s="7">
        <f t="shared" si="33"/>
        <v>7558.3431292516689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16402.060720968249</v>
      </c>
      <c r="K3">
        <v>1</v>
      </c>
      <c r="L3" s="2">
        <v>0</v>
      </c>
      <c r="O3">
        <f>$C$3</f>
        <v>16402.060720968249</v>
      </c>
      <c r="P3">
        <f>O3*B5</f>
        <v>13121.6485767746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16402.060720968249</v>
      </c>
      <c r="AF3">
        <f t="shared" ref="AF3:AF23" si="4">-$Z3*P3</f>
        <v>-13121.6485767746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1757.9795571936495</v>
      </c>
      <c r="AJ3">
        <f t="shared" ref="AJ3:AJ23" si="8">AB3-AC3</f>
        <v>0</v>
      </c>
      <c r="AL3">
        <f t="shared" ref="AL3:AL23" si="9">SUM(AI3:AK3)</f>
        <v>1757.9795571936495</v>
      </c>
      <c r="AN3">
        <f t="shared" ref="AN3:AN23" si="10">AE3*$K3</f>
        <v>16402.060720968249</v>
      </c>
      <c r="AO3">
        <f t="shared" ref="AO3:AO23" si="11">AF3*$K3</f>
        <v>-13121.6485767746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1757.9795571936495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1757.9795571936495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7956.0307172722059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6109.9145024217169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6036.0808291949725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-6036.0808291949725</v>
      </c>
      <c r="AK4">
        <f>H4*SUM(AB4, AE4:AF4)</f>
        <v>0</v>
      </c>
      <c r="AL4">
        <f t="shared" si="9"/>
        <v>-8120.3208291949722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-1919.9498880772312</v>
      </c>
      <c r="AR4">
        <f t="shared" si="14"/>
        <v>-1919.9498880772312</v>
      </c>
      <c r="AS4">
        <f t="shared" si="15"/>
        <v>-5560.2870650395389</v>
      </c>
      <c r="AT4">
        <f t="shared" si="16"/>
        <v>0</v>
      </c>
      <c r="AU4">
        <f t="shared" si="17"/>
        <v>-7480.2369531167706</v>
      </c>
      <c r="AW4">
        <v>1</v>
      </c>
      <c r="AX4">
        <f>(R4*SUMPRODUCT(K5:$K$23, X5:$X$23)-$AZ$3*SUMPRODUCT(K4:$K$22, W5:$W$23))/Z4</f>
        <v>6109.9145024217169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16402.060720968249</v>
      </c>
      <c r="P5">
        <f t="shared" ref="P5:P23" si="30">O5*$C$5</f>
        <v>820.10303604841249</v>
      </c>
      <c r="Q5" s="5">
        <f t="shared" ref="Q5:Q23" si="31">$C$8</f>
        <v>25</v>
      </c>
      <c r="R5">
        <f t="shared" si="0"/>
        <v>1000000</v>
      </c>
      <c r="S5">
        <f t="shared" si="1"/>
        <v>11724.015941439884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6036.0808291949725</v>
      </c>
      <c r="AC5">
        <f t="shared" si="2"/>
        <v>11441.160288225816</v>
      </c>
      <c r="AE5">
        <f t="shared" si="3"/>
        <v>16006.341743575209</v>
      </c>
      <c r="AF5">
        <f t="shared" si="4"/>
        <v>-800.31708717876052</v>
      </c>
      <c r="AG5">
        <f t="shared" si="5"/>
        <v>-24.396845640122592</v>
      </c>
      <c r="AH5">
        <f t="shared" si="6"/>
        <v>-2162.7767950963203</v>
      </c>
      <c r="AI5">
        <f t="shared" si="7"/>
        <v>13018.851015660006</v>
      </c>
      <c r="AJ5">
        <f t="shared" si="8"/>
        <v>-5405.0794590308433</v>
      </c>
      <c r="AK5">
        <f>H5*SUM(AB5, AE5:AF5)</f>
        <v>1817.6869664020583</v>
      </c>
      <c r="AL5">
        <f t="shared" si="9"/>
        <v>9431.4585230312205</v>
      </c>
      <c r="AN5">
        <f t="shared" si="10"/>
        <v>13582.396962222059</v>
      </c>
      <c r="AO5">
        <f t="shared" si="11"/>
        <v>-679.11984811110301</v>
      </c>
      <c r="AP5">
        <f t="shared" si="12"/>
        <v>-20.702272100569722</v>
      </c>
      <c r="AQ5">
        <f t="shared" si="13"/>
        <v>-1835.2533915797305</v>
      </c>
      <c r="AR5">
        <f t="shared" si="14"/>
        <v>11047.321450430656</v>
      </c>
      <c r="AS5">
        <f t="shared" si="15"/>
        <v>-4586.5530051160513</v>
      </c>
      <c r="AT5">
        <f t="shared" si="16"/>
        <v>1542.4227675658424</v>
      </c>
      <c r="AU5">
        <f t="shared" si="17"/>
        <v>8003.191212880447</v>
      </c>
      <c r="AW5">
        <v>2</v>
      </c>
      <c r="AX5">
        <f>(R5*SUMPRODUCT(K6:$K$23, X6:$X$23)-$AZ$3*SUMPRODUCT(K5:$K$22, W6:$W$23))/Z5</f>
        <v>11724.015941439884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16402.060720968249</v>
      </c>
      <c r="P6">
        <f t="shared" si="30"/>
        <v>820.10303604841249</v>
      </c>
      <c r="Q6" s="5">
        <f t="shared" si="31"/>
        <v>25</v>
      </c>
      <c r="R6">
        <f t="shared" si="0"/>
        <v>1000000</v>
      </c>
      <c r="S6">
        <f t="shared" si="1"/>
        <v>16440.222676369398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11441.160288225816</v>
      </c>
      <c r="AC6">
        <f t="shared" si="2"/>
        <v>15837.035679423871</v>
      </c>
      <c r="AE6">
        <f t="shared" si="3"/>
        <v>15800.273875086921</v>
      </c>
      <c r="AF6">
        <f t="shared" si="4"/>
        <v>-790.01369375434604</v>
      </c>
      <c r="AG6">
        <f t="shared" si="5"/>
        <v>-24.08275725819011</v>
      </c>
      <c r="AH6">
        <f t="shared" si="6"/>
        <v>-2804.7970212502519</v>
      </c>
      <c r="AI6">
        <f t="shared" si="7"/>
        <v>12181.380402824134</v>
      </c>
      <c r="AJ6">
        <f t="shared" si="8"/>
        <v>-4395.8753911980548</v>
      </c>
      <c r="AK6">
        <f>H6*SUM(AB6, AE6:AF6)</f>
        <v>2263.4480495801117</v>
      </c>
      <c r="AL6">
        <f t="shared" si="9"/>
        <v>10048.95306120619</v>
      </c>
      <c r="AN6">
        <f t="shared" si="10"/>
        <v>12350.687008463052</v>
      </c>
      <c r="AO6">
        <f t="shared" si="11"/>
        <v>-617.53435042315255</v>
      </c>
      <c r="AP6">
        <f t="shared" si="12"/>
        <v>-18.824901362354492</v>
      </c>
      <c r="AQ6">
        <f t="shared" si="13"/>
        <v>-2192.4411187803403</v>
      </c>
      <c r="AR6">
        <f t="shared" si="14"/>
        <v>9521.8866378972052</v>
      </c>
      <c r="AS6">
        <f t="shared" si="15"/>
        <v>-3436.1481018691252</v>
      </c>
      <c r="AT6">
        <f t="shared" si="16"/>
        <v>1769.2818897499226</v>
      </c>
      <c r="AU6">
        <f t="shared" si="17"/>
        <v>7855.0204257780024</v>
      </c>
      <c r="AW6">
        <v>3</v>
      </c>
      <c r="AX6">
        <f>(R6*SUMPRODUCT(K7:$K$23, X7:$X$23)-$AZ$3*SUMPRODUCT(K6:$K$22, W7:$W$23))/Z6</f>
        <v>16440.222676369398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16402.060720968249</v>
      </c>
      <c r="P7">
        <f t="shared" si="30"/>
        <v>820.10303604841249</v>
      </c>
      <c r="Q7" s="5">
        <f t="shared" si="31"/>
        <v>25</v>
      </c>
      <c r="R7">
        <f t="shared" si="0"/>
        <v>1000000</v>
      </c>
      <c r="S7">
        <f t="shared" si="1"/>
        <v>20302.634670642416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15837.035679423871</v>
      </c>
      <c r="AC7">
        <f t="shared" si="2"/>
        <v>19290.61910817946</v>
      </c>
      <c r="AE7">
        <f t="shared" si="3"/>
        <v>15584.475172325907</v>
      </c>
      <c r="AF7">
        <f t="shared" si="4"/>
        <v>-779.22375861629541</v>
      </c>
      <c r="AG7">
        <f t="shared" si="5"/>
        <v>-23.753837151088661</v>
      </c>
      <c r="AH7">
        <f t="shared" si="6"/>
        <v>-3523.7013807819571</v>
      </c>
      <c r="AI7">
        <f t="shared" si="7"/>
        <v>11257.796195776566</v>
      </c>
      <c r="AJ7">
        <f t="shared" si="8"/>
        <v>-3453.5834287555899</v>
      </c>
      <c r="AK7">
        <f>H7*SUM(AB7, AE7:AF7)</f>
        <v>2622.0605065594323</v>
      </c>
      <c r="AL7">
        <f t="shared" si="9"/>
        <v>10426.273273580407</v>
      </c>
      <c r="AN7">
        <f t="shared" si="10"/>
        <v>11221.756726156749</v>
      </c>
      <c r="AO7">
        <f t="shared" si="11"/>
        <v>-561.08783630783751</v>
      </c>
      <c r="AP7">
        <f t="shared" si="12"/>
        <v>-17.104187268083567</v>
      </c>
      <c r="AQ7">
        <f t="shared" si="13"/>
        <v>-2537.2763107848873</v>
      </c>
      <c r="AR7">
        <f t="shared" si="14"/>
        <v>8106.2883917959398</v>
      </c>
      <c r="AS7">
        <f t="shared" si="15"/>
        <v>-2486.787180347344</v>
      </c>
      <c r="AT7">
        <f t="shared" si="16"/>
        <v>1888.040809877454</v>
      </c>
      <c r="AU7">
        <f t="shared" si="17"/>
        <v>7507.5420213260495</v>
      </c>
      <c r="AW7">
        <v>4</v>
      </c>
      <c r="AX7">
        <f>(R7*SUMPRODUCT(K8:$K$23, X8:$X$23)-$AZ$3*SUMPRODUCT(K7:$K$22, W8:$W$23))/Z7</f>
        <v>20302.634670642416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16402.060720968249</v>
      </c>
      <c r="P8">
        <f t="shared" si="30"/>
        <v>820.10303604841249</v>
      </c>
      <c r="Q8" s="5">
        <f t="shared" si="31"/>
        <v>25</v>
      </c>
      <c r="R8">
        <f t="shared" si="0"/>
        <v>1000000</v>
      </c>
      <c r="S8">
        <f t="shared" si="1"/>
        <v>23394.240942253728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19290.61910817946</v>
      </c>
      <c r="AC8">
        <f t="shared" si="2"/>
        <v>21906.104550526667</v>
      </c>
      <c r="AE8">
        <f t="shared" si="3"/>
        <v>15358.70549869625</v>
      </c>
      <c r="AF8">
        <f t="shared" si="4"/>
        <v>-767.93527493481247</v>
      </c>
      <c r="AG8">
        <f t="shared" si="5"/>
        <v>-23.409719302925481</v>
      </c>
      <c r="AH8">
        <f t="shared" si="6"/>
        <v>-4263.1790660917368</v>
      </c>
      <c r="AI8">
        <f t="shared" si="7"/>
        <v>10304.181438366777</v>
      </c>
      <c r="AJ8">
        <f t="shared" si="8"/>
        <v>-2615.4854423472061</v>
      </c>
      <c r="AK8">
        <f t="shared" ref="AK8:AK23" si="32">H8*SUM(AB8:AB8, AE8:AF8)</f>
        <v>2899.2304851341833</v>
      </c>
      <c r="AL8">
        <f t="shared" si="9"/>
        <v>10587.926481153754</v>
      </c>
      <c r="AN8">
        <f t="shared" si="10"/>
        <v>10187.449009939521</v>
      </c>
      <c r="AO8">
        <f t="shared" si="11"/>
        <v>-509.372450496976</v>
      </c>
      <c r="AP8">
        <f t="shared" si="12"/>
        <v>-15.52769676818105</v>
      </c>
      <c r="AQ8">
        <f t="shared" si="13"/>
        <v>-2827.7721296067475</v>
      </c>
      <c r="AR8">
        <f t="shared" si="14"/>
        <v>6834.7767330676179</v>
      </c>
      <c r="AS8">
        <f t="shared" si="15"/>
        <v>-1734.8548406252787</v>
      </c>
      <c r="AT8">
        <f t="shared" si="16"/>
        <v>1923.063290579659</v>
      </c>
      <c r="AU8">
        <f t="shared" si="17"/>
        <v>7022.9851830219977</v>
      </c>
      <c r="AW8">
        <v>5</v>
      </c>
      <c r="AX8">
        <f>(R8*SUMPRODUCT(K9:$K$23, X9:$X$23)-$AZ$3*SUMPRODUCT(K8:$K$22, W9:$W$23))/Z8</f>
        <v>23394.240942253728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16402.060720968249</v>
      </c>
      <c r="P9">
        <f t="shared" si="30"/>
        <v>820.10303604841249</v>
      </c>
      <c r="Q9" s="5">
        <f t="shared" si="31"/>
        <v>25</v>
      </c>
      <c r="R9">
        <f t="shared" si="0"/>
        <v>1000000</v>
      </c>
      <c r="S9">
        <f t="shared" si="1"/>
        <v>25770.600976657457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21906.104550526667</v>
      </c>
      <c r="AC9">
        <f t="shared" si="2"/>
        <v>23759.750985311657</v>
      </c>
      <c r="AE9">
        <f t="shared" si="3"/>
        <v>15122.227018654248</v>
      </c>
      <c r="AF9">
        <f t="shared" si="4"/>
        <v>-756.11135093271253</v>
      </c>
      <c r="AG9">
        <f t="shared" si="5"/>
        <v>-23.049279105707321</v>
      </c>
      <c r="AH9">
        <f t="shared" si="6"/>
        <v>-5053.720167556261</v>
      </c>
      <c r="AI9">
        <f t="shared" si="7"/>
        <v>9289.3462210595662</v>
      </c>
      <c r="AJ9">
        <f t="shared" si="8"/>
        <v>-1853.6464347849906</v>
      </c>
      <c r="AK9">
        <f t="shared" si="32"/>
        <v>3103.8138840754987</v>
      </c>
      <c r="AL9">
        <f t="shared" si="9"/>
        <v>10539.513670350074</v>
      </c>
      <c r="AN9">
        <f t="shared" si="10"/>
        <v>9239.9315857430793</v>
      </c>
      <c r="AO9">
        <f t="shared" si="11"/>
        <v>-461.99657928715402</v>
      </c>
      <c r="AP9">
        <f t="shared" si="12"/>
        <v>-14.083491920516476</v>
      </c>
      <c r="AQ9">
        <f t="shared" si="13"/>
        <v>-3087.906863460476</v>
      </c>
      <c r="AR9">
        <f t="shared" si="14"/>
        <v>5675.9446510749322</v>
      </c>
      <c r="AS9">
        <f t="shared" si="15"/>
        <v>-1132.6087235988402</v>
      </c>
      <c r="AT9">
        <f t="shared" si="16"/>
        <v>1896.4817753601812</v>
      </c>
      <c r="AU9">
        <f t="shared" si="17"/>
        <v>6439.8177028362725</v>
      </c>
      <c r="AW9">
        <v>6</v>
      </c>
      <c r="AX9">
        <f>(R9*SUMPRODUCT(K10:$K$23, X10:$X$23)-$AZ$3*SUMPRODUCT(K9:$K$22, W10:$W$23))/Z9</f>
        <v>25770.600976657457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16402.060720968249</v>
      </c>
      <c r="P10">
        <f t="shared" si="30"/>
        <v>820.10303604841249</v>
      </c>
      <c r="Q10" s="5">
        <f t="shared" si="31"/>
        <v>25</v>
      </c>
      <c r="R10">
        <f t="shared" si="0"/>
        <v>1000000</v>
      </c>
      <c r="S10">
        <f t="shared" si="1"/>
        <v>27494.558623218461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23759.750985311657</v>
      </c>
      <c r="AC10">
        <f t="shared" si="2"/>
        <v>24934.128337333586</v>
      </c>
      <c r="AE10">
        <f t="shared" si="3"/>
        <v>14874.619106196336</v>
      </c>
      <c r="AF10">
        <f t="shared" si="4"/>
        <v>-743.73095530981686</v>
      </c>
      <c r="AG10">
        <f t="shared" si="5"/>
        <v>-22.671875441816823</v>
      </c>
      <c r="AH10">
        <f t="shared" si="6"/>
        <v>-5876.4349133368587</v>
      </c>
      <c r="AI10">
        <f t="shared" si="7"/>
        <v>8231.7813621078458</v>
      </c>
      <c r="AJ10">
        <f t="shared" si="8"/>
        <v>-1174.3773520219293</v>
      </c>
      <c r="AK10">
        <f t="shared" si="32"/>
        <v>3242.3019908844785</v>
      </c>
      <c r="AL10">
        <f t="shared" si="9"/>
        <v>10299.706000970395</v>
      </c>
      <c r="AN10">
        <f t="shared" si="10"/>
        <v>8372.2275333903781</v>
      </c>
      <c r="AO10">
        <f t="shared" si="11"/>
        <v>-418.6113766695189</v>
      </c>
      <c r="AP10">
        <f t="shared" si="12"/>
        <v>-12.760938512267845</v>
      </c>
      <c r="AQ10">
        <f t="shared" si="13"/>
        <v>-3307.5704210214385</v>
      </c>
      <c r="AR10">
        <f t="shared" si="14"/>
        <v>4633.2847971871533</v>
      </c>
      <c r="AS10">
        <f t="shared" si="15"/>
        <v>-661.00209564978297</v>
      </c>
      <c r="AT10">
        <f t="shared" si="16"/>
        <v>1824.9401753313821</v>
      </c>
      <c r="AU10">
        <f t="shared" si="17"/>
        <v>5797.2228768687528</v>
      </c>
      <c r="AW10">
        <v>7</v>
      </c>
      <c r="AX10">
        <f>(R10*SUMPRODUCT(K11:$K$23, X11:$X$23)-$AZ$3*SUMPRODUCT(K10:$K$22, W11:$W$23))/Z10</f>
        <v>27494.558623218461</v>
      </c>
    </row>
    <row r="11" spans="1:52" x14ac:dyDescent="0.25">
      <c r="A11" t="s">
        <v>33</v>
      </c>
      <c r="C11" s="24">
        <f>AU25</f>
        <v>52818.893008635889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16402.060720968249</v>
      </c>
      <c r="P11">
        <f t="shared" si="30"/>
        <v>820.10303604841249</v>
      </c>
      <c r="Q11" s="5">
        <f t="shared" si="31"/>
        <v>25</v>
      </c>
      <c r="R11">
        <f t="shared" si="0"/>
        <v>1000000</v>
      </c>
      <c r="S11">
        <f t="shared" si="1"/>
        <v>28585.043499983854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24934.128337333586</v>
      </c>
      <c r="AC11">
        <f t="shared" si="2"/>
        <v>25469.451460954668</v>
      </c>
      <c r="AE11">
        <f t="shared" si="3"/>
        <v>14614.33806782795</v>
      </c>
      <c r="AF11">
        <f t="shared" si="4"/>
        <v>-730.71690339139752</v>
      </c>
      <c r="AG11">
        <f t="shared" si="5"/>
        <v>-22.275155415601393</v>
      </c>
      <c r="AH11">
        <f t="shared" si="6"/>
        <v>-6800.0508718905867</v>
      </c>
      <c r="AI11">
        <f t="shared" si="7"/>
        <v>7061.2951371303634</v>
      </c>
      <c r="AJ11">
        <f t="shared" si="8"/>
        <v>-535.32312362108132</v>
      </c>
      <c r="AK11">
        <f t="shared" si="32"/>
        <v>3321.6348248664717</v>
      </c>
      <c r="AL11">
        <f t="shared" si="9"/>
        <v>9847.6068383757538</v>
      </c>
      <c r="AN11">
        <f t="shared" si="10"/>
        <v>7577.334955884322</v>
      </c>
      <c r="AO11">
        <f t="shared" si="11"/>
        <v>-378.86674779421611</v>
      </c>
      <c r="AP11">
        <f t="shared" si="12"/>
        <v>-11.549364260975947</v>
      </c>
      <c r="AQ11">
        <f t="shared" si="13"/>
        <v>-3525.7336277719128</v>
      </c>
      <c r="AR11">
        <f t="shared" si="14"/>
        <v>3661.1852160572166</v>
      </c>
      <c r="AS11">
        <f t="shared" si="15"/>
        <v>-277.55773805703899</v>
      </c>
      <c r="AT11">
        <f t="shared" si="16"/>
        <v>1722.2223512504365</v>
      </c>
      <c r="AU11">
        <f t="shared" si="17"/>
        <v>5105.8498292506147</v>
      </c>
      <c r="AW11">
        <v>8</v>
      </c>
      <c r="AX11">
        <f>(R11*SUMPRODUCT(K12:$K$23, X12:$X$23)-$AZ$3*SUMPRODUCT(K11:$K$22, W12:$W$23))/Z11</f>
        <v>28585.043499983854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16402.060720968249</v>
      </c>
      <c r="P12">
        <f t="shared" si="30"/>
        <v>820.10303604841249</v>
      </c>
      <c r="Q12" s="5">
        <f t="shared" si="31"/>
        <v>25</v>
      </c>
      <c r="R12">
        <f t="shared" si="0"/>
        <v>1000000</v>
      </c>
      <c r="S12">
        <f t="shared" si="1"/>
        <v>29063.225018708756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25469.451460954668</v>
      </c>
      <c r="AC12">
        <f t="shared" si="2"/>
        <v>25409.240018806391</v>
      </c>
      <c r="AE12">
        <f t="shared" si="3"/>
        <v>14339.905409459447</v>
      </c>
      <c r="AF12">
        <f t="shared" si="4"/>
        <v>-716.99527047297238</v>
      </c>
      <c r="AG12">
        <f t="shared" si="5"/>
        <v>-21.856865508258117</v>
      </c>
      <c r="AH12">
        <f t="shared" si="6"/>
        <v>-7821.534127490414</v>
      </c>
      <c r="AI12">
        <f t="shared" si="7"/>
        <v>5779.5191459878015</v>
      </c>
      <c r="AJ12">
        <f t="shared" si="8"/>
        <v>60.211442148276547</v>
      </c>
      <c r="AK12">
        <f t="shared" si="32"/>
        <v>3345.1333821069638</v>
      </c>
      <c r="AL12">
        <f t="shared" si="9"/>
        <v>9184.863970243041</v>
      </c>
      <c r="AN12">
        <f t="shared" si="10"/>
        <v>6848.9782931039726</v>
      </c>
      <c r="AO12">
        <f t="shared" si="11"/>
        <v>-342.44891465519868</v>
      </c>
      <c r="AP12">
        <f t="shared" si="12"/>
        <v>-10.439203965920424</v>
      </c>
      <c r="AQ12">
        <f t="shared" si="13"/>
        <v>-3735.6953151599005</v>
      </c>
      <c r="AR12">
        <f t="shared" si="14"/>
        <v>2760.3948593229534</v>
      </c>
      <c r="AS12">
        <f t="shared" si="15"/>
        <v>28.757990272236874</v>
      </c>
      <c r="AT12">
        <f t="shared" si="16"/>
        <v>1597.6915654181928</v>
      </c>
      <c r="AU12">
        <f t="shared" si="17"/>
        <v>4386.8444150133828</v>
      </c>
      <c r="AW12">
        <v>9</v>
      </c>
      <c r="AX12">
        <f>(R12*SUMPRODUCT(K13:$K$23, X13:$X$23)-$AZ$3*SUMPRODUCT(K12:$K$22, W13:$W$23))/Z12</f>
        <v>29063.225018708756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16402.060720968249</v>
      </c>
      <c r="P13">
        <f t="shared" si="30"/>
        <v>820.10303604841249</v>
      </c>
      <c r="Q13" s="5">
        <f t="shared" si="31"/>
        <v>25</v>
      </c>
      <c r="R13">
        <f t="shared" si="0"/>
        <v>1000000</v>
      </c>
      <c r="S13">
        <f t="shared" si="1"/>
        <v>28962.300802277648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25409.240018806391</v>
      </c>
      <c r="AC13">
        <f t="shared" si="2"/>
        <v>24809.630139299999</v>
      </c>
      <c r="AE13">
        <f t="shared" si="3"/>
        <v>14050.301555377842</v>
      </c>
      <c r="AF13">
        <f t="shared" si="4"/>
        <v>-702.51507776889218</v>
      </c>
      <c r="AG13">
        <f t="shared" si="5"/>
        <v>-21.415451683787605</v>
      </c>
      <c r="AH13">
        <f t="shared" si="6"/>
        <v>-8913.8067755170796</v>
      </c>
      <c r="AI13">
        <f t="shared" si="7"/>
        <v>4412.5642504080824</v>
      </c>
      <c r="AJ13">
        <f t="shared" si="8"/>
        <v>599.60987950639174</v>
      </c>
      <c r="AK13">
        <f t="shared" si="32"/>
        <v>3316.438757298261</v>
      </c>
      <c r="AL13">
        <f t="shared" si="9"/>
        <v>8328.6128872127356</v>
      </c>
      <c r="AN13">
        <f t="shared" si="10"/>
        <v>6181.6913291165602</v>
      </c>
      <c r="AO13">
        <f t="shared" si="11"/>
        <v>-309.08456645582805</v>
      </c>
      <c r="AP13">
        <f t="shared" si="12"/>
        <v>-9.4221260277587255</v>
      </c>
      <c r="AQ13">
        <f t="shared" si="13"/>
        <v>-3921.794976175695</v>
      </c>
      <c r="AR13">
        <f t="shared" si="14"/>
        <v>1941.3896604572783</v>
      </c>
      <c r="AS13">
        <f t="shared" si="15"/>
        <v>263.80951173098214</v>
      </c>
      <c r="AT13">
        <f t="shared" si="16"/>
        <v>1459.1288755428736</v>
      </c>
      <c r="AU13">
        <f t="shared" si="17"/>
        <v>3664.3280477311341</v>
      </c>
      <c r="AW13">
        <v>10</v>
      </c>
      <c r="AX13">
        <f>(R13*SUMPRODUCT(K14:$K$23, X14:$X$23)-$AZ$3*SUMPRODUCT(K13:$K$22, W14:$W$23))/Z13</f>
        <v>28962.300802277648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16402.060720968249</v>
      </c>
      <c r="P14">
        <f t="shared" si="30"/>
        <v>820.10303604841249</v>
      </c>
      <c r="Q14" s="5">
        <f t="shared" si="31"/>
        <v>25</v>
      </c>
      <c r="R14">
        <f t="shared" si="0"/>
        <v>1000000</v>
      </c>
      <c r="S14">
        <f t="shared" si="1"/>
        <v>28295.42965745441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24809.630139299999</v>
      </c>
      <c r="AC14">
        <f t="shared" si="2"/>
        <v>23709.869356555169</v>
      </c>
      <c r="AE14">
        <f t="shared" si="3"/>
        <v>13743.941038548228</v>
      </c>
      <c r="AF14">
        <f t="shared" si="4"/>
        <v>-687.19705192741139</v>
      </c>
      <c r="AG14">
        <f t="shared" si="5"/>
        <v>-20.948497375360425</v>
      </c>
      <c r="AH14">
        <f t="shared" si="6"/>
        <v>-10111.991663572267</v>
      </c>
      <c r="AI14">
        <f t="shared" si="7"/>
        <v>2923.8038256731888</v>
      </c>
      <c r="AJ14">
        <f t="shared" si="8"/>
        <v>1099.7607827448301</v>
      </c>
      <c r="AK14">
        <f t="shared" si="32"/>
        <v>3240.2256339550445</v>
      </c>
      <c r="AL14">
        <f t="shared" si="9"/>
        <v>7263.7902423730629</v>
      </c>
      <c r="AN14">
        <f t="shared" si="10"/>
        <v>5570.2555572322199</v>
      </c>
      <c r="AO14">
        <f t="shared" si="11"/>
        <v>-278.51277786161103</v>
      </c>
      <c r="AP14">
        <f t="shared" si="12"/>
        <v>-8.4901764052599411</v>
      </c>
      <c r="AQ14">
        <f t="shared" si="13"/>
        <v>-4098.2697466991649</v>
      </c>
      <c r="AR14">
        <f t="shared" si="14"/>
        <v>1184.9828562661842</v>
      </c>
      <c r="AS14">
        <f t="shared" si="15"/>
        <v>445.71994266627979</v>
      </c>
      <c r="AT14">
        <f t="shared" si="16"/>
        <v>1313.2248453046975</v>
      </c>
      <c r="AU14">
        <f t="shared" si="17"/>
        <v>2943.9276442371615</v>
      </c>
      <c r="AW14">
        <v>11</v>
      </c>
      <c r="AX14">
        <f>(R14*SUMPRODUCT(K15:$K$23, X15:$X$23)-$AZ$3*SUMPRODUCT(K14:$K$22, W15:$W$23))/Z14</f>
        <v>28295.42965745441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16402.060720968249</v>
      </c>
      <c r="P15">
        <f t="shared" si="30"/>
        <v>820.10303604841249</v>
      </c>
      <c r="Q15" s="5">
        <f t="shared" si="31"/>
        <v>25</v>
      </c>
      <c r="R15">
        <f t="shared" si="0"/>
        <v>1000000</v>
      </c>
      <c r="S15">
        <f t="shared" si="1"/>
        <v>27071.401937347848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23709.869356555169</v>
      </c>
      <c r="AC15">
        <f t="shared" si="2"/>
        <v>22148.208179278954</v>
      </c>
      <c r="AE15">
        <f t="shared" si="3"/>
        <v>13419.188864245751</v>
      </c>
      <c r="AF15">
        <f t="shared" si="4"/>
        <v>-670.95944321228751</v>
      </c>
      <c r="AG15">
        <f t="shared" si="5"/>
        <v>-20.453510526105383</v>
      </c>
      <c r="AH15">
        <f t="shared" si="6"/>
        <v>-11420.075020057526</v>
      </c>
      <c r="AI15">
        <f t="shared" si="7"/>
        <v>1307.7008904498325</v>
      </c>
      <c r="AJ15">
        <f t="shared" si="8"/>
        <v>1561.6611772762153</v>
      </c>
      <c r="AK15">
        <f t="shared" si="32"/>
        <v>3119.7195123982597</v>
      </c>
      <c r="AL15">
        <f t="shared" si="9"/>
        <v>5989.0815801243079</v>
      </c>
      <c r="AN15">
        <f t="shared" si="10"/>
        <v>5009.93705619514</v>
      </c>
      <c r="AO15">
        <f t="shared" si="11"/>
        <v>-250.496852809757</v>
      </c>
      <c r="AP15">
        <f t="shared" si="12"/>
        <v>-7.6361396616927539</v>
      </c>
      <c r="AQ15">
        <f t="shared" si="13"/>
        <v>-4263.5853482885204</v>
      </c>
      <c r="AR15">
        <f t="shared" si="14"/>
        <v>488.21871543516994</v>
      </c>
      <c r="AS15">
        <f t="shared" si="15"/>
        <v>583.03257226696701</v>
      </c>
      <c r="AT15">
        <f t="shared" si="16"/>
        <v>1164.7200548568749</v>
      </c>
      <c r="AU15">
        <f t="shared" si="17"/>
        <v>2235.9713425590121</v>
      </c>
      <c r="AW15">
        <v>12</v>
      </c>
      <c r="AX15">
        <f>(R15*SUMPRODUCT(K16:$K$23, X16:$X$23)-$AZ$3*SUMPRODUCT(K15:$K$22, W16:$W$23))/Z15</f>
        <v>27071.401937347848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16402.060720968249</v>
      </c>
      <c r="P16">
        <f t="shared" si="30"/>
        <v>820.10303604841249</v>
      </c>
      <c r="Q16" s="5">
        <f t="shared" si="31"/>
        <v>25</v>
      </c>
      <c r="R16">
        <f t="shared" si="0"/>
        <v>1000000</v>
      </c>
      <c r="S16">
        <f t="shared" si="1"/>
        <v>25347.744436198562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22148.208179278954</v>
      </c>
      <c r="AC16">
        <f t="shared" si="2"/>
        <v>20208.563924461778</v>
      </c>
      <c r="AE16">
        <f t="shared" si="3"/>
        <v>13076.591229128722</v>
      </c>
      <c r="AF16">
        <f t="shared" si="4"/>
        <v>-653.82956145643618</v>
      </c>
      <c r="AG16">
        <f t="shared" si="5"/>
        <v>-19.931323648271409</v>
      </c>
      <c r="AH16">
        <f t="shared" si="6"/>
        <v>-12706.070902916872</v>
      </c>
      <c r="AI16">
        <f t="shared" si="7"/>
        <v>-303.24055889285773</v>
      </c>
      <c r="AJ16">
        <f t="shared" si="8"/>
        <v>1939.6442548171763</v>
      </c>
      <c r="AK16">
        <f t="shared" si="32"/>
        <v>2958.2378898036181</v>
      </c>
      <c r="AL16">
        <f t="shared" si="9"/>
        <v>4594.6415857279371</v>
      </c>
      <c r="AN16">
        <f t="shared" si="10"/>
        <v>4497.2053565384249</v>
      </c>
      <c r="AO16">
        <f t="shared" si="11"/>
        <v>-224.86026782692127</v>
      </c>
      <c r="AP16">
        <f t="shared" si="12"/>
        <v>-6.854634660005309</v>
      </c>
      <c r="AQ16">
        <f t="shared" si="13"/>
        <v>-4369.7787232095097</v>
      </c>
      <c r="AR16">
        <f t="shared" si="14"/>
        <v>-104.28826915801126</v>
      </c>
      <c r="AS16">
        <f t="shared" si="15"/>
        <v>667.06822746832847</v>
      </c>
      <c r="AT16">
        <f t="shared" si="16"/>
        <v>1017.3754804160974</v>
      </c>
      <c r="AU16">
        <f t="shared" si="17"/>
        <v>1580.1554387264146</v>
      </c>
      <c r="AW16">
        <v>13</v>
      </c>
      <c r="AX16">
        <f>(R16*SUMPRODUCT(K17:$K$23, X17:$X$23)-$AZ$3*SUMPRODUCT(K16:$K$22, W17:$W$23))/Z16</f>
        <v>25347.744436198562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16402.060720968249</v>
      </c>
      <c r="P17">
        <f t="shared" si="30"/>
        <v>820.10303604841249</v>
      </c>
      <c r="Q17" s="5">
        <f t="shared" si="31"/>
        <v>25</v>
      </c>
      <c r="R17">
        <f t="shared" si="0"/>
        <v>1000000</v>
      </c>
      <c r="S17">
        <f t="shared" si="1"/>
        <v>23157.692349664132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20208.563924461778</v>
      </c>
      <c r="AC17">
        <f t="shared" si="2"/>
        <v>17953.623891657138</v>
      </c>
      <c r="AE17">
        <f t="shared" si="3"/>
        <v>12716.138757956063</v>
      </c>
      <c r="AF17">
        <f t="shared" si="4"/>
        <v>-635.8069378978031</v>
      </c>
      <c r="AG17">
        <f t="shared" si="5"/>
        <v>-19.381922452128016</v>
      </c>
      <c r="AH17">
        <f t="shared" si="6"/>
        <v>-14003.518386427064</v>
      </c>
      <c r="AI17">
        <f t="shared" si="7"/>
        <v>-1942.5684888209325</v>
      </c>
      <c r="AJ17">
        <f t="shared" si="8"/>
        <v>2254.9400328046395</v>
      </c>
      <c r="AK17">
        <f t="shared" si="32"/>
        <v>2762.9608088585796</v>
      </c>
      <c r="AL17">
        <f t="shared" si="9"/>
        <v>3075.3323528422866</v>
      </c>
      <c r="AN17">
        <f t="shared" si="10"/>
        <v>4028.5206721635509</v>
      </c>
      <c r="AO17">
        <f t="shared" si="11"/>
        <v>-201.42603360817751</v>
      </c>
      <c r="AP17">
        <f t="shared" si="12"/>
        <v>-6.1402660627477212</v>
      </c>
      <c r="AQ17">
        <f t="shared" si="13"/>
        <v>-4436.3673892318748</v>
      </c>
      <c r="AR17">
        <f t="shared" si="14"/>
        <v>-615.41301673924966</v>
      </c>
      <c r="AS17">
        <f t="shared" si="15"/>
        <v>714.37349887040557</v>
      </c>
      <c r="AT17">
        <f t="shared" si="16"/>
        <v>875.31639491590488</v>
      </c>
      <c r="AU17">
        <f t="shared" si="17"/>
        <v>974.27687704706068</v>
      </c>
      <c r="AW17">
        <v>14</v>
      </c>
      <c r="AX17">
        <f>(R17*SUMPRODUCT(K18:$K$23, X18:$X$23)-$AZ$3*SUMPRODUCT(K17:$K$22, W18:$W$23))/Z17</f>
        <v>23157.692349664132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16402.060720968249</v>
      </c>
      <c r="P18">
        <f t="shared" si="30"/>
        <v>820.10303604841249</v>
      </c>
      <c r="Q18" s="5">
        <f t="shared" si="31"/>
        <v>25</v>
      </c>
      <c r="R18">
        <f t="shared" si="0"/>
        <v>1000000</v>
      </c>
      <c r="S18">
        <f t="shared" si="1"/>
        <v>20509.150052469187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17953.623891657138</v>
      </c>
      <c r="AC18">
        <f t="shared" si="2"/>
        <v>15426.328065796915</v>
      </c>
      <c r="AE18">
        <f t="shared" si="3"/>
        <v>12337.106559241105</v>
      </c>
      <c r="AF18">
        <f t="shared" si="4"/>
        <v>-616.8553279620553</v>
      </c>
      <c r="AG18">
        <f t="shared" si="5"/>
        <v>-18.804202058997163</v>
      </c>
      <c r="AH18">
        <f t="shared" si="6"/>
        <v>-15356.046744382946</v>
      </c>
      <c r="AI18">
        <f t="shared" si="7"/>
        <v>-3654.5997151628926</v>
      </c>
      <c r="AJ18">
        <f t="shared" si="8"/>
        <v>2527.295825860223</v>
      </c>
      <c r="AK18">
        <f t="shared" si="32"/>
        <v>2539.1934942696498</v>
      </c>
      <c r="AL18">
        <f t="shared" si="9"/>
        <v>1411.8896049669802</v>
      </c>
      <c r="AN18">
        <f t="shared" si="10"/>
        <v>3600.3591140508788</v>
      </c>
      <c r="AO18">
        <f t="shared" si="11"/>
        <v>-180.01795570254396</v>
      </c>
      <c r="AP18">
        <f t="shared" si="12"/>
        <v>-5.4876627627774415</v>
      </c>
      <c r="AQ18">
        <f t="shared" si="13"/>
        <v>-4481.3816421580268</v>
      </c>
      <c r="AR18">
        <f t="shared" si="14"/>
        <v>-1066.528146572469</v>
      </c>
      <c r="AS18">
        <f t="shared" si="15"/>
        <v>737.54510564090617</v>
      </c>
      <c r="AT18">
        <f t="shared" si="16"/>
        <v>741.01722276076271</v>
      </c>
      <c r="AU18">
        <f t="shared" si="17"/>
        <v>412.03418182919972</v>
      </c>
      <c r="AW18">
        <v>15</v>
      </c>
      <c r="AX18">
        <f>(R18*SUMPRODUCT(K19:$K$23, X19:$X$23)-$AZ$3*SUMPRODUCT(K18:$K$22, W19:$W$23))/Z18</f>
        <v>20509.150052469187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16402.060720968249</v>
      </c>
      <c r="P19">
        <f t="shared" si="30"/>
        <v>820.10303604841249</v>
      </c>
      <c r="Q19" s="5">
        <f t="shared" si="31"/>
        <v>25</v>
      </c>
      <c r="R19">
        <f t="shared" si="0"/>
        <v>1000000</v>
      </c>
      <c r="S19">
        <f t="shared" si="1"/>
        <v>17348.870219014989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15426.328065796915</v>
      </c>
      <c r="AC19">
        <f t="shared" si="2"/>
        <v>12625.304976722551</v>
      </c>
      <c r="AE19">
        <f t="shared" si="3"/>
        <v>11936.282664791488</v>
      </c>
      <c r="AF19">
        <f t="shared" si="4"/>
        <v>-596.8141332395744</v>
      </c>
      <c r="AG19">
        <f t="shared" si="5"/>
        <v>-18.193266791062797</v>
      </c>
      <c r="AH19">
        <f t="shared" si="6"/>
        <v>-16915.729893775784</v>
      </c>
      <c r="AI19">
        <f t="shared" si="7"/>
        <v>-5594.4546290149337</v>
      </c>
      <c r="AJ19">
        <f t="shared" si="8"/>
        <v>2801.0230890743642</v>
      </c>
      <c r="AK19">
        <f t="shared" si="32"/>
        <v>2290.3492148351393</v>
      </c>
      <c r="AL19">
        <f t="shared" si="9"/>
        <v>-503.0823251054303</v>
      </c>
      <c r="AN19">
        <f t="shared" si="10"/>
        <v>3208.8082617321238</v>
      </c>
      <c r="AO19">
        <f t="shared" si="11"/>
        <v>-160.44041308660618</v>
      </c>
      <c r="AP19">
        <f t="shared" si="12"/>
        <v>-4.8908614538141713</v>
      </c>
      <c r="AQ19">
        <f t="shared" si="13"/>
        <v>-4547.4236293418908</v>
      </c>
      <c r="AR19">
        <f t="shared" si="14"/>
        <v>-1503.946642150187</v>
      </c>
      <c r="AS19">
        <f t="shared" si="15"/>
        <v>752.99373196280305</v>
      </c>
      <c r="AT19">
        <f t="shared" si="16"/>
        <v>615.71024155559917</v>
      </c>
      <c r="AU19">
        <f t="shared" si="17"/>
        <v>-135.24266863178468</v>
      </c>
      <c r="AW19">
        <v>16</v>
      </c>
      <c r="AX19">
        <f>(R19*SUMPRODUCT(K20:$K$23, X20:$X$23)-$AZ$3*SUMPRODUCT(K19:$K$22, W20:$W$23))/Z19</f>
        <v>17348.870219014989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16402.060720968249</v>
      </c>
      <c r="P20">
        <f t="shared" si="30"/>
        <v>820.10303604841249</v>
      </c>
      <c r="Q20" s="5">
        <f t="shared" si="31"/>
        <v>25</v>
      </c>
      <c r="R20">
        <f t="shared" si="0"/>
        <v>1000000</v>
      </c>
      <c r="S20">
        <f t="shared" si="1"/>
        <v>13694.46140857994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12625.304976722551</v>
      </c>
      <c r="AC20">
        <f t="shared" si="2"/>
        <v>9613.5987104796004</v>
      </c>
      <c r="AE20">
        <f t="shared" si="3"/>
        <v>11514.350589758573</v>
      </c>
      <c r="AF20">
        <f t="shared" si="4"/>
        <v>-575.71752948792869</v>
      </c>
      <c r="AG20">
        <f t="shared" si="5"/>
        <v>-17.550158461245559</v>
      </c>
      <c r="AH20">
        <f t="shared" si="6"/>
        <v>-18447.026476264538</v>
      </c>
      <c r="AI20">
        <f t="shared" si="7"/>
        <v>-7525.9435744551392</v>
      </c>
      <c r="AJ20">
        <f t="shared" si="8"/>
        <v>3011.7062662429507</v>
      </c>
      <c r="AK20">
        <f t="shared" si="32"/>
        <v>2016.366177825508</v>
      </c>
      <c r="AL20">
        <f t="shared" si="9"/>
        <v>-2497.8711303866803</v>
      </c>
      <c r="AN20">
        <f t="shared" si="10"/>
        <v>2851.3878065261879</v>
      </c>
      <c r="AO20">
        <f t="shared" si="11"/>
        <v>-142.56939032630939</v>
      </c>
      <c r="AP20">
        <f t="shared" si="12"/>
        <v>-4.346081652534366</v>
      </c>
      <c r="AQ20">
        <f t="shared" si="13"/>
        <v>-4568.1800246616722</v>
      </c>
      <c r="AR20">
        <f t="shared" si="14"/>
        <v>-1863.7076901143278</v>
      </c>
      <c r="AS20">
        <f t="shared" si="15"/>
        <v>745.81214610938139</v>
      </c>
      <c r="AT20">
        <f t="shared" si="16"/>
        <v>499.32837185427576</v>
      </c>
      <c r="AU20">
        <f t="shared" si="17"/>
        <v>-618.56717215067044</v>
      </c>
      <c r="AW20">
        <v>17</v>
      </c>
      <c r="AX20">
        <f>(R20*SUMPRODUCT(K21:$K$23, X21:$X$23)-$AZ$3*SUMPRODUCT(K20:$K$22, W21:$W$23))/Z20</f>
        <v>13694.46140857994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16402.060720968249</v>
      </c>
      <c r="P21">
        <f t="shared" si="30"/>
        <v>820.10303604841249</v>
      </c>
      <c r="Q21" s="5">
        <f t="shared" si="31"/>
        <v>25</v>
      </c>
      <c r="R21">
        <f t="shared" si="0"/>
        <v>1000000</v>
      </c>
      <c r="S21">
        <f t="shared" si="1"/>
        <v>9598.9492574975648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9613.5987104796004</v>
      </c>
      <c r="AC21">
        <f t="shared" si="2"/>
        <v>6481.1274831774608</v>
      </c>
      <c r="AE21">
        <f t="shared" si="3"/>
        <v>11074.529478982384</v>
      </c>
      <c r="AF21">
        <f t="shared" si="4"/>
        <v>-553.72647394911917</v>
      </c>
      <c r="AG21">
        <f t="shared" si="5"/>
        <v>-16.879783685998678</v>
      </c>
      <c r="AH21">
        <f t="shared" si="6"/>
        <v>-19794.927625376957</v>
      </c>
      <c r="AI21">
        <f t="shared" si="7"/>
        <v>-9291.0044040296907</v>
      </c>
      <c r="AJ21">
        <f t="shared" si="8"/>
        <v>3132.4712273021396</v>
      </c>
      <c r="AK21">
        <f t="shared" si="32"/>
        <v>1722.9007547964359</v>
      </c>
      <c r="AL21">
        <f t="shared" si="9"/>
        <v>-4435.6324219311155</v>
      </c>
      <c r="AN21">
        <f t="shared" si="10"/>
        <v>2526.2963224674672</v>
      </c>
      <c r="AO21">
        <f t="shared" si="11"/>
        <v>-126.31481612337336</v>
      </c>
      <c r="AP21">
        <f t="shared" si="12"/>
        <v>-3.8505776277822705</v>
      </c>
      <c r="AQ21">
        <f t="shared" si="13"/>
        <v>-4515.5735923956026</v>
      </c>
      <c r="AR21">
        <f t="shared" si="14"/>
        <v>-2119.4426636792909</v>
      </c>
      <c r="AS21">
        <f t="shared" si="15"/>
        <v>714.57216821600889</v>
      </c>
      <c r="AT21">
        <f t="shared" si="16"/>
        <v>393.02417760312898</v>
      </c>
      <c r="AU21">
        <f t="shared" si="17"/>
        <v>-1011.8463178601529</v>
      </c>
      <c r="AW21">
        <v>18</v>
      </c>
      <c r="AX21">
        <f>(R21*SUMPRODUCT(K22:$K$23, X22:$X$23)-$AZ$3*SUMPRODUCT(K21:$K$22, W22:$W$23))/Z21</f>
        <v>9598.9492574975648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16402.060720968249</v>
      </c>
      <c r="P22">
        <f t="shared" si="30"/>
        <v>820.10303604841249</v>
      </c>
      <c r="Q22" s="5">
        <f t="shared" si="31"/>
        <v>25</v>
      </c>
      <c r="R22">
        <f t="shared" si="0"/>
        <v>1000000</v>
      </c>
      <c r="S22">
        <f t="shared" si="1"/>
        <v>5038.2532760446229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6481.1274831774608</v>
      </c>
      <c r="AC22">
        <f t="shared" si="2"/>
        <v>3261.184817671935</v>
      </c>
      <c r="AE22">
        <f t="shared" si="3"/>
        <v>10616.804767653188</v>
      </c>
      <c r="AF22">
        <f t="shared" si="4"/>
        <v>-530.84023838265944</v>
      </c>
      <c r="AG22">
        <f t="shared" si="5"/>
        <v>-16.182120265657776</v>
      </c>
      <c r="AH22">
        <f t="shared" si="6"/>
        <v>-21154.623339236565</v>
      </c>
      <c r="AI22">
        <f t="shared" si="7"/>
        <v>-11084.840930231694</v>
      </c>
      <c r="AJ22">
        <f t="shared" si="8"/>
        <v>3219.9426655055258</v>
      </c>
      <c r="AK22">
        <f t="shared" si="32"/>
        <v>1417.6460635051749</v>
      </c>
      <c r="AL22">
        <f t="shared" si="9"/>
        <v>-6447.2522012209938</v>
      </c>
      <c r="AN22">
        <f t="shared" si="10"/>
        <v>2230.9765457302346</v>
      </c>
      <c r="AO22">
        <f t="shared" si="11"/>
        <v>-111.54882728651175</v>
      </c>
      <c r="AP22">
        <f t="shared" si="12"/>
        <v>-3.4004516013011923</v>
      </c>
      <c r="AQ22">
        <f t="shared" si="13"/>
        <v>-4445.3552209406043</v>
      </c>
      <c r="AR22">
        <f t="shared" si="14"/>
        <v>-2329.3279540981821</v>
      </c>
      <c r="AS22">
        <f t="shared" si="15"/>
        <v>676.62698170975591</v>
      </c>
      <c r="AT22">
        <f t="shared" si="16"/>
        <v>297.89896179149133</v>
      </c>
      <c r="AU22">
        <f t="shared" si="17"/>
        <v>-1354.8020105969351</v>
      </c>
      <c r="AW22">
        <v>19</v>
      </c>
      <c r="AX22">
        <f>(R22*SUMPRODUCT(K23:$K$23, X23:$X$23)-$AZ$3*SUMPRODUCT(K22:$K$22, W23:$W$23))/Z22</f>
        <v>5038.2532760446229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16402.060720968249</v>
      </c>
      <c r="P23">
        <f t="shared" si="30"/>
        <v>820.10303604841249</v>
      </c>
      <c r="Q23" s="5">
        <f t="shared" si="31"/>
        <v>25</v>
      </c>
      <c r="R23">
        <f t="shared" si="0"/>
        <v>1000000</v>
      </c>
      <c r="S23">
        <f t="shared" si="1"/>
        <v>5273.8055876171984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3261.184817671935</v>
      </c>
      <c r="AC23">
        <f t="shared" si="2"/>
        <v>3261.184817671935</v>
      </c>
      <c r="AE23">
        <f t="shared" si="3"/>
        <v>10142.609641763962</v>
      </c>
      <c r="AF23">
        <f t="shared" si="4"/>
        <v>-507.13048208819805</v>
      </c>
      <c r="AG23">
        <f t="shared" si="5"/>
        <v>-15.459352660482683</v>
      </c>
      <c r="AH23">
        <f t="shared" si="6"/>
        <v>-22437.85610074061</v>
      </c>
      <c r="AI23">
        <f t="shared" si="7"/>
        <v>-12817.836293725328</v>
      </c>
      <c r="AJ23">
        <f t="shared" si="8"/>
        <v>0</v>
      </c>
      <c r="AK23">
        <f t="shared" si="32"/>
        <v>1103.5675365416425</v>
      </c>
      <c r="AL23">
        <f t="shared" si="9"/>
        <v>-11714.268757183685</v>
      </c>
      <c r="AN23">
        <f t="shared" si="10"/>
        <v>1963.328864398743</v>
      </c>
      <c r="AO23">
        <f t="shared" si="11"/>
        <v>-98.166443219937136</v>
      </c>
      <c r="AP23">
        <f t="shared" si="12"/>
        <v>-2.9925033472910516</v>
      </c>
      <c r="AQ23">
        <f t="shared" si="13"/>
        <v>-4343.3487133739245</v>
      </c>
      <c r="AR23">
        <f t="shared" si="14"/>
        <v>-2481.1787955424097</v>
      </c>
      <c r="AS23">
        <f t="shared" si="15"/>
        <v>0</v>
      </c>
      <c r="AT23">
        <f t="shared" si="16"/>
        <v>213.62017023547833</v>
      </c>
      <c r="AU23">
        <f t="shared" si="17"/>
        <v>-2267.5586253069314</v>
      </c>
      <c r="AW23">
        <v>20</v>
      </c>
      <c r="AX23">
        <f>(R23*SUMPRODUCT(K$23:$K24, X$23:$X24)-$AZ$3*SUMPRODUCT(K$22:$K23, W$23:$W24))/Z23</f>
        <v>5273.8055876171984</v>
      </c>
    </row>
    <row r="25" spans="5:50" x14ac:dyDescent="0.25">
      <c r="AN25" s="6">
        <f t="shared" ref="AN25:AU25" si="33">SUM(AN3:AN23)</f>
        <v>137451.58968202287</v>
      </c>
      <c r="AO25" s="6">
        <f t="shared" si="33"/>
        <v>-19174.125024827332</v>
      </c>
      <c r="AP25" s="6">
        <f t="shared" si="33"/>
        <v>-1706.9361244218342</v>
      </c>
      <c r="AQ25" s="6">
        <f t="shared" si="33"/>
        <v>-72960.658072719147</v>
      </c>
      <c r="AR25" s="6">
        <f t="shared" si="33"/>
        <v>43609.870460054597</v>
      </c>
      <c r="AS25" s="6">
        <f t="shared" si="33"/>
        <v>-13545.486873388947</v>
      </c>
      <c r="AT25" s="6">
        <f t="shared" si="33"/>
        <v>22754.509421970259</v>
      </c>
      <c r="AU25" s="7">
        <f t="shared" si="33"/>
        <v>52818.893008635889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56485.020306294653</v>
      </c>
      <c r="K3">
        <v>1</v>
      </c>
      <c r="L3" s="2">
        <v>0</v>
      </c>
      <c r="O3">
        <f>$C$3</f>
        <v>56485.020306294653</v>
      </c>
      <c r="P3">
        <f>O3*B5</f>
        <v>45188.016245035724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56485.020306294653</v>
      </c>
      <c r="AF3">
        <f t="shared" ref="AF3:AF23" si="4">-$Z3*P3</f>
        <v>-45188.016245035724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9774.5714742589298</v>
      </c>
      <c r="AJ3">
        <f t="shared" ref="AJ3:AJ23" si="8">AB3-AC3</f>
        <v>0</v>
      </c>
      <c r="AL3">
        <f t="shared" ref="AL3:AL23" si="9">SUM(AI3:AK3)</f>
        <v>9774.5714742589298</v>
      </c>
      <c r="AN3">
        <f t="shared" ref="AN3:AN23" si="10">AE3*$K3</f>
        <v>56485.020306294653</v>
      </c>
      <c r="AO3">
        <f t="shared" ref="AO3:AO23" si="11">AF3*$K3</f>
        <v>-45188.016245035724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9774.5714742589298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9774.5714742589298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25576.753119263474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15030.426962297997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14702.695251046796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-14702.695251046796</v>
      </c>
      <c r="AK4">
        <f>H4*SUM(AB4, AE4:AF4)</f>
        <v>0</v>
      </c>
      <c r="AL4">
        <f t="shared" si="9"/>
        <v>-26507.246251046796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-10874.057868216696</v>
      </c>
      <c r="AR4">
        <f t="shared" si="14"/>
        <v>-10874.057868216696</v>
      </c>
      <c r="AS4">
        <f t="shared" si="15"/>
        <v>-13543.756046175555</v>
      </c>
      <c r="AT4">
        <f t="shared" si="16"/>
        <v>0</v>
      </c>
      <c r="AU4">
        <f t="shared" si="17"/>
        <v>-24417.813914392253</v>
      </c>
      <c r="AW4">
        <v>1</v>
      </c>
      <c r="AX4">
        <f>(R4*SUMPRODUCT(K5:$K$23, X5:$X$23)-$AZ$3*SUMPRODUCT(K4:$K$22, W5:$W$23))/Z4</f>
        <v>15030.426962297997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56485.020306294653</v>
      </c>
      <c r="P5">
        <f t="shared" ref="P5:P23" si="30">O5*$C$5</f>
        <v>2824.2510153147327</v>
      </c>
      <c r="Q5" s="5">
        <f t="shared" ref="Q5:Q23" si="31">$C$8</f>
        <v>25</v>
      </c>
      <c r="R5">
        <f t="shared" si="0"/>
        <v>1000000</v>
      </c>
      <c r="S5">
        <f t="shared" si="1"/>
        <v>27680.283217358265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14702.695251046796</v>
      </c>
      <c r="AC5">
        <f t="shared" si="2"/>
        <v>26436.937801336288</v>
      </c>
      <c r="AE5">
        <f t="shared" si="3"/>
        <v>53947.821155539641</v>
      </c>
      <c r="AF5">
        <f t="shared" si="4"/>
        <v>-2697.3910577769821</v>
      </c>
      <c r="AG5">
        <f t="shared" si="5"/>
        <v>-23.87704778320126</v>
      </c>
      <c r="AH5">
        <f t="shared" si="6"/>
        <v>-13331.583181949647</v>
      </c>
      <c r="AI5">
        <f t="shared" si="7"/>
        <v>37894.96986802981</v>
      </c>
      <c r="AJ5">
        <f t="shared" si="8"/>
        <v>-11734.242550289491</v>
      </c>
      <c r="AK5">
        <f>H5*SUM(AB5, AE5:AF5)</f>
        <v>5643.6089360976257</v>
      </c>
      <c r="AL5">
        <f t="shared" si="9"/>
        <v>31804.336253837944</v>
      </c>
      <c r="AN5">
        <f t="shared" si="10"/>
        <v>45778.15055558311</v>
      </c>
      <c r="AO5">
        <f t="shared" si="11"/>
        <v>-2288.9075277791553</v>
      </c>
      <c r="AP5">
        <f t="shared" si="12"/>
        <v>-20.261190625119426</v>
      </c>
      <c r="AQ5">
        <f t="shared" si="13"/>
        <v>-11312.6945440113</v>
      </c>
      <c r="AR5">
        <f t="shared" si="14"/>
        <v>32156.287293167534</v>
      </c>
      <c r="AS5">
        <f t="shared" si="15"/>
        <v>-9957.2496278234266</v>
      </c>
      <c r="AT5">
        <f t="shared" si="16"/>
        <v>4788.9604069205716</v>
      </c>
      <c r="AU5">
        <f t="shared" si="17"/>
        <v>26987.99807226468</v>
      </c>
      <c r="AW5">
        <v>2</v>
      </c>
      <c r="AX5">
        <f>(R5*SUMPRODUCT(K6:$K$23, X6:$X$23)-$AZ$3*SUMPRODUCT(K5:$K$22, W6:$W$23))/Z5</f>
        <v>27680.283217358265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56485.020306294653</v>
      </c>
      <c r="P6">
        <f t="shared" si="30"/>
        <v>2824.2510153147327</v>
      </c>
      <c r="Q6" s="5">
        <f t="shared" si="31"/>
        <v>25</v>
      </c>
      <c r="R6">
        <f t="shared" si="0"/>
        <v>1000000</v>
      </c>
      <c r="S6">
        <f t="shared" si="1"/>
        <v>38219.794316181964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26436.937801336288</v>
      </c>
      <c r="AC6">
        <f t="shared" si="2"/>
        <v>35571.096119484573</v>
      </c>
      <c r="AE6">
        <f t="shared" si="3"/>
        <v>52570.510191771253</v>
      </c>
      <c r="AF6">
        <f t="shared" si="4"/>
        <v>-2628.5255095885627</v>
      </c>
      <c r="AG6">
        <f t="shared" si="5"/>
        <v>-23.267456533919681</v>
      </c>
      <c r="AH6">
        <f t="shared" si="6"/>
        <v>-14832.830857982673</v>
      </c>
      <c r="AI6">
        <f t="shared" si="7"/>
        <v>35085.886367666099</v>
      </c>
      <c r="AJ6">
        <f t="shared" si="8"/>
        <v>-9134.1583181482856</v>
      </c>
      <c r="AK6">
        <f>H6*SUM(AB6, AE6:AF6)</f>
        <v>6535.7443969147198</v>
      </c>
      <c r="AL6">
        <f t="shared" si="9"/>
        <v>32487.472446432534</v>
      </c>
      <c r="AN6">
        <f t="shared" si="10"/>
        <v>41093.079929300395</v>
      </c>
      <c r="AO6">
        <f t="shared" si="11"/>
        <v>-2054.6539964650196</v>
      </c>
      <c r="AP6">
        <f t="shared" si="12"/>
        <v>-18.187600759665926</v>
      </c>
      <c r="AQ6">
        <f t="shared" si="13"/>
        <v>-11594.460502692309</v>
      </c>
      <c r="AR6">
        <f t="shared" si="14"/>
        <v>27425.777829383398</v>
      </c>
      <c r="AS6">
        <f t="shared" si="15"/>
        <v>-7139.9477860365978</v>
      </c>
      <c r="AT6">
        <f t="shared" si="16"/>
        <v>5108.8312805062533</v>
      </c>
      <c r="AU6">
        <f t="shared" si="17"/>
        <v>25394.661323853055</v>
      </c>
      <c r="AW6">
        <v>3</v>
      </c>
      <c r="AX6">
        <f>(R6*SUMPRODUCT(K7:$K$23, X7:$X$23)-$AZ$3*SUMPRODUCT(K6:$K$22, W7:$W$23))/Z6</f>
        <v>38219.794316181964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56485.020306294653</v>
      </c>
      <c r="P7">
        <f t="shared" si="30"/>
        <v>2824.2510153147327</v>
      </c>
      <c r="Q7" s="5">
        <f t="shared" si="31"/>
        <v>25</v>
      </c>
      <c r="R7">
        <f t="shared" si="0"/>
        <v>1000000</v>
      </c>
      <c r="S7">
        <f t="shared" si="1"/>
        <v>46856.454314282732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35571.096119484573</v>
      </c>
      <c r="AC7">
        <f t="shared" si="2"/>
        <v>42407.144958265271</v>
      </c>
      <c r="AE7">
        <f t="shared" si="3"/>
        <v>51121.419218642011</v>
      </c>
      <c r="AF7">
        <f t="shared" si="4"/>
        <v>-2556.0709609321007</v>
      </c>
      <c r="AG7">
        <f t="shared" si="5"/>
        <v>-22.626095795589666</v>
      </c>
      <c r="AH7">
        <f t="shared" si="6"/>
        <v>-16347.446919632697</v>
      </c>
      <c r="AI7">
        <f t="shared" si="7"/>
        <v>32195.275242281627</v>
      </c>
      <c r="AJ7">
        <f t="shared" si="8"/>
        <v>-6836.0488387806981</v>
      </c>
      <c r="AK7">
        <f>H7*SUM(AB7, AE7:AF7)</f>
        <v>7199.5555453565321</v>
      </c>
      <c r="AL7">
        <f t="shared" si="9"/>
        <v>32558.781948857461</v>
      </c>
      <c r="AN7">
        <f t="shared" si="10"/>
        <v>36810.487592560814</v>
      </c>
      <c r="AO7">
        <f t="shared" si="11"/>
        <v>-1840.5243796280408</v>
      </c>
      <c r="AP7">
        <f t="shared" si="12"/>
        <v>-16.292145861395166</v>
      </c>
      <c r="AQ7">
        <f t="shared" si="13"/>
        <v>-11771.14213968747</v>
      </c>
      <c r="AR7">
        <f t="shared" si="14"/>
        <v>23182.528927383912</v>
      </c>
      <c r="AS7">
        <f t="shared" si="15"/>
        <v>-4922.3651222561102</v>
      </c>
      <c r="AT7">
        <f t="shared" si="16"/>
        <v>5184.1117505137017</v>
      </c>
      <c r="AU7">
        <f t="shared" si="17"/>
        <v>23444.275555641503</v>
      </c>
      <c r="AW7">
        <v>4</v>
      </c>
      <c r="AX7">
        <f>(R7*SUMPRODUCT(K8:$K$23, X8:$X$23)-$AZ$3*SUMPRODUCT(K7:$K$22, W8:$W$23))/Z7</f>
        <v>46856.454314282732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56485.020306294653</v>
      </c>
      <c r="P8">
        <f t="shared" si="30"/>
        <v>2824.2510153147327</v>
      </c>
      <c r="Q8" s="5">
        <f t="shared" si="31"/>
        <v>25</v>
      </c>
      <c r="R8">
        <f t="shared" si="0"/>
        <v>1000000</v>
      </c>
      <c r="S8">
        <f t="shared" si="1"/>
        <v>53736.868914081504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42407.144958265271</v>
      </c>
      <c r="AC8">
        <f t="shared" si="2"/>
        <v>47184.572896176964</v>
      </c>
      <c r="AE8">
        <f t="shared" si="3"/>
        <v>49597.634027500753</v>
      </c>
      <c r="AF8">
        <f t="shared" si="4"/>
        <v>-2479.8817013750377</v>
      </c>
      <c r="AG8">
        <f t="shared" si="5"/>
        <v>-21.951675753391569</v>
      </c>
      <c r="AH8">
        <f t="shared" si="6"/>
        <v>-17926.36336968801</v>
      </c>
      <c r="AI8">
        <f t="shared" si="7"/>
        <v>29169.437280684313</v>
      </c>
      <c r="AJ8">
        <f t="shared" si="8"/>
        <v>-4777.4279379116924</v>
      </c>
      <c r="AK8">
        <f t="shared" ref="AK8:AK23" si="32">H8*SUM(AB8:AB8, AE8:AF8)</f>
        <v>7660.6454606253374</v>
      </c>
      <c r="AL8">
        <f t="shared" si="9"/>
        <v>32052.654803397956</v>
      </c>
      <c r="AN8">
        <f t="shared" si="10"/>
        <v>32898.174114458816</v>
      </c>
      <c r="AO8">
        <f t="shared" si="11"/>
        <v>-1644.9087057229408</v>
      </c>
      <c r="AP8">
        <f t="shared" si="12"/>
        <v>-14.560574616095456</v>
      </c>
      <c r="AQ8">
        <f t="shared" si="13"/>
        <v>-11890.579761285648</v>
      </c>
      <c r="AR8">
        <f t="shared" si="14"/>
        <v>19348.125072834133</v>
      </c>
      <c r="AS8">
        <f t="shared" si="15"/>
        <v>-3168.8740643062201</v>
      </c>
      <c r="AT8">
        <f t="shared" si="16"/>
        <v>5081.3159364225094</v>
      </c>
      <c r="AU8">
        <f t="shared" si="17"/>
        <v>21260.56694495042</v>
      </c>
      <c r="AW8">
        <v>5</v>
      </c>
      <c r="AX8">
        <f>(R8*SUMPRODUCT(K9:$K$23, X9:$X$23)-$AZ$3*SUMPRODUCT(K8:$K$22, W9:$W$23))/Z8</f>
        <v>53736.868914081504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56485.020306294653</v>
      </c>
      <c r="P9">
        <f t="shared" si="30"/>
        <v>2824.2510153147327</v>
      </c>
      <c r="Q9" s="5">
        <f t="shared" si="31"/>
        <v>25</v>
      </c>
      <c r="R9">
        <f t="shared" si="0"/>
        <v>1000000</v>
      </c>
      <c r="S9">
        <f t="shared" si="1"/>
        <v>58873.384397043374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47184.572896176964</v>
      </c>
      <c r="AC9">
        <f t="shared" si="2"/>
        <v>50015.250905918117</v>
      </c>
      <c r="AE9">
        <f t="shared" si="3"/>
        <v>47986.24186427924</v>
      </c>
      <c r="AF9">
        <f t="shared" si="4"/>
        <v>-2399.3120932139623</v>
      </c>
      <c r="AG9">
        <f t="shared" si="5"/>
        <v>-21.238481284095283</v>
      </c>
      <c r="AH9">
        <f t="shared" si="6"/>
        <v>-19747.108470494808</v>
      </c>
      <c r="AI9">
        <f t="shared" si="7"/>
        <v>25818.58281928637</v>
      </c>
      <c r="AJ9">
        <f t="shared" si="8"/>
        <v>-2830.6780097411538</v>
      </c>
      <c r="AK9">
        <f t="shared" si="32"/>
        <v>7938.4574832359203</v>
      </c>
      <c r="AL9">
        <f t="shared" si="9"/>
        <v>30926.362292781138</v>
      </c>
      <c r="AN9">
        <f t="shared" si="10"/>
        <v>29320.38986955498</v>
      </c>
      <c r="AO9">
        <f t="shared" si="11"/>
        <v>-1466.0194934777492</v>
      </c>
      <c r="AP9">
        <f t="shared" si="12"/>
        <v>-12.977064410423667</v>
      </c>
      <c r="AQ9">
        <f t="shared" si="13"/>
        <v>-12065.810879478337</v>
      </c>
      <c r="AR9">
        <f t="shared" si="14"/>
        <v>15775.582432188467</v>
      </c>
      <c r="AS9">
        <f t="shared" si="15"/>
        <v>-1729.5912248249824</v>
      </c>
      <c r="AT9">
        <f t="shared" si="16"/>
        <v>4850.5292210563375</v>
      </c>
      <c r="AU9">
        <f t="shared" si="17"/>
        <v>18896.520428419823</v>
      </c>
      <c r="AW9">
        <v>6</v>
      </c>
      <c r="AX9">
        <f>(R9*SUMPRODUCT(K10:$K$23, X10:$X$23)-$AZ$3*SUMPRODUCT(K9:$K$22, W10:$W$23))/Z9</f>
        <v>58873.384397043374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56485.020306294653</v>
      </c>
      <c r="P10">
        <f t="shared" si="30"/>
        <v>2824.2510153147327</v>
      </c>
      <c r="Q10" s="5">
        <f t="shared" si="31"/>
        <v>25</v>
      </c>
      <c r="R10">
        <f t="shared" si="0"/>
        <v>1000000</v>
      </c>
      <c r="S10">
        <f t="shared" si="1"/>
        <v>62440.808390751547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50015.250905918117</v>
      </c>
      <c r="AC10">
        <f t="shared" si="2"/>
        <v>51170.813386838912</v>
      </c>
      <c r="AE10">
        <f t="shared" si="3"/>
        <v>46289.9905964914</v>
      </c>
      <c r="AF10">
        <f t="shared" si="4"/>
        <v>-2314.4995298245699</v>
      </c>
      <c r="AG10">
        <f t="shared" si="5"/>
        <v>-20.487728580728188</v>
      </c>
      <c r="AH10">
        <f t="shared" si="6"/>
        <v>-21534.715621045842</v>
      </c>
      <c r="AI10">
        <f t="shared" si="7"/>
        <v>22420.287717040257</v>
      </c>
      <c r="AJ10">
        <f t="shared" si="8"/>
        <v>-1155.5624809207948</v>
      </c>
      <c r="AK10">
        <f t="shared" si="32"/>
        <v>8042.787790594095</v>
      </c>
      <c r="AL10">
        <f t="shared" si="9"/>
        <v>29307.513026713557</v>
      </c>
      <c r="AN10">
        <f t="shared" si="10"/>
        <v>26054.471111188635</v>
      </c>
      <c r="AO10">
        <f t="shared" si="11"/>
        <v>-1302.7235555594318</v>
      </c>
      <c r="AP10">
        <f t="shared" si="12"/>
        <v>-11.531584378436147</v>
      </c>
      <c r="AQ10">
        <f t="shared" si="13"/>
        <v>-12120.884424606664</v>
      </c>
      <c r="AR10">
        <f t="shared" si="14"/>
        <v>12619.331546644104</v>
      </c>
      <c r="AS10">
        <f t="shared" si="15"/>
        <v>-650.41208452106173</v>
      </c>
      <c r="AT10">
        <f t="shared" si="16"/>
        <v>4526.9091534301942</v>
      </c>
      <c r="AU10">
        <f t="shared" si="17"/>
        <v>16495.828615553237</v>
      </c>
      <c r="AW10">
        <v>7</v>
      </c>
      <c r="AX10">
        <f>(R10*SUMPRODUCT(K11:$K$23, X11:$X$23)-$AZ$3*SUMPRODUCT(K10:$K$22, W11:$W$23))/Z10</f>
        <v>62440.808390751547</v>
      </c>
    </row>
    <row r="11" spans="1:52" x14ac:dyDescent="0.25">
      <c r="A11" t="s">
        <v>33</v>
      </c>
      <c r="C11" s="24">
        <f>AU25</f>
        <v>170632.14572194332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56485.020306294653</v>
      </c>
      <c r="P11">
        <f t="shared" si="30"/>
        <v>2824.2510153147327</v>
      </c>
      <c r="Q11" s="5">
        <f t="shared" si="31"/>
        <v>25</v>
      </c>
      <c r="R11">
        <f t="shared" si="0"/>
        <v>1000000</v>
      </c>
      <c r="S11">
        <f t="shared" si="1"/>
        <v>64687.584403711197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51170.813386838912</v>
      </c>
      <c r="AC11">
        <f t="shared" si="2"/>
        <v>50987.130602108678</v>
      </c>
      <c r="AE11">
        <f t="shared" si="3"/>
        <v>44521.821829763314</v>
      </c>
      <c r="AF11">
        <f t="shared" si="4"/>
        <v>-2226.0910914881661</v>
      </c>
      <c r="AG11">
        <f t="shared" si="5"/>
        <v>-19.705145536081993</v>
      </c>
      <c r="AH11">
        <f t="shared" si="6"/>
        <v>-23108.230353556519</v>
      </c>
      <c r="AI11">
        <f t="shared" si="7"/>
        <v>19167.795239182542</v>
      </c>
      <c r="AJ11">
        <f t="shared" si="8"/>
        <v>183.68278473023383</v>
      </c>
      <c r="AK11">
        <f t="shared" si="32"/>
        <v>7997.9321807860106</v>
      </c>
      <c r="AL11">
        <f t="shared" si="9"/>
        <v>27349.410204698786</v>
      </c>
      <c r="AN11">
        <f t="shared" si="10"/>
        <v>23083.957363281301</v>
      </c>
      <c r="AO11">
        <f t="shared" si="11"/>
        <v>-1154.1978681640653</v>
      </c>
      <c r="AP11">
        <f t="shared" si="12"/>
        <v>-10.216849192098476</v>
      </c>
      <c r="AQ11">
        <f t="shared" si="13"/>
        <v>-11981.3022535789</v>
      </c>
      <c r="AR11">
        <f t="shared" si="14"/>
        <v>9938.2403923462352</v>
      </c>
      <c r="AS11">
        <f t="shared" si="15"/>
        <v>95.237018541027595</v>
      </c>
      <c r="AT11">
        <f t="shared" si="16"/>
        <v>4146.8187479304061</v>
      </c>
      <c r="AU11">
        <f t="shared" si="17"/>
        <v>14180.296158817668</v>
      </c>
      <c r="AW11">
        <v>8</v>
      </c>
      <c r="AX11">
        <f>(R11*SUMPRODUCT(K12:$K$23, X12:$X$23)-$AZ$3*SUMPRODUCT(K11:$K$22, W12:$W$23))/Z11</f>
        <v>64687.584403711197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56485.020306294653</v>
      </c>
      <c r="P12">
        <f t="shared" si="30"/>
        <v>2824.2510153147327</v>
      </c>
      <c r="Q12" s="5">
        <f t="shared" si="31"/>
        <v>25</v>
      </c>
      <c r="R12">
        <f t="shared" si="0"/>
        <v>1000000</v>
      </c>
      <c r="S12">
        <f t="shared" si="1"/>
        <v>65699.891456018231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50987.130602108678</v>
      </c>
      <c r="AC12">
        <f t="shared" si="2"/>
        <v>49644.693965843755</v>
      </c>
      <c r="AE12">
        <f t="shared" si="3"/>
        <v>42681.677010649</v>
      </c>
      <c r="AF12">
        <f t="shared" si="4"/>
        <v>-2134.08385053245</v>
      </c>
      <c r="AG12">
        <f t="shared" si="5"/>
        <v>-18.890706234681385</v>
      </c>
      <c r="AH12">
        <f t="shared" si="6"/>
        <v>-24695.513841591652</v>
      </c>
      <c r="AI12">
        <f t="shared" si="7"/>
        <v>15833.188612290214</v>
      </c>
      <c r="AJ12">
        <f t="shared" si="8"/>
        <v>1342.4366362649234</v>
      </c>
      <c r="AK12">
        <f t="shared" si="32"/>
        <v>7832.6263123336139</v>
      </c>
      <c r="AL12">
        <f t="shared" si="9"/>
        <v>25008.251560888752</v>
      </c>
      <c r="AN12">
        <f t="shared" si="10"/>
        <v>20385.481703831498</v>
      </c>
      <c r="AO12">
        <f t="shared" si="11"/>
        <v>-1019.274085191575</v>
      </c>
      <c r="AP12">
        <f t="shared" si="12"/>
        <v>-9.0225167634222103</v>
      </c>
      <c r="AQ12">
        <f t="shared" si="13"/>
        <v>-11794.989813986907</v>
      </c>
      <c r="AR12">
        <f t="shared" si="14"/>
        <v>7562.1952878895918</v>
      </c>
      <c r="AS12">
        <f t="shared" si="15"/>
        <v>641.17015552842213</v>
      </c>
      <c r="AT12">
        <f t="shared" si="16"/>
        <v>3740.9931278751824</v>
      </c>
      <c r="AU12">
        <f t="shared" si="17"/>
        <v>11944.358571293196</v>
      </c>
      <c r="AW12">
        <v>9</v>
      </c>
      <c r="AX12">
        <f>(R12*SUMPRODUCT(K13:$K$23, X13:$X$23)-$AZ$3*SUMPRODUCT(K12:$K$22, W13:$W$23))/Z12</f>
        <v>65699.891456018231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56485.020306294653</v>
      </c>
      <c r="P13">
        <f t="shared" si="30"/>
        <v>2824.2510153147327</v>
      </c>
      <c r="Q13" s="5">
        <f t="shared" si="31"/>
        <v>25</v>
      </c>
      <c r="R13">
        <f t="shared" si="0"/>
        <v>1000000</v>
      </c>
      <c r="S13">
        <f t="shared" si="1"/>
        <v>65594.186350579519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49644.693965843755</v>
      </c>
      <c r="AC13">
        <f t="shared" si="2"/>
        <v>47351.028324968844</v>
      </c>
      <c r="AE13">
        <f t="shared" si="3"/>
        <v>40775.317833272704</v>
      </c>
      <c r="AF13">
        <f t="shared" si="4"/>
        <v>-2038.7658916636353</v>
      </c>
      <c r="AG13">
        <f t="shared" si="5"/>
        <v>-18.04696077480596</v>
      </c>
      <c r="AH13">
        <f t="shared" si="6"/>
        <v>-26193.535901144463</v>
      </c>
      <c r="AI13">
        <f t="shared" si="7"/>
        <v>12524.969079689796</v>
      </c>
      <c r="AJ13">
        <f t="shared" si="8"/>
        <v>2293.6656408749113</v>
      </c>
      <c r="AK13">
        <f t="shared" si="32"/>
        <v>7562.7832123007393</v>
      </c>
      <c r="AL13">
        <f t="shared" si="9"/>
        <v>22381.417932865446</v>
      </c>
      <c r="AN13">
        <f t="shared" si="10"/>
        <v>17939.858991527195</v>
      </c>
      <c r="AO13">
        <f t="shared" si="11"/>
        <v>-896.99294957635982</v>
      </c>
      <c r="AP13">
        <f t="shared" si="12"/>
        <v>-7.9400958405639415</v>
      </c>
      <c r="AQ13">
        <f t="shared" si="13"/>
        <v>-11524.332991773548</v>
      </c>
      <c r="AR13">
        <f t="shared" si="14"/>
        <v>5510.5929543367229</v>
      </c>
      <c r="AS13">
        <f t="shared" si="15"/>
        <v>1009.1408321881901</v>
      </c>
      <c r="AT13">
        <f t="shared" si="16"/>
        <v>3327.3870474028085</v>
      </c>
      <c r="AU13">
        <f t="shared" si="17"/>
        <v>9847.1208339277218</v>
      </c>
      <c r="AW13">
        <v>10</v>
      </c>
      <c r="AX13">
        <f>(R13*SUMPRODUCT(K14:$K$23, X14:$X$23)-$AZ$3*SUMPRODUCT(K13:$K$22, W14:$W$23))/Z13</f>
        <v>65594.186350579519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56485.020306294653</v>
      </c>
      <c r="P14">
        <f t="shared" si="30"/>
        <v>2824.2510153147327</v>
      </c>
      <c r="Q14" s="5">
        <f t="shared" si="31"/>
        <v>25</v>
      </c>
      <c r="R14">
        <f t="shared" si="0"/>
        <v>1000000</v>
      </c>
      <c r="S14">
        <f t="shared" si="1"/>
        <v>64409.972202214267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47351.028324968844</v>
      </c>
      <c r="AC14">
        <f t="shared" si="2"/>
        <v>44246.905981074386</v>
      </c>
      <c r="AE14">
        <f t="shared" si="3"/>
        <v>38802.801761584633</v>
      </c>
      <c r="AF14">
        <f t="shared" si="4"/>
        <v>-1940.1400880792319</v>
      </c>
      <c r="AG14">
        <f t="shared" si="5"/>
        <v>-17.173934589725409</v>
      </c>
      <c r="AH14">
        <f t="shared" si="6"/>
        <v>-27702.263093299603</v>
      </c>
      <c r="AI14">
        <f t="shared" si="7"/>
        <v>9143.2246456160719</v>
      </c>
      <c r="AJ14">
        <f t="shared" si="8"/>
        <v>3104.122343894458</v>
      </c>
      <c r="AK14">
        <f t="shared" si="32"/>
        <v>7206.1654531694412</v>
      </c>
      <c r="AL14">
        <f t="shared" si="9"/>
        <v>19453.51244267997</v>
      </c>
      <c r="AN14">
        <f t="shared" si="10"/>
        <v>15726.313256323312</v>
      </c>
      <c r="AO14">
        <f t="shared" si="11"/>
        <v>-786.31566281616574</v>
      </c>
      <c r="AP14">
        <f t="shared" si="12"/>
        <v>-6.9603910784868672</v>
      </c>
      <c r="AQ14">
        <f t="shared" si="13"/>
        <v>-11227.397186190256</v>
      </c>
      <c r="AR14">
        <f t="shared" si="14"/>
        <v>3705.6400162384039</v>
      </c>
      <c r="AS14">
        <f t="shared" si="15"/>
        <v>1258.0638033814812</v>
      </c>
      <c r="AT14">
        <f t="shared" si="16"/>
        <v>2920.5730037162562</v>
      </c>
      <c r="AU14">
        <f t="shared" si="17"/>
        <v>7884.2768233361412</v>
      </c>
      <c r="AW14">
        <v>11</v>
      </c>
      <c r="AX14">
        <f>(R14*SUMPRODUCT(K15:$K$23, X15:$X$23)-$AZ$3*SUMPRODUCT(K14:$K$22, W15:$W$23))/Z14</f>
        <v>64409.972202214267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56485.020306294653</v>
      </c>
      <c r="P15">
        <f t="shared" si="30"/>
        <v>2824.2510153147327</v>
      </c>
      <c r="Q15" s="5">
        <f t="shared" si="31"/>
        <v>25</v>
      </c>
      <c r="R15">
        <f t="shared" si="0"/>
        <v>1000000</v>
      </c>
      <c r="S15">
        <f t="shared" si="1"/>
        <v>62121.829793429817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44246.905981074386</v>
      </c>
      <c r="AC15">
        <f t="shared" si="2"/>
        <v>40427.960821515509</v>
      </c>
      <c r="AE15">
        <f t="shared" si="3"/>
        <v>36759.60923138979</v>
      </c>
      <c r="AF15">
        <f t="shared" si="4"/>
        <v>-1837.9804615694898</v>
      </c>
      <c r="AG15">
        <f t="shared" si="5"/>
        <v>-16.269627341929681</v>
      </c>
      <c r="AH15">
        <f t="shared" si="6"/>
        <v>-29302.716075938981</v>
      </c>
      <c r="AI15">
        <f t="shared" si="7"/>
        <v>5602.6430665393927</v>
      </c>
      <c r="AJ15">
        <f t="shared" si="8"/>
        <v>3818.9451595588762</v>
      </c>
      <c r="AK15">
        <f t="shared" si="32"/>
        <v>6774.4515186340586</v>
      </c>
      <c r="AL15">
        <f t="shared" si="9"/>
        <v>16196.039744732327</v>
      </c>
      <c r="AN15">
        <f t="shared" si="10"/>
        <v>13723.879313620786</v>
      </c>
      <c r="AO15">
        <f t="shared" si="11"/>
        <v>-686.19396568103946</v>
      </c>
      <c r="AP15">
        <f t="shared" si="12"/>
        <v>-6.0741233866970061</v>
      </c>
      <c r="AQ15">
        <f t="shared" si="13"/>
        <v>-10939.913328678169</v>
      </c>
      <c r="AR15">
        <f t="shared" si="14"/>
        <v>2091.6978958748814</v>
      </c>
      <c r="AS15">
        <f t="shared" si="15"/>
        <v>1425.7698482378773</v>
      </c>
      <c r="AT15">
        <f t="shared" si="16"/>
        <v>2529.1823553531785</v>
      </c>
      <c r="AU15">
        <f t="shared" si="17"/>
        <v>6046.6500994659373</v>
      </c>
      <c r="AW15">
        <v>12</v>
      </c>
      <c r="AX15">
        <f>(R15*SUMPRODUCT(K16:$K$23, X16:$X$23)-$AZ$3*SUMPRODUCT(K15:$K$22, W16:$W$23))/Z15</f>
        <v>62121.829793429817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56485.020306294653</v>
      </c>
      <c r="P16">
        <f t="shared" si="30"/>
        <v>2824.2510153147327</v>
      </c>
      <c r="Q16" s="5">
        <f t="shared" si="31"/>
        <v>25</v>
      </c>
      <c r="R16">
        <f t="shared" si="0"/>
        <v>1000000</v>
      </c>
      <c r="S16">
        <f t="shared" si="1"/>
        <v>58791.779119394167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40427.960821515509</v>
      </c>
      <c r="AC16">
        <f t="shared" si="2"/>
        <v>36071.07110187145</v>
      </c>
      <c r="AE16">
        <f t="shared" si="3"/>
        <v>34655.783753733813</v>
      </c>
      <c r="AF16">
        <f t="shared" si="4"/>
        <v>-1732.7891876866906</v>
      </c>
      <c r="AG16">
        <f t="shared" si="5"/>
        <v>-15.338484241401517</v>
      </c>
      <c r="AH16">
        <f t="shared" si="6"/>
        <v>-30737.873084354695</v>
      </c>
      <c r="AI16">
        <f t="shared" si="7"/>
        <v>2169.7829974510241</v>
      </c>
      <c r="AJ16">
        <f t="shared" si="8"/>
        <v>4356.8897196440594</v>
      </c>
      <c r="AK16">
        <f t="shared" si="32"/>
        <v>6276.6412525137348</v>
      </c>
      <c r="AL16">
        <f t="shared" si="9"/>
        <v>12803.313969608818</v>
      </c>
      <c r="AN16">
        <f t="shared" si="10"/>
        <v>11918.562995618959</v>
      </c>
      <c r="AO16">
        <f t="shared" si="11"/>
        <v>-595.92814978094793</v>
      </c>
      <c r="AP16">
        <f t="shared" si="12"/>
        <v>-5.2750990134152262</v>
      </c>
      <c r="AQ16">
        <f t="shared" si="13"/>
        <v>-10571.143890743811</v>
      </c>
      <c r="AR16">
        <f t="shared" si="14"/>
        <v>746.21585608078283</v>
      </c>
      <c r="AS16">
        <f t="shared" si="15"/>
        <v>1498.3895605289158</v>
      </c>
      <c r="AT16">
        <f t="shared" si="16"/>
        <v>2158.6164289510771</v>
      </c>
      <c r="AU16">
        <f t="shared" si="17"/>
        <v>4403.2218455607754</v>
      </c>
      <c r="AW16">
        <v>13</v>
      </c>
      <c r="AX16">
        <f>(R16*SUMPRODUCT(K17:$K$23, X17:$X$23)-$AZ$3*SUMPRODUCT(K16:$K$22, W17:$W$23))/Z16</f>
        <v>58791.779119394167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56485.020306294653</v>
      </c>
      <c r="P17">
        <f t="shared" si="30"/>
        <v>2824.2510153147327</v>
      </c>
      <c r="Q17" s="5">
        <f t="shared" si="31"/>
        <v>25</v>
      </c>
      <c r="R17">
        <f t="shared" si="0"/>
        <v>1000000</v>
      </c>
      <c r="S17">
        <f t="shared" si="1"/>
        <v>54466.723543693319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36071.07110187145</v>
      </c>
      <c r="AC17">
        <f t="shared" si="2"/>
        <v>31342.49170248345</v>
      </c>
      <c r="AE17">
        <f t="shared" si="3"/>
        <v>32503.906331807269</v>
      </c>
      <c r="AF17">
        <f t="shared" si="4"/>
        <v>-1625.1953165903635</v>
      </c>
      <c r="AG17">
        <f t="shared" si="5"/>
        <v>-14.386073580018282</v>
      </c>
      <c r="AH17">
        <f t="shared" si="6"/>
        <v>-31961.032758768812</v>
      </c>
      <c r="AI17">
        <f t="shared" si="7"/>
        <v>-1096.7078171319263</v>
      </c>
      <c r="AJ17">
        <f t="shared" si="8"/>
        <v>4728.5793993879997</v>
      </c>
      <c r="AK17">
        <f t="shared" si="32"/>
        <v>5728.8928557592508</v>
      </c>
      <c r="AL17">
        <f t="shared" si="9"/>
        <v>9360.7644380153251</v>
      </c>
      <c r="AN17">
        <f t="shared" si="10"/>
        <v>10297.359998673093</v>
      </c>
      <c r="AO17">
        <f t="shared" si="11"/>
        <v>-514.86799993365469</v>
      </c>
      <c r="AP17">
        <f t="shared" si="12"/>
        <v>-4.5575623160064449</v>
      </c>
      <c r="AQ17">
        <f t="shared" si="13"/>
        <v>-10125.375605219664</v>
      </c>
      <c r="AR17">
        <f t="shared" si="14"/>
        <v>-347.4411687962326</v>
      </c>
      <c r="AS17">
        <f t="shared" si="15"/>
        <v>1498.031770727795</v>
      </c>
      <c r="AT17">
        <f t="shared" si="16"/>
        <v>1814.9348428269143</v>
      </c>
      <c r="AU17">
        <f t="shared" si="17"/>
        <v>2965.5254447584771</v>
      </c>
      <c r="AW17">
        <v>14</v>
      </c>
      <c r="AX17">
        <f>(R17*SUMPRODUCT(K18:$K$23, X18:$X$23)-$AZ$3*SUMPRODUCT(K17:$K$22, W18:$W$23))/Z17</f>
        <v>54466.723543693319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56485.020306294653</v>
      </c>
      <c r="P18">
        <f t="shared" si="30"/>
        <v>2824.2510153147327</v>
      </c>
      <c r="Q18" s="5">
        <f t="shared" si="31"/>
        <v>25</v>
      </c>
      <c r="R18">
        <f t="shared" si="0"/>
        <v>1000000</v>
      </c>
      <c r="S18">
        <f t="shared" si="1"/>
        <v>49085.798828718391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31342.49170248345</v>
      </c>
      <c r="AC18">
        <f t="shared" si="2"/>
        <v>26337.522739636843</v>
      </c>
      <c r="AE18">
        <f t="shared" si="3"/>
        <v>30307.65602811168</v>
      </c>
      <c r="AF18">
        <f t="shared" si="4"/>
        <v>-1515.3828014055841</v>
      </c>
      <c r="AG18">
        <f t="shared" si="5"/>
        <v>-13.414023693257935</v>
      </c>
      <c r="AH18">
        <f t="shared" si="6"/>
        <v>-33127.566038406636</v>
      </c>
      <c r="AI18">
        <f t="shared" si="7"/>
        <v>-4348.7068353937975</v>
      </c>
      <c r="AJ18">
        <f t="shared" si="8"/>
        <v>5004.9689628466076</v>
      </c>
      <c r="AK18">
        <f t="shared" si="32"/>
        <v>5145.73183499075</v>
      </c>
      <c r="AL18">
        <f t="shared" si="9"/>
        <v>5801.9939624435601</v>
      </c>
      <c r="AN18">
        <f t="shared" si="10"/>
        <v>8844.7356016874</v>
      </c>
      <c r="AO18">
        <f t="shared" si="11"/>
        <v>-442.23678008437008</v>
      </c>
      <c r="AP18">
        <f t="shared" si="12"/>
        <v>-3.9146377011666531</v>
      </c>
      <c r="AQ18">
        <f t="shared" si="13"/>
        <v>-9667.6748101328267</v>
      </c>
      <c r="AR18">
        <f t="shared" si="14"/>
        <v>-1269.0906262309629</v>
      </c>
      <c r="AS18">
        <f t="shared" si="15"/>
        <v>1460.6087362866231</v>
      </c>
      <c r="AT18">
        <f t="shared" si="16"/>
        <v>1501.6878083697386</v>
      </c>
      <c r="AU18">
        <f t="shared" si="17"/>
        <v>1693.2059184253985</v>
      </c>
      <c r="AW18">
        <v>15</v>
      </c>
      <c r="AX18">
        <f>(R18*SUMPRODUCT(K19:$K$23, X19:$X$23)-$AZ$3*SUMPRODUCT(K18:$K$22, W19:$W$23))/Z18</f>
        <v>49085.798828718391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56485.020306294653</v>
      </c>
      <c r="P19">
        <f t="shared" si="30"/>
        <v>2824.2510153147327</v>
      </c>
      <c r="Q19" s="5">
        <f t="shared" si="31"/>
        <v>25</v>
      </c>
      <c r="R19">
        <f t="shared" si="0"/>
        <v>1000000</v>
      </c>
      <c r="S19">
        <f t="shared" si="1"/>
        <v>42551.912056108828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26337.522739636843</v>
      </c>
      <c r="AC19">
        <f t="shared" si="2"/>
        <v>21148.01758963734</v>
      </c>
      <c r="AE19">
        <f t="shared" si="3"/>
        <v>28072.679822552192</v>
      </c>
      <c r="AF19">
        <f t="shared" si="4"/>
        <v>-1403.6339911276095</v>
      </c>
      <c r="AG19">
        <f t="shared" si="5"/>
        <v>-12.424833907435008</v>
      </c>
      <c r="AH19">
        <f t="shared" si="6"/>
        <v>-34201.981955613817</v>
      </c>
      <c r="AI19">
        <f t="shared" si="7"/>
        <v>-7545.3609580966695</v>
      </c>
      <c r="AJ19">
        <f t="shared" si="8"/>
        <v>5189.5051499995025</v>
      </c>
      <c r="AK19">
        <f t="shared" si="32"/>
        <v>4535.7720726257267</v>
      </c>
      <c r="AL19">
        <f t="shared" si="9"/>
        <v>2179.9162645285596</v>
      </c>
      <c r="AN19">
        <f t="shared" si="10"/>
        <v>7546.7253476892884</v>
      </c>
      <c r="AO19">
        <f t="shared" si="11"/>
        <v>-377.33626738446441</v>
      </c>
      <c r="AP19">
        <f t="shared" si="12"/>
        <v>-3.3401445669872083</v>
      </c>
      <c r="AQ19">
        <f t="shared" si="13"/>
        <v>-9194.4540313635243</v>
      </c>
      <c r="AR19">
        <f t="shared" si="14"/>
        <v>-2028.405095625687</v>
      </c>
      <c r="AS19">
        <f t="shared" si="15"/>
        <v>1395.0848406714319</v>
      </c>
      <c r="AT19">
        <f t="shared" si="16"/>
        <v>1219.3430156363945</v>
      </c>
      <c r="AU19">
        <f t="shared" si="17"/>
        <v>586.02276068213951</v>
      </c>
      <c r="AW19">
        <v>16</v>
      </c>
      <c r="AX19">
        <f>(R19*SUMPRODUCT(K20:$K$23, X20:$X$23)-$AZ$3*SUMPRODUCT(K19:$K$22, W20:$W$23))/Z19</f>
        <v>42551.912056108828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56485.020306294653</v>
      </c>
      <c r="P20">
        <f t="shared" si="30"/>
        <v>2824.2510153147327</v>
      </c>
      <c r="Q20" s="5">
        <f t="shared" si="31"/>
        <v>25</v>
      </c>
      <c r="R20">
        <f t="shared" si="0"/>
        <v>1000000</v>
      </c>
      <c r="S20">
        <f t="shared" si="1"/>
        <v>34696.411712249123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21148.01758963734</v>
      </c>
      <c r="AC20">
        <f t="shared" si="2"/>
        <v>15850.420725553377</v>
      </c>
      <c r="AE20">
        <f t="shared" si="3"/>
        <v>25804.147817110377</v>
      </c>
      <c r="AF20">
        <f t="shared" si="4"/>
        <v>-1290.207390855519</v>
      </c>
      <c r="AG20">
        <f t="shared" si="5"/>
        <v>-11.420792484974454</v>
      </c>
      <c r="AH20">
        <f t="shared" si="6"/>
        <v>-35191.723335448201</v>
      </c>
      <c r="AI20">
        <f t="shared" si="7"/>
        <v>-10689.203701678318</v>
      </c>
      <c r="AJ20">
        <f t="shared" si="8"/>
        <v>5297.5968640839637</v>
      </c>
      <c r="AK20">
        <f t="shared" si="32"/>
        <v>3907.2937474198961</v>
      </c>
      <c r="AL20">
        <f t="shared" si="9"/>
        <v>-1484.313090174458</v>
      </c>
      <c r="AN20">
        <f t="shared" si="10"/>
        <v>6390.0809576661168</v>
      </c>
      <c r="AO20">
        <f t="shared" si="11"/>
        <v>-319.50404788330582</v>
      </c>
      <c r="AP20">
        <f t="shared" si="12"/>
        <v>-2.8282192885013488</v>
      </c>
      <c r="AQ20">
        <f t="shared" si="13"/>
        <v>-8714.7989829832077</v>
      </c>
      <c r="AR20">
        <f t="shared" si="14"/>
        <v>-2647.0502924888979</v>
      </c>
      <c r="AS20">
        <f t="shared" si="15"/>
        <v>1311.8849373559945</v>
      </c>
      <c r="AT20">
        <f t="shared" si="16"/>
        <v>967.59340972461302</v>
      </c>
      <c r="AU20">
        <f t="shared" si="17"/>
        <v>-367.57194540829045</v>
      </c>
      <c r="AW20">
        <v>17</v>
      </c>
      <c r="AX20">
        <f>(R20*SUMPRODUCT(K21:$K$23, X21:$X$23)-$AZ$3*SUMPRODUCT(K20:$K$22, W21:$W$23))/Z20</f>
        <v>34696.411712249123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56485.020306294653</v>
      </c>
      <c r="P21">
        <f t="shared" si="30"/>
        <v>2824.2510153147327</v>
      </c>
      <c r="Q21" s="5">
        <f t="shared" si="31"/>
        <v>25</v>
      </c>
      <c r="R21">
        <f t="shared" si="0"/>
        <v>1000000</v>
      </c>
      <c r="S21">
        <f t="shared" si="1"/>
        <v>25264.860698417313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15850.420725553377</v>
      </c>
      <c r="AC21">
        <f t="shared" si="2"/>
        <v>10514.991395595534</v>
      </c>
      <c r="AE21">
        <f t="shared" si="3"/>
        <v>23508.520770824354</v>
      </c>
      <c r="AF21">
        <f t="shared" si="4"/>
        <v>-1175.4260385412178</v>
      </c>
      <c r="AG21">
        <f t="shared" si="5"/>
        <v>-10.404758926945354</v>
      </c>
      <c r="AH21">
        <f t="shared" si="6"/>
        <v>-36073.025327174219</v>
      </c>
      <c r="AI21">
        <f t="shared" si="7"/>
        <v>-13750.335353818027</v>
      </c>
      <c r="AJ21">
        <f t="shared" si="8"/>
        <v>5335.4293299578421</v>
      </c>
      <c r="AK21">
        <f t="shared" si="32"/>
        <v>3267.3634177270706</v>
      </c>
      <c r="AL21">
        <f t="shared" si="9"/>
        <v>-5147.5426061331145</v>
      </c>
      <c r="AN21">
        <f t="shared" si="10"/>
        <v>5362.709962774944</v>
      </c>
      <c r="AO21">
        <f t="shared" si="11"/>
        <v>-268.13549813874721</v>
      </c>
      <c r="AP21">
        <f t="shared" si="12"/>
        <v>-2.3735097967988725</v>
      </c>
      <c r="AQ21">
        <f t="shared" si="13"/>
        <v>-8228.8959903233645</v>
      </c>
      <c r="AR21">
        <f t="shared" si="14"/>
        <v>-3136.6950354839669</v>
      </c>
      <c r="AS21">
        <f t="shared" si="15"/>
        <v>1217.1059294788304</v>
      </c>
      <c r="AT21">
        <f t="shared" si="16"/>
        <v>745.34346601668062</v>
      </c>
      <c r="AU21">
        <f t="shared" si="17"/>
        <v>-1174.2456399884559</v>
      </c>
      <c r="AW21">
        <v>18</v>
      </c>
      <c r="AX21">
        <f>(R21*SUMPRODUCT(K22:$K$23, X22:$X$23)-$AZ$3*SUMPRODUCT(K21:$K$22, W22:$W$23))/Z21</f>
        <v>25264.860698417313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56485.020306294653</v>
      </c>
      <c r="P22">
        <f t="shared" si="30"/>
        <v>2824.2510153147327</v>
      </c>
      <c r="Q22" s="5">
        <f t="shared" si="31"/>
        <v>25</v>
      </c>
      <c r="R22">
        <f t="shared" si="0"/>
        <v>1000000</v>
      </c>
      <c r="S22">
        <f t="shared" si="1"/>
        <v>13897.945773356703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10514.991395595534</v>
      </c>
      <c r="AC22">
        <f t="shared" si="2"/>
        <v>5215.2349995432523</v>
      </c>
      <c r="AE22">
        <f t="shared" si="3"/>
        <v>21196.129244944528</v>
      </c>
      <c r="AF22">
        <f t="shared" si="4"/>
        <v>-1059.8064622472264</v>
      </c>
      <c r="AG22">
        <f t="shared" si="5"/>
        <v>-9.3813054903790327</v>
      </c>
      <c r="AH22">
        <f t="shared" si="6"/>
        <v>-36776.233891874683</v>
      </c>
      <c r="AI22">
        <f t="shared" si="7"/>
        <v>-16649.292414667761</v>
      </c>
      <c r="AJ22">
        <f t="shared" si="8"/>
        <v>5299.7563960522821</v>
      </c>
      <c r="AK22">
        <f t="shared" si="32"/>
        <v>2622.8329542365182</v>
      </c>
      <c r="AL22">
        <f t="shared" si="9"/>
        <v>-8726.7030643789622</v>
      </c>
      <c r="AN22">
        <f t="shared" si="10"/>
        <v>4454.0771202474352</v>
      </c>
      <c r="AO22">
        <f t="shared" si="11"/>
        <v>-222.70385601237174</v>
      </c>
      <c r="AP22">
        <f t="shared" si="12"/>
        <v>-1.971353243786953</v>
      </c>
      <c r="AQ22">
        <f t="shared" si="13"/>
        <v>-7728.0233600073998</v>
      </c>
      <c r="AR22">
        <f t="shared" si="14"/>
        <v>-3498.6214490161233</v>
      </c>
      <c r="AS22">
        <f t="shared" si="15"/>
        <v>1113.6714365983407</v>
      </c>
      <c r="AT22">
        <f t="shared" si="16"/>
        <v>551.15252962906891</v>
      </c>
      <c r="AU22">
        <f t="shared" si="17"/>
        <v>-1833.7974827887138</v>
      </c>
      <c r="AW22">
        <v>19</v>
      </c>
      <c r="AX22">
        <f>(R22*SUMPRODUCT(K23:$K$23, X23:$X$23)-$AZ$3*SUMPRODUCT(K22:$K$22, W23:$W$23))/Z22</f>
        <v>13897.945773356703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56485.020306294653</v>
      </c>
      <c r="P23">
        <f t="shared" si="30"/>
        <v>2824.2510153147327</v>
      </c>
      <c r="Q23" s="5">
        <f t="shared" si="31"/>
        <v>25</v>
      </c>
      <c r="R23">
        <f t="shared" si="0"/>
        <v>1000000</v>
      </c>
      <c r="S23">
        <f t="shared" si="1"/>
        <v>15607.997235844916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5215.2349995432523</v>
      </c>
      <c r="AC23">
        <f t="shared" si="2"/>
        <v>5215.2349995432523</v>
      </c>
      <c r="AE23">
        <f t="shared" si="3"/>
        <v>18873.827974211094</v>
      </c>
      <c r="AF23">
        <f t="shared" si="4"/>
        <v>-943.69139871055472</v>
      </c>
      <c r="AG23">
        <f t="shared" si="5"/>
        <v>-8.3534660481071867</v>
      </c>
      <c r="AH23">
        <f t="shared" si="6"/>
        <v>-37361.055494722234</v>
      </c>
      <c r="AI23">
        <f t="shared" si="7"/>
        <v>-19439.2723852698</v>
      </c>
      <c r="AJ23">
        <f t="shared" si="8"/>
        <v>0</v>
      </c>
      <c r="AK23">
        <f t="shared" si="32"/>
        <v>1980.5494456764975</v>
      </c>
      <c r="AL23">
        <f t="shared" si="9"/>
        <v>-17458.722939593303</v>
      </c>
      <c r="AN23">
        <f t="shared" si="10"/>
        <v>3653.4513850244703</v>
      </c>
      <c r="AO23">
        <f t="shared" si="11"/>
        <v>-182.67256925122354</v>
      </c>
      <c r="AP23">
        <f t="shared" si="12"/>
        <v>-1.6170001202147628</v>
      </c>
      <c r="AQ23">
        <f t="shared" si="13"/>
        <v>-7232.0676086311769</v>
      </c>
      <c r="AR23">
        <f t="shared" si="14"/>
        <v>-3762.9057929781447</v>
      </c>
      <c r="AS23">
        <f t="shared" si="15"/>
        <v>0</v>
      </c>
      <c r="AT23">
        <f t="shared" si="16"/>
        <v>383.37962629007683</v>
      </c>
      <c r="AU23">
        <f t="shared" si="17"/>
        <v>-3379.5261666880683</v>
      </c>
      <c r="AW23">
        <v>20</v>
      </c>
      <c r="AX23">
        <f>(R23*SUMPRODUCT(K$23:$K24, X$23:$X24)-$AZ$3*SUMPRODUCT(K$22:$K23, W$23:$W24))/Z23</f>
        <v>15607.997235844916</v>
      </c>
    </row>
    <row r="25" spans="5:50" x14ac:dyDescent="0.25">
      <c r="AN25" s="6">
        <f t="shared" ref="AN25:AU25" si="33">SUM(AN3:AN23)</f>
        <v>417766.96747690719</v>
      </c>
      <c r="AO25" s="6">
        <f t="shared" si="33"/>
        <v>-63252.113603566359</v>
      </c>
      <c r="AP25" s="6">
        <f t="shared" si="33"/>
        <v>-1682.3342499592814</v>
      </c>
      <c r="AQ25" s="6">
        <f t="shared" si="33"/>
        <v>-210559.99997359121</v>
      </c>
      <c r="AR25" s="6">
        <f t="shared" si="33"/>
        <v>142272.51964979037</v>
      </c>
      <c r="AS25" s="6">
        <f t="shared" si="33"/>
        <v>-27188.037086419026</v>
      </c>
      <c r="AT25" s="6">
        <f t="shared" si="33"/>
        <v>55547.663158571981</v>
      </c>
      <c r="AU25" s="7">
        <f t="shared" si="33"/>
        <v>170632.14572194332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3269.4256884640663</v>
      </c>
      <c r="K3">
        <v>1</v>
      </c>
      <c r="L3" s="2">
        <v>0</v>
      </c>
      <c r="O3">
        <f>$C$3</f>
        <v>3269.4256884640663</v>
      </c>
      <c r="P3">
        <f>O3*B5</f>
        <v>2615.540550771253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3269.4256884640663</v>
      </c>
      <c r="AF3">
        <f t="shared" ref="AF3:AF23" si="4">-$Z3*P3</f>
        <v>-2615.540550771253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-868.54744930718675</v>
      </c>
      <c r="AJ3">
        <f t="shared" ref="AJ3:AJ23" si="8">AB3-AC3</f>
        <v>0</v>
      </c>
      <c r="AL3">
        <f t="shared" ref="AL3:AL23" si="9">SUM(AI3:AK3)</f>
        <v>-868.54744930718675</v>
      </c>
      <c r="AN3">
        <f t="shared" ref="AN3:AN23" si="10">AE3*$K3</f>
        <v>3269.4256884640663</v>
      </c>
      <c r="AO3">
        <f t="shared" ref="AO3:AO23" si="11">AF3*$K3</f>
        <v>-2615.540550771253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-868.54744930718675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-868.54744930718675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2541.7187637901889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308.74670376477422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305.28444817718628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-305.28444817718628</v>
      </c>
      <c r="AK4">
        <f>G4*MAX(0, SUM(AB4, AE4:AF4))</f>
        <v>0</v>
      </c>
      <c r="AL4">
        <f t="shared" si="9"/>
        <v>-2733.0904481771859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-2236.4343156129958</v>
      </c>
      <c r="AR4">
        <f t="shared" si="14"/>
        <v>-2236.4343156129958</v>
      </c>
      <c r="AS4">
        <f t="shared" si="15"/>
        <v>-281.22041708704762</v>
      </c>
      <c r="AT4">
        <f t="shared" si="16"/>
        <v>0</v>
      </c>
      <c r="AU4">
        <f t="shared" si="17"/>
        <v>-2517.654732700043</v>
      </c>
      <c r="AW4">
        <v>1</v>
      </c>
      <c r="AX4">
        <f>(R4*SUMPRODUCT(K5:$K$23, X5:$X$23)-$AZ$3*SUMPRODUCT(K4:$K$22, W5:$W$23))/Z4</f>
        <v>308.74670376477422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3269.4256884640663</v>
      </c>
      <c r="P5">
        <f t="shared" ref="P5:P23" si="30">O5*$C$5</f>
        <v>163.47128442320331</v>
      </c>
      <c r="Q5" s="5">
        <f t="shared" ref="Q5:Q23" si="31">$C$8</f>
        <v>25</v>
      </c>
      <c r="R5">
        <f t="shared" si="0"/>
        <v>2000000</v>
      </c>
      <c r="S5">
        <f t="shared" si="1"/>
        <v>582.80130764907403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305.28444817718628</v>
      </c>
      <c r="AC5">
        <f t="shared" si="2"/>
        <v>569.79898727059117</v>
      </c>
      <c r="AE5">
        <f t="shared" si="3"/>
        <v>3196.4846711788946</v>
      </c>
      <c r="AF5">
        <f t="shared" si="4"/>
        <v>-159.82423355894471</v>
      </c>
      <c r="AG5">
        <f t="shared" si="5"/>
        <v>-24.442249004599347</v>
      </c>
      <c r="AH5">
        <f t="shared" si="6"/>
        <v>-2416.5516920519262</v>
      </c>
      <c r="AI5">
        <f t="shared" si="7"/>
        <v>595.66649656342406</v>
      </c>
      <c r="AJ5">
        <f t="shared" si="8"/>
        <v>-264.51453909340489</v>
      </c>
      <c r="AK5">
        <f>G5*SUM(AB5, AE5:AF5)</f>
        <v>233.93614200579955</v>
      </c>
      <c r="AL5">
        <f t="shared" si="9"/>
        <v>565.08809947581869</v>
      </c>
      <c r="AN5">
        <f t="shared" si="10"/>
        <v>2712.4201384139715</v>
      </c>
      <c r="AO5">
        <f t="shared" si="11"/>
        <v>-135.62100692069856</v>
      </c>
      <c r="AP5">
        <f t="shared" si="12"/>
        <v>-20.740799737279172</v>
      </c>
      <c r="AQ5">
        <f t="shared" si="13"/>
        <v>-2050.597499853664</v>
      </c>
      <c r="AR5">
        <f t="shared" si="14"/>
        <v>505.46083190232946</v>
      </c>
      <c r="AS5">
        <f t="shared" si="15"/>
        <v>-224.45737632010278</v>
      </c>
      <c r="AT5">
        <f t="shared" si="16"/>
        <v>198.50966544612876</v>
      </c>
      <c r="AU5">
        <f t="shared" si="17"/>
        <v>479.51312102835544</v>
      </c>
      <c r="AW5">
        <v>2</v>
      </c>
      <c r="AX5">
        <f>(R5*SUMPRODUCT(K6:$K$23, X6:$X$23)-$AZ$3*SUMPRODUCT(K5:$K$22, W6:$W$23))/Z5</f>
        <v>582.80130764907403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3269.4256884640663</v>
      </c>
      <c r="P6">
        <f t="shared" si="30"/>
        <v>163.47128442320331</v>
      </c>
      <c r="Q6" s="5">
        <f t="shared" si="31"/>
        <v>25</v>
      </c>
      <c r="R6">
        <f t="shared" si="0"/>
        <v>2000000</v>
      </c>
      <c r="S6">
        <f t="shared" si="1"/>
        <v>822.8738468485484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569.79898727059117</v>
      </c>
      <c r="AC6">
        <f t="shared" si="2"/>
        <v>795.47921588062673</v>
      </c>
      <c r="AE6">
        <f t="shared" si="3"/>
        <v>3160.581895997539</v>
      </c>
      <c r="AF6">
        <f t="shared" si="4"/>
        <v>-158.02909479987696</v>
      </c>
      <c r="AG6">
        <f t="shared" si="5"/>
        <v>-24.167714739238647</v>
      </c>
      <c r="AH6">
        <f t="shared" si="6"/>
        <v>-2408.9420251768152</v>
      </c>
      <c r="AI6">
        <f t="shared" si="7"/>
        <v>569.44306128160815</v>
      </c>
      <c r="AJ6">
        <f t="shared" si="8"/>
        <v>-225.68022861003556</v>
      </c>
      <c r="AK6">
        <f>G6*SUM(AB6, AE6:AF6)</f>
        <v>250.06462519277775</v>
      </c>
      <c r="AL6">
        <f t="shared" si="9"/>
        <v>593.82745786435032</v>
      </c>
      <c r="AN6">
        <f t="shared" si="10"/>
        <v>2470.5494392492346</v>
      </c>
      <c r="AO6">
        <f t="shared" si="11"/>
        <v>-123.52747196246175</v>
      </c>
      <c r="AP6">
        <f t="shared" si="12"/>
        <v>-18.89131054397712</v>
      </c>
      <c r="AQ6">
        <f t="shared" si="13"/>
        <v>-1883.0109661202498</v>
      </c>
      <c r="AR6">
        <f t="shared" si="14"/>
        <v>445.11969062254605</v>
      </c>
      <c r="AS6">
        <f t="shared" si="15"/>
        <v>-176.40870592476386</v>
      </c>
      <c r="AT6">
        <f t="shared" si="16"/>
        <v>195.46939135747306</v>
      </c>
      <c r="AU6">
        <f t="shared" si="17"/>
        <v>464.18037605525524</v>
      </c>
      <c r="AW6">
        <v>3</v>
      </c>
      <c r="AX6">
        <f>(R6*SUMPRODUCT(K7:$K$23, X7:$X$23)-$AZ$3*SUMPRODUCT(K6:$K$22, W7:$W$23))/Z6</f>
        <v>822.8738468485484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3269.4256884640663</v>
      </c>
      <c r="P7">
        <f t="shared" si="30"/>
        <v>163.47128442320331</v>
      </c>
      <c r="Q7" s="5">
        <f t="shared" si="31"/>
        <v>25</v>
      </c>
      <c r="R7">
        <f t="shared" si="0"/>
        <v>2000000</v>
      </c>
      <c r="S7">
        <f t="shared" si="1"/>
        <v>1032.0608908516272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795.47921588062673</v>
      </c>
      <c r="AC7">
        <f t="shared" si="2"/>
        <v>986.48555475569253</v>
      </c>
      <c r="AE7">
        <f t="shared" si="3"/>
        <v>3125.0493479659031</v>
      </c>
      <c r="AF7">
        <f t="shared" si="4"/>
        <v>-156.25246739829515</v>
      </c>
      <c r="AG7">
        <f t="shared" si="5"/>
        <v>-23.896011453880227</v>
      </c>
      <c r="AH7">
        <f t="shared" si="6"/>
        <v>-2402.0910372826615</v>
      </c>
      <c r="AI7">
        <f t="shared" si="7"/>
        <v>542.80983183106582</v>
      </c>
      <c r="AJ7">
        <f t="shared" si="8"/>
        <v>-191.00633887506581</v>
      </c>
      <c r="AK7">
        <f>G7*SUM(AB7, AE7:AF7)</f>
        <v>263.49932675137643</v>
      </c>
      <c r="AL7">
        <f t="shared" si="9"/>
        <v>615.30281970737644</v>
      </c>
      <c r="AN7">
        <f t="shared" si="10"/>
        <v>2250.2229399666285</v>
      </c>
      <c r="AO7">
        <f t="shared" si="11"/>
        <v>-112.51114699833143</v>
      </c>
      <c r="AP7">
        <f t="shared" si="12"/>
        <v>-17.206561292296524</v>
      </c>
      <c r="AQ7">
        <f t="shared" si="13"/>
        <v>-1729.6496004134956</v>
      </c>
      <c r="AR7">
        <f t="shared" si="14"/>
        <v>390.85563126250486</v>
      </c>
      <c r="AS7">
        <f t="shared" si="15"/>
        <v>-137.5360186537452</v>
      </c>
      <c r="AT7">
        <f t="shared" si="16"/>
        <v>189.73531733431653</v>
      </c>
      <c r="AU7">
        <f t="shared" si="17"/>
        <v>443.05492994307616</v>
      </c>
      <c r="AW7">
        <v>4</v>
      </c>
      <c r="AX7">
        <f>(R7*SUMPRODUCT(K8:$K$23, X8:$X$23)-$AZ$3*SUMPRODUCT(K7:$K$22, W8:$W$23))/Z7</f>
        <v>1032.0608908516272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3269.4256884640663</v>
      </c>
      <c r="P8">
        <f t="shared" si="30"/>
        <v>163.47128442320331</v>
      </c>
      <c r="Q8" s="5">
        <f t="shared" si="31"/>
        <v>25</v>
      </c>
      <c r="R8">
        <f t="shared" si="0"/>
        <v>2000000</v>
      </c>
      <c r="S8">
        <f t="shared" si="1"/>
        <v>1210.0439575445207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986.48555475569253</v>
      </c>
      <c r="AC8">
        <f t="shared" si="2"/>
        <v>1143.590516765551</v>
      </c>
      <c r="AE8">
        <f t="shared" si="3"/>
        <v>3089.8747018945592</v>
      </c>
      <c r="AF8">
        <f t="shared" si="4"/>
        <v>-154.49373509472795</v>
      </c>
      <c r="AG8">
        <f t="shared" si="5"/>
        <v>-23.627044902694685</v>
      </c>
      <c r="AH8">
        <f t="shared" si="6"/>
        <v>-2400.5149317392388</v>
      </c>
      <c r="AI8">
        <f t="shared" si="7"/>
        <v>511.23899015789766</v>
      </c>
      <c r="AJ8">
        <f t="shared" si="8"/>
        <v>-157.10496200985847</v>
      </c>
      <c r="AK8">
        <f t="shared" ref="AK8:AK23" si="32">G8*SUM(AB8:AB8, AE8:AF8)</f>
        <v>274.53065650888669</v>
      </c>
      <c r="AL8">
        <f t="shared" si="9"/>
        <v>628.66468465692583</v>
      </c>
      <c r="AN8">
        <f t="shared" si="10"/>
        <v>2049.5178435008706</v>
      </c>
      <c r="AO8">
        <f t="shared" si="11"/>
        <v>-102.47589217504351</v>
      </c>
      <c r="AP8">
        <f t="shared" si="12"/>
        <v>-15.671849116592915</v>
      </c>
      <c r="AQ8">
        <f t="shared" si="13"/>
        <v>-1592.2646258675811</v>
      </c>
      <c r="AR8">
        <f t="shared" si="14"/>
        <v>339.10547634165289</v>
      </c>
      <c r="AS8">
        <f t="shared" si="15"/>
        <v>-104.20792232911685</v>
      </c>
      <c r="AT8">
        <f t="shared" si="16"/>
        <v>182.09653574560127</v>
      </c>
      <c r="AU8">
        <f t="shared" si="17"/>
        <v>416.99408975813725</v>
      </c>
      <c r="AW8">
        <v>5</v>
      </c>
      <c r="AX8">
        <f>(R8*SUMPRODUCT(K9:$K$23, X9:$X$23)-$AZ$3*SUMPRODUCT(K8:$K$22, W9:$W$23))/Z8</f>
        <v>1210.0439575445207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3269.4256884640663</v>
      </c>
      <c r="P9">
        <f t="shared" si="30"/>
        <v>163.47128442320331</v>
      </c>
      <c r="Q9" s="5">
        <f t="shared" si="31"/>
        <v>25</v>
      </c>
      <c r="R9">
        <f t="shared" si="0"/>
        <v>2000000</v>
      </c>
      <c r="S9">
        <f t="shared" si="1"/>
        <v>1351.1433634401608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1143.590516765551</v>
      </c>
      <c r="AC9">
        <f t="shared" si="2"/>
        <v>1262.5414285522493</v>
      </c>
      <c r="AE9">
        <f t="shared" si="3"/>
        <v>3055.0313837526787</v>
      </c>
      <c r="AF9">
        <f t="shared" si="4"/>
        <v>-152.75156918763395</v>
      </c>
      <c r="AG9">
        <f t="shared" si="5"/>
        <v>-23.360611884620422</v>
      </c>
      <c r="AH9">
        <f t="shared" si="6"/>
        <v>-2413.0055237855095</v>
      </c>
      <c r="AI9">
        <f t="shared" si="7"/>
        <v>465.91367889491494</v>
      </c>
      <c r="AJ9">
        <f t="shared" si="8"/>
        <v>-118.95091178669827</v>
      </c>
      <c r="AK9">
        <f t="shared" si="32"/>
        <v>283.21092319314175</v>
      </c>
      <c r="AL9">
        <f t="shared" si="9"/>
        <v>630.17369030135842</v>
      </c>
      <c r="AN9">
        <f t="shared" si="10"/>
        <v>1866.674858362551</v>
      </c>
      <c r="AO9">
        <f t="shared" si="11"/>
        <v>-93.333742918127555</v>
      </c>
      <c r="AP9">
        <f t="shared" si="12"/>
        <v>-14.273721413434929</v>
      </c>
      <c r="AQ9">
        <f t="shared" si="13"/>
        <v>-1474.3864067306147</v>
      </c>
      <c r="AR9">
        <f t="shared" si="14"/>
        <v>284.68098730037406</v>
      </c>
      <c r="AS9">
        <f t="shared" si="15"/>
        <v>-72.680980494145672</v>
      </c>
      <c r="AT9">
        <f t="shared" si="16"/>
        <v>173.04657253271716</v>
      </c>
      <c r="AU9">
        <f t="shared" si="17"/>
        <v>385.04657933894555</v>
      </c>
      <c r="AW9">
        <v>6</v>
      </c>
      <c r="AX9">
        <f>(R9*SUMPRODUCT(K10:$K$23, X10:$X$23)-$AZ$3*SUMPRODUCT(K9:$K$22, W10:$W$23))/Z9</f>
        <v>1351.1433634401608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3269.4256884640663</v>
      </c>
      <c r="P10">
        <f t="shared" si="30"/>
        <v>163.47128442320331</v>
      </c>
      <c r="Q10" s="5">
        <f t="shared" si="31"/>
        <v>25</v>
      </c>
      <c r="R10">
        <f t="shared" si="0"/>
        <v>2000000</v>
      </c>
      <c r="S10">
        <f t="shared" si="1"/>
        <v>1455.7274819702993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1262.5414285522493</v>
      </c>
      <c r="AC10">
        <f t="shared" si="2"/>
        <v>1344.8945770398041</v>
      </c>
      <c r="AE10">
        <f t="shared" si="3"/>
        <v>3020.5055086949724</v>
      </c>
      <c r="AF10">
        <f t="shared" si="4"/>
        <v>-151.02527543474864</v>
      </c>
      <c r="AG10">
        <f t="shared" si="5"/>
        <v>-23.096606227758969</v>
      </c>
      <c r="AH10">
        <f t="shared" si="6"/>
        <v>-2431.9630412197371</v>
      </c>
      <c r="AI10">
        <f t="shared" si="7"/>
        <v>414.42058581272795</v>
      </c>
      <c r="AJ10">
        <f t="shared" si="8"/>
        <v>-82.35314848755479</v>
      </c>
      <c r="AK10">
        <f t="shared" si="32"/>
        <v>289.24151632687312</v>
      </c>
      <c r="AL10">
        <f t="shared" si="9"/>
        <v>621.30895365204628</v>
      </c>
      <c r="AN10">
        <f t="shared" si="10"/>
        <v>1700.1013070727274</v>
      </c>
      <c r="AO10">
        <f t="shared" si="11"/>
        <v>-85.005065353636382</v>
      </c>
      <c r="AP10">
        <f t="shared" si="12"/>
        <v>-12.999999610569319</v>
      </c>
      <c r="AQ10">
        <f t="shared" si="13"/>
        <v>-1368.8382733380984</v>
      </c>
      <c r="AR10">
        <f t="shared" si="14"/>
        <v>233.25796877042356</v>
      </c>
      <c r="AS10">
        <f t="shared" si="15"/>
        <v>-46.352736315894987</v>
      </c>
      <c r="AT10">
        <f t="shared" si="16"/>
        <v>162.80052413460879</v>
      </c>
      <c r="AU10">
        <f t="shared" si="17"/>
        <v>349.70575658913737</v>
      </c>
      <c r="AW10">
        <v>7</v>
      </c>
      <c r="AX10">
        <f>(R10*SUMPRODUCT(K11:$K$23, X11:$X$23)-$AZ$3*SUMPRODUCT(K10:$K$22, W11:$W$23))/Z10</f>
        <v>1455.7274819702993</v>
      </c>
    </row>
    <row r="11" spans="1:52" x14ac:dyDescent="0.25">
      <c r="A11" t="s">
        <v>33</v>
      </c>
      <c r="C11" s="24">
        <f>AU25</f>
        <v>334.88413499306296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3269.4256884640663</v>
      </c>
      <c r="P11">
        <f t="shared" si="30"/>
        <v>163.47128442320331</v>
      </c>
      <c r="Q11" s="5">
        <f t="shared" si="31"/>
        <v>25</v>
      </c>
      <c r="R11">
        <f t="shared" si="0"/>
        <v>2000000</v>
      </c>
      <c r="S11">
        <f t="shared" si="1"/>
        <v>1529.106073375978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1344.8945770398041</v>
      </c>
      <c r="AC11">
        <f t="shared" si="2"/>
        <v>1396.6869905071508</v>
      </c>
      <c r="AE11">
        <f t="shared" si="3"/>
        <v>2986.2966376334994</v>
      </c>
      <c r="AF11">
        <f t="shared" si="4"/>
        <v>-149.31483188167499</v>
      </c>
      <c r="AG11">
        <f t="shared" si="5"/>
        <v>-22.835024574579204</v>
      </c>
      <c r="AH11">
        <f t="shared" si="6"/>
        <v>-2449.2472721739809</v>
      </c>
      <c r="AI11">
        <f t="shared" si="7"/>
        <v>364.89950900326403</v>
      </c>
      <c r="AJ11">
        <f t="shared" si="8"/>
        <v>-51.792413467346705</v>
      </c>
      <c r="AK11">
        <f t="shared" si="32"/>
        <v>292.73134679541403</v>
      </c>
      <c r="AL11">
        <f t="shared" si="9"/>
        <v>605.83844233133141</v>
      </c>
      <c r="AN11">
        <f t="shared" si="10"/>
        <v>1548.3540750158131</v>
      </c>
      <c r="AO11">
        <f t="shared" si="11"/>
        <v>-77.417703750790665</v>
      </c>
      <c r="AP11">
        <f t="shared" si="12"/>
        <v>-11.839648783569768</v>
      </c>
      <c r="AQ11">
        <f t="shared" si="13"/>
        <v>-1269.9013041106225</v>
      </c>
      <c r="AR11">
        <f t="shared" si="14"/>
        <v>189.19541837083014</v>
      </c>
      <c r="AS11">
        <f t="shared" si="15"/>
        <v>-26.853659960123505</v>
      </c>
      <c r="AT11">
        <f t="shared" si="16"/>
        <v>151.77721060380907</v>
      </c>
      <c r="AU11">
        <f t="shared" si="17"/>
        <v>314.1189690145157</v>
      </c>
      <c r="AW11">
        <v>8</v>
      </c>
      <c r="AX11">
        <f>(R11*SUMPRODUCT(K12:$K$23, X12:$X$23)-$AZ$3*SUMPRODUCT(K11:$K$22, W12:$W$23))/Z11</f>
        <v>1529.106073375978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3269.4256884640663</v>
      </c>
      <c r="P12">
        <f t="shared" si="30"/>
        <v>163.47128442320331</v>
      </c>
      <c r="Q12" s="5">
        <f t="shared" si="31"/>
        <v>25</v>
      </c>
      <c r="R12">
        <f t="shared" si="0"/>
        <v>2000000</v>
      </c>
      <c r="S12">
        <f t="shared" si="1"/>
        <v>1569.0691373076872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1396.6869905071508</v>
      </c>
      <c r="AC12">
        <f t="shared" si="2"/>
        <v>1416.9133856756152</v>
      </c>
      <c r="AE12">
        <f t="shared" si="3"/>
        <v>2952.3829838404622</v>
      </c>
      <c r="AF12">
        <f t="shared" si="4"/>
        <v>-147.61914919202312</v>
      </c>
      <c r="AG12">
        <f t="shared" si="5"/>
        <v>-22.575700330624837</v>
      </c>
      <c r="AH12">
        <f t="shared" si="6"/>
        <v>-2477.9198566858877</v>
      </c>
      <c r="AI12">
        <f t="shared" si="7"/>
        <v>304.26827763192659</v>
      </c>
      <c r="AJ12">
        <f t="shared" si="8"/>
        <v>-20.226395168464478</v>
      </c>
      <c r="AK12">
        <f t="shared" si="32"/>
        <v>294.10155776089124</v>
      </c>
      <c r="AL12">
        <f t="shared" si="9"/>
        <v>578.1434402243533</v>
      </c>
      <c r="AN12">
        <f t="shared" si="10"/>
        <v>1410.1074164627353</v>
      </c>
      <c r="AO12">
        <f t="shared" si="11"/>
        <v>-70.505370823136772</v>
      </c>
      <c r="AP12">
        <f t="shared" si="12"/>
        <v>-10.78253148127971</v>
      </c>
      <c r="AQ12">
        <f t="shared" si="13"/>
        <v>-1183.4959036269331</v>
      </c>
      <c r="AR12">
        <f t="shared" si="14"/>
        <v>145.3236105313859</v>
      </c>
      <c r="AS12">
        <f t="shared" si="15"/>
        <v>-9.6604641035619139</v>
      </c>
      <c r="AT12">
        <f t="shared" si="16"/>
        <v>140.46781534163122</v>
      </c>
      <c r="AU12">
        <f t="shared" si="17"/>
        <v>276.13096176945521</v>
      </c>
      <c r="AW12">
        <v>9</v>
      </c>
      <c r="AX12">
        <f>(R12*SUMPRODUCT(K13:$K$23, X13:$X$23)-$AZ$3*SUMPRODUCT(K12:$K$22, W13:$W$23))/Z12</f>
        <v>1569.0691373076872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3269.4256884640663</v>
      </c>
      <c r="P13">
        <f t="shared" si="30"/>
        <v>163.47128442320331</v>
      </c>
      <c r="Q13" s="5">
        <f t="shared" si="31"/>
        <v>25</v>
      </c>
      <c r="R13">
        <f t="shared" si="0"/>
        <v>2000000</v>
      </c>
      <c r="S13">
        <f t="shared" si="1"/>
        <v>1579.4464201204003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1416.9133856756152</v>
      </c>
      <c r="AC13">
        <f t="shared" si="2"/>
        <v>1410.0414727310681</v>
      </c>
      <c r="AE13">
        <f t="shared" si="3"/>
        <v>2918.760493562826</v>
      </c>
      <c r="AF13">
        <f t="shared" si="4"/>
        <v>-145.93802467814132</v>
      </c>
      <c r="AG13">
        <f t="shared" si="5"/>
        <v>-22.318602498456098</v>
      </c>
      <c r="AH13">
        <f t="shared" si="6"/>
        <v>-2507.2663089993262</v>
      </c>
      <c r="AI13">
        <f t="shared" si="7"/>
        <v>243.23755738690261</v>
      </c>
      <c r="AJ13">
        <f t="shared" si="8"/>
        <v>6.8719129445471481</v>
      </c>
      <c r="AK13">
        <f t="shared" si="32"/>
        <v>293.28150981922101</v>
      </c>
      <c r="AL13">
        <f t="shared" si="9"/>
        <v>543.39098015067077</v>
      </c>
      <c r="AN13">
        <f t="shared" si="10"/>
        <v>1284.1629315720463</v>
      </c>
      <c r="AO13">
        <f t="shared" si="11"/>
        <v>-64.208146578602324</v>
      </c>
      <c r="AP13">
        <f t="shared" si="12"/>
        <v>-9.8194840159781211</v>
      </c>
      <c r="AQ13">
        <f t="shared" si="13"/>
        <v>-1103.118416429633</v>
      </c>
      <c r="AR13">
        <f t="shared" si="14"/>
        <v>107.0168845478329</v>
      </c>
      <c r="AS13">
        <f t="shared" si="15"/>
        <v>3.0234258315609921</v>
      </c>
      <c r="AT13">
        <f t="shared" si="16"/>
        <v>129.03465161185554</v>
      </c>
      <c r="AU13">
        <f t="shared" si="17"/>
        <v>239.07496199124944</v>
      </c>
      <c r="AW13">
        <v>10</v>
      </c>
      <c r="AX13">
        <f>(R13*SUMPRODUCT(K14:$K$23, X14:$X$23)-$AZ$3*SUMPRODUCT(K13:$K$22, W14:$W$23))/Z13</f>
        <v>1579.4464201204003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3269.4256884640663</v>
      </c>
      <c r="P14">
        <f t="shared" si="30"/>
        <v>163.47128442320331</v>
      </c>
      <c r="Q14" s="5">
        <f t="shared" si="31"/>
        <v>25</v>
      </c>
      <c r="R14">
        <f t="shared" si="0"/>
        <v>2000000</v>
      </c>
      <c r="S14">
        <f t="shared" si="1"/>
        <v>1559.8370407495859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1410.0414727310681</v>
      </c>
      <c r="AC14">
        <f t="shared" si="2"/>
        <v>1376.6245044877551</v>
      </c>
      <c r="AE14">
        <f t="shared" si="3"/>
        <v>2885.4113607781228</v>
      </c>
      <c r="AF14">
        <f t="shared" si="4"/>
        <v>-144.27056803890613</v>
      </c>
      <c r="AG14">
        <f t="shared" si="5"/>
        <v>-22.063594922489671</v>
      </c>
      <c r="AH14">
        <f t="shared" si="6"/>
        <v>-2545.7240785490981</v>
      </c>
      <c r="AI14">
        <f t="shared" si="7"/>
        <v>173.3531192676287</v>
      </c>
      <c r="AJ14">
        <f t="shared" si="8"/>
        <v>33.416968243313022</v>
      </c>
      <c r="AK14">
        <f t="shared" si="32"/>
        <v>290.58275858291995</v>
      </c>
      <c r="AL14">
        <f t="shared" si="9"/>
        <v>497.35284609386167</v>
      </c>
      <c r="AN14">
        <f t="shared" si="10"/>
        <v>1169.4228476530961</v>
      </c>
      <c r="AO14">
        <f t="shared" si="11"/>
        <v>-58.471142382654811</v>
      </c>
      <c r="AP14">
        <f t="shared" si="12"/>
        <v>-8.9421121558085925</v>
      </c>
      <c r="AQ14">
        <f t="shared" si="13"/>
        <v>-1031.7516392092916</v>
      </c>
      <c r="AR14">
        <f t="shared" si="14"/>
        <v>70.257953905341196</v>
      </c>
      <c r="AS14">
        <f t="shared" si="15"/>
        <v>13.543499098336429</v>
      </c>
      <c r="AT14">
        <f t="shared" si="16"/>
        <v>117.76973004268311</v>
      </c>
      <c r="AU14">
        <f t="shared" si="17"/>
        <v>201.57118304636074</v>
      </c>
      <c r="AW14">
        <v>11</v>
      </c>
      <c r="AX14">
        <f>(R14*SUMPRODUCT(K15:$K$23, X15:$X$23)-$AZ$3*SUMPRODUCT(K14:$K$22, W15:$W$23))/Z14</f>
        <v>1559.8370407495859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3269.4256884640663</v>
      </c>
      <c r="P15">
        <f t="shared" si="30"/>
        <v>163.47128442320331</v>
      </c>
      <c r="Q15" s="5">
        <f t="shared" si="31"/>
        <v>25</v>
      </c>
      <c r="R15">
        <f t="shared" si="0"/>
        <v>2000000</v>
      </c>
      <c r="S15">
        <f t="shared" si="1"/>
        <v>1503.9521041858395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1376.6245044877551</v>
      </c>
      <c r="AC15">
        <f t="shared" si="2"/>
        <v>1312.0693817259462</v>
      </c>
      <c r="AE15">
        <f t="shared" si="3"/>
        <v>2852.2938527914084</v>
      </c>
      <c r="AF15">
        <f t="shared" si="4"/>
        <v>-142.61469263957042</v>
      </c>
      <c r="AG15">
        <f t="shared" si="5"/>
        <v>-21.810358489378746</v>
      </c>
      <c r="AH15">
        <f t="shared" si="6"/>
        <v>-2608.0387108822511</v>
      </c>
      <c r="AI15">
        <f t="shared" si="7"/>
        <v>79.830090780208138</v>
      </c>
      <c r="AJ15">
        <f t="shared" si="8"/>
        <v>64.555122761808889</v>
      </c>
      <c r="AK15">
        <f t="shared" si="32"/>
        <v>286.04125652477154</v>
      </c>
      <c r="AL15">
        <f t="shared" si="9"/>
        <v>430.42647006678857</v>
      </c>
      <c r="AN15">
        <f t="shared" si="10"/>
        <v>1064.8790186067977</v>
      </c>
      <c r="AO15">
        <f t="shared" si="11"/>
        <v>-53.243950930339885</v>
      </c>
      <c r="AP15">
        <f t="shared" si="12"/>
        <v>-8.1427070078710369</v>
      </c>
      <c r="AQ15">
        <f t="shared" si="13"/>
        <v>-973.68849293520975</v>
      </c>
      <c r="AR15">
        <f t="shared" si="14"/>
        <v>29.803867733377068</v>
      </c>
      <c r="AS15">
        <f t="shared" si="15"/>
        <v>24.101091724949871</v>
      </c>
      <c r="AT15">
        <f t="shared" si="16"/>
        <v>106.79100690521655</v>
      </c>
      <c r="AU15">
        <f t="shared" si="17"/>
        <v>160.69596636354348</v>
      </c>
      <c r="AW15">
        <v>12</v>
      </c>
      <c r="AX15">
        <f>(R15*SUMPRODUCT(K16:$K$23, X16:$X$23)-$AZ$3*SUMPRODUCT(K15:$K$22, W16:$W$23))/Z15</f>
        <v>1503.9521041858395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3269.4256884640663</v>
      </c>
      <c r="P16">
        <f t="shared" si="30"/>
        <v>163.47128442320331</v>
      </c>
      <c r="Q16" s="5">
        <f t="shared" si="31"/>
        <v>25</v>
      </c>
      <c r="R16">
        <f t="shared" si="0"/>
        <v>2000000</v>
      </c>
      <c r="S16">
        <f t="shared" si="1"/>
        <v>1412.0150802293927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1312.0693817259462</v>
      </c>
      <c r="AC16">
        <f t="shared" si="2"/>
        <v>1217.6502661101854</v>
      </c>
      <c r="AE16">
        <f t="shared" si="3"/>
        <v>2819.3870698172709</v>
      </c>
      <c r="AF16">
        <f t="shared" si="4"/>
        <v>-140.96935349086354</v>
      </c>
      <c r="AG16">
        <f t="shared" si="5"/>
        <v>-21.558733386763276</v>
      </c>
      <c r="AH16">
        <f t="shared" si="6"/>
        <v>-2681.7214177347701</v>
      </c>
      <c r="AI16">
        <f t="shared" si="7"/>
        <v>-24.862434795125864</v>
      </c>
      <c r="AJ16">
        <f t="shared" si="8"/>
        <v>94.419115615760802</v>
      </c>
      <c r="AK16">
        <f t="shared" si="32"/>
        <v>279.3340968636648</v>
      </c>
      <c r="AL16">
        <f t="shared" si="9"/>
        <v>348.89077768429974</v>
      </c>
      <c r="AN16">
        <f t="shared" si="10"/>
        <v>969.62292468801263</v>
      </c>
      <c r="AO16">
        <f t="shared" si="11"/>
        <v>-48.481146234400626</v>
      </c>
      <c r="AP16">
        <f t="shared" si="12"/>
        <v>-7.4143214824338832</v>
      </c>
      <c r="AQ16">
        <f t="shared" si="13"/>
        <v>-922.27796321382664</v>
      </c>
      <c r="AR16">
        <f t="shared" si="14"/>
        <v>-8.5505062426484688</v>
      </c>
      <c r="AS16">
        <f t="shared" si="15"/>
        <v>32.471929806978636</v>
      </c>
      <c r="AT16">
        <f t="shared" si="16"/>
        <v>96.066534058264452</v>
      </c>
      <c r="AU16">
        <f t="shared" si="17"/>
        <v>119.98795762259462</v>
      </c>
      <c r="AW16">
        <v>13</v>
      </c>
      <c r="AX16">
        <f>(R16*SUMPRODUCT(K17:$K$23, X17:$X$23)-$AZ$3*SUMPRODUCT(K16:$K$22, W17:$W$23))/Z16</f>
        <v>1412.0150802293927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3269.4256884640663</v>
      </c>
      <c r="P17">
        <f t="shared" si="30"/>
        <v>163.47128442320331</v>
      </c>
      <c r="Q17" s="5">
        <f t="shared" si="31"/>
        <v>25</v>
      </c>
      <c r="R17">
        <f t="shared" si="0"/>
        <v>2000000</v>
      </c>
      <c r="S17">
        <f t="shared" si="1"/>
        <v>1288.7361363573305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1217.6502661101854</v>
      </c>
      <c r="AC17">
        <f t="shared" si="2"/>
        <v>1098.4516841447617</v>
      </c>
      <c r="AE17">
        <f t="shared" si="3"/>
        <v>2786.6884867762656</v>
      </c>
      <c r="AF17">
        <f t="shared" si="4"/>
        <v>-139.33442433881328</v>
      </c>
      <c r="AG17">
        <f t="shared" si="5"/>
        <v>-21.308700306363406</v>
      </c>
      <c r="AH17">
        <f t="shared" si="6"/>
        <v>-2755.6597225788041</v>
      </c>
      <c r="AI17">
        <f t="shared" si="7"/>
        <v>-129.61436044771517</v>
      </c>
      <c r="AJ17">
        <f t="shared" si="8"/>
        <v>119.19858196542373</v>
      </c>
      <c r="AK17">
        <f t="shared" si="32"/>
        <v>270.55030299833464</v>
      </c>
      <c r="AL17">
        <f t="shared" si="9"/>
        <v>260.1345245160432</v>
      </c>
      <c r="AN17">
        <f t="shared" si="10"/>
        <v>882.83341268468553</v>
      </c>
      <c r="AO17">
        <f t="shared" si="11"/>
        <v>-44.141670634234274</v>
      </c>
      <c r="AP17">
        <f t="shared" si="12"/>
        <v>-6.7506765469521133</v>
      </c>
      <c r="AQ17">
        <f t="shared" si="13"/>
        <v>-873.00338327241968</v>
      </c>
      <c r="AR17">
        <f t="shared" si="14"/>
        <v>-41.062317768920529</v>
      </c>
      <c r="AS17">
        <f t="shared" si="15"/>
        <v>37.762559899706154</v>
      </c>
      <c r="AT17">
        <f t="shared" si="16"/>
        <v>85.711355407078926</v>
      </c>
      <c r="AU17">
        <f t="shared" si="17"/>
        <v>82.411597537864566</v>
      </c>
      <c r="AW17">
        <v>14</v>
      </c>
      <c r="AX17">
        <f>(R17*SUMPRODUCT(K18:$K$23, X18:$X$23)-$AZ$3*SUMPRODUCT(K17:$K$22, W18:$W$23))/Z17</f>
        <v>1288.7361363573305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3269.4256884640663</v>
      </c>
      <c r="P18">
        <f t="shared" si="30"/>
        <v>163.47128442320331</v>
      </c>
      <c r="Q18" s="5">
        <f t="shared" si="31"/>
        <v>25</v>
      </c>
      <c r="R18">
        <f t="shared" si="0"/>
        <v>2000000</v>
      </c>
      <c r="S18">
        <f t="shared" si="1"/>
        <v>1137.2354141101309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1098.4516841447617</v>
      </c>
      <c r="AC18">
        <f t="shared" si="2"/>
        <v>958.01622969322545</v>
      </c>
      <c r="AE18">
        <f t="shared" si="3"/>
        <v>2754.1904098857067</v>
      </c>
      <c r="AF18">
        <f t="shared" si="4"/>
        <v>-137.70952049428533</v>
      </c>
      <c r="AG18">
        <f t="shared" si="5"/>
        <v>-21.060200416878029</v>
      </c>
      <c r="AH18">
        <f t="shared" si="6"/>
        <v>-2833.0309137395784</v>
      </c>
      <c r="AI18">
        <f t="shared" si="7"/>
        <v>-237.61022476503513</v>
      </c>
      <c r="AJ18">
        <f t="shared" si="8"/>
        <v>140.4354544515362</v>
      </c>
      <c r="AK18">
        <f t="shared" si="32"/>
        <v>260.04528014753282</v>
      </c>
      <c r="AL18">
        <f t="shared" si="9"/>
        <v>162.8705098340339</v>
      </c>
      <c r="AN18">
        <f t="shared" si="10"/>
        <v>803.76014395659877</v>
      </c>
      <c r="AO18">
        <f t="shared" si="11"/>
        <v>-40.18800719782994</v>
      </c>
      <c r="AP18">
        <f t="shared" si="12"/>
        <v>-6.1460346597921518</v>
      </c>
      <c r="AQ18">
        <f t="shared" si="13"/>
        <v>-826.76830435819875</v>
      </c>
      <c r="AR18">
        <f t="shared" si="14"/>
        <v>-69.342202259222077</v>
      </c>
      <c r="AS18">
        <f t="shared" si="15"/>
        <v>40.983521212413656</v>
      </c>
      <c r="AT18">
        <f t="shared" si="16"/>
        <v>75.889463218081829</v>
      </c>
      <c r="AU18">
        <f t="shared" si="17"/>
        <v>47.530782171273401</v>
      </c>
      <c r="AW18">
        <v>15</v>
      </c>
      <c r="AX18">
        <f>(R18*SUMPRODUCT(K19:$K$23, X19:$X$23)-$AZ$3*SUMPRODUCT(K18:$K$22, W19:$W$23))/Z18</f>
        <v>1137.2354141101309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3269.4256884640663</v>
      </c>
      <c r="P19">
        <f t="shared" si="30"/>
        <v>163.47128442320331</v>
      </c>
      <c r="Q19" s="5">
        <f t="shared" si="31"/>
        <v>25</v>
      </c>
      <c r="R19">
        <f t="shared" si="0"/>
        <v>2000000</v>
      </c>
      <c r="S19">
        <f t="shared" si="1"/>
        <v>956.58458388129952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958.01622969322545</v>
      </c>
      <c r="AC19">
        <f t="shared" si="2"/>
        <v>796.37685730845669</v>
      </c>
      <c r="AE19">
        <f t="shared" si="3"/>
        <v>2721.8658954529392</v>
      </c>
      <c r="AF19">
        <f t="shared" si="4"/>
        <v>-136.09329477264694</v>
      </c>
      <c r="AG19">
        <f t="shared" si="5"/>
        <v>-20.813027690588346</v>
      </c>
      <c r="AH19">
        <f t="shared" si="6"/>
        <v>-2925.6577696721956</v>
      </c>
      <c r="AI19">
        <f t="shared" si="7"/>
        <v>-360.69819668249193</v>
      </c>
      <c r="AJ19">
        <f t="shared" si="8"/>
        <v>161.63937238476876</v>
      </c>
      <c r="AK19">
        <f t="shared" si="32"/>
        <v>248.06521812614625</v>
      </c>
      <c r="AL19">
        <f t="shared" si="9"/>
        <v>49.006393828423086</v>
      </c>
      <c r="AN19">
        <f t="shared" si="10"/>
        <v>731.71405352345244</v>
      </c>
      <c r="AO19">
        <f t="shared" si="11"/>
        <v>-36.585702676172616</v>
      </c>
      <c r="AP19">
        <f t="shared" si="12"/>
        <v>-5.5951268146669682</v>
      </c>
      <c r="AQ19">
        <f t="shared" si="13"/>
        <v>-786.49903709271075</v>
      </c>
      <c r="AR19">
        <f t="shared" si="14"/>
        <v>-96.965813060097901</v>
      </c>
      <c r="AS19">
        <f t="shared" si="15"/>
        <v>43.453206336958161</v>
      </c>
      <c r="AT19">
        <f t="shared" si="16"/>
        <v>66.686902759056309</v>
      </c>
      <c r="AU19">
        <f t="shared" si="17"/>
        <v>13.174296035916569</v>
      </c>
      <c r="AW19">
        <v>16</v>
      </c>
      <c r="AX19">
        <f>(R19*SUMPRODUCT(K20:$K$23, X20:$X$23)-$AZ$3*SUMPRODUCT(K19:$K$22, W20:$W$23))/Z19</f>
        <v>956.58458388129952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3269.4256884640663</v>
      </c>
      <c r="P20">
        <f t="shared" si="30"/>
        <v>163.47128442320331</v>
      </c>
      <c r="Q20" s="5">
        <f t="shared" si="31"/>
        <v>25</v>
      </c>
      <c r="R20">
        <f t="shared" si="0"/>
        <v>2000000</v>
      </c>
      <c r="S20">
        <f t="shared" si="1"/>
        <v>752.48277926140622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796.37685730845669</v>
      </c>
      <c r="AC20">
        <f t="shared" si="2"/>
        <v>619.05955141704635</v>
      </c>
      <c r="AE20">
        <f t="shared" si="3"/>
        <v>2689.7216200463013</v>
      </c>
      <c r="AF20">
        <f t="shared" si="4"/>
        <v>-134.48608100231505</v>
      </c>
      <c r="AG20">
        <f t="shared" si="5"/>
        <v>-20.567233180561274</v>
      </c>
      <c r="AH20">
        <f t="shared" si="6"/>
        <v>-3013.13864969521</v>
      </c>
      <c r="AI20">
        <f t="shared" si="7"/>
        <v>-478.47034383178516</v>
      </c>
      <c r="AJ20">
        <f t="shared" si="8"/>
        <v>177.31730589141034</v>
      </c>
      <c r="AK20">
        <f t="shared" si="32"/>
        <v>234.61286774467101</v>
      </c>
      <c r="AL20">
        <f t="shared" si="9"/>
        <v>-66.540170195703809</v>
      </c>
      <c r="AN20">
        <f t="shared" si="10"/>
        <v>666.07659464281573</v>
      </c>
      <c r="AO20">
        <f t="shared" si="11"/>
        <v>-33.303829732140784</v>
      </c>
      <c r="AP20">
        <f t="shared" si="12"/>
        <v>-5.0932232302527867</v>
      </c>
      <c r="AQ20">
        <f t="shared" si="13"/>
        <v>-746.16685831639677</v>
      </c>
      <c r="AR20">
        <f t="shared" si="14"/>
        <v>-118.48731663597458</v>
      </c>
      <c r="AS20">
        <f t="shared" si="15"/>
        <v>43.910457647046755</v>
      </c>
      <c r="AT20">
        <f t="shared" si="16"/>
        <v>58.099001339798768</v>
      </c>
      <c r="AU20">
        <f t="shared" si="17"/>
        <v>-16.477857649129067</v>
      </c>
      <c r="AW20">
        <v>17</v>
      </c>
      <c r="AX20">
        <f>(R20*SUMPRODUCT(K21:$K$23, X21:$X$23)-$AZ$3*SUMPRODUCT(K20:$K$22, W21:$W$23))/Z20</f>
        <v>752.48277926140622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3269.4256884640663</v>
      </c>
      <c r="P21">
        <f t="shared" si="30"/>
        <v>163.47128442320331</v>
      </c>
      <c r="Q21" s="5">
        <f t="shared" si="31"/>
        <v>25</v>
      </c>
      <c r="R21">
        <f t="shared" si="0"/>
        <v>2000000</v>
      </c>
      <c r="S21">
        <f t="shared" si="1"/>
        <v>523.9343645866677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619.05955141704635</v>
      </c>
      <c r="AC21">
        <f t="shared" si="2"/>
        <v>425.90838660645812</v>
      </c>
      <c r="AE21">
        <f t="shared" si="3"/>
        <v>2657.7295062559306</v>
      </c>
      <c r="AF21">
        <f t="shared" si="4"/>
        <v>-132.88647531279653</v>
      </c>
      <c r="AG21">
        <f t="shared" si="5"/>
        <v>-20.322602189992711</v>
      </c>
      <c r="AH21">
        <f t="shared" si="6"/>
        <v>-3116.6927010360773</v>
      </c>
      <c r="AI21">
        <f t="shared" si="7"/>
        <v>-612.17227228293586</v>
      </c>
      <c r="AJ21">
        <f t="shared" si="8"/>
        <v>193.15116481058823</v>
      </c>
      <c r="AK21">
        <f t="shared" si="32"/>
        <v>220.07318076521267</v>
      </c>
      <c r="AL21">
        <f t="shared" si="9"/>
        <v>-198.94792670713497</v>
      </c>
      <c r="AN21">
        <f t="shared" si="10"/>
        <v>606.27517318095488</v>
      </c>
      <c r="AO21">
        <f t="shared" si="11"/>
        <v>-30.313758659047746</v>
      </c>
      <c r="AP21">
        <f t="shared" si="12"/>
        <v>-4.6359455065774497</v>
      </c>
      <c r="AQ21">
        <f t="shared" si="13"/>
        <v>-710.97280691081221</v>
      </c>
      <c r="AR21">
        <f t="shared" si="14"/>
        <v>-139.64733789548242</v>
      </c>
      <c r="AS21">
        <f t="shared" si="15"/>
        <v>44.061201721243158</v>
      </c>
      <c r="AT21">
        <f t="shared" si="16"/>
        <v>50.202590394112342</v>
      </c>
      <c r="AU21">
        <f t="shared" si="17"/>
        <v>-45.383545780126937</v>
      </c>
      <c r="AW21">
        <v>18</v>
      </c>
      <c r="AX21">
        <f>(R21*SUMPRODUCT(K22:$K$23, X22:$X$23)-$AZ$3*SUMPRODUCT(K21:$K$22, W22:$W$23))/Z21</f>
        <v>523.9343645866677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3269.4256884640663</v>
      </c>
      <c r="P22">
        <f t="shared" si="30"/>
        <v>163.47128442320331</v>
      </c>
      <c r="Q22" s="5">
        <f t="shared" si="31"/>
        <v>25</v>
      </c>
      <c r="R22">
        <f t="shared" si="0"/>
        <v>2000000</v>
      </c>
      <c r="S22">
        <f t="shared" si="1"/>
        <v>272.7950126313969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425.90838660645812</v>
      </c>
      <c r="AC22">
        <f t="shared" si="2"/>
        <v>219.09844432701601</v>
      </c>
      <c r="AE22">
        <f t="shared" si="3"/>
        <v>2625.8767536676582</v>
      </c>
      <c r="AF22">
        <f t="shared" si="4"/>
        <v>-131.29383768338289</v>
      </c>
      <c r="AG22">
        <f t="shared" si="5"/>
        <v>-20.079036839198359</v>
      </c>
      <c r="AH22">
        <f t="shared" si="6"/>
        <v>-3227.1463115539077</v>
      </c>
      <c r="AI22">
        <f t="shared" si="7"/>
        <v>-752.64243240883116</v>
      </c>
      <c r="AJ22">
        <f t="shared" si="8"/>
        <v>206.80994227944211</v>
      </c>
      <c r="AK22">
        <f t="shared" si="32"/>
        <v>204.43439118135137</v>
      </c>
      <c r="AL22">
        <f t="shared" si="9"/>
        <v>-341.39809894803767</v>
      </c>
      <c r="AN22">
        <f t="shared" si="10"/>
        <v>551.79214251537439</v>
      </c>
      <c r="AO22">
        <f t="shared" si="11"/>
        <v>-27.589607125768719</v>
      </c>
      <c r="AP22">
        <f t="shared" si="12"/>
        <v>-4.2193354054684074</v>
      </c>
      <c r="AQ22">
        <f t="shared" si="13"/>
        <v>-678.14072955851043</v>
      </c>
      <c r="AR22">
        <f t="shared" si="14"/>
        <v>-158.15752957437323</v>
      </c>
      <c r="AS22">
        <f t="shared" si="15"/>
        <v>43.458285307741171</v>
      </c>
      <c r="AT22">
        <f t="shared" si="16"/>
        <v>42.959095683460681</v>
      </c>
      <c r="AU22">
        <f t="shared" si="17"/>
        <v>-71.740148583171376</v>
      </c>
      <c r="AW22">
        <v>19</v>
      </c>
      <c r="AX22">
        <f>(R22*SUMPRODUCT(K23:$K$23, X23:$X$23)-$AZ$3*SUMPRODUCT(K22:$K$22, W23:$W$23))/Z22</f>
        <v>272.7950126313969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3269.4256884640663</v>
      </c>
      <c r="P23">
        <f t="shared" si="30"/>
        <v>163.47128442320331</v>
      </c>
      <c r="Q23" s="5">
        <f t="shared" si="31"/>
        <v>25</v>
      </c>
      <c r="R23">
        <f t="shared" si="0"/>
        <v>2000000</v>
      </c>
      <c r="S23">
        <f t="shared" si="1"/>
        <v>276.13185625401593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219.09844432701601</v>
      </c>
      <c r="AC23">
        <f t="shared" si="2"/>
        <v>219.09844432701601</v>
      </c>
      <c r="AE23">
        <f t="shared" si="3"/>
        <v>2594.1450287659172</v>
      </c>
      <c r="AF23">
        <f t="shared" si="4"/>
        <v>-129.70725143829586</v>
      </c>
      <c r="AG23">
        <f t="shared" si="5"/>
        <v>-19.836396939064645</v>
      </c>
      <c r="AH23">
        <f t="shared" si="6"/>
        <v>-3347.9625393384631</v>
      </c>
      <c r="AI23">
        <f t="shared" si="7"/>
        <v>-903.36115894990644</v>
      </c>
      <c r="AJ23">
        <f t="shared" si="8"/>
        <v>0</v>
      </c>
      <c r="AK23">
        <f t="shared" si="32"/>
        <v>187.84753551582463</v>
      </c>
      <c r="AL23">
        <f t="shared" si="9"/>
        <v>-715.51362343408186</v>
      </c>
      <c r="AN23">
        <f t="shared" si="10"/>
        <v>502.15477015310341</v>
      </c>
      <c r="AO23">
        <f t="shared" si="11"/>
        <v>-25.107738507655167</v>
      </c>
      <c r="AP23">
        <f t="shared" si="12"/>
        <v>-3.8397781292668647</v>
      </c>
      <c r="AQ23">
        <f t="shared" si="13"/>
        <v>-648.07300315914949</v>
      </c>
      <c r="AR23">
        <f t="shared" si="14"/>
        <v>-174.86574964296818</v>
      </c>
      <c r="AS23">
        <f t="shared" si="15"/>
        <v>0</v>
      </c>
      <c r="AT23">
        <f t="shared" si="16"/>
        <v>36.362090390007872</v>
      </c>
      <c r="AU23">
        <f t="shared" si="17"/>
        <v>-138.50365925296032</v>
      </c>
      <c r="AW23">
        <v>20</v>
      </c>
      <c r="AX23">
        <f>(R23*SUMPRODUCT(K$23:$K24, X$23:$X24)-$AZ$3*SUMPRODUCT(K$22:$K23, W$23:$W24))/Z23</f>
        <v>276.13185625401593</v>
      </c>
    </row>
    <row r="25" spans="5:50" x14ac:dyDescent="0.25">
      <c r="AN25" s="6">
        <f t="shared" ref="AN25:AU25" si="33">SUM(AN3:AN23)</f>
        <v>28510.067719685532</v>
      </c>
      <c r="AO25" s="6">
        <f t="shared" si="33"/>
        <v>-3877.5726523323265</v>
      </c>
      <c r="AP25" s="6">
        <f t="shared" si="33"/>
        <v>-1715.4377539340678</v>
      </c>
      <c r="AQ25" s="6">
        <f t="shared" si="33"/>
        <v>-24089.039530130412</v>
      </c>
      <c r="AR25" s="6">
        <f t="shared" si="33"/>
        <v>-1171.9822167112718</v>
      </c>
      <c r="AS25" s="6">
        <f t="shared" si="33"/>
        <v>-752.6091026015672</v>
      </c>
      <c r="AT25" s="6">
        <f t="shared" si="33"/>
        <v>2259.4754543059021</v>
      </c>
      <c r="AU25" s="7">
        <f t="shared" si="33"/>
        <v>334.88413499306296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7775.1049696587215</v>
      </c>
      <c r="K3">
        <v>1</v>
      </c>
      <c r="L3" s="2">
        <v>0</v>
      </c>
      <c r="O3">
        <f>$C$3</f>
        <v>7775.1049696587215</v>
      </c>
      <c r="P3">
        <f>O3*B5</f>
        <v>6220.0839757269778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7775.1049696587215</v>
      </c>
      <c r="AF3">
        <f t="shared" ref="AF3:AF23" si="4">-$Z3*P3</f>
        <v>-6220.0839757269778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32.588406931743748</v>
      </c>
      <c r="AJ3">
        <f t="shared" ref="AJ3:AJ23" si="8">AB3-AC3</f>
        <v>0</v>
      </c>
      <c r="AL3">
        <f t="shared" ref="AL3:AL23" si="9">SUM(AI3:AK3)</f>
        <v>32.588406931743748</v>
      </c>
      <c r="AN3">
        <f t="shared" ref="AN3:AN23" si="10">AE3*$K3</f>
        <v>7775.1049696587215</v>
      </c>
      <c r="AO3">
        <f t="shared" ref="AO3:AO23" si="11">AF3*$K3</f>
        <v>-6220.0839757269778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32.588406931743748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32.588406931743748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4519.7228733929187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1984.6730961431758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1962.0711328326579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-1962.0711328326579</v>
      </c>
      <c r="AK4">
        <f>G4*MAX(0, SUM(AB4, AE4:AF4))</f>
        <v>0</v>
      </c>
      <c r="AL4">
        <f t="shared" si="9"/>
        <v>-4738.5811328326581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-2557.6517405602585</v>
      </c>
      <c r="AR4">
        <f t="shared" si="14"/>
        <v>-2557.6517405602585</v>
      </c>
      <c r="AS4">
        <f t="shared" si="15"/>
        <v>-1807.41097564658</v>
      </c>
      <c r="AT4">
        <f t="shared" si="16"/>
        <v>0</v>
      </c>
      <c r="AU4">
        <f t="shared" si="17"/>
        <v>-4365.0627162068386</v>
      </c>
      <c r="AW4">
        <v>1</v>
      </c>
      <c r="AX4">
        <f>(R4*SUMPRODUCT(K5:$K$23, X5:$X$23)-$AZ$3*SUMPRODUCT(K4:$K$22, W5:$W$23))/Z4</f>
        <v>1984.6730961431758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7775.1049696587215</v>
      </c>
      <c r="P5">
        <f t="shared" ref="P5:P23" si="30">O5*$C$5</f>
        <v>388.75524848293611</v>
      </c>
      <c r="Q5" s="5">
        <f t="shared" ref="Q5:Q23" si="31">$C$8</f>
        <v>25</v>
      </c>
      <c r="R5">
        <f t="shared" si="0"/>
        <v>2000000</v>
      </c>
      <c r="S5">
        <f t="shared" si="1"/>
        <v>3771.4813389569304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1962.0711328326579</v>
      </c>
      <c r="AC5">
        <f t="shared" si="2"/>
        <v>3685.9293533230375</v>
      </c>
      <c r="AE5">
        <f t="shared" si="3"/>
        <v>7598.7351009295771</v>
      </c>
      <c r="AF5">
        <f t="shared" si="4"/>
        <v>-379.93675504647888</v>
      </c>
      <c r="AG5">
        <f t="shared" si="5"/>
        <v>-24.432901969113587</v>
      </c>
      <c r="AH5">
        <f t="shared" si="6"/>
        <v>-2819.0975709131403</v>
      </c>
      <c r="AI5">
        <f t="shared" si="7"/>
        <v>4375.2678730008447</v>
      </c>
      <c r="AJ5">
        <f t="shared" si="8"/>
        <v>-1723.8582204903796</v>
      </c>
      <c r="AK5">
        <f>G5*SUM(AB5, AE5:AF5)</f>
        <v>642.66086351010301</v>
      </c>
      <c r="AL5">
        <f t="shared" si="9"/>
        <v>3294.070516020568</v>
      </c>
      <c r="AN5">
        <f t="shared" si="10"/>
        <v>6448.0090582236335</v>
      </c>
      <c r="AO5">
        <f t="shared" si="11"/>
        <v>-322.40045291118173</v>
      </c>
      <c r="AP5">
        <f t="shared" si="12"/>
        <v>-20.732868184372116</v>
      </c>
      <c r="AQ5">
        <f t="shared" si="13"/>
        <v>-2392.1832294220194</v>
      </c>
      <c r="AR5">
        <f t="shared" si="14"/>
        <v>3712.692507706061</v>
      </c>
      <c r="AS5">
        <f t="shared" si="15"/>
        <v>-1462.8031209372537</v>
      </c>
      <c r="AT5">
        <f t="shared" si="16"/>
        <v>545.33853519542117</v>
      </c>
      <c r="AU5">
        <f t="shared" si="17"/>
        <v>2795.2279219642282</v>
      </c>
      <c r="AW5">
        <v>2</v>
      </c>
      <c r="AX5">
        <f>(R5*SUMPRODUCT(K6:$K$23, X6:$X$23)-$AZ$3*SUMPRODUCT(K5:$K$22, W6:$W$23))/Z5</f>
        <v>3771.4813389569304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7775.1049696587215</v>
      </c>
      <c r="P6">
        <f t="shared" si="30"/>
        <v>388.75524848293611</v>
      </c>
      <c r="Q6" s="5">
        <f t="shared" si="31"/>
        <v>25</v>
      </c>
      <c r="R6">
        <f t="shared" si="0"/>
        <v>2000000</v>
      </c>
      <c r="S6">
        <f t="shared" si="1"/>
        <v>5358.2942974379166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3685.9293533230375</v>
      </c>
      <c r="AC6">
        <f t="shared" si="2"/>
        <v>5176.6420446404045</v>
      </c>
      <c r="AE6">
        <f t="shared" si="3"/>
        <v>7511.5200944959361</v>
      </c>
      <c r="AF6">
        <f t="shared" si="4"/>
        <v>-375.5760047247968</v>
      </c>
      <c r="AG6">
        <f t="shared" si="5"/>
        <v>-24.152471650892853</v>
      </c>
      <c r="AH6">
        <f t="shared" si="6"/>
        <v>-2888.1038823680956</v>
      </c>
      <c r="AI6">
        <f t="shared" si="7"/>
        <v>4223.6877357521507</v>
      </c>
      <c r="AJ6">
        <f t="shared" si="8"/>
        <v>-1490.712691317367</v>
      </c>
      <c r="AK6">
        <f>G6*SUM(AB6, AE6:AF6)</f>
        <v>757.53114101659241</v>
      </c>
      <c r="AL6">
        <f t="shared" si="9"/>
        <v>3490.506185451376</v>
      </c>
      <c r="AN6">
        <f t="shared" si="10"/>
        <v>5871.5712384694189</v>
      </c>
      <c r="AO6">
        <f t="shared" si="11"/>
        <v>-293.57856192347094</v>
      </c>
      <c r="AP6">
        <f t="shared" si="12"/>
        <v>-18.879395395246814</v>
      </c>
      <c r="AQ6">
        <f t="shared" si="13"/>
        <v>-2257.5600512405113</v>
      </c>
      <c r="AR6">
        <f t="shared" si="14"/>
        <v>3301.5532299101897</v>
      </c>
      <c r="AS6">
        <f t="shared" si="15"/>
        <v>-1165.2535908908801</v>
      </c>
      <c r="AT6">
        <f t="shared" si="16"/>
        <v>592.14353471504944</v>
      </c>
      <c r="AU6">
        <f t="shared" si="17"/>
        <v>2728.4431737343589</v>
      </c>
      <c r="AW6">
        <v>3</v>
      </c>
      <c r="AX6">
        <f>(R6*SUMPRODUCT(K7:$K$23, X7:$X$23)-$AZ$3*SUMPRODUCT(K6:$K$22, W7:$W$23))/Z6</f>
        <v>5358.2942974379166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7775.1049696587215</v>
      </c>
      <c r="P7">
        <f t="shared" si="30"/>
        <v>388.75524848293611</v>
      </c>
      <c r="Q7" s="5">
        <f t="shared" si="31"/>
        <v>25</v>
      </c>
      <c r="R7">
        <f t="shared" si="0"/>
        <v>2000000</v>
      </c>
      <c r="S7">
        <f t="shared" si="1"/>
        <v>6755.7941256676022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5176.6420446404045</v>
      </c>
      <c r="AC7">
        <f t="shared" si="2"/>
        <v>6451.4660558970245</v>
      </c>
      <c r="AE7">
        <f t="shared" si="3"/>
        <v>7424.8600326956603</v>
      </c>
      <c r="AF7">
        <f t="shared" si="4"/>
        <v>-371.24300163478307</v>
      </c>
      <c r="AG7">
        <f t="shared" si="5"/>
        <v>-23.873825696470195</v>
      </c>
      <c r="AH7">
        <f t="shared" si="6"/>
        <v>-2969.6990330981098</v>
      </c>
      <c r="AI7">
        <f t="shared" si="7"/>
        <v>4060.0441722662972</v>
      </c>
      <c r="AJ7">
        <f t="shared" si="8"/>
        <v>-1274.82401125662</v>
      </c>
      <c r="AK7">
        <f>G7*SUM(AB7, AE7:AF7)</f>
        <v>856.11813529908989</v>
      </c>
      <c r="AL7">
        <f t="shared" si="9"/>
        <v>3641.338296308767</v>
      </c>
      <c r="AN7">
        <f t="shared" si="10"/>
        <v>5346.3444929239695</v>
      </c>
      <c r="AO7">
        <f t="shared" si="11"/>
        <v>-267.3172246461985</v>
      </c>
      <c r="AP7">
        <f t="shared" si="12"/>
        <v>-17.190586216479854</v>
      </c>
      <c r="AQ7">
        <f t="shared" si="13"/>
        <v>-2138.3613968924101</v>
      </c>
      <c r="AR7">
        <f t="shared" si="14"/>
        <v>2923.4752851688813</v>
      </c>
      <c r="AS7">
        <f t="shared" si="15"/>
        <v>-917.94973939119416</v>
      </c>
      <c r="AT7">
        <f t="shared" si="16"/>
        <v>616.45639888067626</v>
      </c>
      <c r="AU7">
        <f t="shared" si="17"/>
        <v>2621.9819446583633</v>
      </c>
      <c r="AW7">
        <v>4</v>
      </c>
      <c r="AX7">
        <f>(R7*SUMPRODUCT(K8:$K$23, X8:$X$23)-$AZ$3*SUMPRODUCT(K7:$K$22, W8:$W$23))/Z7</f>
        <v>6755.7941256676022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7775.1049696587215</v>
      </c>
      <c r="P8">
        <f t="shared" si="30"/>
        <v>388.75524848293611</v>
      </c>
      <c r="Q8" s="5">
        <f t="shared" si="31"/>
        <v>25</v>
      </c>
      <c r="R8">
        <f t="shared" si="0"/>
        <v>2000000</v>
      </c>
      <c r="S8">
        <f t="shared" si="1"/>
        <v>7983.2570814879182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6451.4660558970245</v>
      </c>
      <c r="AC8">
        <f t="shared" si="2"/>
        <v>7535.2184041579712</v>
      </c>
      <c r="AE8">
        <f t="shared" si="3"/>
        <v>7338.7482657282835</v>
      </c>
      <c r="AF8">
        <f t="shared" si="4"/>
        <v>-366.93741328641426</v>
      </c>
      <c r="AG8">
        <f t="shared" si="5"/>
        <v>-23.596942724139225</v>
      </c>
      <c r="AH8">
        <f t="shared" si="6"/>
        <v>-3051.5772293015448</v>
      </c>
      <c r="AI8">
        <f t="shared" si="7"/>
        <v>3896.6366804161858</v>
      </c>
      <c r="AJ8">
        <f t="shared" si="8"/>
        <v>-1083.7523482609467</v>
      </c>
      <c r="AK8">
        <f t="shared" ref="AK8:AK23" si="32">G8*SUM(AB8:AB8, AE8:AF8)</f>
        <v>939.62938358372264</v>
      </c>
      <c r="AL8">
        <f t="shared" si="9"/>
        <v>3752.5137157389618</v>
      </c>
      <c r="AN8">
        <f t="shared" si="10"/>
        <v>4867.801115154879</v>
      </c>
      <c r="AO8">
        <f t="shared" si="11"/>
        <v>-243.39005575774399</v>
      </c>
      <c r="AP8">
        <f t="shared" si="12"/>
        <v>-15.651882303039008</v>
      </c>
      <c r="AQ8">
        <f t="shared" si="13"/>
        <v>-2024.115080925339</v>
      </c>
      <c r="AR8">
        <f t="shared" si="14"/>
        <v>2584.6440961687572</v>
      </c>
      <c r="AS8">
        <f t="shared" si="15"/>
        <v>-718.85431934662847</v>
      </c>
      <c r="AT8">
        <f t="shared" si="16"/>
        <v>623.25737245971993</v>
      </c>
      <c r="AU8">
        <f t="shared" si="17"/>
        <v>2489.0471492818488</v>
      </c>
      <c r="AW8">
        <v>5</v>
      </c>
      <c r="AX8">
        <f>(R8*SUMPRODUCT(K9:$K$23, X9:$X$23)-$AZ$3*SUMPRODUCT(K8:$K$22, W9:$W$23))/Z8</f>
        <v>7983.2570814879182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7775.1049696587215</v>
      </c>
      <c r="P9">
        <f t="shared" si="30"/>
        <v>388.75524848293611</v>
      </c>
      <c r="Q9" s="5">
        <f t="shared" si="31"/>
        <v>25</v>
      </c>
      <c r="R9">
        <f t="shared" si="0"/>
        <v>2000000</v>
      </c>
      <c r="S9">
        <f t="shared" si="1"/>
        <v>9055.9096436188083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7535.2184041579712</v>
      </c>
      <c r="AC9">
        <f t="shared" si="2"/>
        <v>8447.9891767978661</v>
      </c>
      <c r="AE9">
        <f t="shared" si="3"/>
        <v>7253.1645320056841</v>
      </c>
      <c r="AF9">
        <f t="shared" si="4"/>
        <v>-362.65822660028425</v>
      </c>
      <c r="AG9">
        <f t="shared" si="5"/>
        <v>-23.321757584978471</v>
      </c>
      <c r="AH9">
        <f t="shared" si="6"/>
        <v>-3137.2569535489224</v>
      </c>
      <c r="AI9">
        <f t="shared" si="7"/>
        <v>3729.9275942714989</v>
      </c>
      <c r="AJ9">
        <f t="shared" si="8"/>
        <v>-912.77077263989486</v>
      </c>
      <c r="AK9">
        <f t="shared" si="32"/>
        <v>1009.8007296694361</v>
      </c>
      <c r="AL9">
        <f t="shared" si="9"/>
        <v>3826.9575513010404</v>
      </c>
      <c r="AN9">
        <f t="shared" si="10"/>
        <v>4431.8038588627696</v>
      </c>
      <c r="AO9">
        <f t="shared" si="11"/>
        <v>-221.59019294313853</v>
      </c>
      <c r="AP9">
        <f t="shared" si="12"/>
        <v>-14.249980791761896</v>
      </c>
      <c r="AQ9">
        <f t="shared" si="13"/>
        <v>-1916.916045628079</v>
      </c>
      <c r="AR9">
        <f t="shared" si="14"/>
        <v>2279.0476394997904</v>
      </c>
      <c r="AS9">
        <f t="shared" si="15"/>
        <v>-557.71808492589537</v>
      </c>
      <c r="AT9">
        <f t="shared" si="16"/>
        <v>617.00499839535985</v>
      </c>
      <c r="AU9">
        <f t="shared" si="17"/>
        <v>2338.3345529692551</v>
      </c>
      <c r="AW9">
        <v>6</v>
      </c>
      <c r="AX9">
        <f>(R9*SUMPRODUCT(K10:$K$23, X10:$X$23)-$AZ$3*SUMPRODUCT(K9:$K$22, W10:$W$23))/Z9</f>
        <v>9055.9096436188083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7775.1049696587215</v>
      </c>
      <c r="P10">
        <f t="shared" si="30"/>
        <v>388.75524848293611</v>
      </c>
      <c r="Q10" s="5">
        <f t="shared" si="31"/>
        <v>25</v>
      </c>
      <c r="R10">
        <f t="shared" si="0"/>
        <v>2000000</v>
      </c>
      <c r="S10">
        <f t="shared" si="1"/>
        <v>9979.8917398007179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8447.9891767978661</v>
      </c>
      <c r="AC10">
        <f t="shared" si="2"/>
        <v>9200.6786096366195</v>
      </c>
      <c r="AE10">
        <f t="shared" si="3"/>
        <v>7168.0378752732677</v>
      </c>
      <c r="AF10">
        <f t="shared" si="4"/>
        <v>-358.40189376366345</v>
      </c>
      <c r="AG10">
        <f t="shared" si="5"/>
        <v>-23.048042126908737</v>
      </c>
      <c r="AH10">
        <f t="shared" si="6"/>
        <v>-3239.8305775961076</v>
      </c>
      <c r="AI10">
        <f t="shared" si="7"/>
        <v>3546.7573617865878</v>
      </c>
      <c r="AJ10">
        <f t="shared" si="8"/>
        <v>-752.68943283875342</v>
      </c>
      <c r="AK10">
        <f t="shared" si="32"/>
        <v>1068.0337610815232</v>
      </c>
      <c r="AL10">
        <f t="shared" si="9"/>
        <v>3862.1016900293575</v>
      </c>
      <c r="AN10">
        <f t="shared" si="10"/>
        <v>4034.553330831071</v>
      </c>
      <c r="AO10">
        <f t="shared" si="11"/>
        <v>-201.72766654155359</v>
      </c>
      <c r="AP10">
        <f t="shared" si="12"/>
        <v>-12.972665149137409</v>
      </c>
      <c r="AQ10">
        <f t="shared" si="13"/>
        <v>-1823.5491323586807</v>
      </c>
      <c r="AR10">
        <f t="shared" si="14"/>
        <v>1996.3038667816991</v>
      </c>
      <c r="AS10">
        <f t="shared" si="15"/>
        <v>-423.6536847575141</v>
      </c>
      <c r="AT10">
        <f t="shared" si="16"/>
        <v>601.14626110945619</v>
      </c>
      <c r="AU10">
        <f t="shared" si="17"/>
        <v>2173.7964431336413</v>
      </c>
      <c r="AW10">
        <v>7</v>
      </c>
      <c r="AX10">
        <f>(R10*SUMPRODUCT(K11:$K$23, X11:$X$23)-$AZ$3*SUMPRODUCT(K10:$K$22, W11:$W$23))/Z10</f>
        <v>9979.8917398007179</v>
      </c>
    </row>
    <row r="11" spans="1:52" x14ac:dyDescent="0.25">
      <c r="A11" t="s">
        <v>33</v>
      </c>
      <c r="C11" s="24">
        <f>AU25</f>
        <v>16438.29196136184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7775.1049696587215</v>
      </c>
      <c r="P11">
        <f t="shared" si="30"/>
        <v>388.75524848293611</v>
      </c>
      <c r="Q11" s="5">
        <f t="shared" si="31"/>
        <v>25</v>
      </c>
      <c r="R11">
        <f t="shared" si="0"/>
        <v>2000000</v>
      </c>
      <c r="S11">
        <f t="shared" si="1"/>
        <v>10774.521112912034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9200.6786096366195</v>
      </c>
      <c r="AC11">
        <f t="shared" si="2"/>
        <v>9815.9563111107709</v>
      </c>
      <c r="AE11">
        <f t="shared" si="3"/>
        <v>7083.3858782836605</v>
      </c>
      <c r="AF11">
        <f t="shared" si="4"/>
        <v>-354.16929391418307</v>
      </c>
      <c r="AG11">
        <f t="shared" si="5"/>
        <v>-22.775852885348815</v>
      </c>
      <c r="AH11">
        <f t="shared" si="6"/>
        <v>-3336.7056232667214</v>
      </c>
      <c r="AI11">
        <f t="shared" si="7"/>
        <v>3369.7351082174068</v>
      </c>
      <c r="AJ11">
        <f t="shared" si="8"/>
        <v>-615.2777014741514</v>
      </c>
      <c r="AK11">
        <f t="shared" si="32"/>
        <v>1115.0926635804269</v>
      </c>
      <c r="AL11">
        <f t="shared" si="9"/>
        <v>3869.5500703236821</v>
      </c>
      <c r="AN11">
        <f t="shared" si="10"/>
        <v>3672.6389640385064</v>
      </c>
      <c r="AO11">
        <f t="shared" si="11"/>
        <v>-183.63194820192535</v>
      </c>
      <c r="AP11">
        <f t="shared" si="12"/>
        <v>-11.808969069776149</v>
      </c>
      <c r="AQ11">
        <f t="shared" si="13"/>
        <v>-1730.0363546627902</v>
      </c>
      <c r="AR11">
        <f t="shared" si="14"/>
        <v>1747.1616921040145</v>
      </c>
      <c r="AS11">
        <f t="shared" si="15"/>
        <v>-319.01309613327965</v>
      </c>
      <c r="AT11">
        <f t="shared" si="16"/>
        <v>578.16033675851031</v>
      </c>
      <c r="AU11">
        <f t="shared" si="17"/>
        <v>2006.308932729245</v>
      </c>
      <c r="AW11">
        <v>8</v>
      </c>
      <c r="AX11">
        <f>(R11*SUMPRODUCT(K12:$K$23, X12:$X$23)-$AZ$3*SUMPRODUCT(K11:$K$22, W12:$W$23))/Z11</f>
        <v>10774.521112912034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7775.1049696587215</v>
      </c>
      <c r="P12">
        <f t="shared" si="30"/>
        <v>388.75524848293611</v>
      </c>
      <c r="Q12" s="5">
        <f t="shared" si="31"/>
        <v>25</v>
      </c>
      <c r="R12">
        <f t="shared" si="0"/>
        <v>2000000</v>
      </c>
      <c r="S12">
        <f t="shared" si="1"/>
        <v>11444.64816788686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9815.9563111107709</v>
      </c>
      <c r="AC12">
        <f t="shared" si="2"/>
        <v>10302.450356540334</v>
      </c>
      <c r="AE12">
        <f t="shared" si="3"/>
        <v>6999.1345991363196</v>
      </c>
      <c r="AF12">
        <f t="shared" si="4"/>
        <v>-349.95672995681605</v>
      </c>
      <c r="AG12">
        <f t="shared" si="5"/>
        <v>-22.504952108201369</v>
      </c>
      <c r="AH12">
        <f t="shared" si="6"/>
        <v>-3451.3798635165263</v>
      </c>
      <c r="AI12">
        <f t="shared" si="7"/>
        <v>3175.2930535547762</v>
      </c>
      <c r="AJ12">
        <f t="shared" si="8"/>
        <v>-486.4940454295629</v>
      </c>
      <c r="AK12">
        <f t="shared" si="32"/>
        <v>1152.5593926203194</v>
      </c>
      <c r="AL12">
        <f t="shared" si="9"/>
        <v>3841.3584007455329</v>
      </c>
      <c r="AN12">
        <f t="shared" si="10"/>
        <v>3342.9035667400994</v>
      </c>
      <c r="AO12">
        <f t="shared" si="11"/>
        <v>-167.14517833700501</v>
      </c>
      <c r="AP12">
        <f t="shared" si="12"/>
        <v>-10.748740948788862</v>
      </c>
      <c r="AQ12">
        <f t="shared" si="13"/>
        <v>-1648.4366592047074</v>
      </c>
      <c r="AR12">
        <f t="shared" si="14"/>
        <v>1516.5729882495984</v>
      </c>
      <c r="AS12">
        <f t="shared" si="15"/>
        <v>-232.35768031450468</v>
      </c>
      <c r="AT12">
        <f t="shared" si="16"/>
        <v>550.48161310481282</v>
      </c>
      <c r="AU12">
        <f t="shared" si="17"/>
        <v>1834.6969210399066</v>
      </c>
      <c r="AW12">
        <v>9</v>
      </c>
      <c r="AX12">
        <f>(R12*SUMPRODUCT(K13:$K$23, X13:$X$23)-$AZ$3*SUMPRODUCT(K12:$K$22, W13:$W$23))/Z12</f>
        <v>11444.64816788686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7775.1049696587215</v>
      </c>
      <c r="P13">
        <f t="shared" si="30"/>
        <v>388.75524848293611</v>
      </c>
      <c r="Q13" s="5">
        <f t="shared" si="31"/>
        <v>25</v>
      </c>
      <c r="R13">
        <f t="shared" si="0"/>
        <v>2000000</v>
      </c>
      <c r="S13">
        <f t="shared" si="1"/>
        <v>12000.538718401116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10302.450356540334</v>
      </c>
      <c r="AC13">
        <f t="shared" si="2"/>
        <v>10673.390215502262</v>
      </c>
      <c r="AE13">
        <f t="shared" si="3"/>
        <v>6915.2503279215362</v>
      </c>
      <c r="AF13">
        <f t="shared" si="4"/>
        <v>-345.76251639607682</v>
      </c>
      <c r="AG13">
        <f t="shared" si="5"/>
        <v>-22.235231404937135</v>
      </c>
      <c r="AH13">
        <f t="shared" si="6"/>
        <v>-3573.6945745777766</v>
      </c>
      <c r="AI13">
        <f t="shared" si="7"/>
        <v>2973.5580055427463</v>
      </c>
      <c r="AJ13">
        <f t="shared" si="8"/>
        <v>-370.93985896192862</v>
      </c>
      <c r="AK13">
        <f t="shared" si="32"/>
        <v>1181.0356717646057</v>
      </c>
      <c r="AL13">
        <f t="shared" si="9"/>
        <v>3783.6538183454231</v>
      </c>
      <c r="AN13">
        <f t="shared" si="10"/>
        <v>3042.4929189096988</v>
      </c>
      <c r="AO13">
        <f t="shared" si="11"/>
        <v>-152.12464594548493</v>
      </c>
      <c r="AP13">
        <f t="shared" si="12"/>
        <v>-9.7828033537251553</v>
      </c>
      <c r="AQ13">
        <f t="shared" si="13"/>
        <v>-1572.3133540947158</v>
      </c>
      <c r="AR13">
        <f t="shared" si="14"/>
        <v>1308.2721155157731</v>
      </c>
      <c r="AS13">
        <f t="shared" si="15"/>
        <v>-163.20188579091385</v>
      </c>
      <c r="AT13">
        <f t="shared" si="16"/>
        <v>519.61859628060358</v>
      </c>
      <c r="AU13">
        <f t="shared" si="17"/>
        <v>1664.6888260054627</v>
      </c>
      <c r="AW13">
        <v>10</v>
      </c>
      <c r="AX13">
        <f>(R13*SUMPRODUCT(K14:$K$23, X14:$X$23)-$AZ$3*SUMPRODUCT(K13:$K$22, W14:$W$23))/Z13</f>
        <v>12000.538718401116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7775.1049696587215</v>
      </c>
      <c r="P14">
        <f t="shared" si="30"/>
        <v>388.75524848293611</v>
      </c>
      <c r="Q14" s="5">
        <f t="shared" si="31"/>
        <v>25</v>
      </c>
      <c r="R14">
        <f t="shared" si="0"/>
        <v>2000000</v>
      </c>
      <c r="S14">
        <f t="shared" si="1"/>
        <v>12450.089394500235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10673.390215502262</v>
      </c>
      <c r="AC14">
        <f t="shared" si="2"/>
        <v>10939.413242526432</v>
      </c>
      <c r="AE14">
        <f t="shared" si="3"/>
        <v>6831.6847832988542</v>
      </c>
      <c r="AF14">
        <f t="shared" si="4"/>
        <v>-341.58423916494274</v>
      </c>
      <c r="AG14">
        <f t="shared" si="5"/>
        <v>-21.966535532184338</v>
      </c>
      <c r="AH14">
        <f t="shared" si="6"/>
        <v>-3707.4846962740939</v>
      </c>
      <c r="AI14">
        <f t="shared" si="7"/>
        <v>2760.6493123276332</v>
      </c>
      <c r="AJ14">
        <f t="shared" si="8"/>
        <v>-266.02302702417001</v>
      </c>
      <c r="AK14">
        <f t="shared" si="32"/>
        <v>1201.4443531745324</v>
      </c>
      <c r="AL14">
        <f t="shared" si="9"/>
        <v>3696.0706384779955</v>
      </c>
      <c r="AN14">
        <f t="shared" si="10"/>
        <v>2768.8004497907032</v>
      </c>
      <c r="AO14">
        <f t="shared" si="11"/>
        <v>-138.44002248953518</v>
      </c>
      <c r="AP14">
        <f t="shared" si="12"/>
        <v>-8.9027751412860852</v>
      </c>
      <c r="AQ14">
        <f t="shared" si="13"/>
        <v>-1502.5993763252941</v>
      </c>
      <c r="AR14">
        <f t="shared" si="14"/>
        <v>1118.8582758345879</v>
      </c>
      <c r="AS14">
        <f t="shared" si="15"/>
        <v>-107.81596344723873</v>
      </c>
      <c r="AT14">
        <f t="shared" si="16"/>
        <v>486.93108230058459</v>
      </c>
      <c r="AU14">
        <f t="shared" si="17"/>
        <v>1497.9733946879337</v>
      </c>
      <c r="AW14">
        <v>11</v>
      </c>
      <c r="AX14">
        <f>(R14*SUMPRODUCT(K15:$K$23, X15:$X$23)-$AZ$3*SUMPRODUCT(K14:$K$22, W15:$W$23))/Z14</f>
        <v>12450.089394500235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7775.1049696587215</v>
      </c>
      <c r="P15">
        <f t="shared" si="30"/>
        <v>388.75524848293611</v>
      </c>
      <c r="Q15" s="5">
        <f t="shared" si="31"/>
        <v>25</v>
      </c>
      <c r="R15">
        <f t="shared" si="0"/>
        <v>2000000</v>
      </c>
      <c r="S15">
        <f t="shared" si="1"/>
        <v>12803.2800533953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10939.413242526432</v>
      </c>
      <c r="AC15">
        <f t="shared" si="2"/>
        <v>11112.622457509688</v>
      </c>
      <c r="AE15">
        <f t="shared" si="3"/>
        <v>6748.4117925243545</v>
      </c>
      <c r="AF15">
        <f t="shared" si="4"/>
        <v>-337.42058962621775</v>
      </c>
      <c r="AG15">
        <f t="shared" si="5"/>
        <v>-21.698780334346303</v>
      </c>
      <c r="AH15">
        <f t="shared" si="6"/>
        <v>-3847.1874012955991</v>
      </c>
      <c r="AI15">
        <f t="shared" si="7"/>
        <v>2542.1050212681916</v>
      </c>
      <c r="AJ15">
        <f t="shared" si="8"/>
        <v>-173.20921498325515</v>
      </c>
      <c r="AK15">
        <f t="shared" si="32"/>
        <v>1214.52831117972</v>
      </c>
      <c r="AL15">
        <f t="shared" si="9"/>
        <v>3583.4241174646568</v>
      </c>
      <c r="AN15">
        <f t="shared" si="10"/>
        <v>2519.4606508530078</v>
      </c>
      <c r="AO15">
        <f t="shared" si="11"/>
        <v>-125.9730325426504</v>
      </c>
      <c r="AP15">
        <f t="shared" si="12"/>
        <v>-8.1010502774073689</v>
      </c>
      <c r="AQ15">
        <f t="shared" si="13"/>
        <v>-1436.3138427265324</v>
      </c>
      <c r="AR15">
        <f t="shared" si="14"/>
        <v>949.07272530641785</v>
      </c>
      <c r="AS15">
        <f t="shared" si="15"/>
        <v>-64.666148855775489</v>
      </c>
      <c r="AT15">
        <f t="shared" si="16"/>
        <v>453.43354606101104</v>
      </c>
      <c r="AU15">
        <f t="shared" si="17"/>
        <v>1337.8401225116536</v>
      </c>
      <c r="AW15">
        <v>12</v>
      </c>
      <c r="AX15">
        <f>(R15*SUMPRODUCT(K16:$K$23, X16:$X$23)-$AZ$3*SUMPRODUCT(K15:$K$22, W16:$W$23))/Z15</f>
        <v>12803.2800533953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7775.1049696587215</v>
      </c>
      <c r="P16">
        <f t="shared" si="30"/>
        <v>388.75524848293611</v>
      </c>
      <c r="Q16" s="5">
        <f t="shared" si="31"/>
        <v>25</v>
      </c>
      <c r="R16">
        <f t="shared" si="0"/>
        <v>2000000</v>
      </c>
      <c r="S16">
        <f t="shared" si="1"/>
        <v>12676.978717702637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11112.622457509688</v>
      </c>
      <c r="AC16">
        <f t="shared" si="2"/>
        <v>10861.344920629908</v>
      </c>
      <c r="AE16">
        <f t="shared" si="3"/>
        <v>6661.5318010781575</v>
      </c>
      <c r="AF16">
        <f t="shared" si="4"/>
        <v>-333.07659005390786</v>
      </c>
      <c r="AG16">
        <f t="shared" si="5"/>
        <v>-21.419427220191462</v>
      </c>
      <c r="AH16">
        <f t="shared" si="6"/>
        <v>-4989.2248649102194</v>
      </c>
      <c r="AI16">
        <f t="shared" si="7"/>
        <v>1317.8109188938388</v>
      </c>
      <c r="AJ16">
        <f t="shared" si="8"/>
        <v>251.27753687977929</v>
      </c>
      <c r="AK16">
        <f t="shared" si="32"/>
        <v>1220.8754367973756</v>
      </c>
      <c r="AL16">
        <f t="shared" si="9"/>
        <v>2789.9638925709937</v>
      </c>
      <c r="AN16">
        <f t="shared" si="10"/>
        <v>2290.9851637654838</v>
      </c>
      <c r="AO16">
        <f t="shared" si="11"/>
        <v>-114.54925818827418</v>
      </c>
      <c r="AP16">
        <f t="shared" si="12"/>
        <v>-7.3664123272474722</v>
      </c>
      <c r="AQ16">
        <f t="shared" si="13"/>
        <v>-1715.8576263719399</v>
      </c>
      <c r="AR16">
        <f t="shared" si="14"/>
        <v>453.21186687802197</v>
      </c>
      <c r="AS16">
        <f t="shared" si="15"/>
        <v>86.41752770525494</v>
      </c>
      <c r="AT16">
        <f t="shared" si="16"/>
        <v>419.87452676512044</v>
      </c>
      <c r="AU16">
        <f t="shared" si="17"/>
        <v>959.50392134839728</v>
      </c>
      <c r="AW16">
        <v>13</v>
      </c>
      <c r="AX16">
        <f>(R16*SUMPRODUCT(K17:$K$23, X17:$X$23)-$AZ$3*SUMPRODUCT(K16:$K$22, W17:$W$23))/Z16</f>
        <v>12676.978717702637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7775.1049696587215</v>
      </c>
      <c r="P17">
        <f t="shared" si="30"/>
        <v>388.75524848293611</v>
      </c>
      <c r="Q17" s="5">
        <f t="shared" si="31"/>
        <v>25</v>
      </c>
      <c r="R17">
        <f t="shared" si="0"/>
        <v>2000000</v>
      </c>
      <c r="S17">
        <f t="shared" si="1"/>
        <v>12078.659182302887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10861.344920629908</v>
      </c>
      <c r="AC17">
        <f t="shared" si="2"/>
        <v>10207.376596044163</v>
      </c>
      <c r="AE17">
        <f t="shared" si="3"/>
        <v>6570.5492059384251</v>
      </c>
      <c r="AF17">
        <f t="shared" si="4"/>
        <v>-328.52746029692128</v>
      </c>
      <c r="AG17">
        <f t="shared" si="5"/>
        <v>-21.126882632385964</v>
      </c>
      <c r="AH17">
        <f t="shared" si="6"/>
        <v>-6268.0252482866663</v>
      </c>
      <c r="AI17">
        <f t="shared" si="7"/>
        <v>-47.130385277548157</v>
      </c>
      <c r="AJ17">
        <f t="shared" si="8"/>
        <v>653.96832458574499</v>
      </c>
      <c r="AK17">
        <f t="shared" si="32"/>
        <v>1197.2356666389987</v>
      </c>
      <c r="AL17">
        <f t="shared" si="9"/>
        <v>1804.0736059471956</v>
      </c>
      <c r="AN17">
        <f t="shared" si="10"/>
        <v>2081.574745873987</v>
      </c>
      <c r="AO17">
        <f t="shared" si="11"/>
        <v>-104.07873729369936</v>
      </c>
      <c r="AP17">
        <f t="shared" si="12"/>
        <v>-6.6930760227580413</v>
      </c>
      <c r="AQ17">
        <f t="shared" si="13"/>
        <v>-1985.734016197903</v>
      </c>
      <c r="AR17">
        <f t="shared" si="14"/>
        <v>-14.931083640373362</v>
      </c>
      <c r="AS17">
        <f t="shared" si="15"/>
        <v>207.17962934192602</v>
      </c>
      <c r="AT17">
        <f t="shared" si="16"/>
        <v>379.28877030294046</v>
      </c>
      <c r="AU17">
        <f t="shared" si="17"/>
        <v>571.53731600449316</v>
      </c>
      <c r="AW17">
        <v>14</v>
      </c>
      <c r="AX17">
        <f>(R17*SUMPRODUCT(K18:$K$23, X18:$X$23)-$AZ$3*SUMPRODUCT(K17:$K$22, W18:$W$23))/Z17</f>
        <v>12078.659182302887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7775.1049696587215</v>
      </c>
      <c r="P18">
        <f t="shared" si="30"/>
        <v>388.75524848293611</v>
      </c>
      <c r="Q18" s="5">
        <f t="shared" si="31"/>
        <v>25</v>
      </c>
      <c r="R18">
        <f t="shared" si="0"/>
        <v>2000000</v>
      </c>
      <c r="S18">
        <f t="shared" si="1"/>
        <v>11051.830568235526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10207.376596044163</v>
      </c>
      <c r="AC18">
        <f t="shared" si="2"/>
        <v>9204.3274539338599</v>
      </c>
      <c r="AE18">
        <f t="shared" si="3"/>
        <v>6475.3627634442619</v>
      </c>
      <c r="AF18">
        <f t="shared" si="4"/>
        <v>-323.76813817221313</v>
      </c>
      <c r="AG18">
        <f t="shared" si="5"/>
        <v>-20.820821033006869</v>
      </c>
      <c r="AH18">
        <f t="shared" si="6"/>
        <v>-7583.4218444186854</v>
      </c>
      <c r="AI18">
        <f t="shared" si="7"/>
        <v>-1452.6480401796434</v>
      </c>
      <c r="AJ18">
        <f t="shared" si="8"/>
        <v>1003.0491421103034</v>
      </c>
      <c r="AK18">
        <f t="shared" si="32"/>
        <v>1145.1279854921352</v>
      </c>
      <c r="AL18">
        <f t="shared" si="9"/>
        <v>695.5290874227951</v>
      </c>
      <c r="AN18">
        <f t="shared" si="10"/>
        <v>1889.7162985667144</v>
      </c>
      <c r="AO18">
        <f t="shared" si="11"/>
        <v>-94.485814928335728</v>
      </c>
      <c r="AP18">
        <f t="shared" si="12"/>
        <v>-6.0761761607755531</v>
      </c>
      <c r="AQ18">
        <f t="shared" si="13"/>
        <v>-2213.0830938469935</v>
      </c>
      <c r="AR18">
        <f t="shared" si="14"/>
        <v>-423.92878636939031</v>
      </c>
      <c r="AS18">
        <f t="shared" si="15"/>
        <v>292.72156346357201</v>
      </c>
      <c r="AT18">
        <f t="shared" si="16"/>
        <v>334.18467770573773</v>
      </c>
      <c r="AU18">
        <f t="shared" si="17"/>
        <v>202.97745479991943</v>
      </c>
      <c r="AW18">
        <v>15</v>
      </c>
      <c r="AX18">
        <f>(R18*SUMPRODUCT(K19:$K$23, X19:$X$23)-$AZ$3*SUMPRODUCT(K18:$K$22, W19:$W$23))/Z18</f>
        <v>11051.830568235526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7775.1049696587215</v>
      </c>
      <c r="P19">
        <f t="shared" si="30"/>
        <v>388.75524848293611</v>
      </c>
      <c r="Q19" s="5">
        <f t="shared" si="31"/>
        <v>25</v>
      </c>
      <c r="R19">
        <f t="shared" si="0"/>
        <v>2000000</v>
      </c>
      <c r="S19">
        <f t="shared" si="1"/>
        <v>9617.1569927442597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9204.3274539338599</v>
      </c>
      <c r="AC19">
        <f t="shared" si="2"/>
        <v>7886.1618994105766</v>
      </c>
      <c r="AE19">
        <f t="shared" si="3"/>
        <v>6375.661395763902</v>
      </c>
      <c r="AF19">
        <f t="shared" si="4"/>
        <v>-318.78306978819512</v>
      </c>
      <c r="AG19">
        <f t="shared" si="5"/>
        <v>-20.500242185295388</v>
      </c>
      <c r="AH19">
        <f t="shared" si="6"/>
        <v>-8989.6509905128914</v>
      </c>
      <c r="AI19">
        <f t="shared" si="7"/>
        <v>-2953.27290672248</v>
      </c>
      <c r="AJ19">
        <f t="shared" si="8"/>
        <v>1318.1655545232834</v>
      </c>
      <c r="AK19">
        <f t="shared" si="32"/>
        <v>1068.2844045936697</v>
      </c>
      <c r="AL19">
        <f t="shared" si="9"/>
        <v>-566.82294760552691</v>
      </c>
      <c r="AN19">
        <f t="shared" si="10"/>
        <v>1713.9569776677331</v>
      </c>
      <c r="AO19">
        <f t="shared" si="11"/>
        <v>-85.697848883386655</v>
      </c>
      <c r="AP19">
        <f t="shared" si="12"/>
        <v>-5.5110412796875874</v>
      </c>
      <c r="AQ19">
        <f t="shared" si="13"/>
        <v>-2416.6708495881653</v>
      </c>
      <c r="AR19">
        <f t="shared" si="14"/>
        <v>-793.92276208350677</v>
      </c>
      <c r="AS19">
        <f t="shared" si="15"/>
        <v>354.35994944736899</v>
      </c>
      <c r="AT19">
        <f t="shared" si="16"/>
        <v>287.1848731809194</v>
      </c>
      <c r="AU19">
        <f t="shared" si="17"/>
        <v>-152.37793945521832</v>
      </c>
      <c r="AW19">
        <v>16</v>
      </c>
      <c r="AX19">
        <f>(R19*SUMPRODUCT(K20:$K$23, X20:$X$23)-$AZ$3*SUMPRODUCT(K19:$K$22, W20:$W$23))/Z19</f>
        <v>9617.1569927442597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7775.1049696587215</v>
      </c>
      <c r="P20">
        <f t="shared" si="30"/>
        <v>388.75524848293611</v>
      </c>
      <c r="Q20" s="5">
        <f t="shared" si="31"/>
        <v>25</v>
      </c>
      <c r="R20">
        <f t="shared" si="0"/>
        <v>2000000</v>
      </c>
      <c r="S20">
        <f t="shared" si="1"/>
        <v>7803.1794859945212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7886.1618994105766</v>
      </c>
      <c r="AC20">
        <f t="shared" si="2"/>
        <v>6293.9121919351874</v>
      </c>
      <c r="AE20">
        <f t="shared" si="3"/>
        <v>6271.2677633448002</v>
      </c>
      <c r="AF20">
        <f t="shared" si="4"/>
        <v>-313.56338816724008</v>
      </c>
      <c r="AG20">
        <f t="shared" si="5"/>
        <v>-20.164575873308337</v>
      </c>
      <c r="AH20">
        <f t="shared" si="6"/>
        <v>-10453.11121072774</v>
      </c>
      <c r="AI20">
        <f t="shared" si="7"/>
        <v>-4515.5714114234888</v>
      </c>
      <c r="AJ20">
        <f t="shared" si="8"/>
        <v>1592.2497074753892</v>
      </c>
      <c r="AK20">
        <f t="shared" si="32"/>
        <v>969.0706392211697</v>
      </c>
      <c r="AL20">
        <f t="shared" si="9"/>
        <v>-1954.2510647269301</v>
      </c>
      <c r="AN20">
        <f t="shared" si="10"/>
        <v>1553.002602488679</v>
      </c>
      <c r="AO20">
        <f t="shared" si="11"/>
        <v>-77.650130124433971</v>
      </c>
      <c r="AP20">
        <f t="shared" si="12"/>
        <v>-4.9935100829797747</v>
      </c>
      <c r="AQ20">
        <f t="shared" si="13"/>
        <v>-2588.5848805960518</v>
      </c>
      <c r="AR20">
        <f t="shared" si="14"/>
        <v>-1118.2259183147864</v>
      </c>
      <c r="AS20">
        <f t="shared" si="15"/>
        <v>394.30112583843157</v>
      </c>
      <c r="AT20">
        <f t="shared" si="16"/>
        <v>239.97846711350823</v>
      </c>
      <c r="AU20">
        <f t="shared" si="17"/>
        <v>-483.94632536284672</v>
      </c>
      <c r="AW20">
        <v>17</v>
      </c>
      <c r="AX20">
        <f>(R20*SUMPRODUCT(K21:$K$23, X21:$X$23)-$AZ$3*SUMPRODUCT(K20:$K$22, W21:$W$23))/Z20</f>
        <v>7803.1794859945212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7775.1049696587215</v>
      </c>
      <c r="P21">
        <f t="shared" si="30"/>
        <v>388.75524848293611</v>
      </c>
      <c r="Q21" s="5">
        <f t="shared" si="31"/>
        <v>25</v>
      </c>
      <c r="R21">
        <f t="shared" si="0"/>
        <v>2000000</v>
      </c>
      <c r="S21">
        <f t="shared" si="1"/>
        <v>5599.408649677951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6293.9121919351874</v>
      </c>
      <c r="AC21">
        <f t="shared" si="2"/>
        <v>4437.3587609089718</v>
      </c>
      <c r="AE21">
        <f t="shared" si="3"/>
        <v>6161.5310316896284</v>
      </c>
      <c r="AF21">
        <f t="shared" si="4"/>
        <v>-308.07655158448142</v>
      </c>
      <c r="AG21">
        <f t="shared" si="5"/>
        <v>-19.811729409873426</v>
      </c>
      <c r="AH21">
        <f t="shared" si="6"/>
        <v>-12096.056376146538</v>
      </c>
      <c r="AI21">
        <f t="shared" si="7"/>
        <v>-6262.413625451265</v>
      </c>
      <c r="AJ21">
        <f t="shared" si="8"/>
        <v>1856.5534310262155</v>
      </c>
      <c r="AK21">
        <f t="shared" si="32"/>
        <v>850.31566704282352</v>
      </c>
      <c r="AL21">
        <f t="shared" si="9"/>
        <v>-3555.5445273822261</v>
      </c>
      <c r="AN21">
        <f t="shared" si="10"/>
        <v>1405.5543592771223</v>
      </c>
      <c r="AO21">
        <f t="shared" si="11"/>
        <v>-70.277717963856119</v>
      </c>
      <c r="AP21">
        <f t="shared" si="12"/>
        <v>-4.5194063770267574</v>
      </c>
      <c r="AQ21">
        <f t="shared" si="13"/>
        <v>-2759.3247006486899</v>
      </c>
      <c r="AR21">
        <f t="shared" si="14"/>
        <v>-1428.5674657124507</v>
      </c>
      <c r="AS21">
        <f t="shared" si="15"/>
        <v>423.51272026203145</v>
      </c>
      <c r="AT21">
        <f t="shared" si="16"/>
        <v>193.97206415528416</v>
      </c>
      <c r="AU21">
        <f t="shared" si="17"/>
        <v>-811.0826812951351</v>
      </c>
      <c r="AW21">
        <v>18</v>
      </c>
      <c r="AX21">
        <f>(R21*SUMPRODUCT(K22:$K$23, X22:$X$23)-$AZ$3*SUMPRODUCT(K21:$K$22, W22:$W$23))/Z21</f>
        <v>5599.408649677951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7775.1049696587215</v>
      </c>
      <c r="P22">
        <f t="shared" si="30"/>
        <v>388.75524848293611</v>
      </c>
      <c r="Q22" s="5">
        <f t="shared" si="31"/>
        <v>25</v>
      </c>
      <c r="R22">
        <f t="shared" si="0"/>
        <v>2000000</v>
      </c>
      <c r="S22">
        <f t="shared" si="1"/>
        <v>2997.4378512252983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4437.3587609089718</v>
      </c>
      <c r="AC22">
        <f t="shared" si="2"/>
        <v>2330.7715233538684</v>
      </c>
      <c r="AE22">
        <f t="shared" si="3"/>
        <v>6045.8278549327551</v>
      </c>
      <c r="AF22">
        <f t="shared" si="4"/>
        <v>-302.29139274663777</v>
      </c>
      <c r="AG22">
        <f t="shared" si="5"/>
        <v>-19.439698494508328</v>
      </c>
      <c r="AH22">
        <f t="shared" si="6"/>
        <v>-13913.089701308994</v>
      </c>
      <c r="AI22">
        <f t="shared" si="7"/>
        <v>-8188.9929376173859</v>
      </c>
      <c r="AJ22">
        <f t="shared" si="8"/>
        <v>2106.5872375551035</v>
      </c>
      <c r="AK22">
        <f t="shared" si="32"/>
        <v>712.66266561665634</v>
      </c>
      <c r="AL22">
        <f t="shared" si="9"/>
        <v>-5369.7430344456261</v>
      </c>
      <c r="AN22">
        <f t="shared" si="10"/>
        <v>1270.4481658146772</v>
      </c>
      <c r="AO22">
        <f t="shared" si="11"/>
        <v>-63.522408290733864</v>
      </c>
      <c r="AP22">
        <f t="shared" si="12"/>
        <v>-4.0849871827210897</v>
      </c>
      <c r="AQ22">
        <f t="shared" si="13"/>
        <v>-2923.6458126113298</v>
      </c>
      <c r="AR22">
        <f t="shared" si="14"/>
        <v>-1720.8050422701076</v>
      </c>
      <c r="AS22">
        <f t="shared" si="15"/>
        <v>442.67054178476212</v>
      </c>
      <c r="AT22">
        <f t="shared" si="16"/>
        <v>149.7563275207329</v>
      </c>
      <c r="AU22">
        <f t="shared" si="17"/>
        <v>-1128.3781729646125</v>
      </c>
      <c r="AW22">
        <v>19</v>
      </c>
      <c r="AX22">
        <f>(R22*SUMPRODUCT(K23:$K$23, X23:$X$23)-$AZ$3*SUMPRODUCT(K22:$K$22, W23:$W$23))/Z22</f>
        <v>2997.4378512252983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7775.1049696587215</v>
      </c>
      <c r="P23">
        <f t="shared" si="30"/>
        <v>388.75524848293611</v>
      </c>
      <c r="Q23" s="5">
        <f t="shared" si="31"/>
        <v>25</v>
      </c>
      <c r="R23">
        <f t="shared" si="0"/>
        <v>2000000</v>
      </c>
      <c r="S23">
        <f t="shared" si="1"/>
        <v>3059.2208350753967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2330.7715233538684</v>
      </c>
      <c r="AC23">
        <f t="shared" si="2"/>
        <v>2330.7715233538684</v>
      </c>
      <c r="AE23">
        <f t="shared" si="3"/>
        <v>5923.728371156004</v>
      </c>
      <c r="AF23">
        <f t="shared" si="4"/>
        <v>-296.18641855780021</v>
      </c>
      <c r="AG23">
        <f t="shared" si="5"/>
        <v>-19.047100953210727</v>
      </c>
      <c r="AH23">
        <f t="shared" si="6"/>
        <v>-15856.044508201505</v>
      </c>
      <c r="AI23">
        <f t="shared" si="7"/>
        <v>-10247.549656556512</v>
      </c>
      <c r="AJ23">
        <f t="shared" si="8"/>
        <v>0</v>
      </c>
      <c r="AK23">
        <f t="shared" si="32"/>
        <v>557.08194331664504</v>
      </c>
      <c r="AL23">
        <f t="shared" si="9"/>
        <v>-9690.4677132398665</v>
      </c>
      <c r="AN23">
        <f t="shared" si="10"/>
        <v>1146.6700688212279</v>
      </c>
      <c r="AO23">
        <f t="shared" si="11"/>
        <v>-57.333503441061403</v>
      </c>
      <c r="AP23">
        <f t="shared" si="12"/>
        <v>-3.6869922441431666</v>
      </c>
      <c r="AQ23">
        <f t="shared" si="13"/>
        <v>-3069.2919236443245</v>
      </c>
      <c r="AR23">
        <f t="shared" si="14"/>
        <v>-1983.6423505083012</v>
      </c>
      <c r="AS23">
        <f t="shared" si="15"/>
        <v>0</v>
      </c>
      <c r="AT23">
        <f t="shared" si="16"/>
        <v>107.83566535433533</v>
      </c>
      <c r="AU23">
        <f t="shared" si="17"/>
        <v>-1875.8066851539659</v>
      </c>
      <c r="AW23">
        <v>20</v>
      </c>
      <c r="AX23">
        <f>(R23*SUMPRODUCT(K$23:$K24, X$23:$X24)-$AZ$3*SUMPRODUCT(K$22:$K23, W$23:$W24))/Z23</f>
        <v>3059.2208350753967</v>
      </c>
    </row>
    <row r="25" spans="5:50" x14ac:dyDescent="0.25">
      <c r="AN25" s="6">
        <f t="shared" ref="AN25:AU25" si="33">SUM(AN3:AN23)</f>
        <v>67473.392996732102</v>
      </c>
      <c r="AO25" s="6">
        <f t="shared" si="33"/>
        <v>-9204.998377080643</v>
      </c>
      <c r="AP25" s="6">
        <f t="shared" si="33"/>
        <v>-1714.3859055083601</v>
      </c>
      <c r="AQ25" s="6">
        <f t="shared" si="33"/>
        <v>-42672.229167546742</v>
      </c>
      <c r="AR25" s="6">
        <f t="shared" si="33"/>
        <v>13881.779546596354</v>
      </c>
      <c r="AS25" s="6">
        <f t="shared" si="33"/>
        <v>-5739.5352325943122</v>
      </c>
      <c r="AT25" s="6">
        <f t="shared" si="33"/>
        <v>8296.0476473597846</v>
      </c>
      <c r="AU25" s="7">
        <f t="shared" si="33"/>
        <v>16438.29196136184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32753.928001177563</v>
      </c>
      <c r="K3">
        <v>1</v>
      </c>
      <c r="L3" s="2">
        <v>0</v>
      </c>
      <c r="O3">
        <f>$C$3</f>
        <v>32753.928001177563</v>
      </c>
      <c r="P3">
        <f>O3*B5</f>
        <v>26203.142400942052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32753.928001177563</v>
      </c>
      <c r="AF3">
        <f t="shared" ref="AF3:AF23" si="4">-$Z3*P3</f>
        <v>-26203.142400942052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5028.3530132355108</v>
      </c>
      <c r="AJ3">
        <f t="shared" ref="AJ3:AJ23" si="8">AB3-AC3</f>
        <v>0</v>
      </c>
      <c r="AL3">
        <f t="shared" ref="AL3:AL23" si="9">SUM(AI3:AK3)</f>
        <v>5028.3530132355108</v>
      </c>
      <c r="AN3">
        <f t="shared" ref="AN3:AN23" si="10">AE3*$K3</f>
        <v>32753.928001177563</v>
      </c>
      <c r="AO3">
        <f t="shared" ref="AO3:AO23" si="11">AF3*$K3</f>
        <v>-26203.142400942052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5028.3530132355108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5028.3530132355108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15912.061434544412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12219.829004843434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12072.161658389945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-12072.161658389945</v>
      </c>
      <c r="AK4">
        <f>H4*SUM(AB4, AE4:AF4)</f>
        <v>0</v>
      </c>
      <c r="AL4">
        <f t="shared" si="9"/>
        <v>-16240.641658389944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-3839.8997761544624</v>
      </c>
      <c r="AR4">
        <f t="shared" si="14"/>
        <v>-3839.8997761544624</v>
      </c>
      <c r="AS4">
        <f t="shared" si="15"/>
        <v>-11120.574130079078</v>
      </c>
      <c r="AT4">
        <f t="shared" si="16"/>
        <v>0</v>
      </c>
      <c r="AU4">
        <f t="shared" si="17"/>
        <v>-14960.473906233541</v>
      </c>
      <c r="AW4">
        <v>1</v>
      </c>
      <c r="AX4">
        <f>(R4*SUMPRODUCT(K5:$K$23, X5:$X$23)-$AZ$3*SUMPRODUCT(K4:$K$22, W5:$W$23))/Z4</f>
        <v>12219.829004843434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32753.928001177563</v>
      </c>
      <c r="P5">
        <f t="shared" ref="P5:P23" si="30">O5*$C$5</f>
        <v>1637.6964000588782</v>
      </c>
      <c r="Q5" s="5">
        <f t="shared" ref="Q5:Q23" si="31">$C$8</f>
        <v>25</v>
      </c>
      <c r="R5">
        <f t="shared" si="0"/>
        <v>2000000</v>
      </c>
      <c r="S5">
        <f t="shared" si="1"/>
        <v>23448.031882879768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12072.161658389945</v>
      </c>
      <c r="AC5">
        <f t="shared" si="2"/>
        <v>22882.320576451631</v>
      </c>
      <c r="AE5">
        <f t="shared" si="3"/>
        <v>31963.701022096724</v>
      </c>
      <c r="AF5">
        <f t="shared" si="4"/>
        <v>-1598.1850511048362</v>
      </c>
      <c r="AG5">
        <f t="shared" si="5"/>
        <v>-24.396845640122592</v>
      </c>
      <c r="AH5">
        <f t="shared" si="6"/>
        <v>-4325.5535901926405</v>
      </c>
      <c r="AI5">
        <f t="shared" si="7"/>
        <v>26015.565535159123</v>
      </c>
      <c r="AJ5">
        <f t="shared" si="8"/>
        <v>-10810.158918061687</v>
      </c>
      <c r="AK5">
        <f>H5*SUM(AB5, AE5:AF5)</f>
        <v>3631.392074746203</v>
      </c>
      <c r="AL5">
        <f t="shared" si="9"/>
        <v>18836.79869184364</v>
      </c>
      <c r="AN5">
        <f t="shared" si="10"/>
        <v>27123.229193713909</v>
      </c>
      <c r="AO5">
        <f t="shared" si="11"/>
        <v>-1356.1614596856955</v>
      </c>
      <c r="AP5">
        <f t="shared" si="12"/>
        <v>-20.702272100569722</v>
      </c>
      <c r="AQ5">
        <f t="shared" si="13"/>
        <v>-3670.5067831594611</v>
      </c>
      <c r="AR5">
        <f t="shared" si="14"/>
        <v>22075.858678768178</v>
      </c>
      <c r="AS5">
        <f t="shared" si="15"/>
        <v>-9173.1060102321026</v>
      </c>
      <c r="AT5">
        <f t="shared" si="16"/>
        <v>3081.4666758235289</v>
      </c>
      <c r="AU5">
        <f t="shared" si="17"/>
        <v>15984.219344359606</v>
      </c>
      <c r="AW5">
        <v>2</v>
      </c>
      <c r="AX5">
        <f>(R5*SUMPRODUCT(K6:$K$23, X6:$X$23)-$AZ$3*SUMPRODUCT(K5:$K$22, W6:$W$23))/Z5</f>
        <v>23448.031882879768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32753.928001177563</v>
      </c>
      <c r="P6">
        <f t="shared" si="30"/>
        <v>1637.6964000588782</v>
      </c>
      <c r="Q6" s="5">
        <f t="shared" si="31"/>
        <v>25</v>
      </c>
      <c r="R6">
        <f t="shared" si="0"/>
        <v>2000000</v>
      </c>
      <c r="S6">
        <f t="shared" si="1"/>
        <v>32880.445352738796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22882.320576451631</v>
      </c>
      <c r="AC6">
        <f t="shared" si="2"/>
        <v>31674.071358847741</v>
      </c>
      <c r="AE6">
        <f t="shared" si="3"/>
        <v>31552.195892183809</v>
      </c>
      <c r="AF6">
        <f t="shared" si="4"/>
        <v>-1577.6097946091907</v>
      </c>
      <c r="AG6">
        <f t="shared" si="5"/>
        <v>-24.08275725819011</v>
      </c>
      <c r="AH6">
        <f t="shared" si="6"/>
        <v>-5609.5940425005037</v>
      </c>
      <c r="AI6">
        <f t="shared" si="7"/>
        <v>24340.909297815924</v>
      </c>
      <c r="AJ6">
        <f t="shared" si="8"/>
        <v>-8791.7507823961096</v>
      </c>
      <c r="AK6">
        <f>H6*SUM(AB6, AE6:AF6)</f>
        <v>4522.9655040964262</v>
      </c>
      <c r="AL6">
        <f t="shared" si="9"/>
        <v>20072.124019516239</v>
      </c>
      <c r="AN6">
        <f t="shared" si="10"/>
        <v>24663.578554073138</v>
      </c>
      <c r="AO6">
        <f t="shared" si="11"/>
        <v>-1233.1789277036571</v>
      </c>
      <c r="AP6">
        <f t="shared" si="12"/>
        <v>-18.824901362354492</v>
      </c>
      <c r="AQ6">
        <f t="shared" si="13"/>
        <v>-4384.8822375606806</v>
      </c>
      <c r="AR6">
        <f t="shared" si="14"/>
        <v>19026.692487446446</v>
      </c>
      <c r="AS6">
        <f t="shared" si="15"/>
        <v>-6872.2962037382504</v>
      </c>
      <c r="AT6">
        <f t="shared" si="16"/>
        <v>3535.491329631333</v>
      </c>
      <c r="AU6">
        <f t="shared" si="17"/>
        <v>15689.887613339526</v>
      </c>
      <c r="AW6">
        <v>3</v>
      </c>
      <c r="AX6">
        <f>(R6*SUMPRODUCT(K7:$K$23, X7:$X$23)-$AZ$3*SUMPRODUCT(K6:$K$22, W7:$W$23))/Z6</f>
        <v>32880.445352738796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32753.928001177563</v>
      </c>
      <c r="P7">
        <f t="shared" si="30"/>
        <v>1637.6964000588782</v>
      </c>
      <c r="Q7" s="5">
        <f t="shared" si="31"/>
        <v>25</v>
      </c>
      <c r="R7">
        <f t="shared" si="0"/>
        <v>2000000</v>
      </c>
      <c r="S7">
        <f t="shared" si="1"/>
        <v>40605.269341284831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31674.071358847741</v>
      </c>
      <c r="AC7">
        <f t="shared" si="2"/>
        <v>38581.238216358921</v>
      </c>
      <c r="AE7">
        <f t="shared" si="3"/>
        <v>31121.258871938189</v>
      </c>
      <c r="AF7">
        <f t="shared" si="4"/>
        <v>-1556.0629435969097</v>
      </c>
      <c r="AG7">
        <f t="shared" si="5"/>
        <v>-23.753837151088661</v>
      </c>
      <c r="AH7">
        <f t="shared" si="6"/>
        <v>-7047.4027615639143</v>
      </c>
      <c r="AI7">
        <f t="shared" si="7"/>
        <v>22494.039329626277</v>
      </c>
      <c r="AJ7">
        <f t="shared" si="8"/>
        <v>-6907.1668575111798</v>
      </c>
      <c r="AK7">
        <f>H7*SUM(AB7, AE7:AF7)</f>
        <v>5240.2441017647643</v>
      </c>
      <c r="AL7">
        <f t="shared" si="9"/>
        <v>20827.116573879863</v>
      </c>
      <c r="AN7">
        <f t="shared" si="10"/>
        <v>22409.172731898685</v>
      </c>
      <c r="AO7">
        <f t="shared" si="11"/>
        <v>-1120.4586365949344</v>
      </c>
      <c r="AP7">
        <f t="shared" si="12"/>
        <v>-17.104187268083567</v>
      </c>
      <c r="AQ7">
        <f t="shared" si="13"/>
        <v>-5074.5526215697746</v>
      </c>
      <c r="AR7">
        <f t="shared" si="14"/>
        <v>16197.057286465892</v>
      </c>
      <c r="AS7">
        <f t="shared" si="15"/>
        <v>-4973.574360694688</v>
      </c>
      <c r="AT7">
        <f t="shared" si="16"/>
        <v>3773.2900110813071</v>
      </c>
      <c r="AU7">
        <f t="shared" si="17"/>
        <v>14996.772936852512</v>
      </c>
      <c r="AW7">
        <v>4</v>
      </c>
      <c r="AX7">
        <f>(R7*SUMPRODUCT(K8:$K$23, X8:$X$23)-$AZ$3*SUMPRODUCT(K7:$K$22, W8:$W$23))/Z7</f>
        <v>40605.269341284831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32753.928001177563</v>
      </c>
      <c r="P8">
        <f t="shared" si="30"/>
        <v>1637.6964000588782</v>
      </c>
      <c r="Q8" s="5">
        <f t="shared" si="31"/>
        <v>25</v>
      </c>
      <c r="R8">
        <f t="shared" si="0"/>
        <v>2000000</v>
      </c>
      <c r="S8">
        <f t="shared" si="1"/>
        <v>46788.481884507455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38581.238216358921</v>
      </c>
      <c r="AC8">
        <f t="shared" si="2"/>
        <v>43812.209101053333</v>
      </c>
      <c r="AE8">
        <f t="shared" si="3"/>
        <v>30670.41042303191</v>
      </c>
      <c r="AF8">
        <f t="shared" si="4"/>
        <v>-1533.5205211515956</v>
      </c>
      <c r="AG8">
        <f t="shared" si="5"/>
        <v>-23.409719302925481</v>
      </c>
      <c r="AH8">
        <f t="shared" si="6"/>
        <v>-8526.3581321834736</v>
      </c>
      <c r="AI8">
        <f t="shared" si="7"/>
        <v>20587.122050393911</v>
      </c>
      <c r="AJ8">
        <f t="shared" si="8"/>
        <v>-5230.9708846944122</v>
      </c>
      <c r="AK8">
        <f t="shared" ref="AK8:AK23" si="32">H8*SUM(AB8:AB8, AE8:AF8)</f>
        <v>5794.6402230777312</v>
      </c>
      <c r="AL8">
        <f t="shared" si="9"/>
        <v>21150.79138877723</v>
      </c>
      <c r="AN8">
        <f t="shared" si="10"/>
        <v>20343.722478764783</v>
      </c>
      <c r="AO8">
        <f t="shared" si="11"/>
        <v>-1017.1861239382393</v>
      </c>
      <c r="AP8">
        <f t="shared" si="12"/>
        <v>-15.52769676818105</v>
      </c>
      <c r="AQ8">
        <f t="shared" si="13"/>
        <v>-5655.544259213495</v>
      </c>
      <c r="AR8">
        <f t="shared" si="14"/>
        <v>13655.464398844866</v>
      </c>
      <c r="AS8">
        <f t="shared" si="15"/>
        <v>-3469.7096812505574</v>
      </c>
      <c r="AT8">
        <f t="shared" si="16"/>
        <v>3843.5922746588271</v>
      </c>
      <c r="AU8">
        <f t="shared" si="17"/>
        <v>14029.346992253137</v>
      </c>
      <c r="AW8">
        <v>5</v>
      </c>
      <c r="AX8">
        <f>(R8*SUMPRODUCT(K9:$K$23, X9:$X$23)-$AZ$3*SUMPRODUCT(K8:$K$22, W9:$W$23))/Z8</f>
        <v>46788.481884507455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32753.928001177563</v>
      </c>
      <c r="P9">
        <f t="shared" si="30"/>
        <v>1637.6964000588782</v>
      </c>
      <c r="Q9" s="5">
        <f t="shared" si="31"/>
        <v>25</v>
      </c>
      <c r="R9">
        <f t="shared" si="0"/>
        <v>2000000</v>
      </c>
      <c r="S9">
        <f t="shared" si="1"/>
        <v>51541.201953314914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43812.209101053333</v>
      </c>
      <c r="AC9">
        <f t="shared" si="2"/>
        <v>47519.501970623314</v>
      </c>
      <c r="AE9">
        <f t="shared" si="3"/>
        <v>30198.177132295357</v>
      </c>
      <c r="AF9">
        <f t="shared" si="4"/>
        <v>-1509.908856614768</v>
      </c>
      <c r="AG9">
        <f t="shared" si="5"/>
        <v>-23.049279105707321</v>
      </c>
      <c r="AH9">
        <f t="shared" si="6"/>
        <v>-10107.440335112522</v>
      </c>
      <c r="AI9">
        <f t="shared" si="7"/>
        <v>18557.778661462358</v>
      </c>
      <c r="AJ9">
        <f t="shared" si="8"/>
        <v>-3707.2928695699811</v>
      </c>
      <c r="AK9">
        <f t="shared" si="32"/>
        <v>6203.8658491271226</v>
      </c>
      <c r="AL9">
        <f t="shared" si="9"/>
        <v>21054.351641019501</v>
      </c>
      <c r="AN9">
        <f t="shared" si="10"/>
        <v>18451.587214790503</v>
      </c>
      <c r="AO9">
        <f t="shared" si="11"/>
        <v>-922.57936073952521</v>
      </c>
      <c r="AP9">
        <f t="shared" si="12"/>
        <v>-14.083491920516476</v>
      </c>
      <c r="AQ9">
        <f t="shared" si="13"/>
        <v>-6175.8137269209519</v>
      </c>
      <c r="AR9">
        <f t="shared" si="14"/>
        <v>11339.110635209508</v>
      </c>
      <c r="AS9">
        <f t="shared" si="15"/>
        <v>-2265.2174471976805</v>
      </c>
      <c r="AT9">
        <f t="shared" si="16"/>
        <v>3790.6649557866381</v>
      </c>
      <c r="AU9">
        <f t="shared" si="17"/>
        <v>12864.558143798467</v>
      </c>
      <c r="AW9">
        <v>6</v>
      </c>
      <c r="AX9">
        <f>(R9*SUMPRODUCT(K10:$K$23, X10:$X$23)-$AZ$3*SUMPRODUCT(K9:$K$22, W10:$W$23))/Z9</f>
        <v>51541.201953314914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32753.928001177563</v>
      </c>
      <c r="P10">
        <f t="shared" si="30"/>
        <v>1637.6964000588782</v>
      </c>
      <c r="Q10" s="5">
        <f t="shared" si="31"/>
        <v>25</v>
      </c>
      <c r="R10">
        <f t="shared" si="0"/>
        <v>2000000</v>
      </c>
      <c r="S10">
        <f t="shared" si="1"/>
        <v>54989.117246436923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47519.501970623314</v>
      </c>
      <c r="AC10">
        <f t="shared" si="2"/>
        <v>49868.256674667173</v>
      </c>
      <c r="AE10">
        <f t="shared" si="3"/>
        <v>29703.719034917362</v>
      </c>
      <c r="AF10">
        <f t="shared" si="4"/>
        <v>-1485.1859517458681</v>
      </c>
      <c r="AG10">
        <f t="shared" si="5"/>
        <v>-22.671875441816823</v>
      </c>
      <c r="AH10">
        <f t="shared" si="6"/>
        <v>-11752.869826673717</v>
      </c>
      <c r="AI10">
        <f t="shared" si="7"/>
        <v>16442.991381055959</v>
      </c>
      <c r="AJ10">
        <f t="shared" si="8"/>
        <v>-2348.7547040438585</v>
      </c>
      <c r="AK10">
        <f t="shared" si="32"/>
        <v>6480.9036595532225</v>
      </c>
      <c r="AL10">
        <f t="shared" si="9"/>
        <v>20575.140336565324</v>
      </c>
      <c r="AN10">
        <f t="shared" si="10"/>
        <v>16718.834450331</v>
      </c>
      <c r="AO10">
        <f t="shared" si="11"/>
        <v>-835.94172251654993</v>
      </c>
      <c r="AP10">
        <f t="shared" si="12"/>
        <v>-12.760938512267845</v>
      </c>
      <c r="AQ10">
        <f t="shared" si="13"/>
        <v>-6615.140842042877</v>
      </c>
      <c r="AR10">
        <f t="shared" si="14"/>
        <v>9254.9909472593044</v>
      </c>
      <c r="AS10">
        <f t="shared" si="15"/>
        <v>-1322.0041912995659</v>
      </c>
      <c r="AT10">
        <f t="shared" si="16"/>
        <v>3647.7976123206386</v>
      </c>
      <c r="AU10">
        <f t="shared" si="17"/>
        <v>11580.784368280378</v>
      </c>
      <c r="AW10">
        <v>7</v>
      </c>
      <c r="AX10">
        <f>(R10*SUMPRODUCT(K11:$K$23, X11:$X$23)-$AZ$3*SUMPRODUCT(K10:$K$22, W11:$W$23))/Z10</f>
        <v>54989.117246436923</v>
      </c>
    </row>
    <row r="11" spans="1:52" x14ac:dyDescent="0.25">
      <c r="A11" t="s">
        <v>33</v>
      </c>
      <c r="C11" s="24">
        <f>AU25</f>
        <v>106952.65730126688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32753.928001177563</v>
      </c>
      <c r="P11">
        <f t="shared" si="30"/>
        <v>1637.6964000588782</v>
      </c>
      <c r="Q11" s="5">
        <f t="shared" si="31"/>
        <v>25</v>
      </c>
      <c r="R11">
        <f t="shared" si="0"/>
        <v>2000000</v>
      </c>
      <c r="S11">
        <f t="shared" si="1"/>
        <v>57170.086999967709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49868.256674667173</v>
      </c>
      <c r="AC11">
        <f t="shared" si="2"/>
        <v>50938.902921909335</v>
      </c>
      <c r="AE11">
        <f t="shared" si="3"/>
        <v>29183.953467905936</v>
      </c>
      <c r="AF11">
        <f t="shared" si="4"/>
        <v>-1459.197673395297</v>
      </c>
      <c r="AG11">
        <f t="shared" si="5"/>
        <v>-22.275155415601393</v>
      </c>
      <c r="AH11">
        <f t="shared" si="6"/>
        <v>-13600.101743781173</v>
      </c>
      <c r="AI11">
        <f t="shared" si="7"/>
        <v>14102.378895313863</v>
      </c>
      <c r="AJ11">
        <f t="shared" si="8"/>
        <v>-1070.6462472421626</v>
      </c>
      <c r="AK11">
        <f t="shared" si="32"/>
        <v>6639.6340769875469</v>
      </c>
      <c r="AL11">
        <f t="shared" si="9"/>
        <v>19671.366725059248</v>
      </c>
      <c r="AN11">
        <f t="shared" si="10"/>
        <v>15131.481818535178</v>
      </c>
      <c r="AO11">
        <f t="shared" si="11"/>
        <v>-756.57409092675891</v>
      </c>
      <c r="AP11">
        <f t="shared" si="12"/>
        <v>-11.549364260975947</v>
      </c>
      <c r="AQ11">
        <f t="shared" si="13"/>
        <v>-7051.4672555438256</v>
      </c>
      <c r="AR11">
        <f t="shared" si="14"/>
        <v>7311.8911078036153</v>
      </c>
      <c r="AS11">
        <f t="shared" si="15"/>
        <v>-555.11547611407798</v>
      </c>
      <c r="AT11">
        <f t="shared" si="16"/>
        <v>3442.5597076197846</v>
      </c>
      <c r="AU11">
        <f t="shared" si="17"/>
        <v>10199.335339309322</v>
      </c>
      <c r="AW11">
        <v>8</v>
      </c>
      <c r="AX11">
        <f>(R11*SUMPRODUCT(K12:$K$23, X12:$X$23)-$AZ$3*SUMPRODUCT(K11:$K$22, W12:$W$23))/Z11</f>
        <v>57170.086999967709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32753.928001177563</v>
      </c>
      <c r="P12">
        <f t="shared" si="30"/>
        <v>1637.6964000588782</v>
      </c>
      <c r="Q12" s="5">
        <f t="shared" si="31"/>
        <v>25</v>
      </c>
      <c r="R12">
        <f t="shared" si="0"/>
        <v>2000000</v>
      </c>
      <c r="S12">
        <f t="shared" si="1"/>
        <v>58126.450037417511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50938.902921909335</v>
      </c>
      <c r="AC12">
        <f t="shared" si="2"/>
        <v>50818.480037612782</v>
      </c>
      <c r="AE12">
        <f t="shared" si="3"/>
        <v>28635.927967556305</v>
      </c>
      <c r="AF12">
        <f t="shared" si="4"/>
        <v>-1431.7963983778152</v>
      </c>
      <c r="AG12">
        <f t="shared" si="5"/>
        <v>-21.856865508258117</v>
      </c>
      <c r="AH12">
        <f t="shared" si="6"/>
        <v>-15643.068254980828</v>
      </c>
      <c r="AI12">
        <f t="shared" si="7"/>
        <v>11539.206448689407</v>
      </c>
      <c r="AJ12">
        <f t="shared" si="8"/>
        <v>120.42288429655309</v>
      </c>
      <c r="AK12">
        <f t="shared" si="32"/>
        <v>6686.6994614023852</v>
      </c>
      <c r="AL12">
        <f t="shared" si="9"/>
        <v>18346.328794388344</v>
      </c>
      <c r="AN12">
        <f t="shared" si="10"/>
        <v>13676.997403574593</v>
      </c>
      <c r="AO12">
        <f t="shared" si="11"/>
        <v>-683.84987017872959</v>
      </c>
      <c r="AP12">
        <f t="shared" si="12"/>
        <v>-10.439203965920424</v>
      </c>
      <c r="AQ12">
        <f t="shared" si="13"/>
        <v>-7471.3906303198009</v>
      </c>
      <c r="AR12">
        <f t="shared" si="14"/>
        <v>5511.3176991101427</v>
      </c>
      <c r="AS12">
        <f t="shared" si="15"/>
        <v>57.515980544473749</v>
      </c>
      <c r="AT12">
        <f t="shared" si="16"/>
        <v>3193.6793274413458</v>
      </c>
      <c r="AU12">
        <f t="shared" si="17"/>
        <v>8762.5130070959622</v>
      </c>
      <c r="AW12">
        <v>9</v>
      </c>
      <c r="AX12">
        <f>(R12*SUMPRODUCT(K13:$K$23, X13:$X$23)-$AZ$3*SUMPRODUCT(K12:$K$22, W13:$W$23))/Z12</f>
        <v>58126.450037417511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32753.928001177563</v>
      </c>
      <c r="P13">
        <f t="shared" si="30"/>
        <v>1637.6964000588782</v>
      </c>
      <c r="Q13" s="5">
        <f t="shared" si="31"/>
        <v>25</v>
      </c>
      <c r="R13">
        <f t="shared" si="0"/>
        <v>2000000</v>
      </c>
      <c r="S13">
        <f t="shared" si="1"/>
        <v>57924.601604555297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50818.480037612782</v>
      </c>
      <c r="AC13">
        <f t="shared" si="2"/>
        <v>49619.260278599999</v>
      </c>
      <c r="AE13">
        <f t="shared" si="3"/>
        <v>28057.606502539042</v>
      </c>
      <c r="AF13">
        <f t="shared" si="4"/>
        <v>-1402.8803251269521</v>
      </c>
      <c r="AG13">
        <f t="shared" si="5"/>
        <v>-21.415451683787605</v>
      </c>
      <c r="AH13">
        <f t="shared" si="6"/>
        <v>-17827.613551034159</v>
      </c>
      <c r="AI13">
        <f t="shared" si="7"/>
        <v>8805.6971746941417</v>
      </c>
      <c r="AJ13">
        <f t="shared" si="8"/>
        <v>1199.2197590127835</v>
      </c>
      <c r="AK13">
        <f t="shared" si="32"/>
        <v>6629.3822558196789</v>
      </c>
      <c r="AL13">
        <f t="shared" si="9"/>
        <v>16634.299189526602</v>
      </c>
      <c r="AN13">
        <f t="shared" si="10"/>
        <v>12344.465501249219</v>
      </c>
      <c r="AO13">
        <f t="shared" si="11"/>
        <v>-617.22327506246097</v>
      </c>
      <c r="AP13">
        <f t="shared" si="12"/>
        <v>-9.4221260277587255</v>
      </c>
      <c r="AQ13">
        <f t="shared" si="13"/>
        <v>-7843.5899523513899</v>
      </c>
      <c r="AR13">
        <f t="shared" si="14"/>
        <v>3874.2301478076083</v>
      </c>
      <c r="AS13">
        <f t="shared" si="15"/>
        <v>527.61902346196428</v>
      </c>
      <c r="AT13">
        <f t="shared" si="16"/>
        <v>2916.7199470187907</v>
      </c>
      <c r="AU13">
        <f t="shared" si="17"/>
        <v>7318.5691182883629</v>
      </c>
      <c r="AW13">
        <v>10</v>
      </c>
      <c r="AX13">
        <f>(R13*SUMPRODUCT(K14:$K$23, X14:$X$23)-$AZ$3*SUMPRODUCT(K13:$K$22, W14:$W$23))/Z13</f>
        <v>57924.601604555297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32753.928001177563</v>
      </c>
      <c r="P14">
        <f t="shared" si="30"/>
        <v>1637.6964000588782</v>
      </c>
      <c r="Q14" s="5">
        <f t="shared" si="31"/>
        <v>25</v>
      </c>
      <c r="R14">
        <f t="shared" si="0"/>
        <v>2000000</v>
      </c>
      <c r="S14">
        <f t="shared" si="1"/>
        <v>56590.859314908819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49619.260278599999</v>
      </c>
      <c r="AC14">
        <f t="shared" si="2"/>
        <v>47419.738713110339</v>
      </c>
      <c r="AE14">
        <f t="shared" si="3"/>
        <v>27445.8229906165</v>
      </c>
      <c r="AF14">
        <f t="shared" si="4"/>
        <v>-1372.2911495308251</v>
      </c>
      <c r="AG14">
        <f t="shared" si="5"/>
        <v>-20.948497375360425</v>
      </c>
      <c r="AH14">
        <f t="shared" si="6"/>
        <v>-20223.983327144535</v>
      </c>
      <c r="AI14">
        <f t="shared" si="7"/>
        <v>5828.6000165657788</v>
      </c>
      <c r="AJ14">
        <f t="shared" si="8"/>
        <v>2199.5215654896601</v>
      </c>
      <c r="AK14">
        <f t="shared" si="32"/>
        <v>6477.0322216815039</v>
      </c>
      <c r="AL14">
        <f t="shared" si="9"/>
        <v>14505.153803736943</v>
      </c>
      <c r="AN14">
        <f t="shared" si="10"/>
        <v>11123.465067807227</v>
      </c>
      <c r="AO14">
        <f t="shared" si="11"/>
        <v>-556.17325339036142</v>
      </c>
      <c r="AP14">
        <f t="shared" si="12"/>
        <v>-8.4901764052599411</v>
      </c>
      <c r="AQ14">
        <f t="shared" si="13"/>
        <v>-8196.5394933983298</v>
      </c>
      <c r="AR14">
        <f t="shared" si="14"/>
        <v>2362.2621446132753</v>
      </c>
      <c r="AS14">
        <f t="shared" si="15"/>
        <v>891.43988533255958</v>
      </c>
      <c r="AT14">
        <f t="shared" si="16"/>
        <v>2625.0639919075602</v>
      </c>
      <c r="AU14">
        <f t="shared" si="17"/>
        <v>5878.7660218533947</v>
      </c>
      <c r="AW14">
        <v>11</v>
      </c>
      <c r="AX14">
        <f>(R14*SUMPRODUCT(K15:$K$23, X15:$X$23)-$AZ$3*SUMPRODUCT(K14:$K$22, W15:$W$23))/Z14</f>
        <v>56590.859314908819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32753.928001177563</v>
      </c>
      <c r="P15">
        <f t="shared" si="30"/>
        <v>1637.6964000588782</v>
      </c>
      <c r="Q15" s="5">
        <f t="shared" si="31"/>
        <v>25</v>
      </c>
      <c r="R15">
        <f t="shared" si="0"/>
        <v>2000000</v>
      </c>
      <c r="S15">
        <f t="shared" si="1"/>
        <v>54142.803874695695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47419.738713110339</v>
      </c>
      <c r="AC15">
        <f t="shared" si="2"/>
        <v>44296.416358557908</v>
      </c>
      <c r="AE15">
        <f t="shared" si="3"/>
        <v>26797.312445735326</v>
      </c>
      <c r="AF15">
        <f t="shared" si="4"/>
        <v>-1339.8656222867664</v>
      </c>
      <c r="AG15">
        <f t="shared" si="5"/>
        <v>-20.453510526105383</v>
      </c>
      <c r="AH15">
        <f t="shared" si="6"/>
        <v>-22840.150040115052</v>
      </c>
      <c r="AI15">
        <f t="shared" si="7"/>
        <v>2596.843272807404</v>
      </c>
      <c r="AJ15">
        <f t="shared" si="8"/>
        <v>3123.3223545524306</v>
      </c>
      <c r="AK15">
        <f t="shared" si="32"/>
        <v>6236.1007663633445</v>
      </c>
      <c r="AL15">
        <f t="shared" si="9"/>
        <v>11956.266393723179</v>
      </c>
      <c r="AN15">
        <f t="shared" si="10"/>
        <v>10004.542747440835</v>
      </c>
      <c r="AO15">
        <f t="shared" si="11"/>
        <v>-500.2271373720418</v>
      </c>
      <c r="AP15">
        <f t="shared" si="12"/>
        <v>-7.6361396616927539</v>
      </c>
      <c r="AQ15">
        <f t="shared" si="13"/>
        <v>-8527.1706965770409</v>
      </c>
      <c r="AR15">
        <f t="shared" si="14"/>
        <v>969.508773830059</v>
      </c>
      <c r="AS15">
        <f t="shared" si="15"/>
        <v>1166.065144533934</v>
      </c>
      <c r="AT15">
        <f t="shared" si="16"/>
        <v>2328.1938000599616</v>
      </c>
      <c r="AU15">
        <f t="shared" si="17"/>
        <v>4463.7677184239546</v>
      </c>
      <c r="AW15">
        <v>12</v>
      </c>
      <c r="AX15">
        <f>(R15*SUMPRODUCT(K16:$K$23, X16:$X$23)-$AZ$3*SUMPRODUCT(K15:$K$22, W16:$W$23))/Z15</f>
        <v>54142.803874695695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32753.928001177563</v>
      </c>
      <c r="P16">
        <f t="shared" si="30"/>
        <v>1637.6964000588782</v>
      </c>
      <c r="Q16" s="5">
        <f t="shared" si="31"/>
        <v>25</v>
      </c>
      <c r="R16">
        <f t="shared" si="0"/>
        <v>2000000</v>
      </c>
      <c r="S16">
        <f t="shared" si="1"/>
        <v>50695.488872397123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44296.416358557908</v>
      </c>
      <c r="AC16">
        <f t="shared" si="2"/>
        <v>40417.127848923556</v>
      </c>
      <c r="AE16">
        <f t="shared" si="3"/>
        <v>26113.165589745979</v>
      </c>
      <c r="AF16">
        <f t="shared" si="4"/>
        <v>-1305.6582794872991</v>
      </c>
      <c r="AG16">
        <f t="shared" si="5"/>
        <v>-19.931323648271409</v>
      </c>
      <c r="AH16">
        <f t="shared" si="6"/>
        <v>-25412.141805833744</v>
      </c>
      <c r="AI16">
        <f t="shared" si="7"/>
        <v>-624.56581922333498</v>
      </c>
      <c r="AJ16">
        <f t="shared" si="8"/>
        <v>3879.2885096343525</v>
      </c>
      <c r="AK16">
        <f t="shared" si="32"/>
        <v>5913.2227483406359</v>
      </c>
      <c r="AL16">
        <f t="shared" si="9"/>
        <v>9167.9454387516525</v>
      </c>
      <c r="AN16">
        <f t="shared" si="10"/>
        <v>8980.6484051276057</v>
      </c>
      <c r="AO16">
        <f t="shared" si="11"/>
        <v>-449.03242025638031</v>
      </c>
      <c r="AP16">
        <f t="shared" si="12"/>
        <v>-6.854634660005309</v>
      </c>
      <c r="AQ16">
        <f t="shared" si="13"/>
        <v>-8739.5574464190195</v>
      </c>
      <c r="AR16">
        <f t="shared" si="14"/>
        <v>-214.79609620779885</v>
      </c>
      <c r="AS16">
        <f t="shared" si="15"/>
        <v>1334.1364549366569</v>
      </c>
      <c r="AT16">
        <f t="shared" si="16"/>
        <v>2033.6322021755384</v>
      </c>
      <c r="AU16">
        <f t="shared" si="17"/>
        <v>3152.9725609043962</v>
      </c>
      <c r="AW16">
        <v>13</v>
      </c>
      <c r="AX16">
        <f>(R16*SUMPRODUCT(K17:$K$23, X17:$X$23)-$AZ$3*SUMPRODUCT(K16:$K$22, W17:$W$23))/Z16</f>
        <v>50695.488872397123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32753.928001177563</v>
      </c>
      <c r="P17">
        <f t="shared" si="30"/>
        <v>1637.6964000588782</v>
      </c>
      <c r="Q17" s="5">
        <f t="shared" si="31"/>
        <v>25</v>
      </c>
      <c r="R17">
        <f t="shared" si="0"/>
        <v>2000000</v>
      </c>
      <c r="S17">
        <f t="shared" si="1"/>
        <v>46315.384699328264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40417.127848923556</v>
      </c>
      <c r="AC17">
        <f t="shared" si="2"/>
        <v>35907.247783314277</v>
      </c>
      <c r="AE17">
        <f t="shared" si="3"/>
        <v>25393.363700856316</v>
      </c>
      <c r="AF17">
        <f t="shared" si="4"/>
        <v>-1269.668185042816</v>
      </c>
      <c r="AG17">
        <f t="shared" si="5"/>
        <v>-19.381922452128016</v>
      </c>
      <c r="AH17">
        <f t="shared" si="6"/>
        <v>-28007.036772854128</v>
      </c>
      <c r="AI17">
        <f t="shared" si="7"/>
        <v>-3902.7231794927575</v>
      </c>
      <c r="AJ17">
        <f t="shared" si="8"/>
        <v>4509.880065609279</v>
      </c>
      <c r="AK17">
        <f t="shared" si="32"/>
        <v>5522.7582553205502</v>
      </c>
      <c r="AL17">
        <f t="shared" si="9"/>
        <v>6129.9151414370717</v>
      </c>
      <c r="AN17">
        <f t="shared" si="10"/>
        <v>8044.7133010925154</v>
      </c>
      <c r="AO17">
        <f t="shared" si="11"/>
        <v>-402.23566505462583</v>
      </c>
      <c r="AP17">
        <f t="shared" si="12"/>
        <v>-6.1402660627477212</v>
      </c>
      <c r="AQ17">
        <f t="shared" si="13"/>
        <v>-8872.7347784637495</v>
      </c>
      <c r="AR17">
        <f t="shared" si="14"/>
        <v>-1236.3974084886088</v>
      </c>
      <c r="AS17">
        <f t="shared" si="15"/>
        <v>1428.7469977408111</v>
      </c>
      <c r="AT17">
        <f t="shared" si="16"/>
        <v>1749.6306247052055</v>
      </c>
      <c r="AU17">
        <f t="shared" si="17"/>
        <v>1941.9802139574076</v>
      </c>
      <c r="AW17">
        <v>14</v>
      </c>
      <c r="AX17">
        <f>(R17*SUMPRODUCT(K18:$K$23, X18:$X$23)-$AZ$3*SUMPRODUCT(K17:$K$22, W18:$W$23))/Z17</f>
        <v>46315.384699328264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32753.928001177563</v>
      </c>
      <c r="P18">
        <f t="shared" si="30"/>
        <v>1637.6964000588782</v>
      </c>
      <c r="Q18" s="5">
        <f t="shared" si="31"/>
        <v>25</v>
      </c>
      <c r="R18">
        <f t="shared" si="0"/>
        <v>2000000</v>
      </c>
      <c r="S18">
        <f t="shared" si="1"/>
        <v>41018.300104938375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35907.247783314277</v>
      </c>
      <c r="AC18">
        <f t="shared" si="2"/>
        <v>30852.656131593831</v>
      </c>
      <c r="AE18">
        <f t="shared" si="3"/>
        <v>24636.459214399518</v>
      </c>
      <c r="AF18">
        <f t="shared" si="4"/>
        <v>-1231.822960719976</v>
      </c>
      <c r="AG18">
        <f t="shared" si="5"/>
        <v>-18.804202058997163</v>
      </c>
      <c r="AH18">
        <f t="shared" si="6"/>
        <v>-30712.093488765891</v>
      </c>
      <c r="AI18">
        <f t="shared" si="7"/>
        <v>-7326.2614371453456</v>
      </c>
      <c r="AJ18">
        <f t="shared" si="8"/>
        <v>5054.591651720446</v>
      </c>
      <c r="AK18">
        <f t="shared" si="32"/>
        <v>5075.3179170455614</v>
      </c>
      <c r="AL18">
        <f t="shared" si="9"/>
        <v>2803.6481316206618</v>
      </c>
      <c r="AN18">
        <f t="shared" si="10"/>
        <v>7189.7004410702184</v>
      </c>
      <c r="AO18">
        <f t="shared" si="11"/>
        <v>-359.48502205351099</v>
      </c>
      <c r="AP18">
        <f t="shared" si="12"/>
        <v>-5.4876627627774415</v>
      </c>
      <c r="AQ18">
        <f t="shared" si="13"/>
        <v>-8962.7632843160536</v>
      </c>
      <c r="AR18">
        <f t="shared" si="14"/>
        <v>-2138.0355280621229</v>
      </c>
      <c r="AS18">
        <f t="shared" si="15"/>
        <v>1475.0902112818123</v>
      </c>
      <c r="AT18">
        <f t="shared" si="16"/>
        <v>1481.138793087051</v>
      </c>
      <c r="AU18">
        <f t="shared" si="17"/>
        <v>818.19347630674031</v>
      </c>
      <c r="AW18">
        <v>15</v>
      </c>
      <c r="AX18">
        <f>(R18*SUMPRODUCT(K19:$K$23, X19:$X$23)-$AZ$3*SUMPRODUCT(K18:$K$22, W19:$W$23))/Z18</f>
        <v>41018.300104938375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32753.928001177563</v>
      </c>
      <c r="P19">
        <f t="shared" si="30"/>
        <v>1637.6964000588782</v>
      </c>
      <c r="Q19" s="5">
        <f t="shared" si="31"/>
        <v>25</v>
      </c>
      <c r="R19">
        <f t="shared" si="0"/>
        <v>2000000</v>
      </c>
      <c r="S19">
        <f t="shared" si="1"/>
        <v>34697.740438029978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30852.656131593831</v>
      </c>
      <c r="AC19">
        <f t="shared" si="2"/>
        <v>25250.609953445102</v>
      </c>
      <c r="AE19">
        <f t="shared" si="3"/>
        <v>23836.038023227426</v>
      </c>
      <c r="AF19">
        <f t="shared" si="4"/>
        <v>-1191.8019011613715</v>
      </c>
      <c r="AG19">
        <f t="shared" si="5"/>
        <v>-18.193266791062797</v>
      </c>
      <c r="AH19">
        <f t="shared" si="6"/>
        <v>-33831.459787551568</v>
      </c>
      <c r="AI19">
        <f t="shared" si="7"/>
        <v>-11205.416932276577</v>
      </c>
      <c r="AJ19">
        <f t="shared" si="8"/>
        <v>5602.0461781487284</v>
      </c>
      <c r="AK19">
        <f t="shared" si="32"/>
        <v>4577.7290701456768</v>
      </c>
      <c r="AL19">
        <f t="shared" si="9"/>
        <v>-1025.6416839821723</v>
      </c>
      <c r="AN19">
        <f t="shared" si="10"/>
        <v>6407.7969568785602</v>
      </c>
      <c r="AO19">
        <f t="shared" si="11"/>
        <v>-320.38984784392807</v>
      </c>
      <c r="AP19">
        <f t="shared" si="12"/>
        <v>-4.8908614538141713</v>
      </c>
      <c r="AQ19">
        <f t="shared" si="13"/>
        <v>-9094.8472586837815</v>
      </c>
      <c r="AR19">
        <f t="shared" si="14"/>
        <v>-3012.3310111029632</v>
      </c>
      <c r="AS19">
        <f t="shared" si="15"/>
        <v>1505.9874639256061</v>
      </c>
      <c r="AT19">
        <f t="shared" si="16"/>
        <v>1230.6222358140981</v>
      </c>
      <c r="AU19">
        <f t="shared" si="17"/>
        <v>-275.72131136325879</v>
      </c>
      <c r="AW19">
        <v>16</v>
      </c>
      <c r="AX19">
        <f>(R19*SUMPRODUCT(K20:$K$23, X20:$X$23)-$AZ$3*SUMPRODUCT(K19:$K$22, W20:$W$23))/Z19</f>
        <v>34697.740438029978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32753.928001177563</v>
      </c>
      <c r="P20">
        <f t="shared" si="30"/>
        <v>1637.6964000588782</v>
      </c>
      <c r="Q20" s="5">
        <f t="shared" si="31"/>
        <v>25</v>
      </c>
      <c r="R20">
        <f t="shared" si="0"/>
        <v>2000000</v>
      </c>
      <c r="S20">
        <f t="shared" si="1"/>
        <v>27388.922817159881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25250.609953445102</v>
      </c>
      <c r="AC20">
        <f t="shared" si="2"/>
        <v>19227.197420959201</v>
      </c>
      <c r="AE20">
        <f t="shared" si="3"/>
        <v>22993.465065955766</v>
      </c>
      <c r="AF20">
        <f t="shared" si="4"/>
        <v>-1149.6732532977885</v>
      </c>
      <c r="AG20">
        <f t="shared" si="5"/>
        <v>-17.550158461245559</v>
      </c>
      <c r="AH20">
        <f t="shared" si="6"/>
        <v>-36894.052952529077</v>
      </c>
      <c r="AI20">
        <f t="shared" si="7"/>
        <v>-15067.811298332344</v>
      </c>
      <c r="AJ20">
        <f t="shared" si="8"/>
        <v>6023.4125324859015</v>
      </c>
      <c r="AK20">
        <f t="shared" si="32"/>
        <v>4029.8679591254408</v>
      </c>
      <c r="AL20">
        <f t="shared" si="9"/>
        <v>-5014.5308067210026</v>
      </c>
      <c r="AN20">
        <f t="shared" si="10"/>
        <v>5694.0498213739756</v>
      </c>
      <c r="AO20">
        <f t="shared" si="11"/>
        <v>-284.70249106869886</v>
      </c>
      <c r="AP20">
        <f t="shared" si="12"/>
        <v>-4.346081652534366</v>
      </c>
      <c r="AQ20">
        <f t="shared" si="13"/>
        <v>-9136.3600493233444</v>
      </c>
      <c r="AR20">
        <f t="shared" si="14"/>
        <v>-3731.3588006706009</v>
      </c>
      <c r="AS20">
        <f t="shared" si="15"/>
        <v>1491.6242922187628</v>
      </c>
      <c r="AT20">
        <f t="shared" si="16"/>
        <v>997.94741101432692</v>
      </c>
      <c r="AU20">
        <f t="shared" si="17"/>
        <v>-1241.7870974375112</v>
      </c>
      <c r="AW20">
        <v>17</v>
      </c>
      <c r="AX20">
        <f>(R20*SUMPRODUCT(K21:$K$23, X21:$X$23)-$AZ$3*SUMPRODUCT(K20:$K$22, W21:$W$23))/Z20</f>
        <v>27388.922817159881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32753.928001177563</v>
      </c>
      <c r="P21">
        <f t="shared" si="30"/>
        <v>1637.6964000588782</v>
      </c>
      <c r="Q21" s="5">
        <f t="shared" si="31"/>
        <v>25</v>
      </c>
      <c r="R21">
        <f t="shared" si="0"/>
        <v>2000000</v>
      </c>
      <c r="S21">
        <f t="shared" si="1"/>
        <v>19197.89851499513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19227.197420959201</v>
      </c>
      <c r="AC21">
        <f t="shared" si="2"/>
        <v>12962.254966354922</v>
      </c>
      <c r="AE21">
        <f t="shared" si="3"/>
        <v>22115.168781066091</v>
      </c>
      <c r="AF21">
        <f t="shared" si="4"/>
        <v>-1105.7584390533048</v>
      </c>
      <c r="AG21">
        <f t="shared" si="5"/>
        <v>-16.879783685998678</v>
      </c>
      <c r="AH21">
        <f t="shared" si="6"/>
        <v>-39589.855250753913</v>
      </c>
      <c r="AI21">
        <f t="shared" si="7"/>
        <v>-18597.324692427126</v>
      </c>
      <c r="AJ21">
        <f t="shared" si="8"/>
        <v>6264.9424546042792</v>
      </c>
      <c r="AK21">
        <f t="shared" si="32"/>
        <v>3443.0465262775137</v>
      </c>
      <c r="AL21">
        <f t="shared" si="9"/>
        <v>-8889.3357115453327</v>
      </c>
      <c r="AN21">
        <f t="shared" si="10"/>
        <v>5044.8616953330229</v>
      </c>
      <c r="AO21">
        <f t="shared" si="11"/>
        <v>-252.24308476665121</v>
      </c>
      <c r="AP21">
        <f t="shared" si="12"/>
        <v>-3.8505776277822705</v>
      </c>
      <c r="AQ21">
        <f t="shared" si="13"/>
        <v>-9031.1471847912053</v>
      </c>
      <c r="AR21">
        <f t="shared" si="14"/>
        <v>-4242.3791518526159</v>
      </c>
      <c r="AS21">
        <f t="shared" si="15"/>
        <v>1429.1443364320178</v>
      </c>
      <c r="AT21">
        <f t="shared" si="16"/>
        <v>785.41989471669433</v>
      </c>
      <c r="AU21">
        <f t="shared" si="17"/>
        <v>-2027.8149207039032</v>
      </c>
      <c r="AW21">
        <v>18</v>
      </c>
      <c r="AX21">
        <f>(R21*SUMPRODUCT(K22:$K$23, X22:$X$23)-$AZ$3*SUMPRODUCT(K21:$K$22, W22:$W$23))/Z21</f>
        <v>19197.89851499513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32753.928001177563</v>
      </c>
      <c r="P22">
        <f t="shared" si="30"/>
        <v>1637.6964000588782</v>
      </c>
      <c r="Q22" s="5">
        <f t="shared" si="31"/>
        <v>25</v>
      </c>
      <c r="R22">
        <f t="shared" si="0"/>
        <v>2000000</v>
      </c>
      <c r="S22">
        <f t="shared" si="1"/>
        <v>10076.506552089246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12962.254966354922</v>
      </c>
      <c r="AC22">
        <f t="shared" si="2"/>
        <v>6522.36963534387</v>
      </c>
      <c r="AE22">
        <f t="shared" si="3"/>
        <v>21201.120083510046</v>
      </c>
      <c r="AF22">
        <f t="shared" si="4"/>
        <v>-1060.0560041755023</v>
      </c>
      <c r="AG22">
        <f t="shared" si="5"/>
        <v>-16.182120265657776</v>
      </c>
      <c r="AH22">
        <f t="shared" si="6"/>
        <v>-42309.24667847313</v>
      </c>
      <c r="AI22">
        <f t="shared" si="7"/>
        <v>-22184.364719404242</v>
      </c>
      <c r="AJ22">
        <f t="shared" si="8"/>
        <v>6439.8853310110517</v>
      </c>
      <c r="AK22">
        <f t="shared" si="32"/>
        <v>2832.651010739648</v>
      </c>
      <c r="AL22">
        <f t="shared" si="9"/>
        <v>-12911.828377653543</v>
      </c>
      <c r="AN22">
        <f t="shared" si="10"/>
        <v>4455.1258768203279</v>
      </c>
      <c r="AO22">
        <f t="shared" si="11"/>
        <v>-222.7562938410164</v>
      </c>
      <c r="AP22">
        <f t="shared" si="12"/>
        <v>-3.4004516013011923</v>
      </c>
      <c r="AQ22">
        <f t="shared" si="13"/>
        <v>-8890.7104418812087</v>
      </c>
      <c r="AR22">
        <f t="shared" si="14"/>
        <v>-4661.7413105031974</v>
      </c>
      <c r="AS22">
        <f t="shared" si="15"/>
        <v>1353.2539634195118</v>
      </c>
      <c r="AT22">
        <f t="shared" si="16"/>
        <v>595.24292906406356</v>
      </c>
      <c r="AU22">
        <f t="shared" si="17"/>
        <v>-2713.2444180196221</v>
      </c>
      <c r="AW22">
        <v>19</v>
      </c>
      <c r="AX22">
        <f>(R22*SUMPRODUCT(K23:$K$23, X23:$X$23)-$AZ$3*SUMPRODUCT(K22:$K$22, W23:$W$23))/Z22</f>
        <v>10076.506552089246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32753.928001177563</v>
      </c>
      <c r="P23">
        <f t="shared" si="30"/>
        <v>1637.6964000588782</v>
      </c>
      <c r="Q23" s="5">
        <f t="shared" si="31"/>
        <v>25</v>
      </c>
      <c r="R23">
        <f t="shared" si="0"/>
        <v>2000000</v>
      </c>
      <c r="S23">
        <f t="shared" si="1"/>
        <v>10547.611175234397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6522.36963534387</v>
      </c>
      <c r="AC23">
        <f t="shared" si="2"/>
        <v>6522.36963534387</v>
      </c>
      <c r="AE23">
        <f t="shared" si="3"/>
        <v>20254.180959450507</v>
      </c>
      <c r="AF23">
        <f t="shared" si="4"/>
        <v>-1012.7090479725254</v>
      </c>
      <c r="AG23">
        <f t="shared" si="5"/>
        <v>-15.459352660482683</v>
      </c>
      <c r="AH23">
        <f t="shared" si="6"/>
        <v>-44875.712201481219</v>
      </c>
      <c r="AI23">
        <f t="shared" si="7"/>
        <v>-25649.699642663723</v>
      </c>
      <c r="AJ23">
        <f t="shared" si="8"/>
        <v>0</v>
      </c>
      <c r="AK23">
        <f t="shared" si="32"/>
        <v>2204.6119211615455</v>
      </c>
      <c r="AL23">
        <f t="shared" si="9"/>
        <v>-23445.087721502179</v>
      </c>
      <c r="AN23">
        <f t="shared" si="10"/>
        <v>3920.6495672181591</v>
      </c>
      <c r="AO23">
        <f t="shared" si="11"/>
        <v>-196.03247836090796</v>
      </c>
      <c r="AP23">
        <f t="shared" si="12"/>
        <v>-2.9925033472910516</v>
      </c>
      <c r="AQ23">
        <f t="shared" si="13"/>
        <v>-8686.697426747849</v>
      </c>
      <c r="AR23">
        <f t="shared" si="14"/>
        <v>-4965.0728412378894</v>
      </c>
      <c r="AS23">
        <f t="shared" si="15"/>
        <v>0</v>
      </c>
      <c r="AT23">
        <f t="shared" si="16"/>
        <v>426.75192800393074</v>
      </c>
      <c r="AU23">
        <f t="shared" si="17"/>
        <v>-4538.3209132339589</v>
      </c>
      <c r="AW23">
        <v>20</v>
      </c>
      <c r="AX23">
        <f>(R23*SUMPRODUCT(K$23:$K24, X$23:$X24)-$AZ$3*SUMPRODUCT(K$22:$K23, W$23:$W24))/Z23</f>
        <v>10547.611175234397</v>
      </c>
    </row>
    <row r="25" spans="5:50" x14ac:dyDescent="0.25">
      <c r="AN25" s="6">
        <f t="shared" ref="AN25:AU25" si="33">SUM(AN3:AN23)</f>
        <v>274482.55122827104</v>
      </c>
      <c r="AO25" s="6">
        <f t="shared" si="33"/>
        <v>-38289.57356229674</v>
      </c>
      <c r="AP25" s="6">
        <f t="shared" si="33"/>
        <v>-1706.9361244218342</v>
      </c>
      <c r="AQ25" s="6">
        <f t="shared" si="33"/>
        <v>-145921.31614543829</v>
      </c>
      <c r="AR25" s="6">
        <f t="shared" si="33"/>
        <v>88564.725396114125</v>
      </c>
      <c r="AS25" s="6">
        <f t="shared" si="33"/>
        <v>-27090.973746777894</v>
      </c>
      <c r="AT25" s="6">
        <f t="shared" si="33"/>
        <v>45478.905651930632</v>
      </c>
      <c r="AU25" s="7">
        <f t="shared" si="33"/>
        <v>106952.65730126688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112912.36941118556</v>
      </c>
      <c r="K3">
        <v>1</v>
      </c>
      <c r="L3" s="2">
        <v>0</v>
      </c>
      <c r="O3">
        <f>$C$3</f>
        <v>112912.36941118556</v>
      </c>
      <c r="P3">
        <f>O3*B5</f>
        <v>90329.895528948458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112912.36941118556</v>
      </c>
      <c r="AF3">
        <f t="shared" ref="AF3:AF23" si="4">-$Z3*P3</f>
        <v>-90329.895528948458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21060.041295237101</v>
      </c>
      <c r="AJ3">
        <f t="shared" ref="AJ3:AJ23" si="8">AB3-AC3</f>
        <v>0</v>
      </c>
      <c r="AL3">
        <f t="shared" ref="AL3:AL23" si="9">SUM(AI3:AK3)</f>
        <v>21060.041295237101</v>
      </c>
      <c r="AN3">
        <f t="shared" ref="AN3:AN23" si="10">AE3*$K3</f>
        <v>112912.36941118556</v>
      </c>
      <c r="AO3">
        <f t="shared" ref="AO3:AO23" si="11">AF3*$K3</f>
        <v>-90329.895528948458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21060.041295237101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21060.041295237101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51153.506238526948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30060.853924595995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29405.390502093593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-29405.390502093593</v>
      </c>
      <c r="AK4">
        <f>H4*SUM(AB4, AE4:AF4)</f>
        <v>0</v>
      </c>
      <c r="AL4">
        <f t="shared" si="9"/>
        <v>-53014.492502093592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-21748.115736433392</v>
      </c>
      <c r="AR4">
        <f t="shared" si="14"/>
        <v>-21748.115736433392</v>
      </c>
      <c r="AS4">
        <f t="shared" si="15"/>
        <v>-27087.512092351109</v>
      </c>
      <c r="AT4">
        <f t="shared" si="16"/>
        <v>0</v>
      </c>
      <c r="AU4">
        <f t="shared" si="17"/>
        <v>-48835.627828784505</v>
      </c>
      <c r="AW4">
        <v>1</v>
      </c>
      <c r="AX4">
        <f>(R4*SUMPRODUCT(K5:$K$23, X5:$X$23)-$AZ$3*SUMPRODUCT(K4:$K$22, W5:$W$23))/Z4</f>
        <v>30060.853924595995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112912.36941118556</v>
      </c>
      <c r="P5">
        <f t="shared" ref="P5:P23" si="30">O5*$C$5</f>
        <v>5645.6184705592786</v>
      </c>
      <c r="Q5" s="5">
        <f t="shared" ref="Q5:Q23" si="31">$C$8</f>
        <v>25</v>
      </c>
      <c r="R5">
        <f t="shared" si="0"/>
        <v>2000000</v>
      </c>
      <c r="S5">
        <f t="shared" si="1"/>
        <v>55360.566434716529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29405.390502093593</v>
      </c>
      <c r="AC5">
        <f t="shared" si="2"/>
        <v>52873.875602672575</v>
      </c>
      <c r="AE5">
        <f t="shared" si="3"/>
        <v>107840.56158981399</v>
      </c>
      <c r="AF5">
        <f t="shared" si="4"/>
        <v>-5392.0280794907003</v>
      </c>
      <c r="AG5">
        <f t="shared" si="5"/>
        <v>-23.87704778320126</v>
      </c>
      <c r="AH5">
        <f t="shared" si="6"/>
        <v>-26663.166363899294</v>
      </c>
      <c r="AI5">
        <f t="shared" si="7"/>
        <v>75761.490098640803</v>
      </c>
      <c r="AJ5">
        <f t="shared" si="8"/>
        <v>-23468.485100578982</v>
      </c>
      <c r="AK5">
        <f>H5*SUM(AB5, AE5:AF5)</f>
        <v>11282.740277742514</v>
      </c>
      <c r="AL5">
        <f t="shared" si="9"/>
        <v>63575.745275804336</v>
      </c>
      <c r="AN5">
        <f t="shared" si="10"/>
        <v>91509.561622957364</v>
      </c>
      <c r="AO5">
        <f t="shared" si="11"/>
        <v>-4575.4780811478686</v>
      </c>
      <c r="AP5">
        <f t="shared" si="12"/>
        <v>-20.261190625119426</v>
      </c>
      <c r="AQ5">
        <f t="shared" si="13"/>
        <v>-22625.389088022599</v>
      </c>
      <c r="AR5">
        <f t="shared" si="14"/>
        <v>64288.433263161787</v>
      </c>
      <c r="AS5">
        <f t="shared" si="15"/>
        <v>-19914.499255646853</v>
      </c>
      <c r="AT5">
        <f t="shared" si="16"/>
        <v>9574.1212907354129</v>
      </c>
      <c r="AU5">
        <f t="shared" si="17"/>
        <v>53948.05529825035</v>
      </c>
      <c r="AW5">
        <v>2</v>
      </c>
      <c r="AX5">
        <f>(R5*SUMPRODUCT(K6:$K$23, X6:$X$23)-$AZ$3*SUMPRODUCT(K5:$K$22, W6:$W$23))/Z5</f>
        <v>55360.566434716529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112912.36941118556</v>
      </c>
      <c r="P6">
        <f t="shared" si="30"/>
        <v>5645.6184705592786</v>
      </c>
      <c r="Q6" s="5">
        <f t="shared" si="31"/>
        <v>25</v>
      </c>
      <c r="R6">
        <f t="shared" si="0"/>
        <v>2000000</v>
      </c>
      <c r="S6">
        <f t="shared" si="1"/>
        <v>76439.588632363928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52873.875602672575</v>
      </c>
      <c r="AC6">
        <f t="shared" si="2"/>
        <v>71142.192238969146</v>
      </c>
      <c r="AE6">
        <f t="shared" si="3"/>
        <v>105087.34589666569</v>
      </c>
      <c r="AF6">
        <f t="shared" si="4"/>
        <v>-5254.3672948332851</v>
      </c>
      <c r="AG6">
        <f t="shared" si="5"/>
        <v>-23.267456533919681</v>
      </c>
      <c r="AH6">
        <f t="shared" si="6"/>
        <v>-29665.661715965347</v>
      </c>
      <c r="AI6">
        <f t="shared" si="7"/>
        <v>70144.049429333129</v>
      </c>
      <c r="AJ6">
        <f t="shared" si="8"/>
        <v>-18268.316636296571</v>
      </c>
      <c r="AK6">
        <f>H6*SUM(AB6, AE6:AF6)</f>
        <v>13067.125514279493</v>
      </c>
      <c r="AL6">
        <f t="shared" si="9"/>
        <v>64942.858307316048</v>
      </c>
      <c r="AN6">
        <f t="shared" si="10"/>
        <v>82144.203827142323</v>
      </c>
      <c r="AO6">
        <f t="shared" si="11"/>
        <v>-4107.2101913571169</v>
      </c>
      <c r="AP6">
        <f t="shared" si="12"/>
        <v>-18.187600759665926</v>
      </c>
      <c r="AQ6">
        <f t="shared" si="13"/>
        <v>-23188.921005384618</v>
      </c>
      <c r="AR6">
        <f t="shared" si="14"/>
        <v>54829.885029640915</v>
      </c>
      <c r="AS6">
        <f t="shared" si="15"/>
        <v>-14279.895572073196</v>
      </c>
      <c r="AT6">
        <f t="shared" si="16"/>
        <v>10214.251892281201</v>
      </c>
      <c r="AU6">
        <f t="shared" si="17"/>
        <v>50764.241349848919</v>
      </c>
      <c r="AW6">
        <v>3</v>
      </c>
      <c r="AX6">
        <f>(R6*SUMPRODUCT(K7:$K$23, X7:$X$23)-$AZ$3*SUMPRODUCT(K6:$K$22, W7:$W$23))/Z6</f>
        <v>76439.588632363928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112912.36941118556</v>
      </c>
      <c r="P7">
        <f t="shared" si="30"/>
        <v>5645.6184705592786</v>
      </c>
      <c r="Q7" s="5">
        <f t="shared" si="31"/>
        <v>25</v>
      </c>
      <c r="R7">
        <f t="shared" si="0"/>
        <v>2000000</v>
      </c>
      <c r="S7">
        <f t="shared" si="1"/>
        <v>93712.908628565463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71142.192238969146</v>
      </c>
      <c r="AC7">
        <f t="shared" si="2"/>
        <v>84814.289916530543</v>
      </c>
      <c r="AE7">
        <f t="shared" si="3"/>
        <v>102190.64347217971</v>
      </c>
      <c r="AF7">
        <f t="shared" si="4"/>
        <v>-5109.5321736089863</v>
      </c>
      <c r="AG7">
        <f t="shared" si="5"/>
        <v>-22.626095795589666</v>
      </c>
      <c r="AH7">
        <f t="shared" si="6"/>
        <v>-32694.893839265394</v>
      </c>
      <c r="AI7">
        <f t="shared" si="7"/>
        <v>64363.591363509739</v>
      </c>
      <c r="AJ7">
        <f t="shared" si="8"/>
        <v>-13672.097677561396</v>
      </c>
      <c r="AK7">
        <f>H7*SUM(AB7, AE7:AF7)</f>
        <v>14394.868083707288</v>
      </c>
      <c r="AL7">
        <f t="shared" si="9"/>
        <v>65086.361769655632</v>
      </c>
      <c r="AN7">
        <f t="shared" si="10"/>
        <v>73583.39168011077</v>
      </c>
      <c r="AO7">
        <f t="shared" si="11"/>
        <v>-3679.1695840055386</v>
      </c>
      <c r="AP7">
        <f t="shared" si="12"/>
        <v>-16.292145861395166</v>
      </c>
      <c r="AQ7">
        <f t="shared" si="13"/>
        <v>-23542.284279374941</v>
      </c>
      <c r="AR7">
        <f t="shared" si="14"/>
        <v>46345.645670868886</v>
      </c>
      <c r="AS7">
        <f t="shared" si="15"/>
        <v>-9844.7302445122205</v>
      </c>
      <c r="AT7">
        <f t="shared" si="16"/>
        <v>10365.168281529814</v>
      </c>
      <c r="AU7">
        <f t="shared" si="17"/>
        <v>46866.083707886479</v>
      </c>
      <c r="AW7">
        <v>4</v>
      </c>
      <c r="AX7">
        <f>(R7*SUMPRODUCT(K8:$K$23, X8:$X$23)-$AZ$3*SUMPRODUCT(K7:$K$22, W8:$W$23))/Z7</f>
        <v>93712.908628565463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112912.36941118556</v>
      </c>
      <c r="P8">
        <f t="shared" si="30"/>
        <v>5645.6184705592786</v>
      </c>
      <c r="Q8" s="5">
        <f t="shared" si="31"/>
        <v>25</v>
      </c>
      <c r="R8">
        <f t="shared" si="0"/>
        <v>2000000</v>
      </c>
      <c r="S8">
        <f t="shared" si="1"/>
        <v>107473.73782816301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84814.289916530543</v>
      </c>
      <c r="AC8">
        <f t="shared" si="2"/>
        <v>94369.145792353927</v>
      </c>
      <c r="AE8">
        <f t="shared" si="3"/>
        <v>99144.628874460555</v>
      </c>
      <c r="AF8">
        <f t="shared" si="4"/>
        <v>-4957.2314437230289</v>
      </c>
      <c r="AG8">
        <f t="shared" si="5"/>
        <v>-21.951675753391569</v>
      </c>
      <c r="AH8">
        <f t="shared" si="6"/>
        <v>-35852.726739376019</v>
      </c>
      <c r="AI8">
        <f t="shared" si="7"/>
        <v>58312.719015608127</v>
      </c>
      <c r="AJ8">
        <f t="shared" si="8"/>
        <v>-9554.8558758233848</v>
      </c>
      <c r="AK8">
        <f t="shared" ref="AK8:AK23" si="32">H8*SUM(AB8:AB8, AE8:AF8)</f>
        <v>15317.174386305731</v>
      </c>
      <c r="AL8">
        <f t="shared" si="9"/>
        <v>64075.037526090469</v>
      </c>
      <c r="AN8">
        <f t="shared" si="10"/>
        <v>65762.759195668055</v>
      </c>
      <c r="AO8">
        <f t="shared" si="11"/>
        <v>-3288.1379597834039</v>
      </c>
      <c r="AP8">
        <f t="shared" si="12"/>
        <v>-14.560574616095456</v>
      </c>
      <c r="AQ8">
        <f t="shared" si="13"/>
        <v>-23781.159522571295</v>
      </c>
      <c r="AR8">
        <f t="shared" si="14"/>
        <v>38678.901138697278</v>
      </c>
      <c r="AS8">
        <f t="shared" si="15"/>
        <v>-6337.7481286124403</v>
      </c>
      <c r="AT8">
        <f t="shared" si="16"/>
        <v>10159.901369948611</v>
      </c>
      <c r="AU8">
        <f t="shared" si="17"/>
        <v>42501.054380033442</v>
      </c>
      <c r="AW8">
        <v>5</v>
      </c>
      <c r="AX8">
        <f>(R8*SUMPRODUCT(K9:$K$23, X9:$X$23)-$AZ$3*SUMPRODUCT(K8:$K$22, W9:$W$23))/Z8</f>
        <v>107473.73782816301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112912.36941118556</v>
      </c>
      <c r="P9">
        <f t="shared" si="30"/>
        <v>5645.6184705592786</v>
      </c>
      <c r="Q9" s="5">
        <f t="shared" si="31"/>
        <v>25</v>
      </c>
      <c r="R9">
        <f t="shared" si="0"/>
        <v>2000000</v>
      </c>
      <c r="S9">
        <f t="shared" si="1"/>
        <v>117746.76879408675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94369.145792353927</v>
      </c>
      <c r="AC9">
        <f t="shared" si="2"/>
        <v>100030.50181183623</v>
      </c>
      <c r="AE9">
        <f t="shared" si="3"/>
        <v>95923.489779292693</v>
      </c>
      <c r="AF9">
        <f t="shared" si="4"/>
        <v>-4796.1744889646352</v>
      </c>
      <c r="AG9">
        <f t="shared" si="5"/>
        <v>-21.238481284095283</v>
      </c>
      <c r="AH9">
        <f t="shared" si="6"/>
        <v>-39494.216940989616</v>
      </c>
      <c r="AI9">
        <f t="shared" si="7"/>
        <v>51611.859868054351</v>
      </c>
      <c r="AJ9">
        <f t="shared" si="8"/>
        <v>-5661.3560194823076</v>
      </c>
      <c r="AK9">
        <f t="shared" si="32"/>
        <v>15872.932174845098</v>
      </c>
      <c r="AL9">
        <f t="shared" si="9"/>
        <v>61823.43602341714</v>
      </c>
      <c r="AN9">
        <f t="shared" si="10"/>
        <v>58610.843623300243</v>
      </c>
      <c r="AO9">
        <f t="shared" si="11"/>
        <v>-2930.5421811650126</v>
      </c>
      <c r="AP9">
        <f t="shared" si="12"/>
        <v>-12.977064410423667</v>
      </c>
      <c r="AQ9">
        <f t="shared" si="13"/>
        <v>-24131.621758956673</v>
      </c>
      <c r="AR9">
        <f t="shared" si="14"/>
        <v>31535.702618768137</v>
      </c>
      <c r="AS9">
        <f t="shared" si="15"/>
        <v>-3459.1824496499648</v>
      </c>
      <c r="AT9">
        <f t="shared" si="16"/>
        <v>9698.6248903543274</v>
      </c>
      <c r="AU9">
        <f t="shared" si="17"/>
        <v>37775.145059472496</v>
      </c>
      <c r="AW9">
        <v>6</v>
      </c>
      <c r="AX9">
        <f>(R9*SUMPRODUCT(K10:$K$23, X10:$X$23)-$AZ$3*SUMPRODUCT(K9:$K$22, W10:$W$23))/Z9</f>
        <v>117746.76879408675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112912.36941118556</v>
      </c>
      <c r="P10">
        <f t="shared" si="30"/>
        <v>5645.6184705592786</v>
      </c>
      <c r="Q10" s="5">
        <f t="shared" si="31"/>
        <v>25</v>
      </c>
      <c r="R10">
        <f t="shared" si="0"/>
        <v>2000000</v>
      </c>
      <c r="S10">
        <f t="shared" si="1"/>
        <v>124881.61678150309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100030.50181183623</v>
      </c>
      <c r="AC10">
        <f t="shared" si="2"/>
        <v>102341.62677367782</v>
      </c>
      <c r="AE10">
        <f t="shared" si="3"/>
        <v>92532.719116131426</v>
      </c>
      <c r="AF10">
        <f t="shared" si="4"/>
        <v>-4626.6359558065715</v>
      </c>
      <c r="AG10">
        <f t="shared" si="5"/>
        <v>-20.487728580728188</v>
      </c>
      <c r="AH10">
        <f t="shared" si="6"/>
        <v>-43069.431242091683</v>
      </c>
      <c r="AI10">
        <f t="shared" si="7"/>
        <v>44816.164189652438</v>
      </c>
      <c r="AJ10">
        <f t="shared" si="8"/>
        <v>-2311.1249618415895</v>
      </c>
      <c r="AK10">
        <f t="shared" si="32"/>
        <v>16081.733576067827</v>
      </c>
      <c r="AL10">
        <f t="shared" si="9"/>
        <v>58586.772803878674</v>
      </c>
      <c r="AN10">
        <f t="shared" si="10"/>
        <v>52082.340609369552</v>
      </c>
      <c r="AO10">
        <f t="shared" si="11"/>
        <v>-2604.1170304684779</v>
      </c>
      <c r="AP10">
        <f t="shared" si="12"/>
        <v>-11.531584378436147</v>
      </c>
      <c r="AQ10">
        <f t="shared" si="13"/>
        <v>-24241.768849213327</v>
      </c>
      <c r="AR10">
        <f t="shared" si="14"/>
        <v>25224.923145309309</v>
      </c>
      <c r="AS10">
        <f t="shared" si="15"/>
        <v>-1300.8241690421235</v>
      </c>
      <c r="AT10">
        <f t="shared" si="16"/>
        <v>9051.6558218365717</v>
      </c>
      <c r="AU10">
        <f t="shared" si="17"/>
        <v>32975.754798103757</v>
      </c>
      <c r="AW10">
        <v>7</v>
      </c>
      <c r="AX10">
        <f>(R10*SUMPRODUCT(K11:$K$23, X11:$X$23)-$AZ$3*SUMPRODUCT(K10:$K$22, W11:$W$23))/Z10</f>
        <v>124881.61678150309</v>
      </c>
    </row>
    <row r="11" spans="1:52" x14ac:dyDescent="0.25">
      <c r="A11" t="s">
        <v>33</v>
      </c>
      <c r="C11" s="24">
        <f>AU25</f>
        <v>342554.68015387398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112912.36941118556</v>
      </c>
      <c r="P11">
        <f t="shared" si="30"/>
        <v>5645.6184705592786</v>
      </c>
      <c r="Q11" s="5">
        <f t="shared" si="31"/>
        <v>25</v>
      </c>
      <c r="R11">
        <f t="shared" si="0"/>
        <v>2000000</v>
      </c>
      <c r="S11">
        <f t="shared" si="1"/>
        <v>129375.16880742239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102341.62677367782</v>
      </c>
      <c r="AC11">
        <f t="shared" si="2"/>
        <v>101974.26120421736</v>
      </c>
      <c r="AE11">
        <f t="shared" si="3"/>
        <v>88998.186882850569</v>
      </c>
      <c r="AF11">
        <f t="shared" si="4"/>
        <v>-4449.9093441425293</v>
      </c>
      <c r="AG11">
        <f t="shared" si="5"/>
        <v>-19.705145536081993</v>
      </c>
      <c r="AH11">
        <f t="shared" si="6"/>
        <v>-46216.460707113038</v>
      </c>
      <c r="AI11">
        <f t="shared" si="7"/>
        <v>38312.111686058917</v>
      </c>
      <c r="AJ11">
        <f t="shared" si="8"/>
        <v>367.36556946046767</v>
      </c>
      <c r="AK11">
        <f t="shared" si="32"/>
        <v>15992.169112010859</v>
      </c>
      <c r="AL11">
        <f t="shared" si="9"/>
        <v>54671.646367530244</v>
      </c>
      <c r="AN11">
        <f t="shared" si="10"/>
        <v>46144.346007863838</v>
      </c>
      <c r="AO11">
        <f t="shared" si="11"/>
        <v>-2307.2173003931921</v>
      </c>
      <c r="AP11">
        <f t="shared" si="12"/>
        <v>-10.216849192098476</v>
      </c>
      <c r="AQ11">
        <f t="shared" si="13"/>
        <v>-23962.604507157801</v>
      </c>
      <c r="AR11">
        <f t="shared" si="14"/>
        <v>19864.307351120744</v>
      </c>
      <c r="AS11">
        <f t="shared" si="15"/>
        <v>190.47403708205519</v>
      </c>
      <c r="AT11">
        <f t="shared" si="16"/>
        <v>8291.7215593647106</v>
      </c>
      <c r="AU11">
        <f t="shared" si="17"/>
        <v>28346.502947567507</v>
      </c>
      <c r="AW11">
        <v>8</v>
      </c>
      <c r="AX11">
        <f>(R11*SUMPRODUCT(K12:$K$23, X12:$X$23)-$AZ$3*SUMPRODUCT(K11:$K$22, W12:$W$23))/Z11</f>
        <v>129375.16880742239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112912.36941118556</v>
      </c>
      <c r="P12">
        <f t="shared" si="30"/>
        <v>5645.6184705592786</v>
      </c>
      <c r="Q12" s="5">
        <f t="shared" si="31"/>
        <v>25</v>
      </c>
      <c r="R12">
        <f t="shared" si="0"/>
        <v>2000000</v>
      </c>
      <c r="S12">
        <f t="shared" si="1"/>
        <v>131399.78291203646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101974.26120421736</v>
      </c>
      <c r="AC12">
        <f t="shared" si="2"/>
        <v>99289.38793168751</v>
      </c>
      <c r="AE12">
        <f t="shared" si="3"/>
        <v>85319.776032341222</v>
      </c>
      <c r="AF12">
        <f t="shared" si="4"/>
        <v>-4265.9888016170617</v>
      </c>
      <c r="AG12">
        <f t="shared" si="5"/>
        <v>-18.890706234681385</v>
      </c>
      <c r="AH12">
        <f t="shared" si="6"/>
        <v>-49391.027683183303</v>
      </c>
      <c r="AI12">
        <f t="shared" si="7"/>
        <v>31643.868841306175</v>
      </c>
      <c r="AJ12">
        <f t="shared" si="8"/>
        <v>2684.8732725298469</v>
      </c>
      <c r="AK12">
        <f t="shared" si="32"/>
        <v>15661.710104577945</v>
      </c>
      <c r="AL12">
        <f t="shared" si="9"/>
        <v>49990.452218413964</v>
      </c>
      <c r="AN12">
        <f t="shared" si="10"/>
        <v>40750.14983240571</v>
      </c>
      <c r="AO12">
        <f t="shared" si="11"/>
        <v>-2037.5074916202859</v>
      </c>
      <c r="AP12">
        <f t="shared" si="12"/>
        <v>-9.0225167634222103</v>
      </c>
      <c r="AQ12">
        <f t="shared" si="13"/>
        <v>-23589.979627973815</v>
      </c>
      <c r="AR12">
        <f t="shared" si="14"/>
        <v>15113.640196048189</v>
      </c>
      <c r="AS12">
        <f t="shared" si="15"/>
        <v>1282.3403110568443</v>
      </c>
      <c r="AT12">
        <f t="shared" si="16"/>
        <v>7480.2942889973365</v>
      </c>
      <c r="AU12">
        <f t="shared" si="17"/>
        <v>23876.274796102367</v>
      </c>
      <c r="AW12">
        <v>9</v>
      </c>
      <c r="AX12">
        <f>(R12*SUMPRODUCT(K13:$K$23, X13:$X$23)-$AZ$3*SUMPRODUCT(K12:$K$22, W13:$W$23))/Z12</f>
        <v>131399.78291203646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112912.36941118556</v>
      </c>
      <c r="P13">
        <f t="shared" si="30"/>
        <v>5645.6184705592786</v>
      </c>
      <c r="Q13" s="5">
        <f t="shared" si="31"/>
        <v>25</v>
      </c>
      <c r="R13">
        <f t="shared" si="0"/>
        <v>2000000</v>
      </c>
      <c r="S13">
        <f t="shared" si="1"/>
        <v>131188.37270115904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99289.38793168751</v>
      </c>
      <c r="AC13">
        <f t="shared" si="2"/>
        <v>94702.056649937687</v>
      </c>
      <c r="AE13">
        <f t="shared" si="3"/>
        <v>81509.004070162642</v>
      </c>
      <c r="AF13">
        <f t="shared" si="4"/>
        <v>-4075.4502035081327</v>
      </c>
      <c r="AG13">
        <f t="shared" si="5"/>
        <v>-18.04696077480596</v>
      </c>
      <c r="AH13">
        <f t="shared" si="6"/>
        <v>-52387.071802288927</v>
      </c>
      <c r="AI13">
        <f t="shared" si="7"/>
        <v>25028.435103590768</v>
      </c>
      <c r="AJ13">
        <f t="shared" si="8"/>
        <v>4587.3312817498227</v>
      </c>
      <c r="AK13">
        <f t="shared" si="32"/>
        <v>15122.182129684128</v>
      </c>
      <c r="AL13">
        <f t="shared" si="9"/>
        <v>44737.94851502472</v>
      </c>
      <c r="AN13">
        <f t="shared" si="10"/>
        <v>35861.401388398946</v>
      </c>
      <c r="AO13">
        <f t="shared" si="11"/>
        <v>-1793.0700694199477</v>
      </c>
      <c r="AP13">
        <f t="shared" si="12"/>
        <v>-7.9400958405639415</v>
      </c>
      <c r="AQ13">
        <f t="shared" si="13"/>
        <v>-23048.665983547096</v>
      </c>
      <c r="AR13">
        <f t="shared" si="14"/>
        <v>11011.725239591337</v>
      </c>
      <c r="AS13">
        <f t="shared" si="15"/>
        <v>2018.2816643763801</v>
      </c>
      <c r="AT13">
        <f t="shared" si="16"/>
        <v>6653.2851113511833</v>
      </c>
      <c r="AU13">
        <f t="shared" si="17"/>
        <v>19683.292015318901</v>
      </c>
      <c r="AW13">
        <v>10</v>
      </c>
      <c r="AX13">
        <f>(R13*SUMPRODUCT(K14:$K$23, X14:$X$23)-$AZ$3*SUMPRODUCT(K13:$K$22, W14:$W$23))/Z13</f>
        <v>131188.37270115904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112912.36941118556</v>
      </c>
      <c r="P14">
        <f t="shared" si="30"/>
        <v>5645.6184705592786</v>
      </c>
      <c r="Q14" s="5">
        <f t="shared" si="31"/>
        <v>25</v>
      </c>
      <c r="R14">
        <f t="shared" si="0"/>
        <v>2000000</v>
      </c>
      <c r="S14">
        <f t="shared" si="1"/>
        <v>128819.94440442853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94702.056649937687</v>
      </c>
      <c r="AC14">
        <f t="shared" si="2"/>
        <v>88493.811962148771</v>
      </c>
      <c r="AE14">
        <f t="shared" si="3"/>
        <v>77565.985865544513</v>
      </c>
      <c r="AF14">
        <f t="shared" si="4"/>
        <v>-3878.2992932772263</v>
      </c>
      <c r="AG14">
        <f t="shared" si="5"/>
        <v>-17.173934589725409</v>
      </c>
      <c r="AH14">
        <f t="shared" si="6"/>
        <v>-55404.526186599207</v>
      </c>
      <c r="AI14">
        <f t="shared" si="7"/>
        <v>18265.986451078352</v>
      </c>
      <c r="AJ14">
        <f t="shared" si="8"/>
        <v>6208.2446877889161</v>
      </c>
      <c r="AK14">
        <f t="shared" si="32"/>
        <v>14409.11032752408</v>
      </c>
      <c r="AL14">
        <f t="shared" si="9"/>
        <v>38883.34146639135</v>
      </c>
      <c r="AN14">
        <f t="shared" si="10"/>
        <v>31436.569948017175</v>
      </c>
      <c r="AO14">
        <f t="shared" si="11"/>
        <v>-1571.8284974008589</v>
      </c>
      <c r="AP14">
        <f t="shared" si="12"/>
        <v>-6.9603910784868672</v>
      </c>
      <c r="AQ14">
        <f t="shared" si="13"/>
        <v>-22454.794372380511</v>
      </c>
      <c r="AR14">
        <f t="shared" si="14"/>
        <v>7402.9866871573158</v>
      </c>
      <c r="AS14">
        <f t="shared" si="15"/>
        <v>2516.1276067629624</v>
      </c>
      <c r="AT14">
        <f t="shared" si="16"/>
        <v>5839.8407452089377</v>
      </c>
      <c r="AU14">
        <f t="shared" si="17"/>
        <v>15758.955039129218</v>
      </c>
      <c r="AW14">
        <v>11</v>
      </c>
      <c r="AX14">
        <f>(R14*SUMPRODUCT(K15:$K$23, X15:$X$23)-$AZ$3*SUMPRODUCT(K14:$K$22, W15:$W$23))/Z14</f>
        <v>128819.94440442853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112912.36941118556</v>
      </c>
      <c r="P15">
        <f t="shared" si="30"/>
        <v>5645.6184705592786</v>
      </c>
      <c r="Q15" s="5">
        <f t="shared" si="31"/>
        <v>25</v>
      </c>
      <c r="R15">
        <f t="shared" si="0"/>
        <v>2000000</v>
      </c>
      <c r="S15">
        <f t="shared" si="1"/>
        <v>124243.65958685963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88493.811962148771</v>
      </c>
      <c r="AC15">
        <f t="shared" si="2"/>
        <v>80855.921643031019</v>
      </c>
      <c r="AE15">
        <f t="shared" si="3"/>
        <v>73481.686904571572</v>
      </c>
      <c r="AF15">
        <f t="shared" si="4"/>
        <v>-3674.084345228579</v>
      </c>
      <c r="AG15">
        <f t="shared" si="5"/>
        <v>-16.269627341929681</v>
      </c>
      <c r="AH15">
        <f t="shared" si="6"/>
        <v>-58605.432151877962</v>
      </c>
      <c r="AI15">
        <f t="shared" si="7"/>
        <v>11185.900780123106</v>
      </c>
      <c r="AJ15">
        <f t="shared" si="8"/>
        <v>7637.8903191177524</v>
      </c>
      <c r="AK15">
        <f t="shared" si="32"/>
        <v>13545.852040604052</v>
      </c>
      <c r="AL15">
        <f t="shared" si="9"/>
        <v>32369.643139844909</v>
      </c>
      <c r="AN15">
        <f t="shared" si="10"/>
        <v>27433.746547514158</v>
      </c>
      <c r="AO15">
        <f t="shared" si="11"/>
        <v>-1371.687327375708</v>
      </c>
      <c r="AP15">
        <f t="shared" si="12"/>
        <v>-6.0741233866970061</v>
      </c>
      <c r="AQ15">
        <f t="shared" si="13"/>
        <v>-21879.826657356338</v>
      </c>
      <c r="AR15">
        <f t="shared" si="14"/>
        <v>4176.1584393954154</v>
      </c>
      <c r="AS15">
        <f t="shared" si="15"/>
        <v>2851.5396964757547</v>
      </c>
      <c r="AT15">
        <f t="shared" si="16"/>
        <v>5057.2256477271967</v>
      </c>
      <c r="AU15">
        <f t="shared" si="17"/>
        <v>12084.923783598366</v>
      </c>
      <c r="AW15">
        <v>12</v>
      </c>
      <c r="AX15">
        <f>(R15*SUMPRODUCT(K16:$K$23, X16:$X$23)-$AZ$3*SUMPRODUCT(K15:$K$22, W16:$W$23))/Z15</f>
        <v>124243.65958685963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112912.36941118556</v>
      </c>
      <c r="P16">
        <f t="shared" si="30"/>
        <v>5645.6184705592786</v>
      </c>
      <c r="Q16" s="5">
        <f t="shared" si="31"/>
        <v>25</v>
      </c>
      <c r="R16">
        <f t="shared" si="0"/>
        <v>2000000</v>
      </c>
      <c r="S16">
        <f t="shared" si="1"/>
        <v>117583.55823878833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80855.921643031019</v>
      </c>
      <c r="AC16">
        <f t="shared" si="2"/>
        <v>72142.1422037429</v>
      </c>
      <c r="AE16">
        <f t="shared" si="3"/>
        <v>69276.183954911059</v>
      </c>
      <c r="AF16">
        <f t="shared" si="4"/>
        <v>-3463.8091977455533</v>
      </c>
      <c r="AG16">
        <f t="shared" si="5"/>
        <v>-15.338484241401517</v>
      </c>
      <c r="AH16">
        <f t="shared" si="6"/>
        <v>-61475.746168709389</v>
      </c>
      <c r="AI16">
        <f t="shared" si="7"/>
        <v>4321.2901042147278</v>
      </c>
      <c r="AJ16">
        <f t="shared" si="8"/>
        <v>8713.7794392881187</v>
      </c>
      <c r="AK16">
        <f t="shared" si="32"/>
        <v>12550.406122964818</v>
      </c>
      <c r="AL16">
        <f t="shared" si="9"/>
        <v>25585.475666467664</v>
      </c>
      <c r="AN16">
        <f t="shared" si="10"/>
        <v>23824.957139332822</v>
      </c>
      <c r="AO16">
        <f t="shared" si="11"/>
        <v>-1191.2478569666412</v>
      </c>
      <c r="AP16">
        <f t="shared" si="12"/>
        <v>-5.2750990134152262</v>
      </c>
      <c r="AQ16">
        <f t="shared" si="13"/>
        <v>-21142.287781487623</v>
      </c>
      <c r="AR16">
        <f t="shared" si="14"/>
        <v>1486.1464018651448</v>
      </c>
      <c r="AS16">
        <f t="shared" si="15"/>
        <v>2996.7791210578316</v>
      </c>
      <c r="AT16">
        <f t="shared" si="16"/>
        <v>4316.2436336775108</v>
      </c>
      <c r="AU16">
        <f t="shared" si="17"/>
        <v>8799.1691566004865</v>
      </c>
      <c r="AW16">
        <v>13</v>
      </c>
      <c r="AX16">
        <f>(R16*SUMPRODUCT(K17:$K$23, X17:$X$23)-$AZ$3*SUMPRODUCT(K16:$K$22, W17:$W$23))/Z16</f>
        <v>117583.55823878833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112912.36941118556</v>
      </c>
      <c r="P17">
        <f t="shared" si="30"/>
        <v>5645.6184705592786</v>
      </c>
      <c r="Q17" s="5">
        <f t="shared" si="31"/>
        <v>25</v>
      </c>
      <c r="R17">
        <f t="shared" si="0"/>
        <v>2000000</v>
      </c>
      <c r="S17">
        <f t="shared" si="1"/>
        <v>108933.44708738664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72142.1422037429</v>
      </c>
      <c r="AC17">
        <f t="shared" si="2"/>
        <v>62684.983404966901</v>
      </c>
      <c r="AE17">
        <f t="shared" si="3"/>
        <v>64974.626177740844</v>
      </c>
      <c r="AF17">
        <f t="shared" si="4"/>
        <v>-3248.7313088870424</v>
      </c>
      <c r="AG17">
        <f t="shared" si="5"/>
        <v>-14.386073580018282</v>
      </c>
      <c r="AH17">
        <f t="shared" si="6"/>
        <v>-63922.065517537623</v>
      </c>
      <c r="AI17">
        <f t="shared" si="7"/>
        <v>-2210.5567222638419</v>
      </c>
      <c r="AJ17">
        <f t="shared" si="8"/>
        <v>9457.1587987759995</v>
      </c>
      <c r="AK17">
        <f t="shared" si="32"/>
        <v>11455.0879323021</v>
      </c>
      <c r="AL17">
        <f t="shared" si="9"/>
        <v>18701.690008814257</v>
      </c>
      <c r="AN17">
        <f t="shared" si="10"/>
        <v>20584.206393576726</v>
      </c>
      <c r="AO17">
        <f t="shared" si="11"/>
        <v>-1029.2103196788362</v>
      </c>
      <c r="AP17">
        <f t="shared" si="12"/>
        <v>-4.5575623160064449</v>
      </c>
      <c r="AQ17">
        <f t="shared" si="13"/>
        <v>-20250.751210439328</v>
      </c>
      <c r="AR17">
        <f t="shared" si="14"/>
        <v>-700.31269885744655</v>
      </c>
      <c r="AS17">
        <f t="shared" si="15"/>
        <v>2996.06354145559</v>
      </c>
      <c r="AT17">
        <f t="shared" si="16"/>
        <v>3629.0150190330032</v>
      </c>
      <c r="AU17">
        <f t="shared" si="17"/>
        <v>5924.7658616311464</v>
      </c>
      <c r="AW17">
        <v>14</v>
      </c>
      <c r="AX17">
        <f>(R17*SUMPRODUCT(K18:$K$23, X18:$X$23)-$AZ$3*SUMPRODUCT(K17:$K$22, W18:$W$23))/Z17</f>
        <v>108933.44708738664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112912.36941118556</v>
      </c>
      <c r="P18">
        <f t="shared" si="30"/>
        <v>5645.6184705592786</v>
      </c>
      <c r="Q18" s="5">
        <f t="shared" si="31"/>
        <v>25</v>
      </c>
      <c r="R18">
        <f t="shared" si="0"/>
        <v>2000000</v>
      </c>
      <c r="S18">
        <f t="shared" si="1"/>
        <v>98171.597657436781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62684.983404966901</v>
      </c>
      <c r="AC18">
        <f t="shared" si="2"/>
        <v>52675.045479273685</v>
      </c>
      <c r="AE18">
        <f t="shared" si="3"/>
        <v>60584.367941741424</v>
      </c>
      <c r="AF18">
        <f t="shared" si="4"/>
        <v>-3029.2183970870715</v>
      </c>
      <c r="AG18">
        <f t="shared" si="5"/>
        <v>-13.414023693257935</v>
      </c>
      <c r="AH18">
        <f t="shared" si="6"/>
        <v>-66255.132076813272</v>
      </c>
      <c r="AI18">
        <f t="shared" si="7"/>
        <v>-8713.3965558521741</v>
      </c>
      <c r="AJ18">
        <f t="shared" si="8"/>
        <v>10009.937925693215</v>
      </c>
      <c r="AK18">
        <f t="shared" si="32"/>
        <v>10288.948176499092</v>
      </c>
      <c r="AL18">
        <f t="shared" si="9"/>
        <v>11585.489546340134</v>
      </c>
      <c r="AN18">
        <f t="shared" si="10"/>
        <v>17680.440729003334</v>
      </c>
      <c r="AO18">
        <f t="shared" si="11"/>
        <v>-884.02203645016687</v>
      </c>
      <c r="AP18">
        <f t="shared" si="12"/>
        <v>-3.9146377011666531</v>
      </c>
      <c r="AQ18">
        <f t="shared" si="13"/>
        <v>-19335.349620265653</v>
      </c>
      <c r="AR18">
        <f t="shared" si="14"/>
        <v>-2542.8455654136515</v>
      </c>
      <c r="AS18">
        <f t="shared" si="15"/>
        <v>2921.2174725732461</v>
      </c>
      <c r="AT18">
        <f t="shared" si="16"/>
        <v>3002.6415159321091</v>
      </c>
      <c r="AU18">
        <f t="shared" si="17"/>
        <v>3381.0134230917038</v>
      </c>
      <c r="AW18">
        <v>15</v>
      </c>
      <c r="AX18">
        <f>(R18*SUMPRODUCT(K19:$K$23, X19:$X$23)-$AZ$3*SUMPRODUCT(K18:$K$22, W19:$W$23))/Z18</f>
        <v>98171.597657436781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112912.36941118556</v>
      </c>
      <c r="P19">
        <f t="shared" si="30"/>
        <v>5645.6184705592786</v>
      </c>
      <c r="Q19" s="5">
        <f t="shared" si="31"/>
        <v>25</v>
      </c>
      <c r="R19">
        <f t="shared" si="0"/>
        <v>2000000</v>
      </c>
      <c r="S19">
        <f t="shared" si="1"/>
        <v>85103.824112217655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52675.045479273685</v>
      </c>
      <c r="AC19">
        <f t="shared" si="2"/>
        <v>42296.035179274681</v>
      </c>
      <c r="AE19">
        <f t="shared" si="3"/>
        <v>56116.697441157026</v>
      </c>
      <c r="AF19">
        <f t="shared" si="4"/>
        <v>-2805.834872057852</v>
      </c>
      <c r="AG19">
        <f t="shared" si="5"/>
        <v>-12.424833907435008</v>
      </c>
      <c r="AH19">
        <f t="shared" si="6"/>
        <v>-68403.963911227635</v>
      </c>
      <c r="AI19">
        <f t="shared" si="7"/>
        <v>-15105.526176035892</v>
      </c>
      <c r="AJ19">
        <f t="shared" si="8"/>
        <v>10379.010299999005</v>
      </c>
      <c r="AK19">
        <f t="shared" si="32"/>
        <v>9069.2141516992669</v>
      </c>
      <c r="AL19">
        <f t="shared" si="9"/>
        <v>4342.6982756623802</v>
      </c>
      <c r="AN19">
        <f t="shared" si="10"/>
        <v>15085.745489376961</v>
      </c>
      <c r="AO19">
        <f t="shared" si="11"/>
        <v>-754.28727446884818</v>
      </c>
      <c r="AP19">
        <f t="shared" si="12"/>
        <v>-3.3401445669872083</v>
      </c>
      <c r="AQ19">
        <f t="shared" si="13"/>
        <v>-18388.908062727049</v>
      </c>
      <c r="AR19">
        <f t="shared" si="14"/>
        <v>-4060.7899923859209</v>
      </c>
      <c r="AS19">
        <f t="shared" si="15"/>
        <v>2790.1696813428639</v>
      </c>
      <c r="AT19">
        <f t="shared" si="16"/>
        <v>2438.0596635191087</v>
      </c>
      <c r="AU19">
        <f t="shared" si="17"/>
        <v>1167.4393524760517</v>
      </c>
      <c r="AW19">
        <v>16</v>
      </c>
      <c r="AX19">
        <f>(R19*SUMPRODUCT(K20:$K$23, X20:$X$23)-$AZ$3*SUMPRODUCT(K19:$K$22, W20:$W$23))/Z19</f>
        <v>85103.824112217655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112912.36941118556</v>
      </c>
      <c r="P20">
        <f t="shared" si="30"/>
        <v>5645.6184705592786</v>
      </c>
      <c r="Q20" s="5">
        <f t="shared" si="31"/>
        <v>25</v>
      </c>
      <c r="R20">
        <f t="shared" si="0"/>
        <v>2000000</v>
      </c>
      <c r="S20">
        <f t="shared" si="1"/>
        <v>69392.823424498245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42296.035179274681</v>
      </c>
      <c r="AC20">
        <f t="shared" si="2"/>
        <v>31700.841451106753</v>
      </c>
      <c r="AE20">
        <f t="shared" si="3"/>
        <v>51581.949601277098</v>
      </c>
      <c r="AF20">
        <f t="shared" si="4"/>
        <v>-2579.0974800638551</v>
      </c>
      <c r="AG20">
        <f t="shared" si="5"/>
        <v>-11.420792484974454</v>
      </c>
      <c r="AH20">
        <f t="shared" si="6"/>
        <v>-70383.446670896403</v>
      </c>
      <c r="AI20">
        <f t="shared" si="7"/>
        <v>-21392.015342168139</v>
      </c>
      <c r="AJ20">
        <f t="shared" si="8"/>
        <v>10595.193728167927</v>
      </c>
      <c r="AK20">
        <f t="shared" si="32"/>
        <v>7812.4457863027528</v>
      </c>
      <c r="AL20">
        <f t="shared" si="9"/>
        <v>-2984.3758276974586</v>
      </c>
      <c r="AN20">
        <f t="shared" si="10"/>
        <v>12773.637643164187</v>
      </c>
      <c r="AO20">
        <f t="shared" si="11"/>
        <v>-638.68188215820942</v>
      </c>
      <c r="AP20">
        <f t="shared" si="12"/>
        <v>-2.8282192885013488</v>
      </c>
      <c r="AQ20">
        <f t="shared" si="13"/>
        <v>-17429.597965966415</v>
      </c>
      <c r="AR20">
        <f t="shared" si="14"/>
        <v>-5297.4704242489388</v>
      </c>
      <c r="AS20">
        <f t="shared" si="15"/>
        <v>2623.7698747119889</v>
      </c>
      <c r="AT20">
        <f t="shared" si="16"/>
        <v>1934.6564515782773</v>
      </c>
      <c r="AU20">
        <f t="shared" si="17"/>
        <v>-739.04409795867241</v>
      </c>
      <c r="AW20">
        <v>17</v>
      </c>
      <c r="AX20">
        <f>(R20*SUMPRODUCT(K21:$K$23, X21:$X$23)-$AZ$3*SUMPRODUCT(K20:$K$22, W21:$W$23))/Z20</f>
        <v>69392.823424498245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112912.36941118556</v>
      </c>
      <c r="P21">
        <f t="shared" si="30"/>
        <v>5645.6184705592786</v>
      </c>
      <c r="Q21" s="5">
        <f t="shared" si="31"/>
        <v>25</v>
      </c>
      <c r="R21">
        <f t="shared" si="0"/>
        <v>2000000</v>
      </c>
      <c r="S21">
        <f t="shared" si="1"/>
        <v>50529.721396834626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31700.841451106753</v>
      </c>
      <c r="AC21">
        <f t="shared" si="2"/>
        <v>21029.982791191069</v>
      </c>
      <c r="AE21">
        <f t="shared" si="3"/>
        <v>46993.039343743381</v>
      </c>
      <c r="AF21">
        <f t="shared" si="4"/>
        <v>-2349.6519671871692</v>
      </c>
      <c r="AG21">
        <f t="shared" si="5"/>
        <v>-10.404758926945354</v>
      </c>
      <c r="AH21">
        <f t="shared" si="6"/>
        <v>-72146.050654348437</v>
      </c>
      <c r="AI21">
        <f t="shared" si="7"/>
        <v>-27513.068036719174</v>
      </c>
      <c r="AJ21">
        <f t="shared" si="8"/>
        <v>10670.858659915684</v>
      </c>
      <c r="AK21">
        <f t="shared" si="32"/>
        <v>6532.7756607831207</v>
      </c>
      <c r="AL21">
        <f t="shared" si="9"/>
        <v>-10309.433716020369</v>
      </c>
      <c r="AN21">
        <f t="shared" si="10"/>
        <v>10719.944599088891</v>
      </c>
      <c r="AO21">
        <f t="shared" si="11"/>
        <v>-535.99722995444461</v>
      </c>
      <c r="AP21">
        <f t="shared" si="12"/>
        <v>-2.3735097967988725</v>
      </c>
      <c r="AQ21">
        <f t="shared" si="13"/>
        <v>-16457.791980646729</v>
      </c>
      <c r="AR21">
        <f t="shared" si="14"/>
        <v>-6276.2181213090826</v>
      </c>
      <c r="AS21">
        <f t="shared" si="15"/>
        <v>2434.2118589576608</v>
      </c>
      <c r="AT21">
        <f t="shared" si="16"/>
        <v>1490.2418345323572</v>
      </c>
      <c r="AU21">
        <f t="shared" si="17"/>
        <v>-2351.7644278190651</v>
      </c>
      <c r="AW21">
        <v>18</v>
      </c>
      <c r="AX21">
        <f>(R21*SUMPRODUCT(K22:$K$23, X22:$X$23)-$AZ$3*SUMPRODUCT(K21:$K$22, W22:$W$23))/Z21</f>
        <v>50529.721396834626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112912.36941118556</v>
      </c>
      <c r="P22">
        <f t="shared" si="30"/>
        <v>5645.6184705592786</v>
      </c>
      <c r="Q22" s="5">
        <f t="shared" si="31"/>
        <v>25</v>
      </c>
      <c r="R22">
        <f t="shared" si="0"/>
        <v>2000000</v>
      </c>
      <c r="S22">
        <f t="shared" si="1"/>
        <v>27795.891546713407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21029.982791191069</v>
      </c>
      <c r="AC22">
        <f t="shared" si="2"/>
        <v>10430.469999086505</v>
      </c>
      <c r="AE22">
        <f t="shared" si="3"/>
        <v>42370.617243554429</v>
      </c>
      <c r="AF22">
        <f t="shared" si="4"/>
        <v>-2118.5308621777217</v>
      </c>
      <c r="AG22">
        <f t="shared" si="5"/>
        <v>-9.3813054903790327</v>
      </c>
      <c r="AH22">
        <f t="shared" si="6"/>
        <v>-73552.467783749365</v>
      </c>
      <c r="AI22">
        <f t="shared" si="7"/>
        <v>-33309.762707863039</v>
      </c>
      <c r="AJ22">
        <f t="shared" si="8"/>
        <v>10599.512792104564</v>
      </c>
      <c r="AK22">
        <f t="shared" si="32"/>
        <v>5243.9066590966249</v>
      </c>
      <c r="AL22">
        <f t="shared" si="9"/>
        <v>-17466.34325666185</v>
      </c>
      <c r="AN22">
        <f t="shared" si="10"/>
        <v>8903.6066280964569</v>
      </c>
      <c r="AO22">
        <f t="shared" si="11"/>
        <v>-445.18033140482288</v>
      </c>
      <c r="AP22">
        <f t="shared" si="12"/>
        <v>-1.971353243786953</v>
      </c>
      <c r="AQ22">
        <f t="shared" si="13"/>
        <v>-15456.0467200148</v>
      </c>
      <c r="AR22">
        <f t="shared" si="14"/>
        <v>-6999.5917765669528</v>
      </c>
      <c r="AS22">
        <f t="shared" si="15"/>
        <v>2227.3428731966815</v>
      </c>
      <c r="AT22">
        <f t="shared" si="16"/>
        <v>1101.9353770248522</v>
      </c>
      <c r="AU22">
        <f t="shared" si="17"/>
        <v>-3670.3135263454196</v>
      </c>
      <c r="AW22">
        <v>19</v>
      </c>
      <c r="AX22">
        <f>(R22*SUMPRODUCT(K23:$K$23, X23:$X$23)-$AZ$3*SUMPRODUCT(K22:$K$22, W23:$W$23))/Z22</f>
        <v>27795.891546713407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112912.36941118556</v>
      </c>
      <c r="P23">
        <f t="shared" si="30"/>
        <v>5645.6184705592786</v>
      </c>
      <c r="Q23" s="5">
        <f t="shared" si="31"/>
        <v>25</v>
      </c>
      <c r="R23">
        <f t="shared" si="0"/>
        <v>2000000</v>
      </c>
      <c r="S23">
        <f t="shared" si="1"/>
        <v>31215.994471689832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10430.469999086505</v>
      </c>
      <c r="AC23">
        <f t="shared" si="2"/>
        <v>10430.469999086505</v>
      </c>
      <c r="AE23">
        <f t="shared" si="3"/>
        <v>37728.385771506997</v>
      </c>
      <c r="AF23">
        <f t="shared" si="4"/>
        <v>-1886.41928857535</v>
      </c>
      <c r="AG23">
        <f t="shared" si="5"/>
        <v>-8.3534660481071867</v>
      </c>
      <c r="AH23">
        <f t="shared" si="6"/>
        <v>-74722.110989444467</v>
      </c>
      <c r="AI23">
        <f t="shared" si="7"/>
        <v>-38888.49797256093</v>
      </c>
      <c r="AJ23">
        <f t="shared" si="8"/>
        <v>0</v>
      </c>
      <c r="AK23">
        <f t="shared" si="32"/>
        <v>3959.5323897662934</v>
      </c>
      <c r="AL23">
        <f t="shared" si="9"/>
        <v>-34928.965582794634</v>
      </c>
      <c r="AN23">
        <f t="shared" si="10"/>
        <v>7303.1725964648294</v>
      </c>
      <c r="AO23">
        <f t="shared" si="11"/>
        <v>-365.15862982324148</v>
      </c>
      <c r="AP23">
        <f t="shared" si="12"/>
        <v>-1.6170001202147628</v>
      </c>
      <c r="AQ23">
        <f t="shared" si="13"/>
        <v>-14464.135217262354</v>
      </c>
      <c r="AR23">
        <f t="shared" si="14"/>
        <v>-7527.738250740982</v>
      </c>
      <c r="AS23">
        <f t="shared" si="15"/>
        <v>0</v>
      </c>
      <c r="AT23">
        <f t="shared" si="16"/>
        <v>766.45602117424073</v>
      </c>
      <c r="AU23">
        <f t="shared" si="17"/>
        <v>-6761.2822295667411</v>
      </c>
      <c r="AW23">
        <v>20</v>
      </c>
      <c r="AX23">
        <f>(R23*SUMPRODUCT(K$23:$K24, X$23:$X24)-$AZ$3*SUMPRODUCT(K$22:$K23, W$23:$W24))/Z23</f>
        <v>31215.994471689832</v>
      </c>
    </row>
    <row r="25" spans="5:50" x14ac:dyDescent="0.25">
      <c r="AN25" s="6">
        <f t="shared" ref="AN25:AU25" si="33">SUM(AN3:AN23)</f>
        <v>835107.39491203765</v>
      </c>
      <c r="AO25" s="6">
        <f t="shared" si="33"/>
        <v>-126439.64680399108</v>
      </c>
      <c r="AP25" s="6">
        <f t="shared" si="33"/>
        <v>-1682.3342499592814</v>
      </c>
      <c r="AQ25" s="6">
        <f t="shared" si="33"/>
        <v>-421119.99994718243</v>
      </c>
      <c r="AR25" s="6">
        <f t="shared" si="33"/>
        <v>285865.41391090525</v>
      </c>
      <c r="AS25" s="6">
        <f t="shared" si="33"/>
        <v>-54376.074172838053</v>
      </c>
      <c r="AT25" s="6">
        <f t="shared" si="33"/>
        <v>111065.34041580676</v>
      </c>
      <c r="AU25" s="7">
        <f t="shared" si="33"/>
        <v>342554.68015387398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1610.4425477093805</v>
      </c>
      <c r="K3">
        <v>1</v>
      </c>
      <c r="L3" s="2">
        <v>0</v>
      </c>
      <c r="O3">
        <f>$C$3</f>
        <v>1610.4425477093805</v>
      </c>
      <c r="P3">
        <f>O3*C5</f>
        <v>161.04425477093807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1610.4425477093805</v>
      </c>
      <c r="AF3">
        <f t="shared" ref="AF3:AF34" si="3">-$Z3*P3</f>
        <v>-161.04425477093807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-73.034294061557603</v>
      </c>
      <c r="AJ3">
        <f t="shared" ref="AJ3:AJ34" si="7">AB3-AC3</f>
        <v>0</v>
      </c>
      <c r="AL3">
        <f t="shared" ref="AL3:AL23" si="8">SUM(AI3:AK3)</f>
        <v>-73.034294061557603</v>
      </c>
      <c r="AN3">
        <f t="shared" ref="AN3:AN34" si="9">AE3*$K3</f>
        <v>1610.4425477093805</v>
      </c>
      <c r="AO3">
        <f t="shared" ref="AO3:AO34" si="10">AF3*$K3</f>
        <v>-161.04425477093807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-73.034294061557603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-73.034294061557603</v>
      </c>
      <c r="AW3">
        <v>0</v>
      </c>
      <c r="AX3">
        <f>IF(Z3&gt;0, (R3*SUMPRODUCT(K3:$K$98, X3:$X$98)-K3*$AZ$3)/Z3, 0)</f>
        <v>0</v>
      </c>
      <c r="AZ3">
        <f>C6*SUMPRODUCT(X4:X98, K4:K98)/1</f>
        <v>800.85322299545453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86.778831866806428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85.805702463798752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-85.805702463798752</v>
      </c>
      <c r="AK4">
        <f t="shared" ref="AK4:AK35" si="28">G4*SUM(AB4:AB4, AE4:AF4)</f>
        <v>0</v>
      </c>
      <c r="AL4">
        <f t="shared" si="8"/>
        <v>-146.50085246379876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-54.192098214285707</v>
      </c>
      <c r="AR4">
        <f t="shared" si="13"/>
        <v>-54.192098214285707</v>
      </c>
      <c r="AS4">
        <f t="shared" si="14"/>
        <v>-76.612234342677453</v>
      </c>
      <c r="AT4">
        <f t="shared" si="15"/>
        <v>0</v>
      </c>
      <c r="AU4">
        <f t="shared" si="16"/>
        <v>-130.80433255696317</v>
      </c>
      <c r="AW4">
        <v>1</v>
      </c>
      <c r="AX4">
        <f>IF(Z4&gt;0, (R4*SUMPRODUCT(K4:$K$98, X4:$X$98)-K4*$AZ$3)/Z4, 0)</f>
        <v>86.778831866806428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1.221979E-3</v>
      </c>
      <c r="Q5" s="5">
        <f t="shared" ref="Q5:Q36" si="30">$C$8</f>
        <v>25</v>
      </c>
      <c r="R5">
        <f t="shared" si="0"/>
        <v>50000</v>
      </c>
      <c r="S5">
        <f t="shared" si="1"/>
        <v>110.6954586828589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85.805702463798752</v>
      </c>
      <c r="AC5">
        <f t="shared" si="27"/>
        <v>108.22583859219105</v>
      </c>
      <c r="AE5">
        <f t="shared" si="2"/>
        <v>0</v>
      </c>
      <c r="AF5">
        <f t="shared" si="3"/>
        <v>0</v>
      </c>
      <c r="AG5">
        <f t="shared" si="4"/>
        <v>-24.442249004599347</v>
      </c>
      <c r="AH5">
        <f t="shared" si="5"/>
        <v>-60.413792301298152</v>
      </c>
      <c r="AI5">
        <f t="shared" si="6"/>
        <v>-84.856041305897492</v>
      </c>
      <c r="AJ5">
        <f t="shared" si="7"/>
        <v>-22.420136128392301</v>
      </c>
      <c r="AK5">
        <f t="shared" si="28"/>
        <v>6.0063991724659136</v>
      </c>
      <c r="AL5">
        <f t="shared" si="8"/>
        <v>-101.26977826182387</v>
      </c>
      <c r="AN5">
        <f t="shared" si="9"/>
        <v>0</v>
      </c>
      <c r="AO5">
        <f t="shared" si="10"/>
        <v>0</v>
      </c>
      <c r="AP5">
        <f t="shared" si="11"/>
        <v>-19.485211260044121</v>
      </c>
      <c r="AQ5">
        <f t="shared" si="12"/>
        <v>-48.161505342233852</v>
      </c>
      <c r="AR5">
        <f t="shared" si="13"/>
        <v>-67.646716602277962</v>
      </c>
      <c r="AS5">
        <f t="shared" si="14"/>
        <v>-17.873195255414778</v>
      </c>
      <c r="AT5">
        <f t="shared" si="15"/>
        <v>4.7882646464173417</v>
      </c>
      <c r="AU5">
        <f t="shared" si="16"/>
        <v>-80.731647211275401</v>
      </c>
      <c r="AW5">
        <v>2</v>
      </c>
      <c r="AX5">
        <f>IF(Z5&gt;0, (R5*SUMPRODUCT(K5:$K$98, X5:$X$98)-K5*$AZ$3)/Z5, 0)</f>
        <v>110.6954586828589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1.231956E-3</v>
      </c>
      <c r="Q6" s="5">
        <f t="shared" si="30"/>
        <v>25</v>
      </c>
      <c r="R6">
        <f t="shared" si="0"/>
        <v>50000</v>
      </c>
      <c r="S6">
        <f t="shared" si="1"/>
        <v>132.892285533809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108.22583859219105</v>
      </c>
      <c r="AC6">
        <f t="shared" si="27"/>
        <v>128.46811391306187</v>
      </c>
      <c r="AE6">
        <f t="shared" si="2"/>
        <v>0</v>
      </c>
      <c r="AF6">
        <f t="shared" si="3"/>
        <v>0</v>
      </c>
      <c r="AG6">
        <f t="shared" si="4"/>
        <v>-24.167714739238647</v>
      </c>
      <c r="AH6">
        <f t="shared" si="5"/>
        <v>-60.22355062942038</v>
      </c>
      <c r="AI6">
        <f t="shared" si="6"/>
        <v>-84.39126536865902</v>
      </c>
      <c r="AJ6">
        <f t="shared" si="7"/>
        <v>-20.242275320870817</v>
      </c>
      <c r="AK6">
        <f t="shared" si="28"/>
        <v>7.5758087014533748</v>
      </c>
      <c r="AL6">
        <f t="shared" si="8"/>
        <v>-97.057731988076469</v>
      </c>
      <c r="AN6">
        <f t="shared" si="9"/>
        <v>0</v>
      </c>
      <c r="AO6">
        <f t="shared" si="10"/>
        <v>0</v>
      </c>
      <c r="AP6">
        <f t="shared" si="11"/>
        <v>-17.202101986179109</v>
      </c>
      <c r="AQ6">
        <f t="shared" si="12"/>
        <v>-42.865933791212342</v>
      </c>
      <c r="AR6">
        <f t="shared" si="13"/>
        <v>-60.068035777391444</v>
      </c>
      <c r="AS6">
        <f t="shared" si="14"/>
        <v>-14.408051744196724</v>
      </c>
      <c r="AT6">
        <f t="shared" si="15"/>
        <v>5.3923109949074783</v>
      </c>
      <c r="AU6">
        <f t="shared" si="16"/>
        <v>-69.083776526680694</v>
      </c>
      <c r="AW6">
        <v>3</v>
      </c>
      <c r="AX6">
        <f>IF(Z6&gt;0, (R6*SUMPRODUCT(K6:$K$98, X6:$X$98)-K6*$AZ$3)/Z6, 0)</f>
        <v>132.892285533809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1.2424070000000001E-3</v>
      </c>
      <c r="Q7" s="5">
        <f t="shared" si="30"/>
        <v>25</v>
      </c>
      <c r="R7">
        <f t="shared" si="0"/>
        <v>50000</v>
      </c>
      <c r="S7">
        <f t="shared" si="1"/>
        <v>153.45341686877899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128.46811391306187</v>
      </c>
      <c r="AC7">
        <f t="shared" si="27"/>
        <v>146.676984285336</v>
      </c>
      <c r="AE7">
        <f t="shared" si="2"/>
        <v>0</v>
      </c>
      <c r="AF7">
        <f t="shared" si="3"/>
        <v>0</v>
      </c>
      <c r="AG7">
        <f t="shared" si="4"/>
        <v>-23.896011453880227</v>
      </c>
      <c r="AH7">
        <f t="shared" si="5"/>
        <v>-60.052275932066543</v>
      </c>
      <c r="AI7">
        <f t="shared" si="6"/>
        <v>-83.94828738594677</v>
      </c>
      <c r="AJ7">
        <f t="shared" si="7"/>
        <v>-18.208870372274134</v>
      </c>
      <c r="AK7">
        <f t="shared" si="28"/>
        <v>8.9927679739143311</v>
      </c>
      <c r="AL7">
        <f t="shared" si="8"/>
        <v>-93.164389784306579</v>
      </c>
      <c r="AN7">
        <f t="shared" si="9"/>
        <v>0</v>
      </c>
      <c r="AO7">
        <f t="shared" si="10"/>
        <v>0</v>
      </c>
      <c r="AP7">
        <f t="shared" si="11"/>
        <v>-15.186347280709798</v>
      </c>
      <c r="AQ7">
        <f t="shared" si="12"/>
        <v>-38.164307004183627</v>
      </c>
      <c r="AR7">
        <f t="shared" si="13"/>
        <v>-53.350654284893423</v>
      </c>
      <c r="AS7">
        <f t="shared" si="14"/>
        <v>-11.572066308910321</v>
      </c>
      <c r="AT7">
        <f t="shared" si="15"/>
        <v>5.715066622322543</v>
      </c>
      <c r="AU7">
        <f t="shared" si="16"/>
        <v>-59.207653971481207</v>
      </c>
      <c r="AW7">
        <v>4</v>
      </c>
      <c r="AX7">
        <f>IF(Z7&gt;0, (R7*SUMPRODUCT(K7:$K$98, X7:$X$98)-K7*$AZ$3)/Z7, 0)</f>
        <v>153.45341686877899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1.255709E-3</v>
      </c>
      <c r="Q8" s="5">
        <f t="shared" si="30"/>
        <v>25</v>
      </c>
      <c r="R8">
        <f t="shared" si="0"/>
        <v>50000</v>
      </c>
      <c r="S8">
        <f t="shared" si="1"/>
        <v>172.5181387458731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146.676984285336</v>
      </c>
      <c r="AC8">
        <f t="shared" si="27"/>
        <v>163.04375242712223</v>
      </c>
      <c r="AE8">
        <f t="shared" si="2"/>
        <v>0</v>
      </c>
      <c r="AF8">
        <f t="shared" si="3"/>
        <v>0</v>
      </c>
      <c r="AG8">
        <f t="shared" si="4"/>
        <v>-23.627044902694685</v>
      </c>
      <c r="AH8">
        <f t="shared" si="5"/>
        <v>-60.012873293480972</v>
      </c>
      <c r="AI8">
        <f t="shared" si="6"/>
        <v>-83.639918196175657</v>
      </c>
      <c r="AJ8">
        <f t="shared" si="7"/>
        <v>-16.366768141786224</v>
      </c>
      <c r="AK8">
        <f t="shared" si="28"/>
        <v>10.267388899973522</v>
      </c>
      <c r="AL8">
        <f t="shared" si="8"/>
        <v>-89.739297437988355</v>
      </c>
      <c r="AN8">
        <f t="shared" si="9"/>
        <v>0</v>
      </c>
      <c r="AO8">
        <f t="shared" si="10"/>
        <v>0</v>
      </c>
      <c r="AP8">
        <f t="shared" si="11"/>
        <v>-13.406619799058204</v>
      </c>
      <c r="AQ8">
        <f t="shared" si="12"/>
        <v>-34.052915995558607</v>
      </c>
      <c r="AR8">
        <f t="shared" si="13"/>
        <v>-47.459535794616812</v>
      </c>
      <c r="AS8">
        <f t="shared" si="14"/>
        <v>-9.2869437849690986</v>
      </c>
      <c r="AT8">
        <f t="shared" si="15"/>
        <v>5.8259921999520232</v>
      </c>
      <c r="AU8">
        <f t="shared" si="16"/>
        <v>-50.920487379633883</v>
      </c>
      <c r="AW8">
        <v>5</v>
      </c>
      <c r="AX8">
        <f>IF(Z8&gt;0, (R8*SUMPRODUCT(K8:$K$98, X8:$X$98)-K8*$AZ$3)/Z8, 0)</f>
        <v>172.5181387458731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1.2766120000000001E-3</v>
      </c>
      <c r="Q9" s="5">
        <f t="shared" si="30"/>
        <v>25</v>
      </c>
      <c r="R9">
        <f t="shared" si="0"/>
        <v>50000</v>
      </c>
      <c r="S9">
        <f t="shared" si="1"/>
        <v>190.14837588682633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163.04375242712223</v>
      </c>
      <c r="AC9">
        <f t="shared" si="27"/>
        <v>177.67929638332265</v>
      </c>
      <c r="AE9">
        <f t="shared" si="2"/>
        <v>0</v>
      </c>
      <c r="AF9">
        <f t="shared" si="3"/>
        <v>0</v>
      </c>
      <c r="AG9">
        <f t="shared" si="4"/>
        <v>-23.360611884620422</v>
      </c>
      <c r="AH9">
        <f t="shared" si="5"/>
        <v>-60.325138094637737</v>
      </c>
      <c r="AI9">
        <f t="shared" si="6"/>
        <v>-83.685749979258162</v>
      </c>
      <c r="AJ9">
        <f t="shared" si="7"/>
        <v>-14.635543956200422</v>
      </c>
      <c r="AK9">
        <f t="shared" si="28"/>
        <v>11.413062669898556</v>
      </c>
      <c r="AL9">
        <f t="shared" si="8"/>
        <v>-86.908231265560033</v>
      </c>
      <c r="AN9">
        <f t="shared" si="9"/>
        <v>0</v>
      </c>
      <c r="AO9">
        <f t="shared" si="10"/>
        <v>0</v>
      </c>
      <c r="AP9">
        <f t="shared" si="11"/>
        <v>-11.835212990493488</v>
      </c>
      <c r="AQ9">
        <f t="shared" si="12"/>
        <v>-30.562592348063021</v>
      </c>
      <c r="AR9">
        <f t="shared" si="13"/>
        <v>-42.397805338556509</v>
      </c>
      <c r="AS9">
        <f t="shared" si="14"/>
        <v>-7.4148220435697807</v>
      </c>
      <c r="AT9">
        <f t="shared" si="15"/>
        <v>5.7822127365177316</v>
      </c>
      <c r="AU9">
        <f t="shared" si="16"/>
        <v>-44.030414645608566</v>
      </c>
      <c r="AW9">
        <v>6</v>
      </c>
      <c r="AX9">
        <f>IF(Z9&gt;0, (R9*SUMPRODUCT(K9:$K$98, X9:$X$98)-K9*$AZ$3)/Z9, 0)</f>
        <v>190.14837588682633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1.3013160000000001E-3</v>
      </c>
      <c r="Q10" s="5">
        <f t="shared" si="30"/>
        <v>25</v>
      </c>
      <c r="R10">
        <f t="shared" si="0"/>
        <v>50000</v>
      </c>
      <c r="S10">
        <f t="shared" si="1"/>
        <v>206.29496537118956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177.67929638332265</v>
      </c>
      <c r="AC10">
        <f t="shared" si="27"/>
        <v>190.58854327790152</v>
      </c>
      <c r="AE10">
        <f t="shared" si="2"/>
        <v>0</v>
      </c>
      <c r="AF10">
        <f t="shared" si="3"/>
        <v>0</v>
      </c>
      <c r="AG10">
        <f t="shared" si="4"/>
        <v>-23.096606227758969</v>
      </c>
      <c r="AH10">
        <f t="shared" si="5"/>
        <v>-60.799076030493424</v>
      </c>
      <c r="AI10">
        <f t="shared" si="6"/>
        <v>-83.895682258252393</v>
      </c>
      <c r="AJ10">
        <f t="shared" si="7"/>
        <v>-12.909246894578871</v>
      </c>
      <c r="AK10">
        <f t="shared" si="28"/>
        <v>12.437550746832587</v>
      </c>
      <c r="AL10">
        <f t="shared" si="8"/>
        <v>-84.367378405998679</v>
      </c>
      <c r="AN10">
        <f t="shared" si="9"/>
        <v>0</v>
      </c>
      <c r="AO10">
        <f t="shared" si="10"/>
        <v>0</v>
      </c>
      <c r="AP10">
        <f t="shared" si="11"/>
        <v>-10.447731704071979</v>
      </c>
      <c r="AQ10">
        <f t="shared" si="12"/>
        <v>-27.502414335601831</v>
      </c>
      <c r="AR10">
        <f t="shared" si="13"/>
        <v>-37.950146039673811</v>
      </c>
      <c r="AS10">
        <f t="shared" si="14"/>
        <v>-5.8394877033529822</v>
      </c>
      <c r="AT10">
        <f t="shared" si="15"/>
        <v>5.6261163210425149</v>
      </c>
      <c r="AU10">
        <f t="shared" si="16"/>
        <v>-38.163517421984281</v>
      </c>
      <c r="AW10">
        <v>7</v>
      </c>
      <c r="AX10">
        <f>IF(Z10&gt;0, (R10*SUMPRODUCT(K10:$K$98, X10:$X$98)-K10*$AZ$3)/Z10, 0)</f>
        <v>206.29496537118956</v>
      </c>
    </row>
    <row r="11" spans="1:52" x14ac:dyDescent="0.25">
      <c r="A11" t="s">
        <v>33</v>
      </c>
      <c r="C11" s="25">
        <f>AU100</f>
        <v>-1103.9312590766294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1.325545E-3</v>
      </c>
      <c r="Q11" s="5">
        <f t="shared" si="30"/>
        <v>25</v>
      </c>
      <c r="R11">
        <f t="shared" si="0"/>
        <v>50000</v>
      </c>
      <c r="S11">
        <f t="shared" si="1"/>
        <v>221.0423186362506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190.58854327790152</v>
      </c>
      <c r="AC11">
        <f t="shared" si="27"/>
        <v>201.90027112322997</v>
      </c>
      <c r="AE11">
        <f t="shared" si="2"/>
        <v>0</v>
      </c>
      <c r="AF11">
        <f t="shared" si="3"/>
        <v>0</v>
      </c>
      <c r="AG11">
        <f t="shared" si="4"/>
        <v>-22.835024574579204</v>
      </c>
      <c r="AH11">
        <f t="shared" si="5"/>
        <v>-61.231181804349532</v>
      </c>
      <c r="AI11">
        <f t="shared" si="6"/>
        <v>-84.06620637892874</v>
      </c>
      <c r="AJ11">
        <f t="shared" si="7"/>
        <v>-11.311727845328448</v>
      </c>
      <c r="AK11">
        <f t="shared" si="28"/>
        <v>13.341198029453107</v>
      </c>
      <c r="AL11">
        <f t="shared" si="8"/>
        <v>-82.036736194804078</v>
      </c>
      <c r="AN11">
        <f t="shared" si="9"/>
        <v>0</v>
      </c>
      <c r="AO11">
        <f t="shared" si="10"/>
        <v>0</v>
      </c>
      <c r="AP11">
        <f t="shared" si="11"/>
        <v>-9.2226834361692713</v>
      </c>
      <c r="AQ11">
        <f t="shared" si="12"/>
        <v>-24.730247360132307</v>
      </c>
      <c r="AR11">
        <f t="shared" si="13"/>
        <v>-33.95293079630158</v>
      </c>
      <c r="AS11">
        <f t="shared" si="14"/>
        <v>-4.5686171561953683</v>
      </c>
      <c r="AT11">
        <f t="shared" si="15"/>
        <v>5.3882861252475207</v>
      </c>
      <c r="AU11">
        <f t="shared" si="16"/>
        <v>-33.133261827249427</v>
      </c>
      <c r="AW11">
        <v>8</v>
      </c>
      <c r="AX11">
        <f>IF(Z11&gt;0, (R11*SUMPRODUCT(K11:$K$98, X11:$X$98)-K11*$AZ$3)/Z11, 0)</f>
        <v>221.0423186362506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1.3564250000000001E-3</v>
      </c>
      <c r="Q12" s="5">
        <f t="shared" si="30"/>
        <v>25</v>
      </c>
      <c r="R12">
        <f t="shared" si="0"/>
        <v>50000</v>
      </c>
      <c r="S12">
        <f t="shared" si="1"/>
        <v>234.5724659157797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201.90027112322997</v>
      </c>
      <c r="AC12">
        <f t="shared" si="27"/>
        <v>211.82550785321405</v>
      </c>
      <c r="AE12">
        <f t="shared" si="2"/>
        <v>0</v>
      </c>
      <c r="AF12">
        <f t="shared" si="3"/>
        <v>0</v>
      </c>
      <c r="AG12">
        <f t="shared" si="4"/>
        <v>-22.575700330624837</v>
      </c>
      <c r="AH12">
        <f t="shared" si="5"/>
        <v>-61.947996417147195</v>
      </c>
      <c r="AI12">
        <f t="shared" si="6"/>
        <v>-84.523696747772036</v>
      </c>
      <c r="AJ12">
        <f t="shared" si="7"/>
        <v>-9.9252367299840785</v>
      </c>
      <c r="AK12">
        <f t="shared" si="28"/>
        <v>14.133018978626099</v>
      </c>
      <c r="AL12">
        <f t="shared" si="8"/>
        <v>-80.315914499130017</v>
      </c>
      <c r="AN12">
        <f t="shared" si="9"/>
        <v>0</v>
      </c>
      <c r="AO12">
        <f t="shared" si="10"/>
        <v>0</v>
      </c>
      <c r="AP12">
        <f t="shared" si="11"/>
        <v>-8.1410238602032781</v>
      </c>
      <c r="AQ12">
        <f t="shared" si="12"/>
        <v>-22.339068535546254</v>
      </c>
      <c r="AR12">
        <f t="shared" si="13"/>
        <v>-30.480092395749534</v>
      </c>
      <c r="AS12">
        <f t="shared" si="14"/>
        <v>-3.57913986514765</v>
      </c>
      <c r="AT12">
        <f t="shared" si="15"/>
        <v>5.0965083269474967</v>
      </c>
      <c r="AU12">
        <f t="shared" si="16"/>
        <v>-28.96272393394969</v>
      </c>
      <c r="AW12">
        <v>9</v>
      </c>
      <c r="AX12">
        <f>IF(Z12&gt;0, (R12*SUMPRODUCT(K12:$K$98, X12:$X$98)-K12*$AZ$3)/Z12, 0)</f>
        <v>234.5724659157797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1.3882549999999999E-3</v>
      </c>
      <c r="Q13" s="5">
        <f t="shared" si="30"/>
        <v>25</v>
      </c>
      <c r="R13">
        <f t="shared" si="0"/>
        <v>50000</v>
      </c>
      <c r="S13">
        <f t="shared" si="1"/>
        <v>246.91155712140647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211.82550785321405</v>
      </c>
      <c r="AC13">
        <f t="shared" si="27"/>
        <v>220.42883582670032</v>
      </c>
      <c r="AE13">
        <f t="shared" si="2"/>
        <v>0</v>
      </c>
      <c r="AF13">
        <f t="shared" si="3"/>
        <v>0</v>
      </c>
      <c r="AG13">
        <f t="shared" si="4"/>
        <v>-22.318602498456098</v>
      </c>
      <c r="AH13">
        <f t="shared" si="5"/>
        <v>-62.681657724983161</v>
      </c>
      <c r="AI13">
        <f t="shared" si="6"/>
        <v>-85.000260223439255</v>
      </c>
      <c r="AJ13">
        <f t="shared" si="7"/>
        <v>-8.6033279734862731</v>
      </c>
      <c r="AK13">
        <f t="shared" si="28"/>
        <v>14.827785549724984</v>
      </c>
      <c r="AL13">
        <f t="shared" si="8"/>
        <v>-78.77580264720055</v>
      </c>
      <c r="AN13">
        <f t="shared" si="9"/>
        <v>0</v>
      </c>
      <c r="AO13">
        <f t="shared" si="10"/>
        <v>0</v>
      </c>
      <c r="AP13">
        <f t="shared" si="11"/>
        <v>-7.185992682609105</v>
      </c>
      <c r="AQ13">
        <f t="shared" si="12"/>
        <v>-20.181816212583033</v>
      </c>
      <c r="AR13">
        <f t="shared" si="13"/>
        <v>-27.367808895192137</v>
      </c>
      <c r="AS13">
        <f t="shared" si="14"/>
        <v>-2.7700413530746495</v>
      </c>
      <c r="AT13">
        <f t="shared" si="15"/>
        <v>4.7741501049177062</v>
      </c>
      <c r="AU13">
        <f t="shared" si="16"/>
        <v>-25.363700143349082</v>
      </c>
      <c r="AW13">
        <v>10</v>
      </c>
      <c r="AX13">
        <f>IF(Z13&gt;0, (R13*SUMPRODUCT(K13:$K$98, X13:$X$98)-K13*$AZ$3)/Z13, 0)</f>
        <v>246.91155712140647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1.4257860000000001E-3</v>
      </c>
      <c r="Q14" s="5">
        <f t="shared" si="30"/>
        <v>25</v>
      </c>
      <c r="R14">
        <f t="shared" si="0"/>
        <v>50000</v>
      </c>
      <c r="S14">
        <f t="shared" si="1"/>
        <v>258.20153079638231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220.42883582670032</v>
      </c>
      <c r="AC14">
        <f t="shared" si="27"/>
        <v>227.87415935432486</v>
      </c>
      <c r="AE14">
        <f t="shared" si="2"/>
        <v>0</v>
      </c>
      <c r="AF14">
        <f t="shared" si="3"/>
        <v>0</v>
      </c>
      <c r="AG14">
        <f t="shared" si="4"/>
        <v>-22.063594922489671</v>
      </c>
      <c r="AH14">
        <f t="shared" si="5"/>
        <v>-63.64310196372746</v>
      </c>
      <c r="AI14">
        <f t="shared" si="6"/>
        <v>-85.706696886217131</v>
      </c>
      <c r="AJ14">
        <f t="shared" si="7"/>
        <v>-7.445323527624538</v>
      </c>
      <c r="AK14">
        <f t="shared" si="28"/>
        <v>15.430018507869024</v>
      </c>
      <c r="AL14">
        <f t="shared" si="8"/>
        <v>-77.722001905972647</v>
      </c>
      <c r="AN14">
        <f t="shared" si="9"/>
        <v>0</v>
      </c>
      <c r="AO14">
        <f t="shared" si="10"/>
        <v>0</v>
      </c>
      <c r="AP14">
        <f t="shared" si="11"/>
        <v>-6.3427563107321836</v>
      </c>
      <c r="AQ14">
        <f t="shared" si="12"/>
        <v>-18.295871005297332</v>
      </c>
      <c r="AR14">
        <f t="shared" si="13"/>
        <v>-24.638627316029517</v>
      </c>
      <c r="AS14">
        <f t="shared" si="14"/>
        <v>-2.1403526014769025</v>
      </c>
      <c r="AT14">
        <f t="shared" si="15"/>
        <v>4.4357616068151176</v>
      </c>
      <c r="AU14">
        <f t="shared" si="16"/>
        <v>-22.343218310691302</v>
      </c>
      <c r="AW14">
        <v>11</v>
      </c>
      <c r="AX14">
        <f>IF(Z14&gt;0, (R14*SUMPRODUCT(K14:$K$98, X14:$X$98)-K14*$AZ$3)/Z14, 0)</f>
        <v>258.20153079638231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1.477569E-3</v>
      </c>
      <c r="Q15" s="5">
        <f t="shared" si="30"/>
        <v>25</v>
      </c>
      <c r="R15">
        <f t="shared" si="0"/>
        <v>50000</v>
      </c>
      <c r="S15">
        <f t="shared" si="1"/>
        <v>268.50243832174687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227.87415935432486</v>
      </c>
      <c r="AC15">
        <f t="shared" si="27"/>
        <v>234.24537740278421</v>
      </c>
      <c r="AE15">
        <f t="shared" si="2"/>
        <v>0</v>
      </c>
      <c r="AF15">
        <f t="shared" si="3"/>
        <v>0</v>
      </c>
      <c r="AG15">
        <f t="shared" si="4"/>
        <v>-21.810358489378746</v>
      </c>
      <c r="AH15">
        <f t="shared" si="5"/>
        <v>-65.200967772056273</v>
      </c>
      <c r="AI15">
        <f t="shared" si="6"/>
        <v>-87.011326261435016</v>
      </c>
      <c r="AJ15">
        <f t="shared" si="7"/>
        <v>-6.3712180484593546</v>
      </c>
      <c r="AK15">
        <f t="shared" si="28"/>
        <v>15.951191154802741</v>
      </c>
      <c r="AL15">
        <f t="shared" si="8"/>
        <v>-77.431353155091628</v>
      </c>
      <c r="AN15">
        <f t="shared" si="9"/>
        <v>0</v>
      </c>
      <c r="AO15">
        <f t="shared" si="10"/>
        <v>0</v>
      </c>
      <c r="AP15">
        <f t="shared" si="11"/>
        <v>-5.5981757924335449</v>
      </c>
      <c r="AQ15">
        <f t="shared" si="12"/>
        <v>-16.735464463021859</v>
      </c>
      <c r="AR15">
        <f t="shared" si="13"/>
        <v>-22.333640255455403</v>
      </c>
      <c r="AS15">
        <f t="shared" si="14"/>
        <v>-1.6353329847636451</v>
      </c>
      <c r="AT15">
        <f t="shared" si="15"/>
        <v>4.0942734722486609</v>
      </c>
      <c r="AU15">
        <f t="shared" si="16"/>
        <v>-19.874699767970387</v>
      </c>
      <c r="AW15">
        <v>12</v>
      </c>
      <c r="AX15">
        <f>IF(Z15&gt;0, (R15*SUMPRODUCT(K15:$K$98, X15:$X$98)-K15*$AZ$3)/Z15, 0)</f>
        <v>268.50243832174687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1.5369540000000001E-3</v>
      </c>
      <c r="Q16" s="5">
        <f t="shared" si="30"/>
        <v>25</v>
      </c>
      <c r="R16">
        <f t="shared" si="0"/>
        <v>50000</v>
      </c>
      <c r="S16">
        <f t="shared" si="1"/>
        <v>277.76921688494514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234.24537740278421</v>
      </c>
      <c r="AC16">
        <f t="shared" si="27"/>
        <v>239.53409959490224</v>
      </c>
      <c r="AE16">
        <f t="shared" si="2"/>
        <v>0</v>
      </c>
      <c r="AF16">
        <f t="shared" si="3"/>
        <v>0</v>
      </c>
      <c r="AG16">
        <f t="shared" si="4"/>
        <v>-21.558733386763276</v>
      </c>
      <c r="AH16">
        <f t="shared" si="5"/>
        <v>-67.043035443369249</v>
      </c>
      <c r="AI16">
        <f t="shared" si="6"/>
        <v>-88.601768830132528</v>
      </c>
      <c r="AJ16">
        <f t="shared" si="7"/>
        <v>-5.2887221921180299</v>
      </c>
      <c r="AK16">
        <f t="shared" si="28"/>
        <v>16.397176418194896</v>
      </c>
      <c r="AL16">
        <f t="shared" si="8"/>
        <v>-77.493314604055655</v>
      </c>
      <c r="AN16">
        <f t="shared" si="9"/>
        <v>0</v>
      </c>
      <c r="AO16">
        <f t="shared" si="10"/>
        <v>0</v>
      </c>
      <c r="AP16">
        <f t="shared" si="11"/>
        <v>-4.940705264136005</v>
      </c>
      <c r="AQ16">
        <f t="shared" si="12"/>
        <v>-15.364533351578403</v>
      </c>
      <c r="AR16">
        <f t="shared" si="13"/>
        <v>-20.305238615714408</v>
      </c>
      <c r="AS16">
        <f t="shared" si="14"/>
        <v>-1.2120386252002116</v>
      </c>
      <c r="AT16">
        <f t="shared" si="15"/>
        <v>3.7578096260554608</v>
      </c>
      <c r="AU16">
        <f t="shared" si="16"/>
        <v>-17.759467614859158</v>
      </c>
      <c r="AW16">
        <v>13</v>
      </c>
      <c r="AX16">
        <f>IF(Z16&gt;0, (R16*SUMPRODUCT(K16:$K$98, X16:$X$98)-K16*$AZ$3)/Z16, 0)</f>
        <v>277.76921688494514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1.5977630000000001E-3</v>
      </c>
      <c r="Q17" s="5">
        <f t="shared" si="30"/>
        <v>25</v>
      </c>
      <c r="R17">
        <f t="shared" si="0"/>
        <v>50000</v>
      </c>
      <c r="S17">
        <f t="shared" si="1"/>
        <v>286.07331173216642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239.53409959490224</v>
      </c>
      <c r="AC17">
        <f t="shared" si="27"/>
        <v>243.83401861398434</v>
      </c>
      <c r="AE17">
        <f t="shared" si="2"/>
        <v>0</v>
      </c>
      <c r="AF17">
        <f t="shared" si="3"/>
        <v>0</v>
      </c>
      <c r="AG17">
        <f t="shared" si="4"/>
        <v>-21.308700306363406</v>
      </c>
      <c r="AH17">
        <f t="shared" si="5"/>
        <v>-68.891493064470112</v>
      </c>
      <c r="AI17">
        <f t="shared" si="6"/>
        <v>-90.200193370833517</v>
      </c>
      <c r="AJ17">
        <f t="shared" si="7"/>
        <v>-4.2999190190820968</v>
      </c>
      <c r="AK17">
        <f t="shared" si="28"/>
        <v>16.767386971643159</v>
      </c>
      <c r="AL17">
        <f t="shared" si="8"/>
        <v>-77.732725418272452</v>
      </c>
      <c r="AN17">
        <f t="shared" si="9"/>
        <v>0</v>
      </c>
      <c r="AO17">
        <f t="shared" si="10"/>
        <v>0</v>
      </c>
      <c r="AP17">
        <f t="shared" si="11"/>
        <v>-4.3601822637765197</v>
      </c>
      <c r="AQ17">
        <f t="shared" si="12"/>
        <v>-14.096564401681672</v>
      </c>
      <c r="AR17">
        <f t="shared" si="13"/>
        <v>-18.456746665458191</v>
      </c>
      <c r="AS17">
        <f t="shared" si="14"/>
        <v>-0.87984862394813712</v>
      </c>
      <c r="AT17">
        <f t="shared" si="15"/>
        <v>3.4309395801959601</v>
      </c>
      <c r="AU17">
        <f t="shared" si="16"/>
        <v>-15.905655709210366</v>
      </c>
      <c r="AW17">
        <v>14</v>
      </c>
      <c r="AX17">
        <f>IF(Z17&gt;0, (R17*SUMPRODUCT(K17:$K$98, X17:$X$98)-K17*$AZ$3)/Z17, 0)</f>
        <v>286.07331173216642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1.661898E-3</v>
      </c>
      <c r="Q18" s="5">
        <f t="shared" si="30"/>
        <v>25</v>
      </c>
      <c r="R18">
        <f t="shared" si="0"/>
        <v>50000</v>
      </c>
      <c r="S18">
        <f t="shared" si="1"/>
        <v>293.5572740010993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243.83401861398434</v>
      </c>
      <c r="AC18">
        <f t="shared" si="27"/>
        <v>247.29500097182117</v>
      </c>
      <c r="AE18">
        <f t="shared" si="2"/>
        <v>0</v>
      </c>
      <c r="AF18">
        <f t="shared" si="3"/>
        <v>0</v>
      </c>
      <c r="AG18">
        <f t="shared" si="4"/>
        <v>-21.060200416878029</v>
      </c>
      <c r="AH18">
        <f t="shared" si="5"/>
        <v>-70.82577284348946</v>
      </c>
      <c r="AI18">
        <f t="shared" si="6"/>
        <v>-91.885973260367493</v>
      </c>
      <c r="AJ18">
        <f t="shared" si="7"/>
        <v>-3.4609823578368264</v>
      </c>
      <c r="AK18">
        <f t="shared" si="28"/>
        <v>17.068381302978906</v>
      </c>
      <c r="AL18">
        <f t="shared" si="8"/>
        <v>-78.278574315225413</v>
      </c>
      <c r="AN18">
        <f t="shared" si="9"/>
        <v>0</v>
      </c>
      <c r="AO18">
        <f t="shared" si="10"/>
        <v>0</v>
      </c>
      <c r="AP18">
        <f t="shared" si="11"/>
        <v>-3.8476198776383472</v>
      </c>
      <c r="AQ18">
        <f t="shared" si="12"/>
        <v>-12.939603899652981</v>
      </c>
      <c r="AR18">
        <f t="shared" si="13"/>
        <v>-16.787223777291331</v>
      </c>
      <c r="AS18">
        <f t="shared" si="14"/>
        <v>-0.63230853707814139</v>
      </c>
      <c r="AT18">
        <f t="shared" si="15"/>
        <v>3.1183294498860086</v>
      </c>
      <c r="AU18">
        <f t="shared" si="16"/>
        <v>-14.301202864483463</v>
      </c>
      <c r="AW18">
        <v>15</v>
      </c>
      <c r="AX18">
        <f>IF(Z18&gt;0, (R18*SUMPRODUCT(K18:$K$98, X18:$X$98)-K18*$AZ$3)/Z18, 0)</f>
        <v>293.5572740010993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1.7364850000000001E-3</v>
      </c>
      <c r="Q19" s="5">
        <f t="shared" si="30"/>
        <v>25</v>
      </c>
      <c r="R19">
        <f t="shared" si="0"/>
        <v>50000</v>
      </c>
      <c r="S19">
        <f t="shared" si="1"/>
        <v>300.33085746159446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247.29500097182117</v>
      </c>
      <c r="AC19">
        <f t="shared" si="27"/>
        <v>250.03177810745228</v>
      </c>
      <c r="AE19">
        <f t="shared" si="2"/>
        <v>0</v>
      </c>
      <c r="AF19">
        <f t="shared" si="3"/>
        <v>0</v>
      </c>
      <c r="AG19">
        <f t="shared" si="4"/>
        <v>-20.813027690588346</v>
      </c>
      <c r="AH19">
        <f t="shared" si="5"/>
        <v>-73.141444241804891</v>
      </c>
      <c r="AI19">
        <f t="shared" si="6"/>
        <v>-93.954471932393233</v>
      </c>
      <c r="AJ19">
        <f t="shared" si="7"/>
        <v>-2.7367771356311152</v>
      </c>
      <c r="AK19">
        <f t="shared" si="28"/>
        <v>17.310650068027485</v>
      </c>
      <c r="AL19">
        <f t="shared" si="8"/>
        <v>-79.380598999996863</v>
      </c>
      <c r="AN19">
        <f t="shared" si="9"/>
        <v>0</v>
      </c>
      <c r="AO19">
        <f t="shared" si="10"/>
        <v>0</v>
      </c>
      <c r="AP19">
        <f t="shared" si="11"/>
        <v>-3.3950556648738774</v>
      </c>
      <c r="AQ19">
        <f t="shared" si="12"/>
        <v>-11.930953934322904</v>
      </c>
      <c r="AR19">
        <f t="shared" si="13"/>
        <v>-15.32600959919678</v>
      </c>
      <c r="AS19">
        <f t="shared" si="14"/>
        <v>-0.44642763445816896</v>
      </c>
      <c r="AT19">
        <f t="shared" si="15"/>
        <v>2.8237420066798915</v>
      </c>
      <c r="AU19">
        <f t="shared" si="16"/>
        <v>-12.948695226975058</v>
      </c>
      <c r="AW19">
        <v>16</v>
      </c>
      <c r="AX19">
        <f>IF(Z19&gt;0, (R19*SUMPRODUCT(K19:$K$98, X19:$X$98)-K19*$AZ$3)/Z19, 0)</f>
        <v>300.33085746159446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1.8096469999999999E-3</v>
      </c>
      <c r="Q20" s="5">
        <f t="shared" si="30"/>
        <v>25</v>
      </c>
      <c r="R20">
        <f t="shared" si="0"/>
        <v>50000</v>
      </c>
      <c r="S20">
        <f t="shared" si="1"/>
        <v>306.4310969072136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250.03177810745228</v>
      </c>
      <c r="AC20">
        <f t="shared" si="27"/>
        <v>252.09759295463323</v>
      </c>
      <c r="AE20">
        <f t="shared" si="2"/>
        <v>0</v>
      </c>
      <c r="AF20">
        <f t="shared" si="3"/>
        <v>0</v>
      </c>
      <c r="AG20">
        <f t="shared" si="4"/>
        <v>-20.567233180561274</v>
      </c>
      <c r="AH20">
        <f t="shared" si="5"/>
        <v>-75.328466242380259</v>
      </c>
      <c r="AI20">
        <f t="shared" si="6"/>
        <v>-95.895699422941533</v>
      </c>
      <c r="AJ20">
        <f t="shared" si="7"/>
        <v>-2.0658148471809454</v>
      </c>
      <c r="AK20">
        <f t="shared" si="28"/>
        <v>17.502224467521661</v>
      </c>
      <c r="AL20">
        <f t="shared" si="8"/>
        <v>-80.459289802600821</v>
      </c>
      <c r="AN20">
        <f t="shared" si="9"/>
        <v>0</v>
      </c>
      <c r="AO20">
        <f t="shared" si="10"/>
        <v>0</v>
      </c>
      <c r="AP20">
        <f t="shared" si="11"/>
        <v>-2.9955011213628278</v>
      </c>
      <c r="AQ20">
        <f t="shared" si="12"/>
        <v>-10.971164819235746</v>
      </c>
      <c r="AR20">
        <f t="shared" si="13"/>
        <v>-13.966665940598574</v>
      </c>
      <c r="AS20">
        <f t="shared" si="14"/>
        <v>-0.30087424190372442</v>
      </c>
      <c r="AT20">
        <f t="shared" si="15"/>
        <v>2.5490999474035383</v>
      </c>
      <c r="AU20">
        <f t="shared" si="16"/>
        <v>-11.718440235098759</v>
      </c>
      <c r="AW20">
        <v>17</v>
      </c>
      <c r="AX20">
        <f>IF(Z20&gt;0, (R20*SUMPRODUCT(K20:$K$98, X20:$X$98)-K20*$AZ$3)/Z20, 0)</f>
        <v>306.4310969072136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1.8942099999999999E-3</v>
      </c>
      <c r="Q21" s="5">
        <f t="shared" si="30"/>
        <v>25</v>
      </c>
      <c r="R21">
        <f t="shared" si="0"/>
        <v>50000</v>
      </c>
      <c r="S21">
        <f t="shared" si="1"/>
        <v>311.996884980326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252.09759295463323</v>
      </c>
      <c r="AC21">
        <f t="shared" si="27"/>
        <v>253.62354311888308</v>
      </c>
      <c r="AE21">
        <f t="shared" si="2"/>
        <v>0</v>
      </c>
      <c r="AF21">
        <f t="shared" si="3"/>
        <v>0</v>
      </c>
      <c r="AG21">
        <f t="shared" si="4"/>
        <v>-20.322602189992711</v>
      </c>
      <c r="AH21">
        <f t="shared" si="5"/>
        <v>-77.917317525901936</v>
      </c>
      <c r="AI21">
        <f t="shared" si="6"/>
        <v>-98.239919715894644</v>
      </c>
      <c r="AJ21">
        <f t="shared" si="7"/>
        <v>-1.5259501642498492</v>
      </c>
      <c r="AK21">
        <f t="shared" si="28"/>
        <v>17.646831506824327</v>
      </c>
      <c r="AL21">
        <f t="shared" si="8"/>
        <v>-82.119038373320166</v>
      </c>
      <c r="AN21">
        <f t="shared" si="9"/>
        <v>0</v>
      </c>
      <c r="AO21">
        <f t="shared" si="10"/>
        <v>0</v>
      </c>
      <c r="AP21">
        <f t="shared" si="11"/>
        <v>-2.6427428589018769</v>
      </c>
      <c r="AQ21">
        <f t="shared" si="12"/>
        <v>-10.132336034101215</v>
      </c>
      <c r="AR21">
        <f t="shared" si="13"/>
        <v>-12.775078893003091</v>
      </c>
      <c r="AS21">
        <f t="shared" si="14"/>
        <v>-0.19843393389834796</v>
      </c>
      <c r="AT21">
        <f t="shared" si="15"/>
        <v>2.2947867360149989</v>
      </c>
      <c r="AU21">
        <f t="shared" si="16"/>
        <v>-10.678726090886441</v>
      </c>
      <c r="AW21">
        <v>18</v>
      </c>
      <c r="AX21">
        <f>IF(Z21&gt;0, (R21*SUMPRODUCT(K21:$K$98, X21:$X$98)-K21*$AZ$3)/Z21, 0)</f>
        <v>311.996884980326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1.9849490000000002E-3</v>
      </c>
      <c r="Q22" s="5">
        <f t="shared" si="30"/>
        <v>25</v>
      </c>
      <c r="R22">
        <f t="shared" si="0"/>
        <v>50000</v>
      </c>
      <c r="S22">
        <f t="shared" si="1"/>
        <v>317.05871589140014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253.62354311888308</v>
      </c>
      <c r="AC22">
        <f t="shared" si="27"/>
        <v>254.64934546289402</v>
      </c>
      <c r="AE22">
        <f t="shared" si="2"/>
        <v>0</v>
      </c>
      <c r="AF22">
        <f t="shared" si="3"/>
        <v>0</v>
      </c>
      <c r="AG22">
        <f t="shared" si="4"/>
        <v>-20.079036839198359</v>
      </c>
      <c r="AH22">
        <f t="shared" si="5"/>
        <v>-80.678657788847701</v>
      </c>
      <c r="AI22">
        <f t="shared" si="6"/>
        <v>-100.75769462804607</v>
      </c>
      <c r="AJ22">
        <f t="shared" si="7"/>
        <v>-1.0258023440109412</v>
      </c>
      <c r="AK22">
        <f t="shared" si="28"/>
        <v>17.753648018321819</v>
      </c>
      <c r="AL22">
        <f t="shared" si="8"/>
        <v>-84.029848953735183</v>
      </c>
      <c r="AN22">
        <f t="shared" si="9"/>
        <v>0</v>
      </c>
      <c r="AO22">
        <f t="shared" si="10"/>
        <v>0</v>
      </c>
      <c r="AP22">
        <f t="shared" si="11"/>
        <v>-2.3313122504623425</v>
      </c>
      <c r="AQ22">
        <f t="shared" si="12"/>
        <v>-9.3673389197043271</v>
      </c>
      <c r="AR22">
        <f t="shared" si="13"/>
        <v>-11.69865117016667</v>
      </c>
      <c r="AS22">
        <f t="shared" si="14"/>
        <v>-0.11910260388969787</v>
      </c>
      <c r="AT22">
        <f t="shared" si="15"/>
        <v>2.0613188494534671</v>
      </c>
      <c r="AU22">
        <f t="shared" si="16"/>
        <v>-9.7564349246028996</v>
      </c>
      <c r="AW22">
        <v>19</v>
      </c>
      <c r="AX22">
        <f>IF(Z22&gt;0, (R22*SUMPRODUCT(K22:$K$98, X22:$X$98)-K22*$AZ$3)/Z22, 0)</f>
        <v>317.05871589140014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2.0842399999999998E-3</v>
      </c>
      <c r="Q23" s="5">
        <f t="shared" si="30"/>
        <v>25</v>
      </c>
      <c r="R23">
        <f t="shared" si="0"/>
        <v>50000</v>
      </c>
      <c r="S23">
        <f t="shared" si="1"/>
        <v>321.68723846266096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254.64934546289402</v>
      </c>
      <c r="AC23">
        <f t="shared" si="27"/>
        <v>255.24463009507548</v>
      </c>
      <c r="AE23">
        <f t="shared" si="2"/>
        <v>0</v>
      </c>
      <c r="AF23">
        <f t="shared" si="3"/>
        <v>0</v>
      </c>
      <c r="AG23">
        <f t="shared" si="4"/>
        <v>-19.836396939064645</v>
      </c>
      <c r="AH23">
        <f t="shared" si="5"/>
        <v>-83.699063483461572</v>
      </c>
      <c r="AI23">
        <f t="shared" si="6"/>
        <v>-103.53546042252621</v>
      </c>
      <c r="AJ23">
        <f t="shared" si="7"/>
        <v>-0.59528463218146044</v>
      </c>
      <c r="AK23">
        <f t="shared" si="28"/>
        <v>17.825454182402584</v>
      </c>
      <c r="AL23">
        <f t="shared" si="8"/>
        <v>-86.305290872305093</v>
      </c>
      <c r="AN23">
        <f t="shared" si="9"/>
        <v>0</v>
      </c>
      <c r="AO23">
        <f t="shared" si="10"/>
        <v>0</v>
      </c>
      <c r="AP23">
        <f t="shared" si="11"/>
        <v>-2.0563751015292997</v>
      </c>
      <c r="AQ23">
        <f t="shared" si="12"/>
        <v>-8.676811151613629</v>
      </c>
      <c r="AR23">
        <f t="shared" si="13"/>
        <v>-10.733186253142929</v>
      </c>
      <c r="AS23">
        <f t="shared" si="14"/>
        <v>-6.1711232120499414E-2</v>
      </c>
      <c r="AT23">
        <f t="shared" si="15"/>
        <v>1.8479071711837018</v>
      </c>
      <c r="AU23">
        <f t="shared" si="16"/>
        <v>-8.9469903140797271</v>
      </c>
      <c r="AW23">
        <v>20</v>
      </c>
      <c r="AX23">
        <f>IF(Z23&gt;0, (R23*SUMPRODUCT(K23:$K$98, X23:$X$98)-K23*$AZ$3)/Z23, 0)</f>
        <v>321.68723846266096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2.1892320000000002E-3</v>
      </c>
      <c r="Q24" s="5">
        <f t="shared" si="30"/>
        <v>25</v>
      </c>
      <c r="R24">
        <f t="shared" si="0"/>
        <v>50000</v>
      </c>
      <c r="S24">
        <f t="shared" si="1"/>
        <v>325.93537743672391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255.24463009507548</v>
      </c>
      <c r="AC24">
        <f t="shared" si="27"/>
        <v>255.46301854336002</v>
      </c>
      <c r="AE24">
        <f t="shared" si="2"/>
        <v>0</v>
      </c>
      <c r="AF24">
        <f t="shared" si="3"/>
        <v>0</v>
      </c>
      <c r="AG24">
        <f t="shared" si="4"/>
        <v>-19.594606494730296</v>
      </c>
      <c r="AH24">
        <f t="shared" si="5"/>
        <v>-86.852949887404748</v>
      </c>
      <c r="AI24">
        <f t="shared" si="6"/>
        <v>-106.44755638213505</v>
      </c>
      <c r="AJ24">
        <f t="shared" si="7"/>
        <v>-0.21838844828454285</v>
      </c>
      <c r="AK24">
        <f t="shared" si="28"/>
        <v>17.867124106655286</v>
      </c>
      <c r="AL24">
        <f t="shared" ref="AL24:AL69" si="39">SUM(AI24:AK24)</f>
        <v>-88.798820723764308</v>
      </c>
      <c r="AN24">
        <f t="shared" si="9"/>
        <v>0</v>
      </c>
      <c r="AO24">
        <f t="shared" si="10"/>
        <v>0</v>
      </c>
      <c r="AP24">
        <f t="shared" si="11"/>
        <v>-1.8136691681586923</v>
      </c>
      <c r="AQ24">
        <f t="shared" si="12"/>
        <v>-8.0390753147699847</v>
      </c>
      <c r="AR24">
        <f t="shared" si="13"/>
        <v>-9.8527444829286779</v>
      </c>
      <c r="AS24">
        <f t="shared" si="14"/>
        <v>-2.021394996843728E-2</v>
      </c>
      <c r="AT24">
        <f t="shared" si="15"/>
        <v>1.6537740691358362</v>
      </c>
      <c r="AU24">
        <f t="shared" si="16"/>
        <v>-8.2191843637612791</v>
      </c>
      <c r="AW24">
        <v>21</v>
      </c>
      <c r="AX24">
        <f>IF(Z24&gt;0, (R24*SUMPRODUCT(K24:$K$98, X24:$X$98)-K24*$AZ$3)/Z24, 0)</f>
        <v>325.93537743672391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2.8741389999999999E-3</v>
      </c>
      <c r="Q25" s="5">
        <f t="shared" si="30"/>
        <v>25</v>
      </c>
      <c r="R25">
        <f t="shared" si="0"/>
        <v>50000</v>
      </c>
      <c r="S25">
        <f t="shared" si="1"/>
        <v>330.06095522616772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255.46301854336002</v>
      </c>
      <c r="AC25">
        <f t="shared" si="27"/>
        <v>255.36608572849897</v>
      </c>
      <c r="AE25">
        <f t="shared" si="2"/>
        <v>0</v>
      </c>
      <c r="AF25">
        <f t="shared" si="3"/>
        <v>0</v>
      </c>
      <c r="AG25">
        <f t="shared" si="4"/>
        <v>-19.342342807066835</v>
      </c>
      <c r="AH25">
        <f t="shared" si="5"/>
        <v>-112.63524543231529</v>
      </c>
      <c r="AI25">
        <f t="shared" si="6"/>
        <v>-131.97758823938213</v>
      </c>
      <c r="AJ25">
        <f t="shared" si="7"/>
        <v>9.6932814861048655E-2</v>
      </c>
      <c r="AK25">
        <f t="shared" si="28"/>
        <v>17.882411298035205</v>
      </c>
      <c r="AL25">
        <f t="shared" si="39"/>
        <v>-113.99824412648587</v>
      </c>
      <c r="AN25">
        <f t="shared" si="9"/>
        <v>0</v>
      </c>
      <c r="AO25">
        <f t="shared" si="10"/>
        <v>0</v>
      </c>
      <c r="AP25">
        <f t="shared" si="11"/>
        <v>-1.5984997671319667</v>
      </c>
      <c r="AQ25">
        <f t="shared" si="12"/>
        <v>-9.3084594451829563</v>
      </c>
      <c r="AR25">
        <f t="shared" si="13"/>
        <v>-10.906959212314923</v>
      </c>
      <c r="AS25">
        <f t="shared" si="14"/>
        <v>8.0107711629545473E-3</v>
      </c>
      <c r="AT25">
        <f t="shared" si="15"/>
        <v>1.4778473621728812</v>
      </c>
      <c r="AU25">
        <f t="shared" si="16"/>
        <v>-9.4211010789790866</v>
      </c>
      <c r="AW25">
        <v>22</v>
      </c>
      <c r="AX25">
        <f>IF(Z25&gt;0, (R25*SUMPRODUCT(K25:$K$98, X25:$X$98)-K25*$AZ$3)/Z25, 0)</f>
        <v>330.06095522616772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3.657909E-3</v>
      </c>
      <c r="Q26" s="5">
        <f t="shared" si="30"/>
        <v>25</v>
      </c>
      <c r="R26">
        <f t="shared" si="0"/>
        <v>50000</v>
      </c>
      <c r="S26">
        <f t="shared" si="1"/>
        <v>331.72582427000879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255.36608572849897</v>
      </c>
      <c r="AC26">
        <f t="shared" si="27"/>
        <v>253.14882494394905</v>
      </c>
      <c r="AE26">
        <f t="shared" si="2"/>
        <v>0</v>
      </c>
      <c r="AF26">
        <f t="shared" si="3"/>
        <v>0</v>
      </c>
      <c r="AG26">
        <f t="shared" si="4"/>
        <v>-19.078166849161114</v>
      </c>
      <c r="AH26">
        <f t="shared" si="5"/>
        <v>-141.50505967011011</v>
      </c>
      <c r="AI26">
        <f t="shared" si="6"/>
        <v>-160.58322651927122</v>
      </c>
      <c r="AJ26">
        <f t="shared" si="7"/>
        <v>2.2172607845499215</v>
      </c>
      <c r="AK26">
        <f t="shared" si="28"/>
        <v>17.875626000994931</v>
      </c>
      <c r="AL26">
        <f t="shared" si="39"/>
        <v>-140.49033973372636</v>
      </c>
      <c r="AN26">
        <f t="shared" si="9"/>
        <v>0</v>
      </c>
      <c r="AO26">
        <f t="shared" si="10"/>
        <v>0</v>
      </c>
      <c r="AP26">
        <f t="shared" si="11"/>
        <v>-1.4077389310499617</v>
      </c>
      <c r="AQ26">
        <f t="shared" si="12"/>
        <v>-10.44136907980344</v>
      </c>
      <c r="AR26">
        <f t="shared" si="13"/>
        <v>-11.849108010853401</v>
      </c>
      <c r="AS26">
        <f t="shared" si="14"/>
        <v>0.16360714063251594</v>
      </c>
      <c r="AT26">
        <f t="shared" si="15"/>
        <v>1.3190059001709591</v>
      </c>
      <c r="AU26">
        <f t="shared" si="16"/>
        <v>-10.366494970049924</v>
      </c>
      <c r="AW26">
        <v>23</v>
      </c>
      <c r="AX26">
        <f>IF(Z26&gt;0, (R26*SUMPRODUCT(K26:$K$98, X26:$X$98)-K26*$AZ$3)/Z26, 0)</f>
        <v>331.72582427000879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4.4868319999999996E-3</v>
      </c>
      <c r="Q27" s="5">
        <f t="shared" si="30"/>
        <v>25</v>
      </c>
      <c r="R27">
        <f t="shared" si="0"/>
        <v>50000</v>
      </c>
      <c r="S27">
        <f t="shared" si="1"/>
        <v>331.13729342773735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253.14882494394905</v>
      </c>
      <c r="AC27">
        <f t="shared" si="27"/>
        <v>249.0388832397108</v>
      </c>
      <c r="AE27">
        <f t="shared" si="2"/>
        <v>0</v>
      </c>
      <c r="AF27">
        <f t="shared" si="3"/>
        <v>0</v>
      </c>
      <c r="AG27">
        <f t="shared" si="4"/>
        <v>-18.801784651149347</v>
      </c>
      <c r="AH27">
        <f t="shared" si="5"/>
        <v>-171.2010590403105</v>
      </c>
      <c r="AI27">
        <f t="shared" si="6"/>
        <v>-190.00284369145984</v>
      </c>
      <c r="AJ27">
        <f t="shared" si="7"/>
        <v>4.1099417042382527</v>
      </c>
      <c r="AK27">
        <f t="shared" si="28"/>
        <v>17.720417746076436</v>
      </c>
      <c r="AL27">
        <f t="shared" si="39"/>
        <v>-168.17248424114516</v>
      </c>
      <c r="AN27">
        <f t="shared" si="9"/>
        <v>0</v>
      </c>
      <c r="AO27">
        <f t="shared" si="10"/>
        <v>0</v>
      </c>
      <c r="AP27">
        <f t="shared" si="11"/>
        <v>-1.2387011193356976</v>
      </c>
      <c r="AQ27">
        <f t="shared" si="12"/>
        <v>-11.279085863358501</v>
      </c>
      <c r="AR27">
        <f t="shared" si="13"/>
        <v>-12.517786982694199</v>
      </c>
      <c r="AS27">
        <f t="shared" si="14"/>
        <v>0.27077160407393441</v>
      </c>
      <c r="AT27">
        <f t="shared" si="15"/>
        <v>1.167458393148824</v>
      </c>
      <c r="AU27">
        <f t="shared" si="16"/>
        <v>-11.07955698547144</v>
      </c>
      <c r="AW27">
        <v>24</v>
      </c>
      <c r="AX27">
        <f>IF(Z27&gt;0, (R27*SUMPRODUCT(K27:$K$98, X27:$X$98)-K27*$AZ$3)/Z27, 0)</f>
        <v>331.13729342773735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5.3970320000000004E-3</v>
      </c>
      <c r="Q28" s="5">
        <f t="shared" si="30"/>
        <v>25</v>
      </c>
      <c r="R28">
        <f t="shared" si="0"/>
        <v>50000</v>
      </c>
      <c r="S28">
        <f t="shared" si="1"/>
        <v>328.7178658953091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249.0388832397108</v>
      </c>
      <c r="AC28">
        <f t="shared" si="27"/>
        <v>243.41285753310694</v>
      </c>
      <c r="AE28">
        <f t="shared" si="2"/>
        <v>0</v>
      </c>
      <c r="AF28">
        <f t="shared" si="3"/>
        <v>0</v>
      </c>
      <c r="AG28">
        <f t="shared" si="4"/>
        <v>-18.512292971218493</v>
      </c>
      <c r="AH28">
        <f t="shared" si="5"/>
        <v>-202.94766683872376</v>
      </c>
      <c r="AI28">
        <f t="shared" si="6"/>
        <v>-221.45995980994226</v>
      </c>
      <c r="AJ28">
        <f t="shared" si="7"/>
        <v>5.6260257066038548</v>
      </c>
      <c r="AK28">
        <f t="shared" si="28"/>
        <v>17.432721826779758</v>
      </c>
      <c r="AL28">
        <f t="shared" si="39"/>
        <v>-198.40121227655865</v>
      </c>
      <c r="AN28">
        <f t="shared" si="9"/>
        <v>0</v>
      </c>
      <c r="AO28">
        <f t="shared" si="10"/>
        <v>0</v>
      </c>
      <c r="AP28">
        <f t="shared" si="11"/>
        <v>-1.088954284431116</v>
      </c>
      <c r="AQ28">
        <f t="shared" si="12"/>
        <v>-11.938052820518891</v>
      </c>
      <c r="AR28">
        <f t="shared" si="13"/>
        <v>-13.027007104950007</v>
      </c>
      <c r="AS28">
        <f t="shared" si="14"/>
        <v>0.33094143481041799</v>
      </c>
      <c r="AT28">
        <f t="shared" si="15"/>
        <v>1.0254503400568289</v>
      </c>
      <c r="AU28">
        <f t="shared" si="16"/>
        <v>-11.670615330082761</v>
      </c>
      <c r="AW28">
        <v>25</v>
      </c>
      <c r="AX28">
        <f>IF(Z28&gt;0, (R28*SUMPRODUCT(K28:$K$98, X28:$X$98)-K28*$AZ$3)/Z28, 0)</f>
        <v>328.7178658953091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6.3737730000000001E-3</v>
      </c>
      <c r="Q29" s="5">
        <f t="shared" si="30"/>
        <v>25</v>
      </c>
      <c r="R29">
        <f t="shared" si="0"/>
        <v>50000</v>
      </c>
      <c r="S29">
        <f t="shared" si="1"/>
        <v>324.72936764544863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243.41285753310694</v>
      </c>
      <c r="AC29">
        <f t="shared" si="27"/>
        <v>236.52217985254745</v>
      </c>
      <c r="AE29">
        <f t="shared" si="2"/>
        <v>0</v>
      </c>
      <c r="AF29">
        <f t="shared" si="3"/>
        <v>0</v>
      </c>
      <c r="AG29">
        <f t="shared" si="4"/>
        <v>-18.209176888398265</v>
      </c>
      <c r="AH29">
        <f t="shared" si="5"/>
        <v>-235.98630621608439</v>
      </c>
      <c r="AI29">
        <f t="shared" si="6"/>
        <v>-254.19548310448266</v>
      </c>
      <c r="AJ29">
        <f t="shared" si="7"/>
        <v>6.8906776805594916</v>
      </c>
      <c r="AK29">
        <f t="shared" si="28"/>
        <v>17.038900027317489</v>
      </c>
      <c r="AL29">
        <f t="shared" si="39"/>
        <v>-230.26590539660569</v>
      </c>
      <c r="AN29">
        <f t="shared" si="9"/>
        <v>0</v>
      </c>
      <c r="AO29">
        <f t="shared" si="10"/>
        <v>0</v>
      </c>
      <c r="AP29">
        <f t="shared" si="11"/>
        <v>-0.95636070908077075</v>
      </c>
      <c r="AQ29">
        <f t="shared" si="12"/>
        <v>-12.394191814895295</v>
      </c>
      <c r="AR29">
        <f t="shared" si="13"/>
        <v>-13.350552523976067</v>
      </c>
      <c r="AS29">
        <f t="shared" si="14"/>
        <v>0.36190396924671703</v>
      </c>
      <c r="AT29">
        <f t="shared" si="15"/>
        <v>0.89489682108937463</v>
      </c>
      <c r="AU29">
        <f t="shared" si="16"/>
        <v>-12.093751733639976</v>
      </c>
      <c r="AW29">
        <v>26</v>
      </c>
      <c r="AX29">
        <f>IF(Z29&gt;0, (R29*SUMPRODUCT(K29:$K$98, X29:$X$98)-K29*$AZ$3)/Z29, 0)</f>
        <v>324.72936764544863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7.4983330000000003E-3</v>
      </c>
      <c r="Q30" s="5">
        <f t="shared" si="30"/>
        <v>25</v>
      </c>
      <c r="R30">
        <f t="shared" si="0"/>
        <v>50000</v>
      </c>
      <c r="S30">
        <f t="shared" si="1"/>
        <v>319.49075884632816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236.52217985254745</v>
      </c>
      <c r="AC30">
        <f t="shared" si="27"/>
        <v>228.63457298404464</v>
      </c>
      <c r="AE30">
        <f t="shared" si="2"/>
        <v>0</v>
      </c>
      <c r="AF30">
        <f t="shared" si="3"/>
        <v>0</v>
      </c>
      <c r="AG30">
        <f t="shared" si="4"/>
        <v>-17.890546647549169</v>
      </c>
      <c r="AH30">
        <f t="shared" si="5"/>
        <v>-273.07694393022808</v>
      </c>
      <c r="AI30">
        <f t="shared" si="6"/>
        <v>-290.96749057777726</v>
      </c>
      <c r="AJ30">
        <f t="shared" si="7"/>
        <v>7.8876068685028145</v>
      </c>
      <c r="AK30">
        <f t="shared" si="28"/>
        <v>16.556552589678322</v>
      </c>
      <c r="AL30">
        <f t="shared" si="39"/>
        <v>-266.52333111959609</v>
      </c>
      <c r="AN30">
        <f t="shared" si="9"/>
        <v>0</v>
      </c>
      <c r="AO30">
        <f t="shared" si="10"/>
        <v>0</v>
      </c>
      <c r="AP30">
        <f t="shared" si="11"/>
        <v>-0.83895177761174933</v>
      </c>
      <c r="AQ30">
        <f t="shared" si="12"/>
        <v>-12.805555472863826</v>
      </c>
      <c r="AR30">
        <f t="shared" si="13"/>
        <v>-13.644507250475577</v>
      </c>
      <c r="AS30">
        <f t="shared" si="14"/>
        <v>0.36987812244069068</v>
      </c>
      <c r="AT30">
        <f t="shared" si="15"/>
        <v>0.77639602075187875</v>
      </c>
      <c r="AU30">
        <f t="shared" si="16"/>
        <v>-12.498233107283006</v>
      </c>
      <c r="AW30">
        <v>27</v>
      </c>
      <c r="AX30">
        <f>IF(Z30&gt;0, (R30*SUMPRODUCT(K30:$K$98, X30:$X$98)-K30*$AZ$3)/Z30, 0)</f>
        <v>319.49075884632816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8.7783159999999995E-3</v>
      </c>
      <c r="Q31" s="5">
        <f t="shared" si="30"/>
        <v>25</v>
      </c>
      <c r="R31">
        <f t="shared" si="0"/>
        <v>50000</v>
      </c>
      <c r="S31">
        <f t="shared" si="1"/>
        <v>313.09863282239309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228.63457298404464</v>
      </c>
      <c r="AC31">
        <f t="shared" si="27"/>
        <v>219.85275407045975</v>
      </c>
      <c r="AE31">
        <f t="shared" si="2"/>
        <v>0</v>
      </c>
      <c r="AF31">
        <f t="shared" si="3"/>
        <v>0</v>
      </c>
      <c r="AG31">
        <f t="shared" si="4"/>
        <v>-17.554592309188749</v>
      </c>
      <c r="AH31">
        <f t="shared" si="5"/>
        <v>-314.09774376985445</v>
      </c>
      <c r="AI31">
        <f t="shared" si="6"/>
        <v>-331.65233607904321</v>
      </c>
      <c r="AJ31">
        <f t="shared" si="7"/>
        <v>8.7818189135848854</v>
      </c>
      <c r="AK31">
        <f t="shared" si="28"/>
        <v>16.004420108883128</v>
      </c>
      <c r="AL31">
        <f t="shared" si="39"/>
        <v>-306.86609705657514</v>
      </c>
      <c r="AN31">
        <f t="shared" si="9"/>
        <v>0</v>
      </c>
      <c r="AO31">
        <f t="shared" si="10"/>
        <v>0</v>
      </c>
      <c r="AP31">
        <f t="shared" si="11"/>
        <v>-0.73499792502053041</v>
      </c>
      <c r="AQ31">
        <f t="shared" si="12"/>
        <v>-13.15104252256725</v>
      </c>
      <c r="AR31">
        <f t="shared" si="13"/>
        <v>-13.886040447587781</v>
      </c>
      <c r="AS31">
        <f t="shared" si="14"/>
        <v>0.36768832711724919</v>
      </c>
      <c r="AT31">
        <f t="shared" si="15"/>
        <v>0.6700933501616344</v>
      </c>
      <c r="AU31">
        <f t="shared" si="16"/>
        <v>-12.848258770308895</v>
      </c>
      <c r="AW31">
        <v>28</v>
      </c>
      <c r="AX31">
        <f>IF(Z31&gt;0, (R31*SUMPRODUCT(K31:$K$98, X31:$X$98)-K31*$AZ$3)/Z31, 0)</f>
        <v>313.09863282239309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1.019566E-2</v>
      </c>
      <c r="Q32" s="5">
        <f t="shared" si="30"/>
        <v>25</v>
      </c>
      <c r="R32">
        <f t="shared" si="0"/>
        <v>50000</v>
      </c>
      <c r="S32">
        <f t="shared" si="1"/>
        <v>305.65920031777898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219.85275407045975</v>
      </c>
      <c r="AC32">
        <f t="shared" si="27"/>
        <v>210.29433347582011</v>
      </c>
      <c r="AE32">
        <f t="shared" si="2"/>
        <v>0</v>
      </c>
      <c r="AF32">
        <f t="shared" si="3"/>
        <v>0</v>
      </c>
      <c r="AG32">
        <f t="shared" si="4"/>
        <v>-17.200065731473757</v>
      </c>
      <c r="AH32">
        <f t="shared" si="5"/>
        <v>-357.96130924620672</v>
      </c>
      <c r="AI32">
        <f t="shared" si="6"/>
        <v>-375.16137497768045</v>
      </c>
      <c r="AJ32">
        <f t="shared" si="7"/>
        <v>9.5584205946396423</v>
      </c>
      <c r="AK32">
        <f t="shared" si="28"/>
        <v>15.389692784932183</v>
      </c>
      <c r="AL32">
        <f t="shared" si="39"/>
        <v>-350.2132615981086</v>
      </c>
      <c r="AN32">
        <f t="shared" si="9"/>
        <v>0</v>
      </c>
      <c r="AO32">
        <f t="shared" si="10"/>
        <v>0</v>
      </c>
      <c r="AP32">
        <f t="shared" si="11"/>
        <v>-0.64299478288045542</v>
      </c>
      <c r="AQ32">
        <f t="shared" si="12"/>
        <v>-13.381765971812179</v>
      </c>
      <c r="AR32">
        <f t="shared" si="13"/>
        <v>-14.024760754692633</v>
      </c>
      <c r="AS32">
        <f t="shared" si="14"/>
        <v>0.35732506322252183</v>
      </c>
      <c r="AT32">
        <f t="shared" si="15"/>
        <v>0.5753171136280596</v>
      </c>
      <c r="AU32">
        <f t="shared" si="16"/>
        <v>-13.092118577842051</v>
      </c>
      <c r="AW32">
        <v>29</v>
      </c>
      <c r="AX32">
        <f>IF(Z32&gt;0, (R32*SUMPRODUCT(K32:$K$98, X32:$X$98)-K32*$AZ$3)/Z32, 0)</f>
        <v>305.65920031777898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1.1804551E-2</v>
      </c>
      <c r="Q33" s="5">
        <f t="shared" si="30"/>
        <v>25</v>
      </c>
      <c r="R33">
        <f t="shared" si="0"/>
        <v>50000</v>
      </c>
      <c r="S33">
        <f t="shared" si="1"/>
        <v>297.3550611509105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210.29433347582011</v>
      </c>
      <c r="AC33">
        <f t="shared" si="27"/>
        <v>200.12026565394339</v>
      </c>
      <c r="AE33">
        <f t="shared" si="2"/>
        <v>0</v>
      </c>
      <c r="AF33">
        <f t="shared" si="3"/>
        <v>0</v>
      </c>
      <c r="AG33">
        <f t="shared" si="4"/>
        <v>-16.825026021028481</v>
      </c>
      <c r="AH33">
        <f t="shared" si="5"/>
        <v>-406.07810626106851</v>
      </c>
      <c r="AI33">
        <f t="shared" si="6"/>
        <v>-422.90313228209698</v>
      </c>
      <c r="AJ33">
        <f t="shared" si="7"/>
        <v>10.174067821876719</v>
      </c>
      <c r="AK33">
        <f t="shared" si="28"/>
        <v>14.72060334330741</v>
      </c>
      <c r="AL33">
        <f t="shared" si="39"/>
        <v>-398.00846111691283</v>
      </c>
      <c r="AN33">
        <f t="shared" si="9"/>
        <v>0</v>
      </c>
      <c r="AO33">
        <f t="shared" si="10"/>
        <v>0</v>
      </c>
      <c r="AP33">
        <f t="shared" si="11"/>
        <v>-0.561584437807504</v>
      </c>
      <c r="AQ33">
        <f t="shared" si="12"/>
        <v>-13.554044120082613</v>
      </c>
      <c r="AR33">
        <f t="shared" si="13"/>
        <v>-14.115628557890117</v>
      </c>
      <c r="AS33">
        <f t="shared" si="14"/>
        <v>0.33958926130770961</v>
      </c>
      <c r="AT33">
        <f t="shared" si="15"/>
        <v>0.49134317785935994</v>
      </c>
      <c r="AU33">
        <f t="shared" si="16"/>
        <v>-13.284696118723046</v>
      </c>
      <c r="AW33">
        <v>30</v>
      </c>
      <c r="AX33">
        <f>IF(Z33&gt;0, (R33*SUMPRODUCT(K33:$K$98, X33:$X$98)-K33*$AZ$3)/Z33, 0)</f>
        <v>297.3550611509105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1.3628751999999999E-2</v>
      </c>
      <c r="Q34" s="5">
        <f t="shared" si="30"/>
        <v>25</v>
      </c>
      <c r="R34">
        <f t="shared" si="0"/>
        <v>50000</v>
      </c>
      <c r="S34">
        <f t="shared" si="1"/>
        <v>288.28270371041117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200.12026565394339</v>
      </c>
      <c r="AC34">
        <f t="shared" si="27"/>
        <v>189.43023773916025</v>
      </c>
      <c r="AE34">
        <f t="shared" si="2"/>
        <v>0</v>
      </c>
      <c r="AF34">
        <f t="shared" si="3"/>
        <v>0</v>
      </c>
      <c r="AG34">
        <f t="shared" si="4"/>
        <v>-16.427471653784053</v>
      </c>
      <c r="AH34">
        <f t="shared" si="5"/>
        <v>-458.60821406828796</v>
      </c>
      <c r="AI34">
        <f t="shared" si="6"/>
        <v>-475.035685722072</v>
      </c>
      <c r="AJ34">
        <f t="shared" si="7"/>
        <v>10.690027914783144</v>
      </c>
      <c r="AK34">
        <f t="shared" si="28"/>
        <v>14.008418595776039</v>
      </c>
      <c r="AL34">
        <f t="shared" si="39"/>
        <v>-450.33723921151278</v>
      </c>
      <c r="AN34">
        <f t="shared" si="9"/>
        <v>0</v>
      </c>
      <c r="AO34">
        <f t="shared" si="10"/>
        <v>0</v>
      </c>
      <c r="AP34">
        <f t="shared" si="11"/>
        <v>-0.48956687357097423</v>
      </c>
      <c r="AQ34">
        <f t="shared" si="12"/>
        <v>-13.66731255346053</v>
      </c>
      <c r="AR34">
        <f t="shared" si="13"/>
        <v>-14.156879427031503</v>
      </c>
      <c r="AS34">
        <f t="shared" si="14"/>
        <v>0.31858119465519191</v>
      </c>
      <c r="AT34">
        <f t="shared" si="15"/>
        <v>0.4174749371141252</v>
      </c>
      <c r="AU34">
        <f t="shared" si="16"/>
        <v>-13.420823295262185</v>
      </c>
      <c r="AW34">
        <v>31</v>
      </c>
      <c r="AX34">
        <f>IF(Z34&gt;0, (R34*SUMPRODUCT(K34:$K$98, X34:$X$98)-K34*$AZ$3)/Z34, 0)</f>
        <v>288.28270371041117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1.5530428000000001E-2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278.48464610048904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189.43023773916025</v>
      </c>
      <c r="AC35">
        <f t="shared" si="27"/>
        <v>178.32008251185991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-16.008071271505077</v>
      </c>
      <c r="AH35">
        <f t="shared" ref="AH35:AH66" si="45">-X35*R35</f>
        <v>-510.25133148226837</v>
      </c>
      <c r="AI35">
        <f t="shared" ref="AI35:AI66" si="46">SUM(AE35:AH35)</f>
        <v>-526.25940275377343</v>
      </c>
      <c r="AJ35">
        <f t="shared" ref="AJ35:AJ66" si="47">AB35-AC35</f>
        <v>11.110155227300339</v>
      </c>
      <c r="AK35">
        <f t="shared" si="28"/>
        <v>13.260116641741218</v>
      </c>
      <c r="AL35">
        <f t="shared" si="39"/>
        <v>-501.88913088473191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-0.42595359085186185</v>
      </c>
      <c r="AQ35">
        <f t="shared" ref="AQ35:AQ66" si="51">AH35*$K35</f>
        <v>-13.57711264496271</v>
      </c>
      <c r="AR35">
        <f t="shared" ref="AR35:AR66" si="52">AI35*$K35</f>
        <v>-14.003066235814572</v>
      </c>
      <c r="AS35">
        <f t="shared" ref="AS35:AS66" si="53">AJ35*$K35</f>
        <v>0.29562652700166436</v>
      </c>
      <c r="AT35">
        <f t="shared" ref="AT35:AT66" si="54">AK35*$K35</f>
        <v>0.35283415490023368</v>
      </c>
      <c r="AU35">
        <f t="shared" ref="AU35:AU66" si="55">AL35*$K35</f>
        <v>-13.354605553912675</v>
      </c>
      <c r="AW35">
        <v>32</v>
      </c>
      <c r="AX35">
        <f>IF(Z35&gt;0, (R35*SUMPRODUCT(K35:$K$98, X35:$X$98)-K35*$AZ$3)/Z35, 0)</f>
        <v>278.48464610048904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1.7564712E-2</v>
      </c>
      <c r="Q36" s="5">
        <f t="shared" si="30"/>
        <v>25</v>
      </c>
      <c r="R36">
        <f t="shared" si="40"/>
        <v>50000</v>
      </c>
      <c r="S36">
        <f t="shared" si="41"/>
        <v>268.24074681958331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178.32008251185991</v>
      </c>
      <c r="AC36">
        <f t="shared" si="27"/>
        <v>167.02614605096892</v>
      </c>
      <c r="AE36">
        <f t="shared" si="42"/>
        <v>0</v>
      </c>
      <c r="AF36">
        <f t="shared" si="43"/>
        <v>0</v>
      </c>
      <c r="AG36">
        <f t="shared" si="44"/>
        <v>-15.56681339723057</v>
      </c>
      <c r="AH36">
        <f t="shared" si="45"/>
        <v>-562.354323118921</v>
      </c>
      <c r="AI36">
        <f t="shared" si="46"/>
        <v>-577.92113651615159</v>
      </c>
      <c r="AJ36">
        <f t="shared" si="47"/>
        <v>11.29393646089099</v>
      </c>
      <c r="AK36">
        <f t="shared" ref="AK36:AK67" si="59">G36*SUM(AB36:AB36, AE36:AF36)</f>
        <v>12.482405775830195</v>
      </c>
      <c r="AL36">
        <f t="shared" si="39"/>
        <v>-554.14479427943036</v>
      </c>
      <c r="AN36">
        <f t="shared" si="48"/>
        <v>0</v>
      </c>
      <c r="AO36">
        <f t="shared" si="49"/>
        <v>0</v>
      </c>
      <c r="AP36">
        <f t="shared" si="50"/>
        <v>-0.36983241320952187</v>
      </c>
      <c r="AQ36">
        <f t="shared" si="51"/>
        <v>-13.360271694069263</v>
      </c>
      <c r="AR36">
        <f t="shared" si="52"/>
        <v>-13.730104107278786</v>
      </c>
      <c r="AS36">
        <f t="shared" si="53"/>
        <v>0.26831848428975263</v>
      </c>
      <c r="AT36">
        <f t="shared" si="54"/>
        <v>0.29655383750903319</v>
      </c>
      <c r="AU36">
        <f t="shared" si="55"/>
        <v>-13.16523178548</v>
      </c>
      <c r="AW36">
        <v>33</v>
      </c>
      <c r="AX36">
        <f>IF(Z36&gt;0, (R36*SUMPRODUCT(K36:$K$98, X36:$X$98)-K36*$AZ$3)/Z36, 0)</f>
        <v>268.24074681958331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40"/>
        <v>50000</v>
      </c>
      <c r="S37">
        <f t="shared" si="41"/>
        <v>257.74080779488651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167.02614605096892</v>
      </c>
      <c r="AC37">
        <f t="shared" si="27"/>
        <v>155.70442452124931</v>
      </c>
      <c r="AE37">
        <f t="shared" si="42"/>
        <v>0</v>
      </c>
      <c r="AF37">
        <f t="shared" si="43"/>
        <v>0</v>
      </c>
      <c r="AG37">
        <f t="shared" si="44"/>
        <v>-15.102810634973347</v>
      </c>
      <c r="AH37">
        <f t="shared" si="45"/>
        <v>-616.66925656983437</v>
      </c>
      <c r="AI37">
        <f t="shared" si="46"/>
        <v>-631.77206720480774</v>
      </c>
      <c r="AJ37">
        <f t="shared" si="47"/>
        <v>11.321721529719611</v>
      </c>
      <c r="AK37">
        <f t="shared" si="59"/>
        <v>11.691830223567825</v>
      </c>
      <c r="AL37">
        <f t="shared" si="39"/>
        <v>-608.75851545152022</v>
      </c>
      <c r="AN37">
        <f t="shared" si="48"/>
        <v>0</v>
      </c>
      <c r="AO37">
        <f t="shared" si="49"/>
        <v>0</v>
      </c>
      <c r="AP37">
        <f t="shared" si="50"/>
        <v>-0.32036495804343618</v>
      </c>
      <c r="AQ37">
        <f t="shared" si="51"/>
        <v>-13.080957265675245</v>
      </c>
      <c r="AR37">
        <f t="shared" si="52"/>
        <v>-13.401322223718681</v>
      </c>
      <c r="AS37">
        <f t="shared" si="53"/>
        <v>0.24015945975306816</v>
      </c>
      <c r="AT37">
        <f t="shared" si="54"/>
        <v>0.2480103067935272</v>
      </c>
      <c r="AU37">
        <f t="shared" si="55"/>
        <v>-12.913152457172085</v>
      </c>
      <c r="AW37">
        <v>34</v>
      </c>
      <c r="AX37">
        <f>IF(Z37&gt;0, (R37*SUMPRODUCT(K37:$K$98, X37:$X$98)-K37*$AZ$3)/Z37, 0)</f>
        <v>257.74080779488651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40"/>
        <v>50000</v>
      </c>
      <c r="S38">
        <f t="shared" si="41"/>
        <v>247.12959676725703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155.70442452124931</v>
      </c>
      <c r="AC38">
        <f t="shared" si="27"/>
        <v>144.44360133088625</v>
      </c>
      <c r="AE38">
        <f t="shared" si="42"/>
        <v>0</v>
      </c>
      <c r="AF38">
        <f t="shared" si="43"/>
        <v>0</v>
      </c>
      <c r="AG38">
        <f t="shared" si="44"/>
        <v>-14.612130964924559</v>
      </c>
      <c r="AH38">
        <f t="shared" si="45"/>
        <v>-679.30312739810586</v>
      </c>
      <c r="AI38">
        <f t="shared" si="46"/>
        <v>-693.91525836303038</v>
      </c>
      <c r="AJ38">
        <f t="shared" si="47"/>
        <v>11.260823190363055</v>
      </c>
      <c r="AK38">
        <f t="shared" si="59"/>
        <v>10.899309716487453</v>
      </c>
      <c r="AL38">
        <f t="shared" si="39"/>
        <v>-671.75512545617983</v>
      </c>
      <c r="AN38">
        <f t="shared" si="48"/>
        <v>0</v>
      </c>
      <c r="AO38">
        <f t="shared" si="49"/>
        <v>0</v>
      </c>
      <c r="AP38">
        <f t="shared" si="50"/>
        <v>-0.27674689858383955</v>
      </c>
      <c r="AQ38">
        <f t="shared" si="51"/>
        <v>-12.86568223053832</v>
      </c>
      <c r="AR38">
        <f t="shared" si="52"/>
        <v>-13.142429129122158</v>
      </c>
      <c r="AS38">
        <f t="shared" si="53"/>
        <v>0.21327470311583283</v>
      </c>
      <c r="AT38">
        <f t="shared" si="54"/>
        <v>0.20642780768822541</v>
      </c>
      <c r="AU38">
        <f t="shared" si="55"/>
        <v>-12.7227266183181</v>
      </c>
      <c r="AW38">
        <v>35</v>
      </c>
      <c r="AX38">
        <f>IF(Z38&gt;0, (R38*SUMPRODUCT(K38:$K$98, X38:$X$98)-K38*$AZ$3)/Z38, 0)</f>
        <v>247.12959676725703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40"/>
        <v>50000</v>
      </c>
      <c r="S39">
        <f t="shared" si="41"/>
        <v>236.24913735861102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144.44360133088625</v>
      </c>
      <c r="AC39">
        <f t="shared" si="27"/>
        <v>133.20303881044811</v>
      </c>
      <c r="AE39">
        <f t="shared" si="42"/>
        <v>0</v>
      </c>
      <c r="AF39">
        <f t="shared" si="43"/>
        <v>0</v>
      </c>
      <c r="AG39">
        <f t="shared" si="44"/>
        <v>-14.095611131084729</v>
      </c>
      <c r="AH39">
        <f t="shared" si="45"/>
        <v>-740.79704838116629</v>
      </c>
      <c r="AI39">
        <f t="shared" si="46"/>
        <v>-754.89265951225104</v>
      </c>
      <c r="AJ39">
        <f t="shared" si="47"/>
        <v>11.240562520438147</v>
      </c>
      <c r="AK39">
        <f t="shared" si="59"/>
        <v>10.111052093162039</v>
      </c>
      <c r="AL39">
        <f t="shared" si="39"/>
        <v>-733.54104489865085</v>
      </c>
      <c r="AN39">
        <f t="shared" si="48"/>
        <v>0</v>
      </c>
      <c r="AO39">
        <f t="shared" si="49"/>
        <v>0</v>
      </c>
      <c r="AP39">
        <f t="shared" si="50"/>
        <v>-0.23836094240166869</v>
      </c>
      <c r="AQ39">
        <f t="shared" si="51"/>
        <v>-12.527096621664594</v>
      </c>
      <c r="AR39">
        <f t="shared" si="52"/>
        <v>-12.765457564066264</v>
      </c>
      <c r="AS39">
        <f t="shared" si="53"/>
        <v>0.19008122816242351</v>
      </c>
      <c r="AT39">
        <f t="shared" si="54"/>
        <v>0.17098087363403311</v>
      </c>
      <c r="AU39">
        <f t="shared" si="55"/>
        <v>-12.404395462269807</v>
      </c>
      <c r="AW39">
        <v>36</v>
      </c>
      <c r="AX39">
        <f>IF(Z39&gt;0, (R39*SUMPRODUCT(K39:$K$98, X39:$X$98)-K39*$AZ$3)/Z39, 0)</f>
        <v>236.24913735861102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40"/>
        <v>50000</v>
      </c>
      <c r="S40">
        <f t="shared" si="41"/>
        <v>225.20692795687197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133.20303881044811</v>
      </c>
      <c r="AC40">
        <f t="shared" si="27"/>
        <v>122.12694192994437</v>
      </c>
      <c r="AE40">
        <f t="shared" si="42"/>
        <v>0</v>
      </c>
      <c r="AF40">
        <f t="shared" si="43"/>
        <v>0</v>
      </c>
      <c r="AG40">
        <f t="shared" si="44"/>
        <v>-13.557191938754674</v>
      </c>
      <c r="AH40">
        <f t="shared" si="45"/>
        <v>-794.92616203841806</v>
      </c>
      <c r="AI40">
        <f t="shared" si="46"/>
        <v>-808.48335397717278</v>
      </c>
      <c r="AJ40">
        <f t="shared" si="47"/>
        <v>11.076096880503741</v>
      </c>
      <c r="AK40">
        <f t="shared" si="59"/>
        <v>9.3242127167313686</v>
      </c>
      <c r="AL40">
        <f t="shared" si="39"/>
        <v>-788.08304437993763</v>
      </c>
      <c r="AN40">
        <f t="shared" si="48"/>
        <v>0</v>
      </c>
      <c r="AO40">
        <f t="shared" si="49"/>
        <v>0</v>
      </c>
      <c r="AP40">
        <f t="shared" si="50"/>
        <v>-0.20469295984541205</v>
      </c>
      <c r="AQ40">
        <f t="shared" si="51"/>
        <v>-12.002174912125943</v>
      </c>
      <c r="AR40">
        <f t="shared" si="52"/>
        <v>-12.206867871971356</v>
      </c>
      <c r="AS40">
        <f t="shared" si="53"/>
        <v>0.16723220149475176</v>
      </c>
      <c r="AT40">
        <f t="shared" si="54"/>
        <v>0.1407814175559495</v>
      </c>
      <c r="AU40">
        <f t="shared" si="55"/>
        <v>-11.898854252920653</v>
      </c>
      <c r="AW40">
        <v>37</v>
      </c>
      <c r="AX40">
        <f>IF(Z40&gt;0, (R40*SUMPRODUCT(K40:$K$98, X40:$X$98)-K40*$AZ$3)/Z40, 0)</f>
        <v>225.20692795687197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40"/>
        <v>50000</v>
      </c>
      <c r="S41">
        <f t="shared" si="41"/>
        <v>214.32165265591874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122.12694192994437</v>
      </c>
      <c r="AC41">
        <f t="shared" si="27"/>
        <v>111.42030250099776</v>
      </c>
      <c r="AE41">
        <f t="shared" si="42"/>
        <v>0</v>
      </c>
      <c r="AF41">
        <f t="shared" si="43"/>
        <v>0</v>
      </c>
      <c r="AG41">
        <f t="shared" si="44"/>
        <v>-12.996855558019229</v>
      </c>
      <c r="AH41">
        <f t="shared" si="45"/>
        <v>-849.5289226957924</v>
      </c>
      <c r="AI41">
        <f t="shared" si="46"/>
        <v>-862.52577825381161</v>
      </c>
      <c r="AJ41">
        <f t="shared" si="47"/>
        <v>10.706639428946602</v>
      </c>
      <c r="AK41">
        <f t="shared" si="59"/>
        <v>8.5488859350961057</v>
      </c>
      <c r="AL41">
        <f t="shared" si="39"/>
        <v>-843.27025288976893</v>
      </c>
      <c r="AN41">
        <f t="shared" si="48"/>
        <v>0</v>
      </c>
      <c r="AO41">
        <f t="shared" si="49"/>
        <v>0</v>
      </c>
      <c r="AP41">
        <f t="shared" si="50"/>
        <v>-0.17520779777630391</v>
      </c>
      <c r="AQ41">
        <f t="shared" si="51"/>
        <v>-11.452315602674139</v>
      </c>
      <c r="AR41">
        <f t="shared" si="52"/>
        <v>-11.627523400450443</v>
      </c>
      <c r="AS41">
        <f t="shared" si="53"/>
        <v>0.14433388965173438</v>
      </c>
      <c r="AT41">
        <f t="shared" si="54"/>
        <v>0.11524568165296149</v>
      </c>
      <c r="AU41">
        <f t="shared" si="55"/>
        <v>-11.367943829145746</v>
      </c>
      <c r="AW41">
        <v>38</v>
      </c>
      <c r="AX41">
        <f>IF(Z41&gt;0, (R41*SUMPRODUCT(K41:$K$98, X41:$X$98)-K41*$AZ$3)/Z41, 0)</f>
        <v>214.32165265591874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40"/>
        <v>50000</v>
      </c>
      <c r="S42">
        <f t="shared" si="41"/>
        <v>203.61189554283669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111.42030250099776</v>
      </c>
      <c r="AC42">
        <f t="shared" si="27"/>
        <v>101.12471500830517</v>
      </c>
      <c r="AE42">
        <f t="shared" si="42"/>
        <v>0</v>
      </c>
      <c r="AF42">
        <f t="shared" si="43"/>
        <v>0</v>
      </c>
      <c r="AG42">
        <f t="shared" si="44"/>
        <v>-12.416356463199635</v>
      </c>
      <c r="AH42">
        <f t="shared" si="45"/>
        <v>-901.06107847880446</v>
      </c>
      <c r="AI42">
        <f t="shared" si="46"/>
        <v>-913.47743494200415</v>
      </c>
      <c r="AJ42">
        <f t="shared" si="47"/>
        <v>10.29558749269259</v>
      </c>
      <c r="AK42">
        <f t="shared" si="59"/>
        <v>7.7994211750698446</v>
      </c>
      <c r="AL42">
        <f t="shared" si="39"/>
        <v>-895.38242627424177</v>
      </c>
      <c r="AN42">
        <f t="shared" si="48"/>
        <v>0</v>
      </c>
      <c r="AO42">
        <f t="shared" si="49"/>
        <v>0</v>
      </c>
      <c r="AP42">
        <f t="shared" si="50"/>
        <v>-0.14944840631776818</v>
      </c>
      <c r="AQ42">
        <f t="shared" si="51"/>
        <v>-10.845544147572337</v>
      </c>
      <c r="AR42">
        <f t="shared" si="52"/>
        <v>-10.994992553890107</v>
      </c>
      <c r="AS42">
        <f t="shared" si="53"/>
        <v>0.12392195306637881</v>
      </c>
      <c r="AT42">
        <f t="shared" si="54"/>
        <v>9.3877061944053652E-2</v>
      </c>
      <c r="AU42">
        <f t="shared" si="55"/>
        <v>-10.777193538879674</v>
      </c>
      <c r="AW42">
        <v>39</v>
      </c>
      <c r="AX42">
        <f>IF(Z42&gt;0, (R42*SUMPRODUCT(K42:$K$98, X42:$X$98)-K42*$AZ$3)/Z42, 0)</f>
        <v>203.61189554283669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40"/>
        <v>50000</v>
      </c>
      <c r="S43">
        <f t="shared" si="41"/>
        <v>193.20029685456174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101.12471500830517</v>
      </c>
      <c r="AC43">
        <f t="shared" si="27"/>
        <v>91.311963816073529</v>
      </c>
      <c r="AE43">
        <f t="shared" si="42"/>
        <v>0</v>
      </c>
      <c r="AF43">
        <f t="shared" si="43"/>
        <v>0</v>
      </c>
      <c r="AG43">
        <f t="shared" si="44"/>
        <v>-11.815712152452306</v>
      </c>
      <c r="AH43">
        <f t="shared" si="45"/>
        <v>-952.96149223066482</v>
      </c>
      <c r="AI43">
        <f t="shared" si="46"/>
        <v>-964.77720438311712</v>
      </c>
      <c r="AJ43">
        <f t="shared" si="47"/>
        <v>9.8127511922316444</v>
      </c>
      <c r="AK43">
        <f t="shared" si="59"/>
        <v>7.0787300505813624</v>
      </c>
      <c r="AL43">
        <f t="shared" si="39"/>
        <v>-947.88572314030409</v>
      </c>
      <c r="AN43">
        <f t="shared" si="48"/>
        <v>0</v>
      </c>
      <c r="AO43">
        <f t="shared" si="49"/>
        <v>0</v>
      </c>
      <c r="AP43">
        <f t="shared" si="50"/>
        <v>-0.12698107388249086</v>
      </c>
      <c r="AQ43">
        <f t="shared" si="51"/>
        <v>-10.241284832501275</v>
      </c>
      <c r="AR43">
        <f t="shared" si="52"/>
        <v>-10.368265906383765</v>
      </c>
      <c r="AS43">
        <f t="shared" si="53"/>
        <v>0.10545565667598437</v>
      </c>
      <c r="AT43">
        <f t="shared" si="54"/>
        <v>7.6073683240542062E-2</v>
      </c>
      <c r="AU43">
        <f t="shared" si="55"/>
        <v>-10.186736566467239</v>
      </c>
      <c r="AW43">
        <v>40</v>
      </c>
      <c r="AX43">
        <f>IF(Z43&gt;0, (R43*SUMPRODUCT(K43:$K$98, X43:$X$98)-K43*$AZ$3)/Z43, 0)</f>
        <v>193.20029685456174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40"/>
        <v>50000</v>
      </c>
      <c r="S44">
        <f t="shared" si="41"/>
        <v>183.12519711461445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91.311963816073529</v>
      </c>
      <c r="AC44">
        <f t="shared" si="27"/>
        <v>81.992815550840717</v>
      </c>
      <c r="AE44">
        <f t="shared" si="42"/>
        <v>0</v>
      </c>
      <c r="AF44">
        <f t="shared" si="43"/>
        <v>0</v>
      </c>
      <c r="AG44">
        <f t="shared" si="44"/>
        <v>-11.193546388310921</v>
      </c>
      <c r="AH44">
        <f t="shared" si="45"/>
        <v>-1008.0172852337259</v>
      </c>
      <c r="AI44">
        <f t="shared" si="46"/>
        <v>-1019.2108316220368</v>
      </c>
      <c r="AJ44">
        <f t="shared" si="47"/>
        <v>9.3191482652328119</v>
      </c>
      <c r="AK44">
        <f t="shared" si="59"/>
        <v>6.3918374671251472</v>
      </c>
      <c r="AL44">
        <f t="shared" si="39"/>
        <v>-1003.4998458896789</v>
      </c>
      <c r="AN44">
        <f t="shared" si="48"/>
        <v>0</v>
      </c>
      <c r="AO44">
        <f t="shared" si="49"/>
        <v>0</v>
      </c>
      <c r="AP44">
        <f t="shared" si="50"/>
        <v>-0.10740605712440203</v>
      </c>
      <c r="AQ44">
        <f t="shared" si="51"/>
        <v>-9.6722842220280008</v>
      </c>
      <c r="AR44">
        <f t="shared" si="52"/>
        <v>-9.779690279152403</v>
      </c>
      <c r="AS44">
        <f t="shared" si="53"/>
        <v>8.9420540747623234E-2</v>
      </c>
      <c r="AT44">
        <f t="shared" si="54"/>
        <v>6.133195292252068E-2</v>
      </c>
      <c r="AU44">
        <f t="shared" si="55"/>
        <v>-9.6289377854822593</v>
      </c>
      <c r="AW44">
        <v>41</v>
      </c>
      <c r="AX44">
        <f>IF(Z44&gt;0, (R44*SUMPRODUCT(K44:$K$98, X44:$X$98)-K44*$AZ$3)/Z44, 0)</f>
        <v>183.12519711461445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40"/>
        <v>50000</v>
      </c>
      <c r="S45">
        <f t="shared" si="41"/>
        <v>173.27878200547354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81.992815550840717</v>
      </c>
      <c r="AC45">
        <f t="shared" si="27"/>
        <v>73.143867549588137</v>
      </c>
      <c r="AE45">
        <f t="shared" si="42"/>
        <v>0</v>
      </c>
      <c r="AF45">
        <f t="shared" si="43"/>
        <v>0</v>
      </c>
      <c r="AG45">
        <f t="shared" si="44"/>
        <v>-10.552917486931214</v>
      </c>
      <c r="AH45">
        <f t="shared" si="45"/>
        <v>-1057.3868749931967</v>
      </c>
      <c r="AI45">
        <f t="shared" si="46"/>
        <v>-1067.9397924801278</v>
      </c>
      <c r="AJ45">
        <f t="shared" si="47"/>
        <v>8.8489480012525803</v>
      </c>
      <c r="AK45">
        <f t="shared" si="59"/>
        <v>5.739497088558851</v>
      </c>
      <c r="AL45">
        <f t="shared" si="39"/>
        <v>-1053.3513473903163</v>
      </c>
      <c r="AN45">
        <f t="shared" si="48"/>
        <v>0</v>
      </c>
      <c r="AO45">
        <f t="shared" si="49"/>
        <v>0</v>
      </c>
      <c r="AP45">
        <f t="shared" si="50"/>
        <v>-9.0409817017265179E-2</v>
      </c>
      <c r="AQ45">
        <f t="shared" si="51"/>
        <v>-9.0589312389660961</v>
      </c>
      <c r="AR45">
        <f t="shared" si="52"/>
        <v>-9.1493410559833599</v>
      </c>
      <c r="AS45">
        <f t="shared" si="53"/>
        <v>7.581143040105294E-2</v>
      </c>
      <c r="AT45">
        <f t="shared" si="54"/>
        <v>4.9171888455524157E-2</v>
      </c>
      <c r="AU45">
        <f t="shared" si="55"/>
        <v>-9.0243577371267811</v>
      </c>
      <c r="AW45">
        <v>42</v>
      </c>
      <c r="AX45">
        <f>IF(Z45&gt;0, (R45*SUMPRODUCT(K45:$K$98, X45:$X$98)-K45*$AZ$3)/Z45, 0)</f>
        <v>173.27878200547354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40"/>
        <v>50000</v>
      </c>
      <c r="S46">
        <f t="shared" si="41"/>
        <v>163.725772556365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73.143867549588137</v>
      </c>
      <c r="AC46">
        <f t="shared" si="27"/>
        <v>64.820057936314385</v>
      </c>
      <c r="AE46">
        <f t="shared" si="42"/>
        <v>0</v>
      </c>
      <c r="AF46">
        <f t="shared" si="43"/>
        <v>0</v>
      </c>
      <c r="AG46">
        <f t="shared" si="44"/>
        <v>-9.8976564477652929</v>
      </c>
      <c r="AH46">
        <f t="shared" si="45"/>
        <v>-1099.4637285932185</v>
      </c>
      <c r="AI46">
        <f t="shared" si="46"/>
        <v>-1109.3613850409838</v>
      </c>
      <c r="AJ46">
        <f t="shared" si="47"/>
        <v>8.3238096132737525</v>
      </c>
      <c r="AK46">
        <f t="shared" si="59"/>
        <v>5.1200707284711697</v>
      </c>
      <c r="AL46">
        <f t="shared" si="39"/>
        <v>-1095.9175046992389</v>
      </c>
      <c r="AN46">
        <f t="shared" si="48"/>
        <v>0</v>
      </c>
      <c r="AO46">
        <f t="shared" si="49"/>
        <v>0</v>
      </c>
      <c r="AP46">
        <f t="shared" si="50"/>
        <v>-7.5710724194991225E-2</v>
      </c>
      <c r="AQ46">
        <f t="shared" si="51"/>
        <v>-8.410192408397057</v>
      </c>
      <c r="AR46">
        <f t="shared" si="52"/>
        <v>-8.485903132592048</v>
      </c>
      <c r="AS46">
        <f t="shared" si="53"/>
        <v>6.367180526097907E-2</v>
      </c>
      <c r="AT46">
        <f t="shared" si="54"/>
        <v>3.9165257435223609E-2</v>
      </c>
      <c r="AU46">
        <f t="shared" si="55"/>
        <v>-8.383066069895845</v>
      </c>
      <c r="AW46">
        <v>43</v>
      </c>
      <c r="AX46">
        <f>IF(Z46&gt;0, (R46*SUMPRODUCT(K46:$K$98, X46:$X$98)-K46*$AZ$3)/Z46, 0)</f>
        <v>163.725772556365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40"/>
        <v>50000</v>
      </c>
      <c r="S47">
        <f t="shared" si="41"/>
        <v>154.58593580155917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64.820057936314385</v>
      </c>
      <c r="AC47">
        <f t="shared" si="27"/>
        <v>57.066224122285483</v>
      </c>
      <c r="AE47">
        <f t="shared" si="42"/>
        <v>0</v>
      </c>
      <c r="AF47">
        <f t="shared" si="43"/>
        <v>0</v>
      </c>
      <c r="AG47">
        <f t="shared" si="44"/>
        <v>-9.2288835699033083</v>
      </c>
      <c r="AH47">
        <f t="shared" si="45"/>
        <v>-1139.592626768663</v>
      </c>
      <c r="AI47">
        <f t="shared" si="46"/>
        <v>-1148.8215103385662</v>
      </c>
      <c r="AJ47">
        <f t="shared" si="47"/>
        <v>7.7538338140289014</v>
      </c>
      <c r="AK47">
        <f t="shared" si="59"/>
        <v>4.537404055542007</v>
      </c>
      <c r="AL47">
        <f t="shared" si="39"/>
        <v>-1136.5302724689952</v>
      </c>
      <c r="AN47">
        <f t="shared" si="48"/>
        <v>0</v>
      </c>
      <c r="AO47">
        <f t="shared" si="49"/>
        <v>0</v>
      </c>
      <c r="AP47">
        <f t="shared" si="50"/>
        <v>-6.3031286233202435E-2</v>
      </c>
      <c r="AQ47">
        <f t="shared" si="51"/>
        <v>-7.7831720925974572</v>
      </c>
      <c r="AR47">
        <f t="shared" si="52"/>
        <v>-7.8462033788306593</v>
      </c>
      <c r="AS47">
        <f t="shared" si="53"/>
        <v>5.2957014229821936E-2</v>
      </c>
      <c r="AT47">
        <f t="shared" si="54"/>
        <v>3.0989492024067027E-2</v>
      </c>
      <c r="AU47">
        <f t="shared" si="55"/>
        <v>-7.7622568725767698</v>
      </c>
      <c r="AW47">
        <v>44</v>
      </c>
      <c r="AX47">
        <f>IF(Z47&gt;0, (R47*SUMPRODUCT(K47:$K$98, X47:$X$98)-K47*$AZ$3)/Z47, 0)</f>
        <v>154.58593580155917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40"/>
        <v>50000</v>
      </c>
      <c r="S48">
        <f t="shared" si="41"/>
        <v>145.84472692846882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57.066224122285483</v>
      </c>
      <c r="AC48">
        <f t="shared" si="27"/>
        <v>49.869086488945314</v>
      </c>
      <c r="AE48">
        <f t="shared" si="42"/>
        <v>0</v>
      </c>
      <c r="AF48">
        <f t="shared" si="43"/>
        <v>0</v>
      </c>
      <c r="AG48">
        <f t="shared" si="44"/>
        <v>-8.5483183964210383</v>
      </c>
      <c r="AH48">
        <f t="shared" si="45"/>
        <v>-1176.5526755664732</v>
      </c>
      <c r="AI48">
        <f t="shared" si="46"/>
        <v>-1185.1009939628943</v>
      </c>
      <c r="AJ48">
        <f t="shared" si="47"/>
        <v>7.1971376333401693</v>
      </c>
      <c r="AK48">
        <f t="shared" si="59"/>
        <v>3.9946356885599843</v>
      </c>
      <c r="AL48">
        <f t="shared" si="39"/>
        <v>-1173.9092206409941</v>
      </c>
      <c r="AN48">
        <f t="shared" si="48"/>
        <v>0</v>
      </c>
      <c r="AO48">
        <f t="shared" si="49"/>
        <v>0</v>
      </c>
      <c r="AP48">
        <f t="shared" si="50"/>
        <v>-5.2127832803411961E-2</v>
      </c>
      <c r="AQ48">
        <f t="shared" si="51"/>
        <v>-7.1746439840160718</v>
      </c>
      <c r="AR48">
        <f t="shared" si="52"/>
        <v>-7.2267718168194843</v>
      </c>
      <c r="AS48">
        <f t="shared" si="53"/>
        <v>4.3888302917094779E-2</v>
      </c>
      <c r="AT48">
        <f t="shared" si="54"/>
        <v>2.4359375917838828E-2</v>
      </c>
      <c r="AU48">
        <f t="shared" si="55"/>
        <v>-7.1585241379845499</v>
      </c>
      <c r="AW48">
        <v>45</v>
      </c>
      <c r="AX48">
        <f>IF(Z48&gt;0, (R48*SUMPRODUCT(K48:$K$98, X48:$X$98)-K48*$AZ$3)/Z48, 0)</f>
        <v>145.84472692846882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40"/>
        <v>50000</v>
      </c>
      <c r="S49">
        <f t="shared" si="41"/>
        <v>137.50395683709539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49.869086488945314</v>
      </c>
      <c r="AC49">
        <f t="shared" si="27"/>
        <v>43.217687557837507</v>
      </c>
      <c r="AE49">
        <f t="shared" si="42"/>
        <v>0</v>
      </c>
      <c r="AF49">
        <f t="shared" si="43"/>
        <v>0</v>
      </c>
      <c r="AG49">
        <f t="shared" si="44"/>
        <v>-7.8575352578832804</v>
      </c>
      <c r="AH49">
        <f t="shared" si="45"/>
        <v>-1210.5999091470951</v>
      </c>
      <c r="AI49">
        <f t="shared" si="46"/>
        <v>-1218.4574444049783</v>
      </c>
      <c r="AJ49">
        <f t="shared" si="47"/>
        <v>6.6513989311078063</v>
      </c>
      <c r="AK49">
        <f t="shared" si="59"/>
        <v>3.4908360542261723</v>
      </c>
      <c r="AL49">
        <f t="shared" si="39"/>
        <v>-1208.3152094196444</v>
      </c>
      <c r="AN49">
        <f t="shared" si="48"/>
        <v>0</v>
      </c>
      <c r="AO49">
        <f t="shared" si="49"/>
        <v>0</v>
      </c>
      <c r="AP49">
        <f t="shared" si="50"/>
        <v>-4.2781626870837204E-2</v>
      </c>
      <c r="AQ49">
        <f t="shared" si="51"/>
        <v>-6.5913078215003003</v>
      </c>
      <c r="AR49">
        <f t="shared" si="52"/>
        <v>-6.634089448371137</v>
      </c>
      <c r="AS49">
        <f t="shared" si="53"/>
        <v>3.6214621748499258E-2</v>
      </c>
      <c r="AT49">
        <f t="shared" si="54"/>
        <v>1.9006423851466243E-2</v>
      </c>
      <c r="AU49">
        <f t="shared" si="55"/>
        <v>-6.5788684027711719</v>
      </c>
      <c r="AW49">
        <v>46</v>
      </c>
      <c r="AX49">
        <f>IF(Z49&gt;0, (R49*SUMPRODUCT(K49:$K$98, X49:$X$98)-K49*$AZ$3)/Z49, 0)</f>
        <v>137.50395683709539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40"/>
        <v>50000</v>
      </c>
      <c r="S50">
        <f t="shared" si="41"/>
        <v>129.54374189499021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43.217687557837507</v>
      </c>
      <c r="AC50">
        <f t="shared" si="27"/>
        <v>37.093562819291037</v>
      </c>
      <c r="AE50">
        <f t="shared" si="42"/>
        <v>0</v>
      </c>
      <c r="AF50">
        <f t="shared" si="43"/>
        <v>0</v>
      </c>
      <c r="AG50">
        <f t="shared" si="44"/>
        <v>-7.1585014985439326</v>
      </c>
      <c r="AH50">
        <f t="shared" si="45"/>
        <v>-1240.9168135210275</v>
      </c>
      <c r="AI50">
        <f t="shared" si="46"/>
        <v>-1248.0753150195715</v>
      </c>
      <c r="AJ50">
        <f t="shared" si="47"/>
        <v>6.1241247385464703</v>
      </c>
      <c r="AK50">
        <f t="shared" si="59"/>
        <v>3.0252381290486259</v>
      </c>
      <c r="AL50">
        <f t="shared" si="39"/>
        <v>-1238.9259521519764</v>
      </c>
      <c r="AN50">
        <f t="shared" si="48"/>
        <v>0</v>
      </c>
      <c r="AO50">
        <f t="shared" si="49"/>
        <v>0</v>
      </c>
      <c r="AP50">
        <f t="shared" si="50"/>
        <v>-3.4799664318330127E-2</v>
      </c>
      <c r="AQ50">
        <f t="shared" si="51"/>
        <v>-6.0324760099983648</v>
      </c>
      <c r="AR50">
        <f t="shared" si="52"/>
        <v>-6.0672756743166953</v>
      </c>
      <c r="AS50">
        <f t="shared" si="53"/>
        <v>2.9771242652997607E-2</v>
      </c>
      <c r="AT50">
        <f t="shared" si="54"/>
        <v>1.4706607436670798E-2</v>
      </c>
      <c r="AU50">
        <f t="shared" si="55"/>
        <v>-6.0227978242270268</v>
      </c>
      <c r="AW50">
        <v>47</v>
      </c>
      <c r="AX50">
        <f>IF(Z50&gt;0, (R50*SUMPRODUCT(K50:$K$98, X50:$X$98)-K50*$AZ$3)/Z50, 0)</f>
        <v>129.54374189499021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40"/>
        <v>50000</v>
      </c>
      <c r="S51">
        <f t="shared" si="41"/>
        <v>121.92611155565336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37.093562819291037</v>
      </c>
      <c r="AC51">
        <f t="shared" si="27"/>
        <v>31.47821456193002</v>
      </c>
      <c r="AE51">
        <f t="shared" si="42"/>
        <v>0</v>
      </c>
      <c r="AF51">
        <f t="shared" si="43"/>
        <v>0</v>
      </c>
      <c r="AG51">
        <f t="shared" si="44"/>
        <v>-6.4543628432621958</v>
      </c>
      <c r="AH51">
        <f t="shared" si="45"/>
        <v>-1265.1072805925942</v>
      </c>
      <c r="AI51">
        <f t="shared" si="46"/>
        <v>-1271.5616434358565</v>
      </c>
      <c r="AJ51">
        <f t="shared" si="47"/>
        <v>5.6153482573610169</v>
      </c>
      <c r="AK51">
        <f t="shared" si="59"/>
        <v>2.596549397350373</v>
      </c>
      <c r="AL51">
        <f t="shared" si="39"/>
        <v>-1263.349745781145</v>
      </c>
      <c r="AN51">
        <f t="shared" si="48"/>
        <v>0</v>
      </c>
      <c r="AO51">
        <f t="shared" si="49"/>
        <v>0</v>
      </c>
      <c r="AP51">
        <f t="shared" si="50"/>
        <v>-2.8014849144743902E-2</v>
      </c>
      <c r="AQ51">
        <f t="shared" si="51"/>
        <v>-5.4911368447029476</v>
      </c>
      <c r="AR51">
        <f t="shared" si="52"/>
        <v>-5.5191516938476921</v>
      </c>
      <c r="AS51">
        <f t="shared" si="53"/>
        <v>2.4373146993028279E-2</v>
      </c>
      <c r="AT51">
        <f t="shared" si="54"/>
        <v>1.1270196831215148E-2</v>
      </c>
      <c r="AU51">
        <f t="shared" si="55"/>
        <v>-5.4835083500234481</v>
      </c>
      <c r="AW51">
        <v>48</v>
      </c>
      <c r="AX51">
        <f>IF(Z51&gt;0, (R51*SUMPRODUCT(K51:$K$98, X51:$X$98)-K51*$AZ$3)/Z51, 0)</f>
        <v>121.92611155565336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40"/>
        <v>50000</v>
      </c>
      <c r="S52">
        <f t="shared" si="41"/>
        <v>114.66228302071157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31.47821456193002</v>
      </c>
      <c r="AC52">
        <f t="shared" si="27"/>
        <v>26.359513210653276</v>
      </c>
      <c r="AE52">
        <f t="shared" si="42"/>
        <v>0</v>
      </c>
      <c r="AF52">
        <f t="shared" si="43"/>
        <v>0</v>
      </c>
      <c r="AG52">
        <f t="shared" si="44"/>
        <v>-5.7472066045231127</v>
      </c>
      <c r="AH52">
        <f t="shared" si="45"/>
        <v>-1285.2252206129215</v>
      </c>
      <c r="AI52">
        <f t="shared" si="46"/>
        <v>-1290.9724272174446</v>
      </c>
      <c r="AJ52">
        <f t="shared" si="47"/>
        <v>5.1187013512767443</v>
      </c>
      <c r="AK52">
        <f t="shared" si="59"/>
        <v>2.2034750193351016</v>
      </c>
      <c r="AL52">
        <f t="shared" si="39"/>
        <v>-1283.6502508468327</v>
      </c>
      <c r="AN52">
        <f t="shared" si="48"/>
        <v>0</v>
      </c>
      <c r="AO52">
        <f t="shared" si="49"/>
        <v>0</v>
      </c>
      <c r="AP52">
        <f t="shared" si="50"/>
        <v>-2.2272742642027197E-2</v>
      </c>
      <c r="AQ52">
        <f t="shared" si="51"/>
        <v>-4.9807658825464287</v>
      </c>
      <c r="AR52">
        <f t="shared" si="52"/>
        <v>-5.0030386251884567</v>
      </c>
      <c r="AS52">
        <f t="shared" si="53"/>
        <v>1.9837031396897867E-2</v>
      </c>
      <c r="AT52">
        <f t="shared" si="54"/>
        <v>8.5393540550921139E-3</v>
      </c>
      <c r="AU52">
        <f t="shared" si="55"/>
        <v>-4.9746622397364657</v>
      </c>
      <c r="AW52">
        <v>49</v>
      </c>
      <c r="AX52">
        <f>IF(Z52&gt;0, (R52*SUMPRODUCT(K52:$K$98, X52:$X$98)-K52*$AZ$3)/Z52, 0)</f>
        <v>114.66228302071157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40"/>
        <v>50000</v>
      </c>
      <c r="S53">
        <f t="shared" si="41"/>
        <v>107.62440219601307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26.359513210653276</v>
      </c>
      <c r="AC53">
        <f t="shared" si="27"/>
        <v>21.711279018665952</v>
      </c>
      <c r="AE53">
        <f t="shared" si="42"/>
        <v>0</v>
      </c>
      <c r="AF53">
        <f t="shared" si="43"/>
        <v>0</v>
      </c>
      <c r="AG53">
        <f t="shared" si="44"/>
        <v>-5.0432984006554236</v>
      </c>
      <c r="AH53">
        <f t="shared" si="45"/>
        <v>-1292.8722756449149</v>
      </c>
      <c r="AI53">
        <f t="shared" si="46"/>
        <v>-1297.9155740455703</v>
      </c>
      <c r="AJ53">
        <f t="shared" si="47"/>
        <v>4.6482341919873242</v>
      </c>
      <c r="AK53">
        <f t="shared" si="59"/>
        <v>1.8451659247457295</v>
      </c>
      <c r="AL53">
        <f t="shared" si="39"/>
        <v>-1291.4221739288373</v>
      </c>
      <c r="AN53">
        <f t="shared" si="48"/>
        <v>0</v>
      </c>
      <c r="AO53">
        <f t="shared" si="49"/>
        <v>0</v>
      </c>
      <c r="AP53">
        <f t="shared" si="50"/>
        <v>-1.7450727289028644E-2</v>
      </c>
      <c r="AQ53">
        <f t="shared" si="51"/>
        <v>-4.4735725926693526</v>
      </c>
      <c r="AR53">
        <f t="shared" si="52"/>
        <v>-4.4910233199583809</v>
      </c>
      <c r="AS53">
        <f t="shared" si="53"/>
        <v>1.6083733464862512E-2</v>
      </c>
      <c r="AT53">
        <f t="shared" si="54"/>
        <v>6.3846088011689835E-3</v>
      </c>
      <c r="AU53">
        <f t="shared" si="55"/>
        <v>-4.4685549776923494</v>
      </c>
      <c r="AW53">
        <v>50</v>
      </c>
      <c r="AX53">
        <f>IF(Z53&gt;0, (R53*SUMPRODUCT(K53:$K$98, X53:$X$98)-K53*$AZ$3)/Z53, 0)</f>
        <v>107.62440219601307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40"/>
        <v>50000</v>
      </c>
      <c r="S54">
        <f t="shared" si="41"/>
        <v>100.75502422991755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21.711279018665952</v>
      </c>
      <c r="AC54">
        <f t="shared" si="27"/>
        <v>17.534609721138676</v>
      </c>
      <c r="AE54">
        <f t="shared" si="42"/>
        <v>0</v>
      </c>
      <c r="AF54">
        <f t="shared" si="43"/>
        <v>0</v>
      </c>
      <c r="AG54">
        <f t="shared" si="44"/>
        <v>-4.350802814836717</v>
      </c>
      <c r="AH54">
        <f t="shared" si="45"/>
        <v>-1284.125203624305</v>
      </c>
      <c r="AI54">
        <f t="shared" si="46"/>
        <v>-1288.4760064391417</v>
      </c>
      <c r="AJ54">
        <f t="shared" si="47"/>
        <v>4.1766692975272761</v>
      </c>
      <c r="AK54">
        <f t="shared" si="59"/>
        <v>1.5197895313066168</v>
      </c>
      <c r="AL54">
        <f t="shared" si="39"/>
        <v>-1282.7795476103079</v>
      </c>
      <c r="AN54">
        <f t="shared" si="48"/>
        <v>0</v>
      </c>
      <c r="AO54">
        <f t="shared" si="49"/>
        <v>0</v>
      </c>
      <c r="AP54">
        <f t="shared" si="50"/>
        <v>-1.344157763190303E-2</v>
      </c>
      <c r="AQ54">
        <f t="shared" si="51"/>
        <v>-3.9672376221552947</v>
      </c>
      <c r="AR54">
        <f t="shared" si="52"/>
        <v>-3.9806791997871978</v>
      </c>
      <c r="AS54">
        <f t="shared" si="53"/>
        <v>1.2903601242063118E-2</v>
      </c>
      <c r="AT54">
        <f t="shared" si="54"/>
        <v>4.6953102309183993E-3</v>
      </c>
      <c r="AU54">
        <f t="shared" si="55"/>
        <v>-3.9630802883142162</v>
      </c>
      <c r="AW54">
        <v>51</v>
      </c>
      <c r="AX54">
        <f>IF(Z54&gt;0, (R54*SUMPRODUCT(K54:$K$98, X54:$X$98)-K54*$AZ$3)/Z54, 0)</f>
        <v>100.75502422991755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40"/>
        <v>50000</v>
      </c>
      <c r="S55">
        <f t="shared" si="41"/>
        <v>93.99984406317796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17.534609721138676</v>
      </c>
      <c r="AC55">
        <f t="shared" si="27"/>
        <v>13.832464326788797</v>
      </c>
      <c r="AE55">
        <f t="shared" si="42"/>
        <v>0</v>
      </c>
      <c r="AF55">
        <f t="shared" si="43"/>
        <v>0</v>
      </c>
      <c r="AG55">
        <f t="shared" si="44"/>
        <v>-3.678852998280481</v>
      </c>
      <c r="AH55">
        <f t="shared" si="45"/>
        <v>-1256.8835768157378</v>
      </c>
      <c r="AI55">
        <f t="shared" si="46"/>
        <v>-1260.5624298140183</v>
      </c>
      <c r="AJ55">
        <f t="shared" si="47"/>
        <v>3.7021453943498788</v>
      </c>
      <c r="AK55">
        <f t="shared" si="59"/>
        <v>1.2274226804797075</v>
      </c>
      <c r="AL55">
        <f t="shared" si="39"/>
        <v>-1255.6328617391887</v>
      </c>
      <c r="AN55">
        <f t="shared" si="48"/>
        <v>0</v>
      </c>
      <c r="AO55">
        <f t="shared" si="49"/>
        <v>0</v>
      </c>
      <c r="AP55">
        <f t="shared" si="50"/>
        <v>-1.0147878423912807E-2</v>
      </c>
      <c r="AQ55">
        <f t="shared" si="51"/>
        <v>-3.467032180002954</v>
      </c>
      <c r="AR55">
        <f t="shared" si="52"/>
        <v>-3.4771800584268671</v>
      </c>
      <c r="AS55">
        <f t="shared" si="53"/>
        <v>1.021212899430101E-2</v>
      </c>
      <c r="AT55">
        <f t="shared" si="54"/>
        <v>3.3857661999767688E-3</v>
      </c>
      <c r="AU55">
        <f t="shared" si="55"/>
        <v>-3.4635821632325894</v>
      </c>
      <c r="AW55">
        <v>52</v>
      </c>
      <c r="AX55">
        <f>IF(Z55&gt;0, (R55*SUMPRODUCT(K55:$K$98, X55:$X$98)-K55*$AZ$3)/Z55, 0)</f>
        <v>93.99984406317796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40"/>
        <v>50000</v>
      </c>
      <c r="S56">
        <f t="shared" si="41"/>
        <v>87.182513049663925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13.832464326788797</v>
      </c>
      <c r="AC56">
        <f t="shared" si="27"/>
        <v>10.602121635897817</v>
      </c>
      <c r="AE56">
        <f t="shared" si="42"/>
        <v>0</v>
      </c>
      <c r="AF56">
        <f t="shared" si="43"/>
        <v>0</v>
      </c>
      <c r="AG56">
        <f t="shared" si="44"/>
        <v>-3.0402087715280324</v>
      </c>
      <c r="AH56">
        <f t="shared" si="45"/>
        <v>-1203.7113935392877</v>
      </c>
      <c r="AI56">
        <f t="shared" si="46"/>
        <v>-1206.7516023108158</v>
      </c>
      <c r="AJ56">
        <f t="shared" si="47"/>
        <v>3.2303426908909803</v>
      </c>
      <c r="AK56">
        <f t="shared" si="59"/>
        <v>0.96827250287521582</v>
      </c>
      <c r="AL56">
        <f t="shared" si="39"/>
        <v>-1202.5529871170497</v>
      </c>
      <c r="AN56">
        <f t="shared" si="48"/>
        <v>0</v>
      </c>
      <c r="AO56">
        <f t="shared" si="49"/>
        <v>0</v>
      </c>
      <c r="AP56">
        <f t="shared" si="50"/>
        <v>-7.4876960415962051E-3</v>
      </c>
      <c r="AQ56">
        <f t="shared" si="51"/>
        <v>-2.9646072733677302</v>
      </c>
      <c r="AR56">
        <f t="shared" si="52"/>
        <v>-2.9720949694093264</v>
      </c>
      <c r="AS56">
        <f t="shared" si="53"/>
        <v>7.9559747363753056E-3</v>
      </c>
      <c r="AT56">
        <f t="shared" si="54"/>
        <v>2.3847474735497302E-3</v>
      </c>
      <c r="AU56">
        <f t="shared" si="55"/>
        <v>-2.9617542471994018</v>
      </c>
      <c r="AW56">
        <v>53</v>
      </c>
      <c r="AX56">
        <f>IF(Z56&gt;0, (R56*SUMPRODUCT(K56:$K$98, X56:$X$98)-K56*$AZ$3)/Z56, 0)</f>
        <v>87.182513049663925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40"/>
        <v>50000</v>
      </c>
      <c r="S57">
        <f t="shared" si="41"/>
        <v>80.168385286917768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10.602121635897817</v>
      </c>
      <c r="AC57">
        <f t="shared" si="27"/>
        <v>7.8488442635229179</v>
      </c>
      <c r="AE57">
        <f t="shared" si="42"/>
        <v>0</v>
      </c>
      <c r="AF57">
        <f t="shared" si="43"/>
        <v>0</v>
      </c>
      <c r="AG57">
        <f t="shared" si="44"/>
        <v>-2.4476120591154427</v>
      </c>
      <c r="AH57">
        <f t="shared" si="45"/>
        <v>-1124.3892493946189</v>
      </c>
      <c r="AI57">
        <f t="shared" si="46"/>
        <v>-1126.8368614537344</v>
      </c>
      <c r="AJ57">
        <f t="shared" si="47"/>
        <v>2.7532773723748987</v>
      </c>
      <c r="AK57">
        <f t="shared" si="59"/>
        <v>0.74214851451284725</v>
      </c>
      <c r="AL57">
        <f t="shared" si="39"/>
        <v>-1123.3414355668467</v>
      </c>
      <c r="AN57">
        <f t="shared" si="48"/>
        <v>0</v>
      </c>
      <c r="AO57">
        <f t="shared" si="49"/>
        <v>0</v>
      </c>
      <c r="AP57">
        <f t="shared" si="50"/>
        <v>-5.3823180834876383E-3</v>
      </c>
      <c r="AQ57">
        <f t="shared" si="51"/>
        <v>-2.4725407637037273</v>
      </c>
      <c r="AR57">
        <f t="shared" si="52"/>
        <v>-2.4779230817872153</v>
      </c>
      <c r="AS57">
        <f t="shared" si="53"/>
        <v>6.0544785007907989E-3</v>
      </c>
      <c r="AT57">
        <f t="shared" si="54"/>
        <v>1.6319903946459453E-3</v>
      </c>
      <c r="AU57">
        <f t="shared" si="55"/>
        <v>-2.4702366128917785</v>
      </c>
      <c r="AW57">
        <v>54</v>
      </c>
      <c r="AX57">
        <f>IF(Z57&gt;0, (R57*SUMPRODUCT(K57:$K$98, X57:$X$98)-K57*$AZ$3)/Z57, 0)</f>
        <v>80.168385286917768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40"/>
        <v>50000</v>
      </c>
      <c r="S58">
        <f t="shared" si="41"/>
        <v>72.70439045137438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7.8488442635229179</v>
      </c>
      <c r="AC58">
        <f t="shared" si="27"/>
        <v>5.564990911419935</v>
      </c>
      <c r="AE58">
        <f t="shared" si="42"/>
        <v>0</v>
      </c>
      <c r="AF58">
        <f t="shared" si="43"/>
        <v>0</v>
      </c>
      <c r="AG58">
        <f t="shared" si="44"/>
        <v>-1.9135676940795865</v>
      </c>
      <c r="AH58">
        <f t="shared" si="45"/>
        <v>-1019.1364888894026</v>
      </c>
      <c r="AI58">
        <f t="shared" si="46"/>
        <v>-1021.0500565834822</v>
      </c>
      <c r="AJ58">
        <f t="shared" si="47"/>
        <v>2.2838533521029829</v>
      </c>
      <c r="AK58">
        <f t="shared" si="59"/>
        <v>0.5494190984466043</v>
      </c>
      <c r="AL58">
        <f t="shared" si="39"/>
        <v>-1018.2167841329326</v>
      </c>
      <c r="AN58">
        <f t="shared" si="48"/>
        <v>0</v>
      </c>
      <c r="AO58">
        <f t="shared" si="49"/>
        <v>0</v>
      </c>
      <c r="AP58">
        <f t="shared" si="50"/>
        <v>-3.7570985205855204E-3</v>
      </c>
      <c r="AQ58">
        <f t="shared" si="51"/>
        <v>-2.0009724278517456</v>
      </c>
      <c r="AR58">
        <f t="shared" si="52"/>
        <v>-2.0047295263723308</v>
      </c>
      <c r="AS58">
        <f t="shared" si="53"/>
        <v>4.4841173254378339E-3</v>
      </c>
      <c r="AT58">
        <f t="shared" si="54"/>
        <v>1.0787293746344544E-3</v>
      </c>
      <c r="AU58">
        <f t="shared" si="55"/>
        <v>-1.9991666796722587</v>
      </c>
      <c r="AW58">
        <v>55</v>
      </c>
      <c r="AX58">
        <f>IF(Z58&gt;0, (R58*SUMPRODUCT(K58:$K$98, X58:$X$98)-K58*$AZ$3)/Z58, 0)</f>
        <v>72.70439045137438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40"/>
        <v>50000</v>
      </c>
      <c r="S59">
        <f t="shared" si="41"/>
        <v>64.482320422076484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5.564990911419935</v>
      </c>
      <c r="AC59">
        <f t="shared" si="27"/>
        <v>3.7324893867831435</v>
      </c>
      <c r="AE59">
        <f t="shared" si="42"/>
        <v>0</v>
      </c>
      <c r="AF59">
        <f t="shared" si="43"/>
        <v>0</v>
      </c>
      <c r="AG59">
        <f t="shared" si="44"/>
        <v>-1.4470979651289309</v>
      </c>
      <c r="AH59">
        <f t="shared" si="45"/>
        <v>-894.66810401971941</v>
      </c>
      <c r="AI59">
        <f t="shared" si="46"/>
        <v>-896.11520198484834</v>
      </c>
      <c r="AJ59">
        <f t="shared" si="47"/>
        <v>1.8325015246367915</v>
      </c>
      <c r="AK59">
        <f t="shared" si="59"/>
        <v>0.38954936379939548</v>
      </c>
      <c r="AL59">
        <f t="shared" si="39"/>
        <v>-893.89315109641223</v>
      </c>
      <c r="AN59">
        <f t="shared" si="48"/>
        <v>0</v>
      </c>
      <c r="AO59">
        <f t="shared" si="49"/>
        <v>0</v>
      </c>
      <c r="AP59">
        <f t="shared" si="50"/>
        <v>-2.5368142191515815E-3</v>
      </c>
      <c r="AQ59">
        <f t="shared" si="51"/>
        <v>-1.5683850177319525</v>
      </c>
      <c r="AR59">
        <f t="shared" si="52"/>
        <v>-1.570921831951104</v>
      </c>
      <c r="AS59">
        <f t="shared" si="53"/>
        <v>3.2124403712373282E-3</v>
      </c>
      <c r="AT59">
        <f t="shared" si="54"/>
        <v>6.828938945123268E-4</v>
      </c>
      <c r="AU59">
        <f t="shared" si="55"/>
        <v>-1.5670264976853545</v>
      </c>
      <c r="AW59">
        <v>56</v>
      </c>
      <c r="AX59">
        <f>IF(Z59&gt;0, (R59*SUMPRODUCT(K59:$K$98, X59:$X$98)-K59*$AZ$3)/Z59, 0)</f>
        <v>64.482320422076484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40"/>
        <v>50000</v>
      </c>
      <c r="S60">
        <f t="shared" si="41"/>
        <v>54.966446079927749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3.7324893867831435</v>
      </c>
      <c r="AC60">
        <f t="shared" si="27"/>
        <v>2.3145248183502543</v>
      </c>
      <c r="AE60">
        <f t="shared" si="42"/>
        <v>0</v>
      </c>
      <c r="AF60">
        <f t="shared" si="43"/>
        <v>0</v>
      </c>
      <c r="AG60">
        <f t="shared" si="44"/>
        <v>-1.052698957007635</v>
      </c>
      <c r="AH60">
        <f t="shared" si="45"/>
        <v>-759.85605694001299</v>
      </c>
      <c r="AI60">
        <f t="shared" si="46"/>
        <v>-760.90875589702057</v>
      </c>
      <c r="AJ60">
        <f t="shared" si="47"/>
        <v>1.4179645684328892</v>
      </c>
      <c r="AK60">
        <f t="shared" si="59"/>
        <v>0.26127425707482005</v>
      </c>
      <c r="AL60">
        <f t="shared" si="39"/>
        <v>-759.22951707151287</v>
      </c>
      <c r="AN60">
        <f t="shared" si="48"/>
        <v>0</v>
      </c>
      <c r="AO60">
        <f t="shared" si="49"/>
        <v>0</v>
      </c>
      <c r="AP60">
        <f t="shared" si="50"/>
        <v>-1.6476952907120788E-3</v>
      </c>
      <c r="AQ60">
        <f t="shared" si="51"/>
        <v>-1.1893345560045312</v>
      </c>
      <c r="AR60">
        <f t="shared" si="52"/>
        <v>-1.190982251295243</v>
      </c>
      <c r="AS60">
        <f t="shared" si="53"/>
        <v>2.2194128019702329E-3</v>
      </c>
      <c r="AT60">
        <f t="shared" si="54"/>
        <v>4.089491683265301E-4</v>
      </c>
      <c r="AU60">
        <f t="shared" si="55"/>
        <v>-1.1883538893249463</v>
      </c>
      <c r="AW60">
        <v>57</v>
      </c>
      <c r="AX60">
        <f>IF(Z60&gt;0, (R60*SUMPRODUCT(K60:$K$98, X60:$X$98)-K60*$AZ$3)/Z60, 0)</f>
        <v>54.966446079927749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40"/>
        <v>50000</v>
      </c>
      <c r="S61">
        <f t="shared" si="41"/>
        <v>43.030287354001331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2.3145248183502543</v>
      </c>
      <c r="AC61">
        <f t="shared" si="27"/>
        <v>1.2594942349341727</v>
      </c>
      <c r="AE61">
        <f t="shared" si="42"/>
        <v>0</v>
      </c>
      <c r="AF61">
        <f t="shared" si="43"/>
        <v>0</v>
      </c>
      <c r="AG61">
        <f t="shared" si="44"/>
        <v>-0.73174867772353713</v>
      </c>
      <c r="AH61">
        <f t="shared" si="45"/>
        <v>-620.84657942804336</v>
      </c>
      <c r="AI61">
        <f t="shared" si="46"/>
        <v>-621.5783281057669</v>
      </c>
      <c r="AJ61">
        <f t="shared" si="47"/>
        <v>1.0550305834160816</v>
      </c>
      <c r="AK61">
        <f t="shared" si="59"/>
        <v>0.16201673728451782</v>
      </c>
      <c r="AL61">
        <f t="shared" si="39"/>
        <v>-620.36128078506636</v>
      </c>
      <c r="AN61">
        <f t="shared" si="48"/>
        <v>0</v>
      </c>
      <c r="AO61">
        <f t="shared" si="49"/>
        <v>0</v>
      </c>
      <c r="AP61">
        <f t="shared" si="50"/>
        <v>-1.0226255316697192E-3</v>
      </c>
      <c r="AQ61">
        <f t="shared" si="51"/>
        <v>-0.86763882559798666</v>
      </c>
      <c r="AR61">
        <f t="shared" si="52"/>
        <v>-0.86866145112965643</v>
      </c>
      <c r="AS61">
        <f t="shared" si="53"/>
        <v>1.4744149789926993E-3</v>
      </c>
      <c r="AT61">
        <f t="shared" si="54"/>
        <v>2.2641988588269091E-4</v>
      </c>
      <c r="AU61">
        <f t="shared" si="55"/>
        <v>-0.86696061626478105</v>
      </c>
      <c r="AW61">
        <v>58</v>
      </c>
      <c r="AX61">
        <f>IF(Z61&gt;0, (R61*SUMPRODUCT(K61:$K$98, X61:$X$98)-K61*$AZ$3)/Z61, 0)</f>
        <v>43.030287354001331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40"/>
        <v>50000</v>
      </c>
      <c r="S62">
        <f t="shared" si="41"/>
        <v>26.546068724357578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1.2594942349341727</v>
      </c>
      <c r="AC62">
        <f t="shared" si="27"/>
        <v>0.51176967057587386</v>
      </c>
      <c r="AE62">
        <f t="shared" si="42"/>
        <v>0</v>
      </c>
      <c r="AF62">
        <f t="shared" si="43"/>
        <v>0</v>
      </c>
      <c r="AG62">
        <f t="shared" si="44"/>
        <v>-0.48196370985272774</v>
      </c>
      <c r="AH62">
        <f t="shared" si="45"/>
        <v>-484.93496218714796</v>
      </c>
      <c r="AI62">
        <f t="shared" si="46"/>
        <v>-485.41692589700068</v>
      </c>
      <c r="AJ62">
        <f t="shared" si="47"/>
        <v>0.74772456435829882</v>
      </c>
      <c r="AK62">
        <f t="shared" si="59"/>
        <v>8.8164596445392096E-2</v>
      </c>
      <c r="AL62">
        <f t="shared" si="39"/>
        <v>-484.58103673619701</v>
      </c>
      <c r="AN62">
        <f t="shared" si="48"/>
        <v>0</v>
      </c>
      <c r="AO62">
        <f t="shared" si="49"/>
        <v>0</v>
      </c>
      <c r="AP62">
        <f t="shared" si="50"/>
        <v>-6.0138279766129717E-4</v>
      </c>
      <c r="AQ62">
        <f t="shared" si="51"/>
        <v>-0.60509025530780192</v>
      </c>
      <c r="AR62">
        <f t="shared" si="52"/>
        <v>-0.60569163810546323</v>
      </c>
      <c r="AS62">
        <f t="shared" si="53"/>
        <v>9.3299283991998556E-4</v>
      </c>
      <c r="AT62">
        <f t="shared" si="54"/>
        <v>1.1000967620821602E-4</v>
      </c>
      <c r="AU62">
        <f t="shared" si="55"/>
        <v>-0.60464863558933502</v>
      </c>
      <c r="AW62">
        <v>59</v>
      </c>
      <c r="AX62">
        <f>IF(Z62&gt;0, (R62*SUMPRODUCT(K62:$K$98, X62:$X$98)-K62*$AZ$3)/Z62, 0)</f>
        <v>26.546068724357578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40"/>
        <v>50000</v>
      </c>
      <c r="S63">
        <f t="shared" si="41"/>
        <v>1.1514036244337804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0.51176967057587386</v>
      </c>
      <c r="AC63">
        <f t="shared" si="27"/>
        <v>1.3745719946364088E-2</v>
      </c>
      <c r="AE63">
        <f t="shared" si="42"/>
        <v>0</v>
      </c>
      <c r="AF63">
        <f t="shared" si="43"/>
        <v>0</v>
      </c>
      <c r="AG63">
        <f t="shared" si="44"/>
        <v>-0.29845572079738214</v>
      </c>
      <c r="AH63">
        <f t="shared" si="45"/>
        <v>-357.37670391363656</v>
      </c>
      <c r="AI63">
        <f t="shared" si="46"/>
        <v>-357.67515963443395</v>
      </c>
      <c r="AJ63">
        <f t="shared" si="47"/>
        <v>0.49802395062950977</v>
      </c>
      <c r="AK63">
        <f t="shared" si="59"/>
        <v>3.5823876940311174E-2</v>
      </c>
      <c r="AL63">
        <f t="shared" si="39"/>
        <v>-357.14131180686417</v>
      </c>
      <c r="AN63">
        <f t="shared" si="48"/>
        <v>0</v>
      </c>
      <c r="AO63">
        <f t="shared" si="49"/>
        <v>0</v>
      </c>
      <c r="AP63">
        <f t="shared" si="50"/>
        <v>-3.3250528122526684E-4</v>
      </c>
      <c r="AQ63">
        <f t="shared" si="51"/>
        <v>-0.39814831198640221</v>
      </c>
      <c r="AR63">
        <f t="shared" si="52"/>
        <v>-0.39848081726762752</v>
      </c>
      <c r="AS63">
        <f t="shared" si="53"/>
        <v>5.5484141271798352E-4</v>
      </c>
      <c r="AT63">
        <f t="shared" si="54"/>
        <v>3.9910872690908059E-5</v>
      </c>
      <c r="AU63">
        <f t="shared" si="55"/>
        <v>-0.39788606498221862</v>
      </c>
      <c r="AW63">
        <v>60</v>
      </c>
      <c r="AX63">
        <f>IF(Z63&gt;0, (R63*SUMPRODUCT(K63:$K$98, X63:$X$98)-K63*$AZ$3)/Z63, 0)</f>
        <v>1.1514036244337804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40"/>
        <v>50000</v>
      </c>
      <c r="S64">
        <f t="shared" si="41"/>
        <v>-41.848332946649329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1.3745719946364088E-2</v>
      </c>
      <c r="AC64">
        <f t="shared" si="27"/>
        <v>-0.28880767714870581</v>
      </c>
      <c r="AE64">
        <f t="shared" si="42"/>
        <v>0</v>
      </c>
      <c r="AF64">
        <f t="shared" si="43"/>
        <v>0</v>
      </c>
      <c r="AG64">
        <f t="shared" si="44"/>
        <v>-0.17253236677127287</v>
      </c>
      <c r="AH64">
        <f t="shared" si="45"/>
        <v>-245.87759363627086</v>
      </c>
      <c r="AI64">
        <f t="shared" si="46"/>
        <v>-246.05012600304212</v>
      </c>
      <c r="AJ64">
        <f t="shared" si="47"/>
        <v>0.3025533970950699</v>
      </c>
      <c r="AK64">
        <f t="shared" si="59"/>
        <v>9.6220039624548626E-4</v>
      </c>
      <c r="AL64">
        <f t="shared" si="39"/>
        <v>-245.7466104055508</v>
      </c>
      <c r="AN64">
        <f t="shared" si="48"/>
        <v>0</v>
      </c>
      <c r="AO64">
        <f t="shared" si="49"/>
        <v>0</v>
      </c>
      <c r="AP64">
        <f t="shared" si="50"/>
        <v>-1.7162130383694497E-4</v>
      </c>
      <c r="AQ64">
        <f t="shared" si="51"/>
        <v>-0.24457922877792104</v>
      </c>
      <c r="AR64">
        <f t="shared" si="52"/>
        <v>-0.24475085008175798</v>
      </c>
      <c r="AS64">
        <f t="shared" si="53"/>
        <v>3.0095575376062395E-4</v>
      </c>
      <c r="AT64">
        <f t="shared" si="54"/>
        <v>9.5711946486536422E-7</v>
      </c>
      <c r="AU64">
        <f t="shared" si="55"/>
        <v>-0.2444489372085325</v>
      </c>
      <c r="AW64">
        <v>61</v>
      </c>
      <c r="AX64">
        <f>IF(Z64&gt;0, (R64*SUMPRODUCT(K64:$K$98, X64:$X$98)-K64*$AZ$3)/Z64, 0)</f>
        <v>-41.848332946649329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40"/>
        <v>50000</v>
      </c>
      <c r="S65">
        <f t="shared" si="41"/>
        <v>-113.75389321425141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-0.28880767714870581</v>
      </c>
      <c r="AC65">
        <f t="shared" si="27"/>
        <v>-0.44803430334508032</v>
      </c>
      <c r="AE65">
        <f t="shared" si="42"/>
        <v>0</v>
      </c>
      <c r="AF65">
        <f t="shared" si="43"/>
        <v>0</v>
      </c>
      <c r="AG65">
        <f t="shared" si="44"/>
        <v>-9.8465707565108057E-2</v>
      </c>
      <c r="AH65">
        <f t="shared" si="45"/>
        <v>-144.68267107690417</v>
      </c>
      <c r="AI65">
        <f t="shared" si="46"/>
        <v>-144.78113678446928</v>
      </c>
      <c r="AJ65">
        <f t="shared" si="47"/>
        <v>0.15922662619637451</v>
      </c>
      <c r="AK65">
        <f t="shared" si="59"/>
        <v>-2.021653740040941E-2</v>
      </c>
      <c r="AL65">
        <f t="shared" si="39"/>
        <v>-144.64212669567331</v>
      </c>
      <c r="AN65">
        <f t="shared" si="48"/>
        <v>0</v>
      </c>
      <c r="AO65">
        <f t="shared" si="49"/>
        <v>0</v>
      </c>
      <c r="AP65">
        <f t="shared" si="50"/>
        <v>-8.7451567948583156E-5</v>
      </c>
      <c r="AQ65">
        <f t="shared" si="51"/>
        <v>-0.12849881195743282</v>
      </c>
      <c r="AR65">
        <f t="shared" si="52"/>
        <v>-0.12858626352538141</v>
      </c>
      <c r="AS65">
        <f t="shared" si="53"/>
        <v>1.4141591488415985E-4</v>
      </c>
      <c r="AT65">
        <f t="shared" si="54"/>
        <v>-1.7955163659266352E-5</v>
      </c>
      <c r="AU65">
        <f t="shared" si="55"/>
        <v>-0.1284628027741565</v>
      </c>
      <c r="AW65">
        <v>62</v>
      </c>
      <c r="AX65">
        <f>IF(Z65&gt;0, (R65*SUMPRODUCT(K65:$K$98, X65:$X$98)-K65*$AZ$3)/Z65, 0)</f>
        <v>-113.75389321425141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40"/>
        <v>50000</v>
      </c>
      <c r="S66">
        <f t="shared" si="41"/>
        <v>-225.73457092538857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-0.44803430334508032</v>
      </c>
      <c r="AC66">
        <f t="shared" si="27"/>
        <v>-0.5003254344261322</v>
      </c>
      <c r="AE66">
        <f t="shared" si="42"/>
        <v>0</v>
      </c>
      <c r="AF66">
        <f t="shared" si="43"/>
        <v>0</v>
      </c>
      <c r="AG66">
        <f t="shared" si="44"/>
        <v>-5.5410811952182483E-2</v>
      </c>
      <c r="AH66">
        <f t="shared" si="45"/>
        <v>-84.140477074548983</v>
      </c>
      <c r="AI66">
        <f t="shared" si="46"/>
        <v>-84.195887886501168</v>
      </c>
      <c r="AJ66">
        <f t="shared" si="47"/>
        <v>5.2291131081051878E-2</v>
      </c>
      <c r="AK66">
        <f t="shared" si="59"/>
        <v>-3.1362401234155624E-2</v>
      </c>
      <c r="AL66">
        <f t="shared" si="39"/>
        <v>-84.174959156654282</v>
      </c>
      <c r="AN66">
        <f t="shared" si="48"/>
        <v>0</v>
      </c>
      <c r="AO66">
        <f t="shared" si="49"/>
        <v>0</v>
      </c>
      <c r="AP66">
        <f t="shared" si="50"/>
        <v>-4.3939902189137295E-5</v>
      </c>
      <c r="AQ66">
        <f t="shared" si="51"/>
        <v>-6.6722074673684906E-2</v>
      </c>
      <c r="AR66">
        <f t="shared" si="52"/>
        <v>-6.6766014575874041E-2</v>
      </c>
      <c r="AS66">
        <f t="shared" si="53"/>
        <v>4.146604433523876E-5</v>
      </c>
      <c r="AT66">
        <f t="shared" si="54"/>
        <v>-2.4869890804604945E-5</v>
      </c>
      <c r="AU66">
        <f t="shared" si="55"/>
        <v>-6.6749418422343415E-2</v>
      </c>
      <c r="AW66">
        <v>63</v>
      </c>
      <c r="AX66">
        <f>IF(Z66&gt;0, (R66*SUMPRODUCT(K66:$K$98, X66:$X$98)-K66*$AZ$3)/Z66, 0)</f>
        <v>-225.73457092538857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-406.4140568783767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-0.5003254344261322</v>
      </c>
      <c r="AC67">
        <f t="shared" si="27"/>
        <v>-0.49900493688876285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-3.0695600240895141E-2</v>
      </c>
      <c r="AH67">
        <f t="shared" ref="AH67:AH98" si="66">-X67*R67</f>
        <v>-48.322207183531035</v>
      </c>
      <c r="AI67">
        <f t="shared" ref="AI67:AI98" si="67">SUM(AE67:AH67)</f>
        <v>-48.352902783771931</v>
      </c>
      <c r="AJ67">
        <f t="shared" ref="AJ67:AJ98" si="68">AB67-AC67</f>
        <v>-1.3204975373693473E-3</v>
      </c>
      <c r="AK67">
        <f t="shared" si="59"/>
        <v>-3.5022780409829257E-2</v>
      </c>
      <c r="AL67">
        <f t="shared" si="39"/>
        <v>-48.389246061719135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-2.1733150095226839E-5</v>
      </c>
      <c r="AQ67">
        <f t="shared" ref="AQ67:AQ98" si="72">AH67*$K67</f>
        <v>-3.4213169751056899E-2</v>
      </c>
      <c r="AR67">
        <f t="shared" ref="AR67:AR98" si="73">AI67*$K67</f>
        <v>-3.423490290115213E-2</v>
      </c>
      <c r="AS67">
        <f t="shared" ref="AS67:AS98" si="74">AJ67*$K67</f>
        <v>-9.3494086953187831E-7</v>
      </c>
      <c r="AT67">
        <f t="shared" ref="AT67:AT98" si="75">AK67*$K67</f>
        <v>-2.4796887417921124E-5</v>
      </c>
      <c r="AU67">
        <f t="shared" ref="AU67:AU98" si="76">AL67*$K67</f>
        <v>-3.4260634729439583E-2</v>
      </c>
      <c r="AW67">
        <v>64</v>
      </c>
      <c r="AX67">
        <f>IF(Z67&gt;0, (R67*SUMPRODUCT(K67:$K$98, X67:$X$98)-K67*$AZ$3)/Z67, 0)</f>
        <v>-406.4140568783767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1"/>
        <v>50000</v>
      </c>
      <c r="S68">
        <f t="shared" si="62"/>
        <v>-707.01838642997893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-0.49900493688876285</v>
      </c>
      <c r="AC68">
        <f t="shared" ref="AC68:AC89" si="80">S68*Z68</f>
        <v>-0.4724658100228068</v>
      </c>
      <c r="AE68">
        <f t="shared" si="63"/>
        <v>0</v>
      </c>
      <c r="AF68">
        <f t="shared" si="64"/>
        <v>0</v>
      </c>
      <c r="AG68">
        <f t="shared" si="65"/>
        <v>-1.6706277343382727E-2</v>
      </c>
      <c r="AH68">
        <f t="shared" si="66"/>
        <v>-27.364733790206923</v>
      </c>
      <c r="AI68">
        <f t="shared" si="67"/>
        <v>-27.381440067550304</v>
      </c>
      <c r="AJ68">
        <f t="shared" si="68"/>
        <v>-2.6539126865956053E-2</v>
      </c>
      <c r="AK68">
        <f t="shared" ref="AK68:AK98" si="81">G68*SUM(AB68:AB68, AE68:AF68)</f>
        <v>-3.4930345582213404E-2</v>
      </c>
      <c r="AL68">
        <f t="shared" si="39"/>
        <v>-27.442909539998475</v>
      </c>
      <c r="AN68">
        <f t="shared" si="69"/>
        <v>0</v>
      </c>
      <c r="AO68">
        <f t="shared" si="70"/>
        <v>0</v>
      </c>
      <c r="AP68">
        <f t="shared" si="71"/>
        <v>-1.0561077104897382E-5</v>
      </c>
      <c r="AQ68">
        <f t="shared" si="72"/>
        <v>-1.7298950422838393E-2</v>
      </c>
      <c r="AR68">
        <f t="shared" si="73"/>
        <v>-1.7309511499943291E-2</v>
      </c>
      <c r="AS68">
        <f t="shared" si="74"/>
        <v>-1.6777032930022182E-5</v>
      </c>
      <c r="AT68">
        <f t="shared" si="75"/>
        <v>-2.2081644247369547E-5</v>
      </c>
      <c r="AU68">
        <f t="shared" si="76"/>
        <v>-1.7348370177120681E-2</v>
      </c>
      <c r="AW68">
        <v>65</v>
      </c>
      <c r="AX68">
        <f>IF(Z68&gt;0, (R68*SUMPRODUCT(K68:$K$98, X68:$X$98)-K68*$AZ$3)/Z68, 0)</f>
        <v>-707.01838642997893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0.45538508599999999</v>
      </c>
      <c r="Q69" s="5">
        <f t="shared" ref="Q69:Q98" si="82">$C$8</f>
        <v>25</v>
      </c>
      <c r="R69">
        <f t="shared" si="61"/>
        <v>50000</v>
      </c>
      <c r="S69">
        <f t="shared" si="62"/>
        <v>-1219.0709691838135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-0.4724658100228068</v>
      </c>
      <c r="AC69">
        <f t="shared" si="80"/>
        <v>-0.43552163846616954</v>
      </c>
      <c r="AE69">
        <f t="shared" si="63"/>
        <v>0</v>
      </c>
      <c r="AF69">
        <f t="shared" si="64"/>
        <v>0</v>
      </c>
      <c r="AG69">
        <f t="shared" si="65"/>
        <v>-8.9314250251927053E-3</v>
      </c>
      <c r="AH69">
        <f t="shared" si="66"/>
        <v>-15.215579089512387</v>
      </c>
      <c r="AI69">
        <f t="shared" si="67"/>
        <v>-15.224510514537579</v>
      </c>
      <c r="AJ69">
        <f t="shared" si="68"/>
        <v>-3.6944171556637262E-2</v>
      </c>
      <c r="AK69">
        <f t="shared" si="81"/>
        <v>-3.307260670159648E-2</v>
      </c>
      <c r="AL69">
        <f t="shared" si="39"/>
        <v>-15.294527292795813</v>
      </c>
      <c r="AN69">
        <f t="shared" si="69"/>
        <v>0</v>
      </c>
      <c r="AO69">
        <f t="shared" si="70"/>
        <v>0</v>
      </c>
      <c r="AP69">
        <f t="shared" si="71"/>
        <v>-5.041169043019717E-6</v>
      </c>
      <c r="AQ69">
        <f t="shared" si="72"/>
        <v>-8.5881375101184362E-3</v>
      </c>
      <c r="AR69">
        <f t="shared" si="73"/>
        <v>-8.5931786791614562E-3</v>
      </c>
      <c r="AS69">
        <f t="shared" si="74"/>
        <v>-2.085241867294418E-5</v>
      </c>
      <c r="AT69">
        <f t="shared" si="75"/>
        <v>-1.8667189234167852E-5</v>
      </c>
      <c r="AU69">
        <f t="shared" si="76"/>
        <v>-8.632698287068568E-3</v>
      </c>
      <c r="AW69">
        <v>66</v>
      </c>
      <c r="AX69">
        <f>IF(Z69&gt;0, (R69*SUMPRODUCT(K69:$K$98, X69:$X$98)-K69*$AZ$3)/Z69, 0)</f>
        <v>-1219.0709691838135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0.465797664</v>
      </c>
      <c r="Q70" s="5">
        <f t="shared" si="82"/>
        <v>25</v>
      </c>
      <c r="R70">
        <f t="shared" si="61"/>
        <v>50000</v>
      </c>
      <c r="S70">
        <f t="shared" si="62"/>
        <v>-2112.8207888954043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-0.43552163846616954</v>
      </c>
      <c r="AC70">
        <f t="shared" si="80"/>
        <v>-0.39567841706604168</v>
      </c>
      <c r="AE70">
        <f t="shared" si="63"/>
        <v>0</v>
      </c>
      <c r="AF70">
        <f t="shared" si="64"/>
        <v>0</v>
      </c>
      <c r="AG70">
        <f t="shared" si="65"/>
        <v>-4.6818738620148749E-3</v>
      </c>
      <c r="AH70">
        <f t="shared" si="66"/>
        <v>-8.3204738258518063</v>
      </c>
      <c r="AI70">
        <f t="shared" si="67"/>
        <v>-8.3251556997138216</v>
      </c>
      <c r="AJ70">
        <f t="shared" si="68"/>
        <v>-3.984322140012786E-2</v>
      </c>
      <c r="AK70">
        <f t="shared" si="81"/>
        <v>-3.0486514692631871E-2</v>
      </c>
      <c r="AL70">
        <f t="shared" ref="AL70:AL98" si="89">SUM(AI70:AK70)</f>
        <v>-8.3954854358065809</v>
      </c>
      <c r="AN70">
        <f t="shared" si="69"/>
        <v>0</v>
      </c>
      <c r="AO70">
        <f t="shared" si="70"/>
        <v>0</v>
      </c>
      <c r="AP70">
        <f t="shared" si="71"/>
        <v>-2.3594576683230539E-6</v>
      </c>
      <c r="AQ70">
        <f t="shared" si="72"/>
        <v>-4.1931513644066064E-3</v>
      </c>
      <c r="AR70">
        <f t="shared" si="73"/>
        <v>-4.1955108220749302E-3</v>
      </c>
      <c r="AS70">
        <f t="shared" si="74"/>
        <v>-2.0079224052987997E-5</v>
      </c>
      <c r="AT70">
        <f t="shared" si="75"/>
        <v>-1.5363857077733714E-5</v>
      </c>
      <c r="AU70">
        <f t="shared" si="76"/>
        <v>-4.2309539032056517E-3</v>
      </c>
      <c r="AW70">
        <v>67</v>
      </c>
      <c r="AX70">
        <f>IF(Z70&gt;0, (R70*SUMPRODUCT(K70:$K$98, X70:$X$98)-K70*$AZ$3)/Z70, 0)</f>
        <v>-2112.8207888954043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0.47670810299999999</v>
      </c>
      <c r="Q71" s="5">
        <f t="shared" si="82"/>
        <v>25</v>
      </c>
      <c r="R71">
        <f t="shared" si="61"/>
        <v>50000</v>
      </c>
      <c r="S71">
        <f t="shared" si="62"/>
        <v>-3709.9913128494909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-0.39567841706604168</v>
      </c>
      <c r="AC71">
        <f t="shared" si="80"/>
        <v>-0.35662928368915697</v>
      </c>
      <c r="AE71">
        <f t="shared" si="63"/>
        <v>0</v>
      </c>
      <c r="AF71">
        <f t="shared" si="64"/>
        <v>0</v>
      </c>
      <c r="AG71">
        <f t="shared" si="65"/>
        <v>-2.4031679161483316E-3</v>
      </c>
      <c r="AH71">
        <f t="shared" si="66"/>
        <v>-4.4637744144927893</v>
      </c>
      <c r="AI71">
        <f t="shared" si="67"/>
        <v>-4.466177582408938</v>
      </c>
      <c r="AJ71">
        <f t="shared" si="68"/>
        <v>-3.9049133376884704E-2</v>
      </c>
      <c r="AK71">
        <f t="shared" si="81"/>
        <v>-2.7697489194622921E-2</v>
      </c>
      <c r="AL71">
        <f t="shared" si="89"/>
        <v>-4.5329242049804463</v>
      </c>
      <c r="AN71">
        <f t="shared" si="69"/>
        <v>0</v>
      </c>
      <c r="AO71">
        <f t="shared" si="70"/>
        <v>0</v>
      </c>
      <c r="AP71">
        <f t="shared" si="71"/>
        <v>-1.0813308057720866E-6</v>
      </c>
      <c r="AQ71">
        <f t="shared" si="72"/>
        <v>-2.0085224806697965E-3</v>
      </c>
      <c r="AR71">
        <f t="shared" si="73"/>
        <v>-2.0096038114755686E-3</v>
      </c>
      <c r="AS71">
        <f t="shared" si="74"/>
        <v>-1.7570570319033068E-5</v>
      </c>
      <c r="AT71">
        <f t="shared" si="75"/>
        <v>-1.2462778030379066E-5</v>
      </c>
      <c r="AU71">
        <f t="shared" si="76"/>
        <v>-2.0396371598249809E-3</v>
      </c>
      <c r="AW71">
        <v>68</v>
      </c>
      <c r="AX71">
        <f>IF(Z71&gt;0, (R71*SUMPRODUCT(K71:$K$98, X71:$X$98)-K71*$AZ$3)/Z71, 0)</f>
        <v>-3709.9913128494909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0.48798100799999999</v>
      </c>
      <c r="Q72" s="5">
        <f t="shared" si="82"/>
        <v>25</v>
      </c>
      <c r="R72">
        <f t="shared" si="61"/>
        <v>50000</v>
      </c>
      <c r="S72">
        <f t="shared" si="62"/>
        <v>-6631.6953539514388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-0.35662928368915697</v>
      </c>
      <c r="AC72">
        <f t="shared" si="80"/>
        <v>-0.3200286233651024</v>
      </c>
      <c r="AE72">
        <f t="shared" si="63"/>
        <v>0</v>
      </c>
      <c r="AF72">
        <f t="shared" si="64"/>
        <v>0</v>
      </c>
      <c r="AG72">
        <f t="shared" si="65"/>
        <v>-1.206435934871526E-3</v>
      </c>
      <c r="AH72">
        <f t="shared" si="66"/>
        <v>-2.3454006042306443</v>
      </c>
      <c r="AI72">
        <f t="shared" si="67"/>
        <v>-2.3466070401655159</v>
      </c>
      <c r="AJ72">
        <f t="shared" si="68"/>
        <v>-3.6600660324054568E-2</v>
      </c>
      <c r="AK72">
        <f t="shared" si="81"/>
        <v>-2.4964049858240991E-2</v>
      </c>
      <c r="AL72">
        <f t="shared" si="89"/>
        <v>-2.4081717503478113</v>
      </c>
      <c r="AN72">
        <f t="shared" si="69"/>
        <v>0</v>
      </c>
      <c r="AO72">
        <f t="shared" si="70"/>
        <v>0</v>
      </c>
      <c r="AP72">
        <f t="shared" si="71"/>
        <v>-4.8468625101093815E-7</v>
      </c>
      <c r="AQ72">
        <f t="shared" si="72"/>
        <v>-9.4226588675377671E-4</v>
      </c>
      <c r="AR72">
        <f t="shared" si="73"/>
        <v>-9.4275057300478762E-4</v>
      </c>
      <c r="AS72">
        <f t="shared" si="74"/>
        <v>-1.4704333917971302E-5</v>
      </c>
      <c r="AT72">
        <f t="shared" si="75"/>
        <v>-1.0029319739327454E-5</v>
      </c>
      <c r="AU72">
        <f t="shared" si="76"/>
        <v>-9.6748422666208635E-4</v>
      </c>
      <c r="AW72">
        <v>69</v>
      </c>
      <c r="AX72">
        <f>IF(Z72&gt;0, (R72*SUMPRODUCT(K72:$K$98, X72:$X$98)-K72*$AZ$3)/Z72, 0)</f>
        <v>-6631.6953539514388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0.50007659900000001</v>
      </c>
      <c r="Q73" s="5">
        <f t="shared" si="82"/>
        <v>25</v>
      </c>
      <c r="R73">
        <f t="shared" si="61"/>
        <v>50000</v>
      </c>
      <c r="S73">
        <f t="shared" si="62"/>
        <v>-12117.967073368081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-0.3200286233651024</v>
      </c>
      <c r="AC73">
        <f t="shared" si="80"/>
        <v>-0.28649840460478088</v>
      </c>
      <c r="AE73">
        <f t="shared" si="63"/>
        <v>0</v>
      </c>
      <c r="AF73">
        <f t="shared" si="64"/>
        <v>0</v>
      </c>
      <c r="AG73">
        <f t="shared" si="65"/>
        <v>-5.9106119630087251E-4</v>
      </c>
      <c r="AH73">
        <f t="shared" si="66"/>
        <v>-1.2066207584438764</v>
      </c>
      <c r="AI73">
        <f t="shared" si="67"/>
        <v>-1.2072118196401773</v>
      </c>
      <c r="AJ73">
        <f t="shared" si="68"/>
        <v>-3.3530218760321528E-2</v>
      </c>
      <c r="AK73">
        <f t="shared" si="81"/>
        <v>-2.240200363555717E-2</v>
      </c>
      <c r="AL73">
        <f t="shared" si="89"/>
        <v>-1.263144042036056</v>
      </c>
      <c r="AN73">
        <f t="shared" si="69"/>
        <v>0</v>
      </c>
      <c r="AO73">
        <f t="shared" si="70"/>
        <v>0</v>
      </c>
      <c r="AP73">
        <f t="shared" si="71"/>
        <v>-2.120170861725165E-7</v>
      </c>
      <c r="AQ73">
        <f t="shared" si="72"/>
        <v>-4.3282187854930395E-4</v>
      </c>
      <c r="AR73">
        <f t="shared" si="73"/>
        <v>-4.3303389563547647E-4</v>
      </c>
      <c r="AS73">
        <f t="shared" si="74"/>
        <v>-1.2027484336277895E-5</v>
      </c>
      <c r="AT73">
        <f t="shared" si="75"/>
        <v>-8.0357288973834485E-6</v>
      </c>
      <c r="AU73">
        <f t="shared" si="76"/>
        <v>-4.5309710886913784E-4</v>
      </c>
      <c r="AW73">
        <v>70</v>
      </c>
      <c r="AX73">
        <f>IF(Z73&gt;0, (R73*SUMPRODUCT(K73:$K$98, X73:$X$98)-K73*$AZ$3)/Z73, 0)</f>
        <v>-12117.967073368081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0.512515834</v>
      </c>
      <c r="Q74" s="5">
        <f t="shared" si="82"/>
        <v>25</v>
      </c>
      <c r="R74">
        <f t="shared" si="61"/>
        <v>50000</v>
      </c>
      <c r="S74">
        <f t="shared" si="62"/>
        <v>-22690.638348292287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-0.28649840460478088</v>
      </c>
      <c r="AC74">
        <f t="shared" si="80"/>
        <v>-0.25615222233415574</v>
      </c>
      <c r="AE74">
        <f t="shared" si="63"/>
        <v>0</v>
      </c>
      <c r="AF74">
        <f t="shared" si="64"/>
        <v>0</v>
      </c>
      <c r="AG74">
        <f t="shared" si="65"/>
        <v>-2.822223623706844E-4</v>
      </c>
      <c r="AH74">
        <f t="shared" si="66"/>
        <v>-0.60585644393435878</v>
      </c>
      <c r="AI74">
        <f t="shared" si="67"/>
        <v>-0.60613866629672941</v>
      </c>
      <c r="AJ74">
        <f t="shared" si="68"/>
        <v>-3.0346182270625133E-2</v>
      </c>
      <c r="AK74">
        <f t="shared" si="81"/>
        <v>-2.0054888322334662E-2</v>
      </c>
      <c r="AL74">
        <f t="shared" si="89"/>
        <v>-0.65653973688968925</v>
      </c>
      <c r="AN74">
        <f t="shared" si="69"/>
        <v>0</v>
      </c>
      <c r="AO74">
        <f t="shared" si="70"/>
        <v>0</v>
      </c>
      <c r="AP74">
        <f t="shared" si="71"/>
        <v>-9.0388215686459073E-8</v>
      </c>
      <c r="AQ74">
        <f t="shared" si="72"/>
        <v>-1.9403948882492345E-4</v>
      </c>
      <c r="AR74">
        <f t="shared" si="73"/>
        <v>-1.9412987704060992E-4</v>
      </c>
      <c r="AS74">
        <f t="shared" si="74"/>
        <v>-9.7190642346589073E-6</v>
      </c>
      <c r="AT74">
        <f t="shared" si="75"/>
        <v>-6.4230401730749947E-6</v>
      </c>
      <c r="AU74">
        <f t="shared" si="76"/>
        <v>-2.1027198144834381E-4</v>
      </c>
      <c r="AW74">
        <v>71</v>
      </c>
      <c r="AX74">
        <f>IF(Z74&gt;0, (R74*SUMPRODUCT(K74:$K$98, X74:$X$98)-K74*$AZ$3)/Z74, 0)</f>
        <v>-22690.638348292287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0.52569093300000003</v>
      </c>
      <c r="Q75" s="5">
        <f t="shared" si="82"/>
        <v>25</v>
      </c>
      <c r="R75">
        <f t="shared" si="61"/>
        <v>50000</v>
      </c>
      <c r="S75">
        <f t="shared" si="62"/>
        <v>-43663.728541864577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-0.25615222233415574</v>
      </c>
      <c r="AC75">
        <f t="shared" si="80"/>
        <v>-0.22886500811836075</v>
      </c>
      <c r="AE75">
        <f t="shared" si="63"/>
        <v>0</v>
      </c>
      <c r="AF75">
        <f t="shared" si="64"/>
        <v>0</v>
      </c>
      <c r="AG75">
        <f t="shared" si="65"/>
        <v>-1.3103840175886838E-4</v>
      </c>
      <c r="AH75">
        <f t="shared" si="66"/>
        <v>-0.29672347397621834</v>
      </c>
      <c r="AI75">
        <f t="shared" si="67"/>
        <v>-0.29685451237797722</v>
      </c>
      <c r="AJ75">
        <f t="shared" si="68"/>
        <v>-2.7287214215794997E-2</v>
      </c>
      <c r="AK75">
        <f t="shared" si="81"/>
        <v>-1.7930655563390904E-2</v>
      </c>
      <c r="AL75">
        <f t="shared" si="89"/>
        <v>-0.34207238215716312</v>
      </c>
      <c r="AN75">
        <f t="shared" si="69"/>
        <v>0</v>
      </c>
      <c r="AO75">
        <f t="shared" si="70"/>
        <v>0</v>
      </c>
      <c r="AP75">
        <f t="shared" si="71"/>
        <v>-3.7471489368905869E-8</v>
      </c>
      <c r="AQ75">
        <f t="shared" si="72"/>
        <v>-8.4850473993606967E-5</v>
      </c>
      <c r="AR75">
        <f t="shared" si="73"/>
        <v>-8.4887945482975876E-5</v>
      </c>
      <c r="AS75">
        <f t="shared" si="74"/>
        <v>-7.8029993015007104E-6</v>
      </c>
      <c r="AT75">
        <f t="shared" si="75"/>
        <v>-5.1274157827222067E-6</v>
      </c>
      <c r="AU75">
        <f t="shared" si="76"/>
        <v>-9.7818360567198797E-5</v>
      </c>
      <c r="AW75">
        <v>72</v>
      </c>
      <c r="AX75">
        <f>IF(Z75&gt;0, (R75*SUMPRODUCT(K75:$K$98, X75:$X$98)-K75*$AZ$3)/Z75, 0)</f>
        <v>-43663.728541864577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0.53963832300000003</v>
      </c>
      <c r="Q76" s="5">
        <f t="shared" si="82"/>
        <v>25</v>
      </c>
      <c r="R76">
        <f t="shared" si="61"/>
        <v>50000</v>
      </c>
      <c r="S76">
        <f t="shared" si="62"/>
        <v>-86594.150996453405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-0.22886500811836075</v>
      </c>
      <c r="AC76">
        <f t="shared" si="80"/>
        <v>-0.20441302492751506</v>
      </c>
      <c r="AE76">
        <f t="shared" si="63"/>
        <v>0</v>
      </c>
      <c r="AF76">
        <f t="shared" si="64"/>
        <v>0</v>
      </c>
      <c r="AG76">
        <f t="shared" si="65"/>
        <v>-5.9014674367523711E-5</v>
      </c>
      <c r="AH76">
        <f t="shared" si="66"/>
        <v>-0.14142668674751196</v>
      </c>
      <c r="AI76">
        <f t="shared" si="67"/>
        <v>-0.1414857014218795</v>
      </c>
      <c r="AJ76">
        <f t="shared" si="68"/>
        <v>-2.4451983190845683E-2</v>
      </c>
      <c r="AK76">
        <f t="shared" si="81"/>
        <v>-1.6020550568285254E-2</v>
      </c>
      <c r="AL76">
        <f t="shared" si="89"/>
        <v>-0.18195823518101042</v>
      </c>
      <c r="AN76">
        <f t="shared" si="69"/>
        <v>0</v>
      </c>
      <c r="AO76">
        <f t="shared" si="70"/>
        <v>0</v>
      </c>
      <c r="AP76">
        <f t="shared" si="71"/>
        <v>-1.5067609635596534E-8</v>
      </c>
      <c r="AQ76">
        <f t="shared" si="72"/>
        <v>-3.6109020863122661E-5</v>
      </c>
      <c r="AR76">
        <f t="shared" si="73"/>
        <v>-3.6124088472758255E-5</v>
      </c>
      <c r="AS76">
        <f t="shared" si="74"/>
        <v>-6.24307329464115E-6</v>
      </c>
      <c r="AT76">
        <f t="shared" si="75"/>
        <v>-4.0903623496581755E-6</v>
      </c>
      <c r="AU76">
        <f t="shared" si="76"/>
        <v>-4.6457524117057581E-5</v>
      </c>
      <c r="AW76">
        <v>73</v>
      </c>
      <c r="AX76">
        <f>IF(Z76&gt;0, (R76*SUMPRODUCT(K76:$K$98, X76:$X$98)-K76*$AZ$3)/Z76, 0)</f>
        <v>-86594.150996453405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0.55384314300000004</v>
      </c>
      <c r="Q77" s="5">
        <f t="shared" si="82"/>
        <v>25</v>
      </c>
      <c r="R77">
        <f t="shared" si="61"/>
        <v>50000</v>
      </c>
      <c r="S77">
        <f t="shared" si="62"/>
        <v>-177295.74030294607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-0.20441302492751506</v>
      </c>
      <c r="AC77">
        <f t="shared" si="80"/>
        <v>-0.18254124674762884</v>
      </c>
      <c r="AE77">
        <f t="shared" si="63"/>
        <v>0</v>
      </c>
      <c r="AF77">
        <f t="shared" si="64"/>
        <v>0</v>
      </c>
      <c r="AG77">
        <f t="shared" si="65"/>
        <v>-2.5739654889017603E-5</v>
      </c>
      <c r="AH77">
        <f t="shared" si="66"/>
        <v>-6.5369745469661747E-2</v>
      </c>
      <c r="AI77">
        <f t="shared" si="67"/>
        <v>-6.5395485124550762E-2</v>
      </c>
      <c r="AJ77">
        <f t="shared" si="68"/>
        <v>-2.1871778179886225E-2</v>
      </c>
      <c r="AK77">
        <f t="shared" si="81"/>
        <v>-1.4308911744926055E-2</v>
      </c>
      <c r="AL77">
        <f t="shared" si="89"/>
        <v>-0.10157617504936305</v>
      </c>
      <c r="AN77">
        <f t="shared" si="69"/>
        <v>0</v>
      </c>
      <c r="AO77">
        <f t="shared" si="70"/>
        <v>0</v>
      </c>
      <c r="AP77">
        <f t="shared" si="71"/>
        <v>-5.8677154117541954E-9</v>
      </c>
      <c r="AQ77">
        <f t="shared" si="72"/>
        <v>-1.4901950496564052E-5</v>
      </c>
      <c r="AR77">
        <f t="shared" si="73"/>
        <v>-1.4907818211975806E-5</v>
      </c>
      <c r="AS77">
        <f t="shared" si="74"/>
        <v>-4.9859786567435881E-6</v>
      </c>
      <c r="AT77">
        <f t="shared" si="75"/>
        <v>-3.261917159851156E-6</v>
      </c>
      <c r="AU77">
        <f t="shared" si="76"/>
        <v>-2.3155714028570551E-5</v>
      </c>
      <c r="AW77">
        <v>74</v>
      </c>
      <c r="AX77">
        <f>IF(Z77&gt;0, (R77*SUMPRODUCT(K77:$K$98, X77:$X$98)-K77*$AZ$3)/Z77, 0)</f>
        <v>-177295.74030294607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0.568687897</v>
      </c>
      <c r="Q78" s="5">
        <f t="shared" si="82"/>
        <v>25</v>
      </c>
      <c r="R78">
        <f t="shared" si="61"/>
        <v>50000</v>
      </c>
      <c r="S78">
        <f t="shared" si="62"/>
        <v>-375758.71485622547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-0.18254124674762884</v>
      </c>
      <c r="AC78">
        <f t="shared" si="80"/>
        <v>-0.1629955351260278</v>
      </c>
      <c r="AE78">
        <f t="shared" si="63"/>
        <v>0</v>
      </c>
      <c r="AF78">
        <f t="shared" si="64"/>
        <v>0</v>
      </c>
      <c r="AG78">
        <f t="shared" si="65"/>
        <v>-1.0844428131786238E-5</v>
      </c>
      <c r="AH78">
        <f t="shared" si="66"/>
        <v>-2.9275660416682378E-2</v>
      </c>
      <c r="AI78">
        <f t="shared" si="67"/>
        <v>-2.9286504844814164E-2</v>
      </c>
      <c r="AJ78">
        <f t="shared" si="68"/>
        <v>-1.9545711621601042E-2</v>
      </c>
      <c r="AK78">
        <f t="shared" si="81"/>
        <v>-1.277788727233402E-2</v>
      </c>
      <c r="AL78">
        <f t="shared" si="89"/>
        <v>-6.1610103738749228E-2</v>
      </c>
      <c r="AN78">
        <f t="shared" si="69"/>
        <v>0</v>
      </c>
      <c r="AO78">
        <f t="shared" si="70"/>
        <v>0</v>
      </c>
      <c r="AP78">
        <f t="shared" si="71"/>
        <v>-2.2072674285104205E-9</v>
      </c>
      <c r="AQ78">
        <f t="shared" si="72"/>
        <v>-5.9587477459017539E-6</v>
      </c>
      <c r="AR78">
        <f t="shared" si="73"/>
        <v>-5.9609550133302636E-6</v>
      </c>
      <c r="AS78">
        <f t="shared" si="74"/>
        <v>-3.9783206735412553E-6</v>
      </c>
      <c r="AT78">
        <f t="shared" si="75"/>
        <v>-2.600802369534915E-6</v>
      </c>
      <c r="AU78">
        <f t="shared" si="76"/>
        <v>-1.2540078056406435E-5</v>
      </c>
      <c r="AW78">
        <v>75</v>
      </c>
      <c r="AX78">
        <f>IF(Z78&gt;0, (R78*SUMPRODUCT(K78:$K$98, X78:$X$98)-K78*$AZ$3)/Z78, 0)</f>
        <v>-375758.71485622547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0.58363282999999999</v>
      </c>
      <c r="Q79" s="5">
        <f t="shared" si="82"/>
        <v>25</v>
      </c>
      <c r="R79">
        <f t="shared" si="61"/>
        <v>50000</v>
      </c>
      <c r="S79">
        <f t="shared" si="62"/>
        <v>-825633.19197361323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-0.1629955351260278</v>
      </c>
      <c r="AC79">
        <f t="shared" si="80"/>
        <v>-0.14553666032725796</v>
      </c>
      <c r="AE79">
        <f t="shared" si="63"/>
        <v>0</v>
      </c>
      <c r="AF79">
        <f t="shared" si="64"/>
        <v>0</v>
      </c>
      <c r="AG79">
        <f t="shared" si="65"/>
        <v>-4.4068195701823606E-6</v>
      </c>
      <c r="AH79">
        <f t="shared" si="66"/>
        <v>-1.265832856057203E-2</v>
      </c>
      <c r="AI79">
        <f t="shared" si="67"/>
        <v>-1.2662735380142212E-2</v>
      </c>
      <c r="AJ79">
        <f t="shared" si="68"/>
        <v>-1.7458874798769841E-2</v>
      </c>
      <c r="AK79">
        <f t="shared" si="81"/>
        <v>-1.1409687458821947E-2</v>
      </c>
      <c r="AL79">
        <f t="shared" si="89"/>
        <v>-4.1531297637733999E-2</v>
      </c>
      <c r="AN79">
        <f t="shared" si="69"/>
        <v>0</v>
      </c>
      <c r="AO79">
        <f t="shared" si="70"/>
        <v>0</v>
      </c>
      <c r="AP79">
        <f t="shared" si="71"/>
        <v>-8.0085805210442571E-10</v>
      </c>
      <c r="AQ79">
        <f t="shared" si="72"/>
        <v>-2.300417385479213E-6</v>
      </c>
      <c r="AR79">
        <f t="shared" si="73"/>
        <v>-2.3012182435313174E-6</v>
      </c>
      <c r="AS79">
        <f t="shared" si="74"/>
        <v>-3.1728279863972881E-6</v>
      </c>
      <c r="AT79">
        <f t="shared" si="75"/>
        <v>-2.0734999307027029E-6</v>
      </c>
      <c r="AU79">
        <f t="shared" si="76"/>
        <v>-7.5475461606313079E-6</v>
      </c>
      <c r="AW79">
        <v>76</v>
      </c>
      <c r="AX79">
        <f>IF(Z79&gt;0, (R79*SUMPRODUCT(K79:$K$98, X79:$X$98)-K79*$AZ$3)/Z79, 0)</f>
        <v>-825633.19197361323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0.59833308299999999</v>
      </c>
      <c r="Q80" s="5">
        <f t="shared" si="82"/>
        <v>25</v>
      </c>
      <c r="R80">
        <f t="shared" si="61"/>
        <v>50000</v>
      </c>
      <c r="S80">
        <f t="shared" si="62"/>
        <v>-1882169.0352430819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-0.14553666032725796</v>
      </c>
      <c r="AC80">
        <f t="shared" si="80"/>
        <v>-0.12994535936382579</v>
      </c>
      <c r="AE80">
        <f t="shared" si="63"/>
        <v>0</v>
      </c>
      <c r="AF80">
        <f t="shared" si="64"/>
        <v>0</v>
      </c>
      <c r="AG80">
        <f t="shared" si="65"/>
        <v>-1.7260054348285906E-6</v>
      </c>
      <c r="AH80">
        <f t="shared" si="66"/>
        <v>-5.2734918793038935E-3</v>
      </c>
      <c r="AI80">
        <f t="shared" si="67"/>
        <v>-5.275217884738722E-3</v>
      </c>
      <c r="AJ80">
        <f t="shared" si="68"/>
        <v>-1.559130096343217E-2</v>
      </c>
      <c r="AK80">
        <f t="shared" si="81"/>
        <v>-1.0187566222908059E-2</v>
      </c>
      <c r="AL80">
        <f t="shared" si="89"/>
        <v>-3.105408507107895E-2</v>
      </c>
      <c r="AN80">
        <f t="shared" si="69"/>
        <v>0</v>
      </c>
      <c r="AO80">
        <f t="shared" si="70"/>
        <v>0</v>
      </c>
      <c r="AP80">
        <f t="shared" si="71"/>
        <v>-2.800621466271123E-10</v>
      </c>
      <c r="AQ80">
        <f t="shared" si="72"/>
        <v>-8.5567833457324213E-7</v>
      </c>
      <c r="AR80">
        <f t="shared" si="73"/>
        <v>-8.5595839671986927E-7</v>
      </c>
      <c r="AS80">
        <f t="shared" si="74"/>
        <v>-2.5298490540163437E-6</v>
      </c>
      <c r="AT80">
        <f t="shared" si="75"/>
        <v>-1.6530374746918682E-6</v>
      </c>
      <c r="AU80">
        <f t="shared" si="76"/>
        <v>-5.0388449254280813E-6</v>
      </c>
      <c r="AW80">
        <v>77</v>
      </c>
      <c r="AX80">
        <f>IF(Z80&gt;0, (R80*SUMPRODUCT(K80:$K$98, X80:$X$98)-K80*$AZ$3)/Z80, 0)</f>
        <v>-1882169.0352430819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0.61338487399999997</v>
      </c>
      <c r="Q81" s="5">
        <f t="shared" si="82"/>
        <v>25</v>
      </c>
      <c r="R81">
        <f t="shared" si="61"/>
        <v>50000</v>
      </c>
      <c r="S81">
        <f t="shared" si="62"/>
        <v>-4462163.8867593305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-0.12994535936382579</v>
      </c>
      <c r="AC81">
        <f t="shared" si="80"/>
        <v>-0.11602335666643035</v>
      </c>
      <c r="AE81">
        <f t="shared" si="63"/>
        <v>0</v>
      </c>
      <c r="AF81">
        <f t="shared" si="64"/>
        <v>0</v>
      </c>
      <c r="AG81">
        <f t="shared" si="65"/>
        <v>-6.5003975431465445E-7</v>
      </c>
      <c r="AH81">
        <f t="shared" si="66"/>
        <v>-2.1174112523313004E-3</v>
      </c>
      <c r="AI81">
        <f t="shared" si="67"/>
        <v>-2.1180612920856149E-3</v>
      </c>
      <c r="AJ81">
        <f t="shared" si="68"/>
        <v>-1.3922002697395436E-2</v>
      </c>
      <c r="AK81">
        <f t="shared" si="81"/>
        <v>-9.096175155467805E-3</v>
      </c>
      <c r="AL81">
        <f t="shared" si="89"/>
        <v>-2.5136239144948856E-2</v>
      </c>
      <c r="AN81">
        <f t="shared" si="69"/>
        <v>0</v>
      </c>
      <c r="AO81">
        <f t="shared" si="70"/>
        <v>0</v>
      </c>
      <c r="AP81">
        <f t="shared" si="71"/>
        <v>-9.4174679142678913E-11</v>
      </c>
      <c r="AQ81">
        <f t="shared" si="72"/>
        <v>-3.0676050807328711E-7</v>
      </c>
      <c r="AR81">
        <f t="shared" si="73"/>
        <v>-3.0685468275242981E-7</v>
      </c>
      <c r="AS81">
        <f t="shared" si="74"/>
        <v>-2.016953776054875E-6</v>
      </c>
      <c r="AT81">
        <f t="shared" si="75"/>
        <v>-1.3178107508131463E-6</v>
      </c>
      <c r="AU81">
        <f t="shared" si="76"/>
        <v>-3.6416192096204509E-6</v>
      </c>
      <c r="AW81">
        <v>78</v>
      </c>
      <c r="AX81">
        <f>IF(Z81&gt;0, (R81*SUMPRODUCT(K81:$K$98, X81:$X$98)-K81*$AZ$3)/Z81, 0)</f>
        <v>-4462163.8867593305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0.62870016699999998</v>
      </c>
      <c r="Q82" s="5">
        <f t="shared" si="82"/>
        <v>25</v>
      </c>
      <c r="R82">
        <f t="shared" si="61"/>
        <v>50000</v>
      </c>
      <c r="S82">
        <f t="shared" si="62"/>
        <v>-11027087.267600024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-0.11602335666643035</v>
      </c>
      <c r="AC82">
        <f t="shared" si="80"/>
        <v>-0.10359253987717948</v>
      </c>
      <c r="AE82">
        <f t="shared" si="63"/>
        <v>0</v>
      </c>
      <c r="AF82">
        <f t="shared" si="64"/>
        <v>0</v>
      </c>
      <c r="AG82">
        <f t="shared" si="65"/>
        <v>-2.3485925467724566E-7</v>
      </c>
      <c r="AH82">
        <f t="shared" si="66"/>
        <v>-8.1736020418852443E-4</v>
      </c>
      <c r="AI82">
        <f t="shared" si="67"/>
        <v>-8.1759506344320171E-4</v>
      </c>
      <c r="AJ82">
        <f t="shared" si="68"/>
        <v>-1.243081678925087E-2</v>
      </c>
      <c r="AK82">
        <f t="shared" si="81"/>
        <v>-8.1216349666501254E-3</v>
      </c>
      <c r="AL82">
        <f t="shared" si="89"/>
        <v>-2.1370046819344197E-2</v>
      </c>
      <c r="AN82">
        <f t="shared" si="69"/>
        <v>0</v>
      </c>
      <c r="AO82">
        <f t="shared" si="70"/>
        <v>0</v>
      </c>
      <c r="AP82">
        <f t="shared" si="71"/>
        <v>-3.0379728434891487E-11</v>
      </c>
      <c r="AQ82">
        <f t="shared" si="72"/>
        <v>-1.0572792232888149E-7</v>
      </c>
      <c r="AR82">
        <f t="shared" si="73"/>
        <v>-1.0575830205731639E-7</v>
      </c>
      <c r="AS82">
        <f t="shared" si="74"/>
        <v>-1.6079623466416428E-6</v>
      </c>
      <c r="AT82">
        <f t="shared" si="75"/>
        <v>-1.0505571307940223E-6</v>
      </c>
      <c r="AU82">
        <f t="shared" si="76"/>
        <v>-2.7642777794929816E-6</v>
      </c>
      <c r="AW82">
        <v>79</v>
      </c>
      <c r="AX82">
        <f>IF(Z82&gt;0, (R82*SUMPRODUCT(K82:$K$98, X82:$X$98)-K82*$AZ$3)/Z82, 0)</f>
        <v>-11027087.267600024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0.64417999699999995</v>
      </c>
      <c r="Q83" s="5">
        <f t="shared" si="82"/>
        <v>25</v>
      </c>
      <c r="R83">
        <f t="shared" si="61"/>
        <v>50000</v>
      </c>
      <c r="S83">
        <f t="shared" si="62"/>
        <v>-28470369.028269578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-0.10359253987717948</v>
      </c>
      <c r="AC83">
        <f t="shared" si="80"/>
        <v>-9.2493428149959894E-2</v>
      </c>
      <c r="AE83">
        <f t="shared" si="63"/>
        <v>0</v>
      </c>
      <c r="AF83">
        <f t="shared" si="64"/>
        <v>0</v>
      </c>
      <c r="AG83">
        <f t="shared" si="65"/>
        <v>-8.1219028157062874E-8</v>
      </c>
      <c r="AH83">
        <f t="shared" si="66"/>
        <v>-3.025832679468207E-4</v>
      </c>
      <c r="AI83">
        <f t="shared" si="67"/>
        <v>-3.0266448697497777E-4</v>
      </c>
      <c r="AJ83">
        <f t="shared" si="68"/>
        <v>-1.1099111727219585E-2</v>
      </c>
      <c r="AK83">
        <f t="shared" si="81"/>
        <v>-7.2514777914025642E-3</v>
      </c>
      <c r="AL83">
        <f t="shared" si="89"/>
        <v>-1.8653254005597128E-2</v>
      </c>
      <c r="AN83">
        <f t="shared" si="69"/>
        <v>0</v>
      </c>
      <c r="AO83">
        <f t="shared" si="70"/>
        <v>0</v>
      </c>
      <c r="AP83">
        <f t="shared" si="71"/>
        <v>-9.3802837307976417E-12</v>
      </c>
      <c r="AQ83">
        <f t="shared" si="72"/>
        <v>-3.4946452450087877E-8</v>
      </c>
      <c r="AR83">
        <f t="shared" si="73"/>
        <v>-3.4955832733818674E-8</v>
      </c>
      <c r="AS83">
        <f t="shared" si="74"/>
        <v>-1.2818771601133651E-6</v>
      </c>
      <c r="AT83">
        <f t="shared" si="75"/>
        <v>-8.3749979154384567E-7</v>
      </c>
      <c r="AU83">
        <f t="shared" si="76"/>
        <v>-2.1543327843910296E-6</v>
      </c>
      <c r="AW83">
        <v>80</v>
      </c>
      <c r="AX83">
        <f>IF(Z83&gt;0, (R83*SUMPRODUCT(K83:$K$98, X83:$X$98)-K83*$AZ$3)/Z83, 0)</f>
        <v>-28470369.028269578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0.65972661300000002</v>
      </c>
      <c r="Q84" s="5">
        <f t="shared" si="82"/>
        <v>25</v>
      </c>
      <c r="R84">
        <f t="shared" si="61"/>
        <v>50000</v>
      </c>
      <c r="S84">
        <f t="shared" si="62"/>
        <v>-76966484.23368673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-9.2493428149959894E-2</v>
      </c>
      <c r="AC84">
        <f t="shared" si="80"/>
        <v>-8.2583447511464181E-2</v>
      </c>
      <c r="AE84">
        <f t="shared" si="63"/>
        <v>0</v>
      </c>
      <c r="AF84">
        <f t="shared" si="64"/>
        <v>0</v>
      </c>
      <c r="AG84">
        <f t="shared" si="65"/>
        <v>-2.6824483518281528E-8</v>
      </c>
      <c r="AH84">
        <f t="shared" si="66"/>
        <v>-1.0716470871442144E-4</v>
      </c>
      <c r="AI84">
        <f t="shared" si="67"/>
        <v>-1.0719153319793972E-4</v>
      </c>
      <c r="AJ84">
        <f t="shared" si="68"/>
        <v>-9.9099806384957134E-3</v>
      </c>
      <c r="AK84">
        <f t="shared" si="81"/>
        <v>-6.4745399704971935E-3</v>
      </c>
      <c r="AL84">
        <f t="shared" si="89"/>
        <v>-1.6491712142190848E-2</v>
      </c>
      <c r="AN84">
        <f t="shared" si="69"/>
        <v>0</v>
      </c>
      <c r="AO84">
        <f t="shared" si="70"/>
        <v>0</v>
      </c>
      <c r="AP84">
        <f t="shared" si="71"/>
        <v>-2.7661232846352981E-12</v>
      </c>
      <c r="AQ84">
        <f t="shared" si="72"/>
        <v>-1.1050755026246665E-8</v>
      </c>
      <c r="AR84">
        <f t="shared" si="73"/>
        <v>-1.1053521149531299E-8</v>
      </c>
      <c r="AS84">
        <f t="shared" si="74"/>
        <v>-1.0219107546188496E-6</v>
      </c>
      <c r="AT84">
        <f t="shared" si="75"/>
        <v>-6.676503485142055E-7</v>
      </c>
      <c r="AU84">
        <f t="shared" si="76"/>
        <v>-1.7006146242825867E-6</v>
      </c>
      <c r="AW84">
        <v>81</v>
      </c>
      <c r="AX84">
        <f>IF(Z84&gt;0, (R84*SUMPRODUCT(K84:$K$98, X84:$X$98)-K84*$AZ$3)/Z84, 0)</f>
        <v>-76966484.23368673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0.67535580100000003</v>
      </c>
      <c r="Q85" s="5">
        <f t="shared" si="82"/>
        <v>25</v>
      </c>
      <c r="R85">
        <f t="shared" si="61"/>
        <v>50000</v>
      </c>
      <c r="S85">
        <f t="shared" si="62"/>
        <v>-218405691.75853455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-8.2583447511464181E-2</v>
      </c>
      <c r="AC85">
        <f t="shared" si="80"/>
        <v>-7.3735230361372681E-2</v>
      </c>
      <c r="AE85">
        <f t="shared" si="63"/>
        <v>0</v>
      </c>
      <c r="AF85">
        <f t="shared" si="64"/>
        <v>0</v>
      </c>
      <c r="AG85">
        <f t="shared" si="65"/>
        <v>-8.4401681301983926E-9</v>
      </c>
      <c r="AH85">
        <f t="shared" si="66"/>
        <v>-3.6232141105800636E-5</v>
      </c>
      <c r="AI85">
        <f t="shared" si="67"/>
        <v>-3.6240581273930836E-5</v>
      </c>
      <c r="AJ85">
        <f t="shared" si="68"/>
        <v>-8.8482171500915002E-3</v>
      </c>
      <c r="AK85">
        <f t="shared" si="81"/>
        <v>-5.7808413258024936E-3</v>
      </c>
      <c r="AL85">
        <f t="shared" si="89"/>
        <v>-1.4665299057167926E-2</v>
      </c>
      <c r="AN85">
        <f t="shared" si="69"/>
        <v>0</v>
      </c>
      <c r="AO85">
        <f t="shared" si="70"/>
        <v>0</v>
      </c>
      <c r="AP85">
        <f t="shared" si="71"/>
        <v>-7.7709343324046639E-13</v>
      </c>
      <c r="AQ85">
        <f t="shared" si="72"/>
        <v>-3.3359239402850406E-9</v>
      </c>
      <c r="AR85">
        <f t="shared" si="73"/>
        <v>-3.3367010337182812E-9</v>
      </c>
      <c r="AS85">
        <f t="shared" si="74"/>
        <v>-8.1466285234535443E-7</v>
      </c>
      <c r="AT85">
        <f t="shared" si="75"/>
        <v>-5.3224696043829111E-7</v>
      </c>
      <c r="AU85">
        <f t="shared" si="76"/>
        <v>-1.350246513817364E-6</v>
      </c>
      <c r="AW85">
        <v>82</v>
      </c>
      <c r="AX85">
        <f>IF(Z85&gt;0, (R85*SUMPRODUCT(K85:$K$98, X85:$X$98)-K85*$AZ$3)/Z85, 0)</f>
        <v>-218405691.75853455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0.69109609699999996</v>
      </c>
      <c r="Q86" s="5">
        <f t="shared" si="82"/>
        <v>25</v>
      </c>
      <c r="R86">
        <f t="shared" si="61"/>
        <v>50000</v>
      </c>
      <c r="S86">
        <f t="shared" si="62"/>
        <v>-652400615.63867891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-7.3735230361372681E-2</v>
      </c>
      <c r="AC86">
        <f t="shared" si="80"/>
        <v>-6.583502994654078E-2</v>
      </c>
      <c r="AE86">
        <f t="shared" si="63"/>
        <v>0</v>
      </c>
      <c r="AF86">
        <f t="shared" si="64"/>
        <v>0</v>
      </c>
      <c r="AG86">
        <f t="shared" si="65"/>
        <v>-2.5227991960925127E-9</v>
      </c>
      <c r="AH86">
        <f t="shared" si="66"/>
        <v>-1.1665934505607792E-5</v>
      </c>
      <c r="AI86">
        <f t="shared" si="67"/>
        <v>-1.1668457304803885E-5</v>
      </c>
      <c r="AJ86">
        <f t="shared" si="68"/>
        <v>-7.9002004148319011E-3</v>
      </c>
      <c r="AK86">
        <f t="shared" si="81"/>
        <v>-5.1614661252960877E-3</v>
      </c>
      <c r="AL86">
        <f t="shared" si="89"/>
        <v>-1.3073334997432793E-2</v>
      </c>
      <c r="AN86">
        <f t="shared" si="69"/>
        <v>0</v>
      </c>
      <c r="AO86">
        <f t="shared" si="70"/>
        <v>0</v>
      </c>
      <c r="AP86">
        <f t="shared" si="71"/>
        <v>-2.0738951802789769E-13</v>
      </c>
      <c r="AQ86">
        <f t="shared" si="72"/>
        <v>-9.5901114056574324E-10</v>
      </c>
      <c r="AR86">
        <f t="shared" si="73"/>
        <v>-9.5921853008377126E-10</v>
      </c>
      <c r="AS86">
        <f t="shared" si="74"/>
        <v>-6.4944477503143433E-7</v>
      </c>
      <c r="AT86">
        <f t="shared" si="75"/>
        <v>-4.2430407211974659E-7</v>
      </c>
      <c r="AU86">
        <f t="shared" si="76"/>
        <v>-1.0747080656812648E-6</v>
      </c>
      <c r="AW86">
        <v>83</v>
      </c>
      <c r="AX86">
        <f>IF(Z86&gt;0, (R86*SUMPRODUCT(K86:$K$98, X86:$X$98)-K86*$AZ$3)/Z86, 0)</f>
        <v>-652400615.63867891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0.70685825099999999</v>
      </c>
      <c r="Q87" s="5">
        <f t="shared" si="82"/>
        <v>25</v>
      </c>
      <c r="R87">
        <f t="shared" si="61"/>
        <v>50000</v>
      </c>
      <c r="S87">
        <f t="shared" si="62"/>
        <v>-2057275410.0992894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-6.583502994654078E-2</v>
      </c>
      <c r="AC87">
        <f t="shared" si="80"/>
        <v>-5.8781277556662771E-2</v>
      </c>
      <c r="AE87">
        <f t="shared" si="63"/>
        <v>0</v>
      </c>
      <c r="AF87">
        <f t="shared" si="64"/>
        <v>0</v>
      </c>
      <c r="AG87">
        <f t="shared" si="65"/>
        <v>-7.1430977675742784E-10</v>
      </c>
      <c r="AH87">
        <f t="shared" si="66"/>
        <v>-3.5665228547483191E-6</v>
      </c>
      <c r="AI87">
        <f t="shared" si="67"/>
        <v>-3.5672371645250766E-6</v>
      </c>
      <c r="AJ87">
        <f t="shared" si="68"/>
        <v>-7.0537523898780083E-3</v>
      </c>
      <c r="AK87">
        <f t="shared" si="81"/>
        <v>-4.6084520962578548E-3</v>
      </c>
      <c r="AL87">
        <f t="shared" si="89"/>
        <v>-1.1665771723300388E-2</v>
      </c>
      <c r="AN87">
        <f t="shared" si="69"/>
        <v>0</v>
      </c>
      <c r="AO87">
        <f t="shared" si="70"/>
        <v>0</v>
      </c>
      <c r="AP87">
        <f t="shared" si="71"/>
        <v>-5.2429134695255328E-14</v>
      </c>
      <c r="AQ87">
        <f t="shared" si="72"/>
        <v>-2.617767714088084E-10</v>
      </c>
      <c r="AR87">
        <f t="shared" si="73"/>
        <v>-2.6182920054350369E-10</v>
      </c>
      <c r="AS87">
        <f t="shared" si="74"/>
        <v>-5.1773354668989919E-7</v>
      </c>
      <c r="AT87">
        <f t="shared" si="75"/>
        <v>-3.382526230960234E-7</v>
      </c>
      <c r="AU87">
        <f t="shared" si="76"/>
        <v>-8.5624799898646611E-7</v>
      </c>
      <c r="AW87">
        <v>84</v>
      </c>
      <c r="AX87">
        <f>IF(Z87&gt;0, (R87*SUMPRODUCT(K87:$K$98, X87:$X$98)-K87*$AZ$3)/Z87, 0)</f>
        <v>-2057275410.0992894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0.722550582</v>
      </c>
      <c r="Q88" s="5">
        <f t="shared" si="82"/>
        <v>25</v>
      </c>
      <c r="R88">
        <f t="shared" si="61"/>
        <v>50000</v>
      </c>
      <c r="S88">
        <f t="shared" si="62"/>
        <v>-6868039071.8895864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-5.8781277556662771E-2</v>
      </c>
      <c r="AC88">
        <f t="shared" si="80"/>
        <v>-5.248328375693137E-2</v>
      </c>
      <c r="AE88">
        <f t="shared" si="63"/>
        <v>0</v>
      </c>
      <c r="AF88">
        <f t="shared" si="64"/>
        <v>0</v>
      </c>
      <c r="AG88">
        <f t="shared" si="65"/>
        <v>-1.9104173406548406E-10</v>
      </c>
      <c r="AH88">
        <f t="shared" si="66"/>
        <v>-1.0322498898487392E-6</v>
      </c>
      <c r="AI88">
        <f t="shared" si="67"/>
        <v>-1.0324409315828046E-6</v>
      </c>
      <c r="AJ88">
        <f t="shared" si="68"/>
        <v>-6.2979937997314009E-3</v>
      </c>
      <c r="AK88">
        <f t="shared" si="81"/>
        <v>-4.114689428966394E-3</v>
      </c>
      <c r="AL88">
        <f t="shared" si="89"/>
        <v>-1.0413715669629377E-2</v>
      </c>
      <c r="AN88">
        <f t="shared" si="69"/>
        <v>0</v>
      </c>
      <c r="AO88">
        <f t="shared" si="70"/>
        <v>0</v>
      </c>
      <c r="AP88">
        <f t="shared" si="71"/>
        <v>-1.2519769250437186E-14</v>
      </c>
      <c r="AQ88">
        <f t="shared" si="72"/>
        <v>-6.7647681763952018E-11</v>
      </c>
      <c r="AR88">
        <f t="shared" si="73"/>
        <v>-6.7660201533202454E-11</v>
      </c>
      <c r="AS88">
        <f t="shared" si="74"/>
        <v>-4.1273405258294893E-7</v>
      </c>
      <c r="AT88">
        <f t="shared" si="75"/>
        <v>-2.6965292395333071E-7</v>
      </c>
      <c r="AU88">
        <f t="shared" si="76"/>
        <v>-6.8245463673781272E-7</v>
      </c>
      <c r="AW88">
        <v>85</v>
      </c>
      <c r="AX88">
        <f>IF(Z88&gt;0, (R88*SUMPRODUCT(K88:$K$98, X88:$X$98)-K88*$AZ$3)/Z88, 0)</f>
        <v>-6868039071.8895864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0.74076925400000004</v>
      </c>
      <c r="Q89" s="5">
        <f t="shared" si="82"/>
        <v>25</v>
      </c>
      <c r="R89">
        <f t="shared" si="61"/>
        <v>50000</v>
      </c>
      <c r="S89">
        <f t="shared" si="62"/>
        <v>-24604419192.981911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-5.248328375693137E-2</v>
      </c>
      <c r="AC89">
        <f t="shared" si="80"/>
        <v>-4.6860074841089623E-2</v>
      </c>
      <c r="AE89">
        <f t="shared" si="63"/>
        <v>0</v>
      </c>
      <c r="AF89">
        <f t="shared" si="64"/>
        <v>0</v>
      </c>
      <c r="AG89">
        <f t="shared" si="65"/>
        <v>-4.7613473898274188E-11</v>
      </c>
      <c r="AH89">
        <f t="shared" si="66"/>
        <v>-2.8303568565311004E-7</v>
      </c>
      <c r="AI89">
        <f t="shared" si="67"/>
        <v>-2.8308329912700832E-7</v>
      </c>
      <c r="AJ89">
        <f t="shared" si="68"/>
        <v>-5.6232089158417473E-3</v>
      </c>
      <c r="AK89">
        <f t="shared" si="81"/>
        <v>-3.6738298629851963E-3</v>
      </c>
      <c r="AL89">
        <f t="shared" si="89"/>
        <v>-9.2973218621260709E-3</v>
      </c>
      <c r="AN89">
        <f t="shared" si="69"/>
        <v>0</v>
      </c>
      <c r="AO89">
        <f t="shared" si="70"/>
        <v>0</v>
      </c>
      <c r="AP89">
        <f t="shared" si="71"/>
        <v>-2.7859923482449278E-15</v>
      </c>
      <c r="AQ89">
        <f t="shared" si="72"/>
        <v>-1.6561178799818738E-11</v>
      </c>
      <c r="AR89">
        <f t="shared" si="73"/>
        <v>-1.6563964792166984E-11</v>
      </c>
      <c r="AS89">
        <f t="shared" si="74"/>
        <v>-3.2902906949382676E-7</v>
      </c>
      <c r="AT89">
        <f t="shared" si="75"/>
        <v>-2.1496566095761099E-7</v>
      </c>
      <c r="AU89">
        <f t="shared" si="76"/>
        <v>-5.4401129441622997E-7</v>
      </c>
      <c r="AW89">
        <v>86</v>
      </c>
      <c r="AX89">
        <f>IF(Z89&gt;0, (R89*SUMPRODUCT(K89:$K$98, X89:$X$98)-K89*$AZ$3)/Z89, 0)</f>
        <v>-24604419192.981911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0.75888896100000003</v>
      </c>
      <c r="Q90" s="5">
        <f t="shared" si="82"/>
        <v>25</v>
      </c>
      <c r="R90">
        <f t="shared" si="61"/>
        <v>50000</v>
      </c>
      <c r="S90">
        <f t="shared" si="62"/>
        <v>-95054877191.74411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-4.6860074841089623E-2</v>
      </c>
      <c r="AC90">
        <f t="shared" ref="AC90:AC98" si="94">S90*Z90</f>
        <v>-4.1839352550963799E-2</v>
      </c>
      <c r="AE90">
        <f t="shared" si="63"/>
        <v>0</v>
      </c>
      <c r="AF90">
        <f t="shared" si="64"/>
        <v>0</v>
      </c>
      <c r="AG90">
        <f t="shared" si="65"/>
        <v>-1.1003999423029528E-11</v>
      </c>
      <c r="AH90">
        <f t="shared" si="66"/>
        <v>-7.2266679472523836E-8</v>
      </c>
      <c r="AI90">
        <f t="shared" si="67"/>
        <v>-7.2277683471946861E-8</v>
      </c>
      <c r="AJ90">
        <f t="shared" si="68"/>
        <v>-5.0207222901258244E-3</v>
      </c>
      <c r="AK90">
        <f t="shared" si="81"/>
        <v>-3.2802052388762738E-3</v>
      </c>
      <c r="AL90">
        <f t="shared" si="89"/>
        <v>-8.3009998066855707E-3</v>
      </c>
      <c r="AN90">
        <f t="shared" si="69"/>
        <v>0</v>
      </c>
      <c r="AO90">
        <f t="shared" si="70"/>
        <v>0</v>
      </c>
      <c r="AP90">
        <f t="shared" si="71"/>
        <v>-5.7488713057940629E-16</v>
      </c>
      <c r="AQ90">
        <f t="shared" si="72"/>
        <v>-3.7754622116313273E-12</v>
      </c>
      <c r="AR90">
        <f t="shared" si="73"/>
        <v>-3.7760370987619066E-12</v>
      </c>
      <c r="AS90">
        <f t="shared" si="74"/>
        <v>-2.6229996202706597E-7</v>
      </c>
      <c r="AT90">
        <f t="shared" si="75"/>
        <v>-1.713693090116456E-7</v>
      </c>
      <c r="AU90">
        <f t="shared" si="76"/>
        <v>-4.3367304707581033E-7</v>
      </c>
      <c r="AW90">
        <v>87</v>
      </c>
      <c r="AX90">
        <f>IF(Z90&gt;0, (R90*SUMPRODUCT(K90:$K$98, X90:$X$98)-K90*$AZ$3)/Z90, 0)</f>
        <v>-95054877191.74411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0.77688723800000004</v>
      </c>
      <c r="Q91" s="5">
        <f t="shared" si="82"/>
        <v>25</v>
      </c>
      <c r="R91">
        <f t="shared" si="61"/>
        <v>50000</v>
      </c>
      <c r="S91">
        <f t="shared" si="62"/>
        <v>-398241875685.86719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-4.1839352550963799E-2</v>
      </c>
      <c r="AC91">
        <f t="shared" si="94"/>
        <v>-3.7356564780911587E-2</v>
      </c>
      <c r="AE91">
        <f t="shared" si="63"/>
        <v>0</v>
      </c>
      <c r="AF91">
        <f t="shared" si="64"/>
        <v>0</v>
      </c>
      <c r="AG91">
        <f t="shared" si="65"/>
        <v>-2.3450927100882285E-12</v>
      </c>
      <c r="AH91">
        <f t="shared" si="66"/>
        <v>-1.7097733437422011E-8</v>
      </c>
      <c r="AI91">
        <f t="shared" si="67"/>
        <v>-1.71000785301321E-8</v>
      </c>
      <c r="AJ91">
        <f t="shared" si="68"/>
        <v>-4.4827877700522115E-3</v>
      </c>
      <c r="AK91">
        <f t="shared" si="81"/>
        <v>-2.9287546785674661E-3</v>
      </c>
      <c r="AL91">
        <f t="shared" si="89"/>
        <v>-7.4115595486982083E-3</v>
      </c>
      <c r="AN91">
        <f t="shared" si="69"/>
        <v>0</v>
      </c>
      <c r="AO91">
        <f t="shared" si="70"/>
        <v>0</v>
      </c>
      <c r="AP91">
        <f t="shared" si="71"/>
        <v>-1.0938909306788564E-16</v>
      </c>
      <c r="AQ91">
        <f t="shared" si="72"/>
        <v>-7.9754013399567936E-13</v>
      </c>
      <c r="AR91">
        <f t="shared" si="73"/>
        <v>-7.9764952308874716E-13</v>
      </c>
      <c r="AS91">
        <f t="shared" si="74"/>
        <v>-2.0910392432347458E-7</v>
      </c>
      <c r="AT91">
        <f t="shared" si="75"/>
        <v>-1.366145639908491E-7</v>
      </c>
      <c r="AU91">
        <f t="shared" si="76"/>
        <v>-3.4571928596384679E-7</v>
      </c>
      <c r="AW91">
        <v>88</v>
      </c>
      <c r="AX91">
        <f>IF(Z91&gt;0, (R91*SUMPRODUCT(K91:$K$98, X91:$X$98)-K91*$AZ$3)/Z91, 0)</f>
        <v>-398241875685.86719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0.79474162100000001</v>
      </c>
      <c r="Q92" s="5">
        <f t="shared" si="82"/>
        <v>25</v>
      </c>
      <c r="R92">
        <f t="shared" si="61"/>
        <v>50000</v>
      </c>
      <c r="S92">
        <f t="shared" si="62"/>
        <v>-1821038897891.9526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-3.7356564780911587E-2</v>
      </c>
      <c r="AC92">
        <f t="shared" si="94"/>
        <v>-3.3354075697934416E-2</v>
      </c>
      <c r="AE92">
        <f t="shared" si="63"/>
        <v>0</v>
      </c>
      <c r="AF92">
        <f t="shared" si="64"/>
        <v>0</v>
      </c>
      <c r="AG92">
        <f t="shared" si="65"/>
        <v>-4.5789900117654449E-13</v>
      </c>
      <c r="AH92">
        <f t="shared" si="66"/>
        <v>-3.7274855636216035E-9</v>
      </c>
      <c r="AI92">
        <f t="shared" si="67"/>
        <v>-3.72794346262278E-9</v>
      </c>
      <c r="AJ92">
        <f t="shared" si="68"/>
        <v>-4.0024890829771717E-3</v>
      </c>
      <c r="AK92">
        <f t="shared" si="81"/>
        <v>-2.6149595346638115E-3</v>
      </c>
      <c r="AL92">
        <f t="shared" si="89"/>
        <v>-6.6174523455844458E-3</v>
      </c>
      <c r="AN92">
        <f t="shared" si="69"/>
        <v>0</v>
      </c>
      <c r="AO92">
        <f t="shared" si="70"/>
        <v>0</v>
      </c>
      <c r="AP92">
        <f t="shared" si="71"/>
        <v>-1.9070658029210253E-17</v>
      </c>
      <c r="AQ92">
        <f t="shared" si="72"/>
        <v>-1.5524297347230586E-13</v>
      </c>
      <c r="AR92">
        <f t="shared" si="73"/>
        <v>-1.5526204413033507E-13</v>
      </c>
      <c r="AS92">
        <f t="shared" si="74"/>
        <v>-1.666963683497437E-7</v>
      </c>
      <c r="AT92">
        <f t="shared" si="75"/>
        <v>-1.0890829400732667E-7</v>
      </c>
      <c r="AU92">
        <f t="shared" si="76"/>
        <v>-2.756048176191145E-7</v>
      </c>
      <c r="AW92">
        <v>89</v>
      </c>
      <c r="AX92">
        <f>IF(Z92&gt;0, (R92*SUMPRODUCT(K92:$K$98, X92:$X$98)-K92*$AZ$3)/Z92, 0)</f>
        <v>-1821038897891.9526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0.81243025300000005</v>
      </c>
      <c r="Q93" s="5">
        <f t="shared" si="82"/>
        <v>25</v>
      </c>
      <c r="R93">
        <f t="shared" si="61"/>
        <v>50000</v>
      </c>
      <c r="S93">
        <f t="shared" si="62"/>
        <v>-9156557436616.1914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-3.3354075697934416E-2</v>
      </c>
      <c r="AC93">
        <f t="shared" si="94"/>
        <v>-2.9780424730433675E-2</v>
      </c>
      <c r="AE93">
        <f t="shared" si="63"/>
        <v>0</v>
      </c>
      <c r="AF93">
        <f t="shared" si="64"/>
        <v>0</v>
      </c>
      <c r="AG93">
        <f t="shared" si="65"/>
        <v>-8.130900979047165E-14</v>
      </c>
      <c r="AH93">
        <f t="shared" si="66"/>
        <v>-7.4402200274861467E-10</v>
      </c>
      <c r="AI93">
        <f t="shared" si="67"/>
        <v>-7.4410331175840515E-10</v>
      </c>
      <c r="AJ93">
        <f t="shared" si="68"/>
        <v>-3.5736509675007404E-3</v>
      </c>
      <c r="AK93">
        <f t="shared" si="81"/>
        <v>-2.3347852988554094E-3</v>
      </c>
      <c r="AL93">
        <f t="shared" si="89"/>
        <v>-5.9084370104594622E-3</v>
      </c>
      <c r="AN93">
        <f t="shared" si="69"/>
        <v>0</v>
      </c>
      <c r="AO93">
        <f t="shared" si="70"/>
        <v>0</v>
      </c>
      <c r="AP93">
        <f t="shared" si="71"/>
        <v>-3.0235463583664114E-18</v>
      </c>
      <c r="AQ93">
        <f t="shared" si="72"/>
        <v>-2.7667106299192441E-14</v>
      </c>
      <c r="AR93">
        <f t="shared" si="73"/>
        <v>-2.7670129845550806E-14</v>
      </c>
      <c r="AS93">
        <f t="shared" si="74"/>
        <v>-1.3288932427911184E-7</v>
      </c>
      <c r="AT93">
        <f t="shared" si="75"/>
        <v>-8.6821025198968388E-8</v>
      </c>
      <c r="AU93">
        <f t="shared" si="76"/>
        <v>-2.1971037714821011E-7</v>
      </c>
      <c r="AW93">
        <v>90</v>
      </c>
      <c r="AX93">
        <f>IF(Z93&gt;0, (R93*SUMPRODUCT(K93:$K$98, X93:$X$98)-K93*$AZ$3)/Z93, 0)</f>
        <v>-9156557436616.1914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0.830029028</v>
      </c>
      <c r="Q94" s="5">
        <f t="shared" si="82"/>
        <v>25</v>
      </c>
      <c r="R94">
        <f t="shared" si="61"/>
        <v>50000</v>
      </c>
      <c r="S94">
        <f t="shared" si="62"/>
        <v>-51106132625560.828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-2.9780424730433675E-2</v>
      </c>
      <c r="AC94">
        <f t="shared" si="94"/>
        <v>-2.6589664937911341E-2</v>
      </c>
      <c r="AE94">
        <f t="shared" si="63"/>
        <v>0</v>
      </c>
      <c r="AF94">
        <f t="shared" si="64"/>
        <v>0</v>
      </c>
      <c r="AG94">
        <f t="shared" si="65"/>
        <v>-1.3007081328539264E-14</v>
      </c>
      <c r="AH94">
        <f t="shared" si="66"/>
        <v>-1.3497767672805533E-10</v>
      </c>
      <c r="AI94">
        <f t="shared" si="67"/>
        <v>-1.3499068380938388E-10</v>
      </c>
      <c r="AJ94">
        <f t="shared" si="68"/>
        <v>-3.1907597925223338E-3</v>
      </c>
      <c r="AK94">
        <f t="shared" si="81"/>
        <v>-2.0846297311303574E-3</v>
      </c>
      <c r="AL94">
        <f t="shared" si="89"/>
        <v>-5.2753896586433752E-3</v>
      </c>
      <c r="AN94">
        <f t="shared" si="69"/>
        <v>0</v>
      </c>
      <c r="AO94">
        <f t="shared" si="70"/>
        <v>0</v>
      </c>
      <c r="AP94">
        <f t="shared" si="71"/>
        <v>-4.3185683020976346E-19</v>
      </c>
      <c r="AQ94">
        <f t="shared" si="72"/>
        <v>-4.4814843659782353E-15</v>
      </c>
      <c r="AR94">
        <f t="shared" si="73"/>
        <v>-4.4819162228084458E-15</v>
      </c>
      <c r="AS94">
        <f t="shared" si="74"/>
        <v>-1.0593855571088413E-7</v>
      </c>
      <c r="AT94">
        <f t="shared" si="75"/>
        <v>-6.9213189731634419E-8</v>
      </c>
      <c r="AU94">
        <f t="shared" si="76"/>
        <v>-1.7515174992443479E-7</v>
      </c>
      <c r="AW94">
        <v>91</v>
      </c>
      <c r="AX94">
        <f>IF(Z94&gt;0, (R94*SUMPRODUCT(K94:$K$98, X94:$X$98)-K94*$AZ$3)/Z94, 0)</f>
        <v>-51106132625560.828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0.84762719500000006</v>
      </c>
      <c r="Q95" s="5">
        <f t="shared" si="82"/>
        <v>25</v>
      </c>
      <c r="R95">
        <f t="shared" si="61"/>
        <v>50000</v>
      </c>
      <c r="S95">
        <f t="shared" si="62"/>
        <v>-320499940691229.75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-2.6589664937911341E-2</v>
      </c>
      <c r="AC95">
        <f t="shared" si="94"/>
        <v>-2.3740772265996198E-2</v>
      </c>
      <c r="AE95">
        <f t="shared" si="63"/>
        <v>0</v>
      </c>
      <c r="AF95">
        <f t="shared" si="64"/>
        <v>0</v>
      </c>
      <c r="AG95">
        <f t="shared" si="65"/>
        <v>-1.8518546536072608E-15</v>
      </c>
      <c r="AH95">
        <f t="shared" si="66"/>
        <v>-2.2050311723293222E-11</v>
      </c>
      <c r="AI95">
        <f t="shared" si="67"/>
        <v>-2.2052163577946828E-11</v>
      </c>
      <c r="AJ95">
        <f t="shared" si="68"/>
        <v>-2.8488926719151438E-3</v>
      </c>
      <c r="AK95">
        <f t="shared" si="81"/>
        <v>-1.8612765456537941E-3</v>
      </c>
      <c r="AL95">
        <f t="shared" si="89"/>
        <v>-4.7101692396211009E-3</v>
      </c>
      <c r="AN95">
        <f t="shared" si="69"/>
        <v>0</v>
      </c>
      <c r="AO95">
        <f t="shared" si="70"/>
        <v>0</v>
      </c>
      <c r="AP95">
        <f t="shared" si="71"/>
        <v>-5.489702524586851E-20</v>
      </c>
      <c r="AQ95">
        <f t="shared" si="72"/>
        <v>-6.5366713148623757E-16</v>
      </c>
      <c r="AR95">
        <f t="shared" si="73"/>
        <v>-6.537220285114835E-16</v>
      </c>
      <c r="AS95">
        <f t="shared" si="74"/>
        <v>-8.4453568009913413E-8</v>
      </c>
      <c r="AT95">
        <f t="shared" si="75"/>
        <v>-5.5176331099886188E-8</v>
      </c>
      <c r="AU95">
        <f t="shared" si="76"/>
        <v>-1.396298997635216E-7</v>
      </c>
      <c r="AW95">
        <v>92</v>
      </c>
      <c r="AX95">
        <f>IF(Z95&gt;0, (R95*SUMPRODUCT(K95:$K$98, X95:$X$98)-K95*$AZ$3)/Z95, 0)</f>
        <v>-320499940691229.75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0.86522596900000004</v>
      </c>
      <c r="Q96" s="5">
        <f t="shared" si="82"/>
        <v>25</v>
      </c>
      <c r="R96">
        <f t="shared" si="61"/>
        <v>50000</v>
      </c>
      <c r="S96">
        <f t="shared" si="62"/>
        <v>-2293431245572750.5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-2.3740772265996198E-2</v>
      </c>
      <c r="AC96">
        <f t="shared" si="94"/>
        <v>-2.1197118094640026E-2</v>
      </c>
      <c r="AE96">
        <f t="shared" si="63"/>
        <v>0</v>
      </c>
      <c r="AF96">
        <f t="shared" si="64"/>
        <v>0</v>
      </c>
      <c r="AG96">
        <f t="shared" si="65"/>
        <v>-2.3106336995668644E-16</v>
      </c>
      <c r="AH96">
        <f t="shared" si="66"/>
        <v>-3.2045454742290034E-12</v>
      </c>
      <c r="AI96">
        <f t="shared" si="67"/>
        <v>-3.20477653759896E-12</v>
      </c>
      <c r="AJ96">
        <f t="shared" si="68"/>
        <v>-2.5436541713561717E-3</v>
      </c>
      <c r="AK96">
        <f t="shared" si="81"/>
        <v>-1.661854058619734E-3</v>
      </c>
      <c r="AL96">
        <f t="shared" si="89"/>
        <v>-4.2055082331806824E-3</v>
      </c>
      <c r="AN96">
        <f t="shared" si="69"/>
        <v>0</v>
      </c>
      <c r="AO96">
        <f t="shared" si="70"/>
        <v>0</v>
      </c>
      <c r="AP96">
        <f t="shared" si="71"/>
        <v>-6.1158242230676555E-21</v>
      </c>
      <c r="AQ96">
        <f t="shared" si="72"/>
        <v>-8.4818449756382224E-17</v>
      </c>
      <c r="AR96">
        <f t="shared" si="73"/>
        <v>-8.4824565580605282E-17</v>
      </c>
      <c r="AS96">
        <f t="shared" si="74"/>
        <v>-6.7325867354930731E-8</v>
      </c>
      <c r="AT96">
        <f t="shared" si="75"/>
        <v>-4.3986233338564501E-8</v>
      </c>
      <c r="AU96">
        <f t="shared" si="76"/>
        <v>-1.1131210077831981E-7</v>
      </c>
      <c r="AW96">
        <v>93</v>
      </c>
      <c r="AX96">
        <f>IF(Z96&gt;0, (R96*SUMPRODUCT(K96:$K$98, X96:$X$98)-K96*$AZ$3)/Z96, 0)</f>
        <v>-2293431245572750.5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0.88282474399999999</v>
      </c>
      <c r="Q97" s="5">
        <f t="shared" si="82"/>
        <v>25</v>
      </c>
      <c r="R97">
        <f t="shared" si="61"/>
        <v>50000</v>
      </c>
      <c r="S97">
        <f t="shared" si="62"/>
        <v>-1.9106149550614496E+16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-2.1197118094640026E-2</v>
      </c>
      <c r="AC97">
        <f t="shared" si="94"/>
        <v>-1.8925998298785815E-2</v>
      </c>
      <c r="AE97">
        <f t="shared" si="63"/>
        <v>0</v>
      </c>
      <c r="AF97">
        <f t="shared" si="64"/>
        <v>0</v>
      </c>
      <c r="AG97">
        <f t="shared" si="65"/>
        <v>-2.4764275827330568E-17</v>
      </c>
      <c r="AH97">
        <f t="shared" si="66"/>
        <v>-4.0797692085957797E-13</v>
      </c>
      <c r="AI97">
        <f t="shared" si="67"/>
        <v>-4.0800168513540531E-13</v>
      </c>
      <c r="AJ97">
        <f t="shared" si="68"/>
        <v>-2.2711197958542109E-3</v>
      </c>
      <c r="AK97">
        <f t="shared" si="81"/>
        <v>-1.483798266624802E-3</v>
      </c>
      <c r="AL97">
        <f t="shared" si="89"/>
        <v>-3.7549180628870145E-3</v>
      </c>
      <c r="AN97">
        <f t="shared" si="69"/>
        <v>0</v>
      </c>
      <c r="AO97">
        <f t="shared" si="70"/>
        <v>0</v>
      </c>
      <c r="AP97">
        <f t="shared" si="71"/>
        <v>-5.8523663103417567E-22</v>
      </c>
      <c r="AQ97">
        <f t="shared" si="72"/>
        <v>-9.6414302751405376E-18</v>
      </c>
      <c r="AR97">
        <f t="shared" si="73"/>
        <v>-9.6420155117715728E-18</v>
      </c>
      <c r="AS97">
        <f t="shared" si="74"/>
        <v>-5.3671769256174383E-8</v>
      </c>
      <c r="AT97">
        <f t="shared" si="75"/>
        <v>-3.5065555914035131E-8</v>
      </c>
      <c r="AU97">
        <f t="shared" si="76"/>
        <v>-8.8737325179851535E-8</v>
      </c>
      <c r="AW97">
        <v>94</v>
      </c>
      <c r="AX97">
        <f>IF(Z97&gt;0, (R97*SUMPRODUCT(K97:$K$98, X97:$X$98)-K97*$AZ$3)/Z97, 0)</f>
        <v>-1.9106149550614496E+16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-1.8925998298785815E-2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-1.8925998298785815E-2</v>
      </c>
      <c r="AK98">
        <f t="shared" si="81"/>
        <v>-1.3248198809150073E-3</v>
      </c>
      <c r="AL98">
        <f t="shared" si="89"/>
        <v>-2.025081817975035E-2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-1.0450654125610279E-18</v>
      </c>
      <c r="AR98">
        <f t="shared" si="73"/>
        <v>-1.0450654125610279E-18</v>
      </c>
      <c r="AS98">
        <f t="shared" si="74"/>
        <v>-3.9934352125131276E-7</v>
      </c>
      <c r="AT98">
        <f t="shared" si="75"/>
        <v>-2.7954046487591897E-8</v>
      </c>
      <c r="AU98">
        <f t="shared" si="76"/>
        <v>-4.272975677399497E-7</v>
      </c>
      <c r="AW98">
        <v>95</v>
      </c>
    </row>
    <row r="100" spans="5:50" x14ac:dyDescent="0.25">
      <c r="AN100" s="6">
        <f t="shared" ref="AN100:AP100" si="95">SUM(AN3:AN98)</f>
        <v>1610.4425477093805</v>
      </c>
      <c r="AO100" s="6">
        <f t="shared" si="95"/>
        <v>-161.04425477093807</v>
      </c>
      <c r="AP100" s="6">
        <f t="shared" si="95"/>
        <v>-1687.2962548797198</v>
      </c>
      <c r="AQ100" s="6">
        <f>SUM(AQ3:AQ98)</f>
        <v>-800.85322299545464</v>
      </c>
      <c r="AR100" s="6">
        <f t="shared" ref="AR100:AU100" si="96">SUM(AR3:AR98)</f>
        <v>-1038.7511849367322</v>
      </c>
      <c r="AS100" s="6">
        <f t="shared" si="96"/>
        <v>-156.43217793575295</v>
      </c>
      <c r="AT100" s="6">
        <f t="shared" si="96"/>
        <v>91.252103795855902</v>
      </c>
      <c r="AU100" s="6">
        <f t="shared" si="96"/>
        <v>-1103.9312590766294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2911.0305205743684</v>
      </c>
      <c r="K3">
        <v>1</v>
      </c>
      <c r="L3" s="2">
        <v>0</v>
      </c>
      <c r="O3">
        <f>$C$3</f>
        <v>2911.0305205743684</v>
      </c>
      <c r="P3">
        <f>O3*C5</f>
        <v>291.10305205743686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2911.0305205743684</v>
      </c>
      <c r="AF3">
        <f t="shared" ref="AF3:AF34" si="3">-$Z3*P3</f>
        <v>-291.10305205743686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1097.4948815169316</v>
      </c>
      <c r="AJ3">
        <f t="shared" ref="AJ3:AJ34" si="7">AB3-AC3</f>
        <v>0</v>
      </c>
      <c r="AL3">
        <f t="shared" ref="AL3:AL23" si="8">SUM(AI3:AK3)</f>
        <v>1097.4948815169316</v>
      </c>
      <c r="AN3">
        <f t="shared" ref="AN3:AN34" si="9">AE3*$K3</f>
        <v>2911.0305205743684</v>
      </c>
      <c r="AO3">
        <f t="shared" ref="AO3:AO34" si="10">AF3*$K3</f>
        <v>-291.10305205743686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1097.4948815169316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1097.4948815169316</v>
      </c>
      <c r="AW3">
        <v>0</v>
      </c>
      <c r="AX3">
        <f>IF(Z3&gt;0, (R3*SUMPRODUCT(K3:$K$98, X3:$X$98)-K3*$AZ$3)/Z3, 0)</f>
        <v>0</v>
      </c>
      <c r="AZ3">
        <f>C6*SUMPRODUCT(X4:X89, K4:K89)/1</f>
        <v>1468.7407514142051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159.17783832182263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157.36508050866496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-157.36508050866496</v>
      </c>
      <c r="AK4">
        <f t="shared" ref="AK4:AK35" si="28">G4*SUM(AB4:AB4, AE4:AF4)</f>
        <v>0</v>
      </c>
      <c r="AL4">
        <f t="shared" si="8"/>
        <v>-226.77783050866498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-61.975669642857142</v>
      </c>
      <c r="AR4">
        <f t="shared" si="13"/>
        <v>-61.975669642857142</v>
      </c>
      <c r="AS4">
        <f t="shared" si="14"/>
        <v>-140.50453616845084</v>
      </c>
      <c r="AT4">
        <f t="shared" si="15"/>
        <v>0</v>
      </c>
      <c r="AU4">
        <f t="shared" si="16"/>
        <v>-202.480205811308</v>
      </c>
      <c r="AW4">
        <v>1</v>
      </c>
      <c r="AX4">
        <f>IF(Z4&gt;0, (R4*SUMPRODUCT(K4:$K$98, X4:$X$98)-K4*$AZ$3)/Z4, 0)</f>
        <v>159.17783832182263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1.4257860000000001E-3</v>
      </c>
      <c r="Q5" s="5">
        <f t="shared" ref="Q5:Q36" si="30">$C$8</f>
        <v>25</v>
      </c>
      <c r="R5">
        <f t="shared" si="0"/>
        <v>50000</v>
      </c>
      <c r="S5">
        <f t="shared" si="1"/>
        <v>241.36914572454313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157.36508050866496</v>
      </c>
      <c r="AC5">
        <f t="shared" si="27"/>
        <v>235.89394703425819</v>
      </c>
      <c r="AE5">
        <f t="shared" si="2"/>
        <v>0</v>
      </c>
      <c r="AF5">
        <f t="shared" si="3"/>
        <v>0</v>
      </c>
      <c r="AG5">
        <f t="shared" si="4"/>
        <v>-24.432901969113587</v>
      </c>
      <c r="AH5">
        <f t="shared" si="5"/>
        <v>-70.477439272828505</v>
      </c>
      <c r="AI5">
        <f t="shared" si="6"/>
        <v>-94.910341241942092</v>
      </c>
      <c r="AJ5">
        <f t="shared" si="7"/>
        <v>-78.52886652559323</v>
      </c>
      <c r="AK5">
        <f t="shared" si="28"/>
        <v>11.015555635606548</v>
      </c>
      <c r="AL5">
        <f t="shared" si="8"/>
        <v>-162.42365213192878</v>
      </c>
      <c r="AN5">
        <f t="shared" si="9"/>
        <v>0</v>
      </c>
      <c r="AO5">
        <f t="shared" si="10"/>
        <v>0</v>
      </c>
      <c r="AP5">
        <f t="shared" si="11"/>
        <v>-19.477759860581621</v>
      </c>
      <c r="AQ5">
        <f t="shared" si="12"/>
        <v>-56.184183093772717</v>
      </c>
      <c r="AR5">
        <f t="shared" si="13"/>
        <v>-75.661942954354345</v>
      </c>
      <c r="AS5">
        <f t="shared" si="14"/>
        <v>-62.602731605224186</v>
      </c>
      <c r="AT5">
        <f t="shared" si="15"/>
        <v>8.7815335105281775</v>
      </c>
      <c r="AU5">
        <f t="shared" si="16"/>
        <v>-129.48314104905035</v>
      </c>
      <c r="AW5">
        <v>2</v>
      </c>
      <c r="AX5">
        <f>IF(Z5&gt;0, (R5*SUMPRODUCT(K5:$K$98, X5:$X$98)-K5*$AZ$3)/Z5, 0)</f>
        <v>241.36914572454313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1.477569E-3</v>
      </c>
      <c r="Q6" s="5">
        <f t="shared" si="30"/>
        <v>25</v>
      </c>
      <c r="R6">
        <f t="shared" si="0"/>
        <v>50000</v>
      </c>
      <c r="S6">
        <f t="shared" si="1"/>
        <v>315.86854450467342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235.89394703425819</v>
      </c>
      <c r="AC6">
        <f t="shared" si="27"/>
        <v>305.16024266231648</v>
      </c>
      <c r="AE6">
        <f t="shared" si="2"/>
        <v>0</v>
      </c>
      <c r="AF6">
        <f t="shared" si="3"/>
        <v>0</v>
      </c>
      <c r="AG6">
        <f t="shared" si="4"/>
        <v>-24.152471650892853</v>
      </c>
      <c r="AH6">
        <f t="shared" si="5"/>
        <v>-72.20259705920239</v>
      </c>
      <c r="AI6">
        <f t="shared" si="6"/>
        <v>-96.355068710095239</v>
      </c>
      <c r="AJ6">
        <f t="shared" si="7"/>
        <v>-69.266295628058288</v>
      </c>
      <c r="AK6">
        <f t="shared" si="28"/>
        <v>16.512576292398077</v>
      </c>
      <c r="AL6">
        <f t="shared" si="8"/>
        <v>-149.10878804575543</v>
      </c>
      <c r="AN6">
        <f t="shared" si="9"/>
        <v>0</v>
      </c>
      <c r="AO6">
        <f t="shared" si="10"/>
        <v>0</v>
      </c>
      <c r="AP6">
        <f t="shared" si="11"/>
        <v>-17.191252256978899</v>
      </c>
      <c r="AQ6">
        <f t="shared" si="12"/>
        <v>-51.392382427570936</v>
      </c>
      <c r="AR6">
        <f t="shared" si="13"/>
        <v>-68.583634684549835</v>
      </c>
      <c r="AS6">
        <f t="shared" si="14"/>
        <v>-49.302381067256313</v>
      </c>
      <c r="AT6">
        <f t="shared" si="15"/>
        <v>11.753325645440958</v>
      </c>
      <c r="AU6">
        <f t="shared" si="16"/>
        <v>-106.13269010636517</v>
      </c>
      <c r="AW6">
        <v>3</v>
      </c>
      <c r="AX6">
        <f>IF(Z6&gt;0, (R6*SUMPRODUCT(K6:$K$98, X6:$X$98)-K6*$AZ$3)/Z6, 0)</f>
        <v>315.86854450467342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1.5369540000000001E-3</v>
      </c>
      <c r="Q7" s="5">
        <f t="shared" si="30"/>
        <v>25</v>
      </c>
      <c r="R7">
        <f t="shared" si="0"/>
        <v>50000</v>
      </c>
      <c r="S7">
        <f t="shared" si="1"/>
        <v>383.03163146832935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305.16024266231648</v>
      </c>
      <c r="AC7">
        <f t="shared" si="27"/>
        <v>365.77721623638013</v>
      </c>
      <c r="AE7">
        <f t="shared" si="2"/>
        <v>0</v>
      </c>
      <c r="AF7">
        <f t="shared" si="3"/>
        <v>0</v>
      </c>
      <c r="AG7">
        <f t="shared" si="4"/>
        <v>-23.873825696470195</v>
      </c>
      <c r="AH7">
        <f t="shared" si="5"/>
        <v>-74.242475827452751</v>
      </c>
      <c r="AI7">
        <f t="shared" si="6"/>
        <v>-98.116301523922942</v>
      </c>
      <c r="AJ7">
        <f t="shared" si="7"/>
        <v>-60.61697357406365</v>
      </c>
      <c r="AK7">
        <f t="shared" si="28"/>
        <v>21.361216986362155</v>
      </c>
      <c r="AL7">
        <f t="shared" si="8"/>
        <v>-137.37205811162443</v>
      </c>
      <c r="AN7">
        <f t="shared" si="9"/>
        <v>0</v>
      </c>
      <c r="AO7">
        <f t="shared" si="10"/>
        <v>0</v>
      </c>
      <c r="AP7">
        <f t="shared" si="11"/>
        <v>-15.172247830792619</v>
      </c>
      <c r="AQ7">
        <f t="shared" si="12"/>
        <v>-47.1824355738799</v>
      </c>
      <c r="AR7">
        <f t="shared" si="13"/>
        <v>-62.354683404672521</v>
      </c>
      <c r="AS7">
        <f t="shared" si="14"/>
        <v>-38.523182564505362</v>
      </c>
      <c r="AT7">
        <f t="shared" si="15"/>
        <v>13.575439571561516</v>
      </c>
      <c r="AU7">
        <f t="shared" si="16"/>
        <v>-87.302426397616358</v>
      </c>
      <c r="AW7">
        <v>4</v>
      </c>
      <c r="AX7">
        <f>IF(Z7&gt;0, (R7*SUMPRODUCT(K7:$K$98, X7:$X$98)-K7*$AZ$3)/Z7, 0)</f>
        <v>383.03163146832935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1.5977630000000001E-3</v>
      </c>
      <c r="Q8" s="5">
        <f t="shared" si="30"/>
        <v>25</v>
      </c>
      <c r="R8">
        <f t="shared" si="0"/>
        <v>50000</v>
      </c>
      <c r="S8">
        <f t="shared" si="1"/>
        <v>443.49297611250012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365.77721623638013</v>
      </c>
      <c r="AC8">
        <f t="shared" si="27"/>
        <v>418.60313423538844</v>
      </c>
      <c r="AE8">
        <f t="shared" si="2"/>
        <v>0</v>
      </c>
      <c r="AF8">
        <f t="shared" si="3"/>
        <v>0</v>
      </c>
      <c r="AG8">
        <f t="shared" si="4"/>
        <v>-23.596942724139225</v>
      </c>
      <c r="AH8">
        <f t="shared" si="5"/>
        <v>-76.289430732538619</v>
      </c>
      <c r="AI8">
        <f t="shared" si="6"/>
        <v>-99.886373456677845</v>
      </c>
      <c r="AJ8">
        <f t="shared" si="7"/>
        <v>-52.825917999008311</v>
      </c>
      <c r="AK8">
        <f t="shared" si="28"/>
        <v>25.60440513654661</v>
      </c>
      <c r="AL8">
        <f t="shared" si="8"/>
        <v>-127.10788631913957</v>
      </c>
      <c r="AN8">
        <f t="shared" si="9"/>
        <v>0</v>
      </c>
      <c r="AO8">
        <f t="shared" si="10"/>
        <v>0</v>
      </c>
      <c r="AP8">
        <f t="shared" si="11"/>
        <v>-13.3895390145302</v>
      </c>
      <c r="AQ8">
        <f t="shared" si="12"/>
        <v>-43.288671805126263</v>
      </c>
      <c r="AR8">
        <f t="shared" si="13"/>
        <v>-56.678210819656464</v>
      </c>
      <c r="AS8">
        <f t="shared" si="14"/>
        <v>-29.974844550625846</v>
      </c>
      <c r="AT8">
        <f t="shared" si="15"/>
        <v>14.528627099175797</v>
      </c>
      <c r="AU8">
        <f t="shared" si="16"/>
        <v>-72.124428271106524</v>
      </c>
      <c r="AW8">
        <v>5</v>
      </c>
      <c r="AX8">
        <f>IF(Z8&gt;0, (R8*SUMPRODUCT(K8:$K$98, X8:$X$98)-K8*$AZ$3)/Z8, 0)</f>
        <v>443.49297611250012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1.661898E-3</v>
      </c>
      <c r="Q9" s="5">
        <f t="shared" si="30"/>
        <v>25</v>
      </c>
      <c r="R9">
        <f t="shared" si="0"/>
        <v>50000</v>
      </c>
      <c r="S9">
        <f t="shared" si="1"/>
        <v>498.04097479605429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418.60313423538844</v>
      </c>
      <c r="AC9">
        <f t="shared" si="27"/>
        <v>464.60763526319806</v>
      </c>
      <c r="AE9">
        <f t="shared" si="2"/>
        <v>0</v>
      </c>
      <c r="AF9">
        <f t="shared" si="3"/>
        <v>0</v>
      </c>
      <c r="AG9">
        <f t="shared" si="4"/>
        <v>-23.321757584978471</v>
      </c>
      <c r="AH9">
        <f t="shared" si="5"/>
        <v>-78.431423838723063</v>
      </c>
      <c r="AI9">
        <f t="shared" si="6"/>
        <v>-101.75318142370153</v>
      </c>
      <c r="AJ9">
        <f t="shared" si="7"/>
        <v>-46.004501027809624</v>
      </c>
      <c r="AK9">
        <f t="shared" si="28"/>
        <v>29.302219396477195</v>
      </c>
      <c r="AL9">
        <f t="shared" si="8"/>
        <v>-118.45546305503396</v>
      </c>
      <c r="AN9">
        <f t="shared" si="9"/>
        <v>0</v>
      </c>
      <c r="AO9">
        <f t="shared" si="10"/>
        <v>0</v>
      </c>
      <c r="AP9">
        <f t="shared" si="11"/>
        <v>-11.815528193103328</v>
      </c>
      <c r="AQ9">
        <f t="shared" si="12"/>
        <v>-39.735800194945909</v>
      </c>
      <c r="AR9">
        <f t="shared" si="13"/>
        <v>-51.551328388049235</v>
      </c>
      <c r="AS9">
        <f t="shared" si="14"/>
        <v>-23.307311934922396</v>
      </c>
      <c r="AT9">
        <f t="shared" si="15"/>
        <v>14.845416265821077</v>
      </c>
      <c r="AU9">
        <f t="shared" si="16"/>
        <v>-60.013224057150559</v>
      </c>
      <c r="AW9">
        <v>6</v>
      </c>
      <c r="AX9">
        <f>IF(Z9&gt;0, (R9*SUMPRODUCT(K9:$K$98, X9:$X$98)-K9*$AZ$3)/Z9, 0)</f>
        <v>498.04097479605429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1.7364850000000001E-3</v>
      </c>
      <c r="Q10" s="5">
        <f t="shared" si="30"/>
        <v>25</v>
      </c>
      <c r="R10">
        <f t="shared" si="0"/>
        <v>50000</v>
      </c>
      <c r="S10">
        <f t="shared" si="1"/>
        <v>547.33269691853263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464.60763526319806</v>
      </c>
      <c r="AC10">
        <f t="shared" si="27"/>
        <v>504.59788224051653</v>
      </c>
      <c r="AE10">
        <f t="shared" si="2"/>
        <v>0</v>
      </c>
      <c r="AF10">
        <f t="shared" si="3"/>
        <v>0</v>
      </c>
      <c r="AG10">
        <f t="shared" si="4"/>
        <v>-23.048042126908737</v>
      </c>
      <c r="AH10">
        <f t="shared" si="5"/>
        <v>-80.995764439902686</v>
      </c>
      <c r="AI10">
        <f t="shared" si="6"/>
        <v>-104.04380656681143</v>
      </c>
      <c r="AJ10">
        <f t="shared" si="7"/>
        <v>-39.990246977318463</v>
      </c>
      <c r="AK10">
        <f t="shared" si="28"/>
        <v>32.522534468423871</v>
      </c>
      <c r="AL10">
        <f t="shared" si="8"/>
        <v>-111.51151907570603</v>
      </c>
      <c r="AN10">
        <f t="shared" si="9"/>
        <v>0</v>
      </c>
      <c r="AO10">
        <f t="shared" si="10"/>
        <v>0</v>
      </c>
      <c r="AP10">
        <f t="shared" si="11"/>
        <v>-10.425763771158834</v>
      </c>
      <c r="AQ10">
        <f t="shared" si="12"/>
        <v>-36.638370490001847</v>
      </c>
      <c r="AR10">
        <f t="shared" si="13"/>
        <v>-47.064134261160682</v>
      </c>
      <c r="AS10">
        <f t="shared" si="14"/>
        <v>-18.089556841318586</v>
      </c>
      <c r="AT10">
        <f t="shared" si="15"/>
        <v>14.711542947558613</v>
      </c>
      <c r="AU10">
        <f t="shared" si="16"/>
        <v>-50.442148154920659</v>
      </c>
      <c r="AW10">
        <v>7</v>
      </c>
      <c r="AX10">
        <f>IF(Z10&gt;0, (R10*SUMPRODUCT(K10:$K$98, X10:$X$98)-K10*$AZ$3)/Z10, 0)</f>
        <v>547.33269691853263</v>
      </c>
    </row>
    <row r="11" spans="1:52" x14ac:dyDescent="0.25">
      <c r="A11" t="s">
        <v>33</v>
      </c>
      <c r="C11" s="25">
        <f>AU91</f>
        <v>-691.84824377136351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1.8096469999999999E-3</v>
      </c>
      <c r="Q11" s="5">
        <f t="shared" si="30"/>
        <v>25</v>
      </c>
      <c r="R11">
        <f t="shared" si="0"/>
        <v>50000</v>
      </c>
      <c r="S11">
        <f t="shared" si="1"/>
        <v>591.79285749915323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504.59788224051653</v>
      </c>
      <c r="AC11">
        <f t="shared" si="27"/>
        <v>539.14348244003634</v>
      </c>
      <c r="AE11">
        <f t="shared" si="2"/>
        <v>0</v>
      </c>
      <c r="AF11">
        <f t="shared" si="3"/>
        <v>0</v>
      </c>
      <c r="AG11">
        <f t="shared" si="4"/>
        <v>-22.775852885348815</v>
      </c>
      <c r="AH11">
        <f t="shared" si="5"/>
        <v>-83.417640581668039</v>
      </c>
      <c r="AI11">
        <f t="shared" si="6"/>
        <v>-106.19349346701685</v>
      </c>
      <c r="AJ11">
        <f t="shared" si="7"/>
        <v>-34.545600199519811</v>
      </c>
      <c r="AK11">
        <f t="shared" si="28"/>
        <v>35.321851756836161</v>
      </c>
      <c r="AL11">
        <f t="shared" si="8"/>
        <v>-105.41724190970049</v>
      </c>
      <c r="AN11">
        <f t="shared" si="9"/>
        <v>0</v>
      </c>
      <c r="AO11">
        <f t="shared" si="10"/>
        <v>0</v>
      </c>
      <c r="AP11">
        <f t="shared" si="11"/>
        <v>-9.1987849833179087</v>
      </c>
      <c r="AQ11">
        <f t="shared" si="12"/>
        <v>-33.69098594854691</v>
      </c>
      <c r="AR11">
        <f t="shared" si="13"/>
        <v>-42.889770931864824</v>
      </c>
      <c r="AS11">
        <f t="shared" si="14"/>
        <v>-13.952388521066801</v>
      </c>
      <c r="AT11">
        <f t="shared" si="15"/>
        <v>14.265903505759741</v>
      </c>
      <c r="AU11">
        <f t="shared" si="16"/>
        <v>-42.57625594717188</v>
      </c>
      <c r="AW11">
        <v>8</v>
      </c>
      <c r="AX11">
        <f>IF(Z11&gt;0, (R11*SUMPRODUCT(K11:$K$98, X11:$X$98)-K11*$AZ$3)/Z11, 0)</f>
        <v>591.79285749915323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1.8942099999999999E-3</v>
      </c>
      <c r="Q12" s="5">
        <f t="shared" si="30"/>
        <v>25</v>
      </c>
      <c r="R12">
        <f t="shared" si="0"/>
        <v>50000</v>
      </c>
      <c r="S12">
        <f t="shared" si="1"/>
        <v>632.09378367350632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539.14348244003634</v>
      </c>
      <c r="AC12">
        <f t="shared" si="27"/>
        <v>569.00961317856229</v>
      </c>
      <c r="AE12">
        <f t="shared" si="2"/>
        <v>0</v>
      </c>
      <c r="AF12">
        <f t="shared" si="3"/>
        <v>0</v>
      </c>
      <c r="AG12">
        <f t="shared" si="4"/>
        <v>-22.504952108201369</v>
      </c>
      <c r="AH12">
        <f t="shared" si="5"/>
        <v>-86.284496587913154</v>
      </c>
      <c r="AI12">
        <f t="shared" si="6"/>
        <v>-108.78944869611452</v>
      </c>
      <c r="AJ12">
        <f t="shared" si="7"/>
        <v>-29.866130738525953</v>
      </c>
      <c r="AK12">
        <f t="shared" si="28"/>
        <v>37.740043770802551</v>
      </c>
      <c r="AL12">
        <f t="shared" si="8"/>
        <v>-100.91553566383791</v>
      </c>
      <c r="AN12">
        <f t="shared" si="9"/>
        <v>0</v>
      </c>
      <c r="AO12">
        <f t="shared" si="10"/>
        <v>0</v>
      </c>
      <c r="AP12">
        <f t="shared" si="11"/>
        <v>-8.115511341947748</v>
      </c>
      <c r="AQ12">
        <f t="shared" si="12"/>
        <v>-31.115054470090385</v>
      </c>
      <c r="AR12">
        <f t="shared" si="13"/>
        <v>-39.23056581203813</v>
      </c>
      <c r="AS12">
        <f t="shared" si="14"/>
        <v>-10.770026151722966</v>
      </c>
      <c r="AT12">
        <f t="shared" si="15"/>
        <v>13.609438126995016</v>
      </c>
      <c r="AU12">
        <f t="shared" si="16"/>
        <v>-36.39115383676608</v>
      </c>
      <c r="AW12">
        <v>9</v>
      </c>
      <c r="AX12">
        <f>IF(Z12&gt;0, (R12*SUMPRODUCT(K12:$K$98, X12:$X$98)-K12*$AZ$3)/Z12, 0)</f>
        <v>632.09378367350632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1.9849490000000002E-3</v>
      </c>
      <c r="Q13" s="5">
        <f t="shared" si="30"/>
        <v>25</v>
      </c>
      <c r="R13">
        <f t="shared" si="0"/>
        <v>50000</v>
      </c>
      <c r="S13">
        <f t="shared" si="1"/>
        <v>668.58083630051055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569.00961317856229</v>
      </c>
      <c r="AC13">
        <f t="shared" si="27"/>
        <v>594.64198432192984</v>
      </c>
      <c r="AE13">
        <f t="shared" si="2"/>
        <v>0</v>
      </c>
      <c r="AF13">
        <f t="shared" si="3"/>
        <v>0</v>
      </c>
      <c r="AG13">
        <f t="shared" si="4"/>
        <v>-22.235231404937135</v>
      </c>
      <c r="AH13">
        <f t="shared" si="5"/>
        <v>-89.342364364444407</v>
      </c>
      <c r="AI13">
        <f t="shared" si="6"/>
        <v>-111.57759576938155</v>
      </c>
      <c r="AJ13">
        <f t="shared" si="7"/>
        <v>-25.63237114336755</v>
      </c>
      <c r="AK13">
        <f t="shared" si="28"/>
        <v>39.830672922499367</v>
      </c>
      <c r="AL13">
        <f t="shared" si="8"/>
        <v>-97.379293990249749</v>
      </c>
      <c r="AN13">
        <f t="shared" si="9"/>
        <v>0</v>
      </c>
      <c r="AO13">
        <f t="shared" si="10"/>
        <v>0</v>
      </c>
      <c r="AP13">
        <f t="shared" si="11"/>
        <v>-7.1591494217906986</v>
      </c>
      <c r="AQ13">
        <f t="shared" si="12"/>
        <v>-28.765850219085429</v>
      </c>
      <c r="AR13">
        <f t="shared" si="13"/>
        <v>-35.924999640876131</v>
      </c>
      <c r="AS13">
        <f t="shared" si="14"/>
        <v>-8.2529374985240107</v>
      </c>
      <c r="AT13">
        <f t="shared" si="15"/>
        <v>12.82441067644252</v>
      </c>
      <c r="AU13">
        <f t="shared" si="16"/>
        <v>-31.353526462957628</v>
      </c>
      <c r="AW13">
        <v>10</v>
      </c>
      <c r="AX13">
        <f>IF(Z13&gt;0, (R13*SUMPRODUCT(K13:$K$98, X13:$X$98)-K13*$AZ$3)/Z13, 0)</f>
        <v>668.58083630051055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2.0842399999999998E-3</v>
      </c>
      <c r="Q14" s="5">
        <f t="shared" si="30"/>
        <v>25</v>
      </c>
      <c r="R14">
        <f t="shared" si="0"/>
        <v>50000</v>
      </c>
      <c r="S14">
        <f t="shared" si="1"/>
        <v>701.68493058138836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594.64198432192984</v>
      </c>
      <c r="AC14">
        <f t="shared" si="27"/>
        <v>616.54347840057471</v>
      </c>
      <c r="AE14">
        <f t="shared" si="2"/>
        <v>0</v>
      </c>
      <c r="AF14">
        <f t="shared" si="3"/>
        <v>0</v>
      </c>
      <c r="AG14">
        <f t="shared" si="4"/>
        <v>-21.966535532184338</v>
      </c>
      <c r="AH14">
        <f t="shared" si="5"/>
        <v>-92.687117406852352</v>
      </c>
      <c r="AI14">
        <f t="shared" si="6"/>
        <v>-114.65365293903669</v>
      </c>
      <c r="AJ14">
        <f t="shared" si="7"/>
        <v>-21.901494078644873</v>
      </c>
      <c r="AK14">
        <f t="shared" si="28"/>
        <v>41.624938902535092</v>
      </c>
      <c r="AL14">
        <f t="shared" si="8"/>
        <v>-94.930208115146485</v>
      </c>
      <c r="AN14">
        <f t="shared" si="9"/>
        <v>0</v>
      </c>
      <c r="AO14">
        <f t="shared" si="10"/>
        <v>0</v>
      </c>
      <c r="AP14">
        <f t="shared" si="11"/>
        <v>-6.3148540553409989</v>
      </c>
      <c r="AQ14">
        <f t="shared" si="12"/>
        <v>-26.645331412273297</v>
      </c>
      <c r="AR14">
        <f t="shared" si="13"/>
        <v>-32.960185467614295</v>
      </c>
      <c r="AS14">
        <f t="shared" si="14"/>
        <v>-6.2961561916725479</v>
      </c>
      <c r="AT14">
        <f t="shared" si="15"/>
        <v>11.966175269052854</v>
      </c>
      <c r="AU14">
        <f t="shared" si="16"/>
        <v>-27.290166390233992</v>
      </c>
      <c r="AW14">
        <v>11</v>
      </c>
      <c r="AX14">
        <f>IF(Z14&gt;0, (R14*SUMPRODUCT(K14:$K$98, X14:$X$98)-K14*$AZ$3)/Z14, 0)</f>
        <v>701.68493058138836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2.1892320000000002E-3</v>
      </c>
      <c r="Q15" s="5">
        <f t="shared" si="30"/>
        <v>25</v>
      </c>
      <c r="R15">
        <f t="shared" si="0"/>
        <v>50000</v>
      </c>
      <c r="S15">
        <f t="shared" si="1"/>
        <v>731.76560786782409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616.54347840057471</v>
      </c>
      <c r="AC15">
        <f t="shared" si="27"/>
        <v>635.13684725413236</v>
      </c>
      <c r="AE15">
        <f t="shared" si="2"/>
        <v>0</v>
      </c>
      <c r="AF15">
        <f t="shared" si="3"/>
        <v>0</v>
      </c>
      <c r="AG15">
        <f t="shared" si="4"/>
        <v>-21.698780334346303</v>
      </c>
      <c r="AH15">
        <f t="shared" si="5"/>
        <v>-96.179685032389969</v>
      </c>
      <c r="AI15">
        <f t="shared" si="6"/>
        <v>-117.87846536673626</v>
      </c>
      <c r="AJ15">
        <f t="shared" si="7"/>
        <v>-18.593368853557649</v>
      </c>
      <c r="AK15">
        <f t="shared" si="28"/>
        <v>43.158043488040235</v>
      </c>
      <c r="AL15">
        <f t="shared" si="8"/>
        <v>-93.313790732253679</v>
      </c>
      <c r="AN15">
        <f t="shared" si="9"/>
        <v>0</v>
      </c>
      <c r="AO15">
        <f t="shared" si="10"/>
        <v>0</v>
      </c>
      <c r="AP15">
        <f t="shared" si="11"/>
        <v>-5.5695364591199175</v>
      </c>
      <c r="AQ15">
        <f t="shared" si="12"/>
        <v>-24.686929595146939</v>
      </c>
      <c r="AR15">
        <f t="shared" si="13"/>
        <v>-30.256466054266852</v>
      </c>
      <c r="AS15">
        <f t="shared" si="14"/>
        <v>-4.7724546786548112</v>
      </c>
      <c r="AT15">
        <f t="shared" si="15"/>
        <v>11.07759482363387</v>
      </c>
      <c r="AU15">
        <f t="shared" si="16"/>
        <v>-23.951325909287796</v>
      </c>
      <c r="AW15">
        <v>12</v>
      </c>
      <c r="AX15">
        <f>IF(Z15&gt;0, (R15*SUMPRODUCT(K15:$K$98, X15:$X$98)-K15*$AZ$3)/Z15, 0)</f>
        <v>731.76560786782409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2.8741389999999999E-3</v>
      </c>
      <c r="Q16" s="5">
        <f t="shared" si="30"/>
        <v>25</v>
      </c>
      <c r="R16">
        <f t="shared" si="0"/>
        <v>50000</v>
      </c>
      <c r="S16">
        <f t="shared" si="1"/>
        <v>759.63937741455618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635.13684725413236</v>
      </c>
      <c r="AC16">
        <f t="shared" si="27"/>
        <v>650.84161432490555</v>
      </c>
      <c r="AE16">
        <f t="shared" si="2"/>
        <v>0</v>
      </c>
      <c r="AF16">
        <f t="shared" si="3"/>
        <v>0</v>
      </c>
      <c r="AG16">
        <f t="shared" si="4"/>
        <v>-21.419427220191462</v>
      </c>
      <c r="AH16">
        <f t="shared" si="5"/>
        <v>-124.73062162275548</v>
      </c>
      <c r="AI16">
        <f t="shared" si="6"/>
        <v>-146.15004884294694</v>
      </c>
      <c r="AJ16">
        <f t="shared" si="7"/>
        <v>-15.704767070773187</v>
      </c>
      <c r="AK16">
        <f t="shared" si="28"/>
        <v>44.459579307789269</v>
      </c>
      <c r="AL16">
        <f t="shared" si="8"/>
        <v>-117.39523660593086</v>
      </c>
      <c r="AN16">
        <f t="shared" si="9"/>
        <v>0</v>
      </c>
      <c r="AO16">
        <f t="shared" si="10"/>
        <v>0</v>
      </c>
      <c r="AP16">
        <f t="shared" si="11"/>
        <v>-4.9087798862318213</v>
      </c>
      <c r="AQ16">
        <f t="shared" si="12"/>
        <v>-28.585039194782958</v>
      </c>
      <c r="AR16">
        <f t="shared" si="13"/>
        <v>-33.493819081014777</v>
      </c>
      <c r="AS16">
        <f t="shared" si="14"/>
        <v>-3.5991272746217793</v>
      </c>
      <c r="AT16">
        <f t="shared" si="15"/>
        <v>10.188988081374736</v>
      </c>
      <c r="AU16">
        <f t="shared" si="16"/>
        <v>-26.903958274261822</v>
      </c>
      <c r="AW16">
        <v>13</v>
      </c>
      <c r="AX16">
        <f>IF(Z16&gt;0, (R16*SUMPRODUCT(K16:$K$98, X16:$X$98)-K16*$AZ$3)/Z16, 0)</f>
        <v>759.63937741455618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3.657909E-3</v>
      </c>
      <c r="Q17" s="5">
        <f t="shared" si="30"/>
        <v>25</v>
      </c>
      <c r="R17">
        <f t="shared" si="0"/>
        <v>50000</v>
      </c>
      <c r="S17">
        <f t="shared" si="1"/>
        <v>779.00819712186421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650.84161432490555</v>
      </c>
      <c r="AC17">
        <f t="shared" si="27"/>
        <v>658.32059001040852</v>
      </c>
      <c r="AE17">
        <f t="shared" si="2"/>
        <v>0</v>
      </c>
      <c r="AF17">
        <f t="shared" si="3"/>
        <v>0</v>
      </c>
      <c r="AG17">
        <f t="shared" si="4"/>
        <v>-21.126882632385964</v>
      </c>
      <c r="AH17">
        <f t="shared" si="5"/>
        <v>-156.70063120716665</v>
      </c>
      <c r="AI17">
        <f t="shared" si="6"/>
        <v>-177.82751383955261</v>
      </c>
      <c r="AJ17">
        <f t="shared" si="7"/>
        <v>-7.4789756855029736</v>
      </c>
      <c r="AK17">
        <f t="shared" si="28"/>
        <v>45.558913002743395</v>
      </c>
      <c r="AL17">
        <f t="shared" si="8"/>
        <v>-139.74757652231219</v>
      </c>
      <c r="AN17">
        <f t="shared" si="9"/>
        <v>0</v>
      </c>
      <c r="AO17">
        <f t="shared" si="10"/>
        <v>0</v>
      </c>
      <c r="AP17">
        <f t="shared" si="11"/>
        <v>-4.3229787653969964</v>
      </c>
      <c r="AQ17">
        <f t="shared" si="12"/>
        <v>-32.064053794404195</v>
      </c>
      <c r="AR17">
        <f t="shared" si="13"/>
        <v>-36.387032559801192</v>
      </c>
      <c r="AS17">
        <f t="shared" si="14"/>
        <v>-1.530346603326515</v>
      </c>
      <c r="AT17">
        <f t="shared" si="15"/>
        <v>9.3222562416055901</v>
      </c>
      <c r="AU17">
        <f t="shared" si="16"/>
        <v>-28.595122921522115</v>
      </c>
      <c r="AW17">
        <v>14</v>
      </c>
      <c r="AX17">
        <f>IF(Z17&gt;0, (R17*SUMPRODUCT(K17:$K$98, X17:$X$98)-K17*$AZ$3)/Z17, 0)</f>
        <v>779.00819712186421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4.4868319999999996E-3</v>
      </c>
      <c r="Q18" s="5">
        <f t="shared" si="30"/>
        <v>25</v>
      </c>
      <c r="R18">
        <f t="shared" si="0"/>
        <v>50000</v>
      </c>
      <c r="S18">
        <f t="shared" si="1"/>
        <v>790.6226998182907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658.32059001040852</v>
      </c>
      <c r="AC18">
        <f t="shared" si="27"/>
        <v>658.45654950197377</v>
      </c>
      <c r="AE18">
        <f t="shared" si="2"/>
        <v>0</v>
      </c>
      <c r="AF18">
        <f t="shared" si="3"/>
        <v>0</v>
      </c>
      <c r="AG18">
        <f t="shared" si="4"/>
        <v>-20.820821033006869</v>
      </c>
      <c r="AH18">
        <f t="shared" si="5"/>
        <v>-189.58554611046713</v>
      </c>
      <c r="AI18">
        <f t="shared" si="6"/>
        <v>-210.406367143474</v>
      </c>
      <c r="AJ18">
        <f t="shared" si="7"/>
        <v>-0.13595949156524512</v>
      </c>
      <c r="AK18">
        <f t="shared" si="28"/>
        <v>46.082441300728604</v>
      </c>
      <c r="AL18">
        <f t="shared" si="8"/>
        <v>-164.45988533431063</v>
      </c>
      <c r="AN18">
        <f t="shared" si="9"/>
        <v>0</v>
      </c>
      <c r="AO18">
        <f t="shared" si="10"/>
        <v>0</v>
      </c>
      <c r="AP18">
        <f t="shared" si="11"/>
        <v>-3.8038861591813591</v>
      </c>
      <c r="AQ18">
        <f t="shared" si="12"/>
        <v>-34.636570464113809</v>
      </c>
      <c r="AR18">
        <f t="shared" si="13"/>
        <v>-38.440456623295162</v>
      </c>
      <c r="AS18">
        <f t="shared" si="14"/>
        <v>-2.4839290792351722E-2</v>
      </c>
      <c r="AT18">
        <f t="shared" si="15"/>
        <v>8.4190897355700418</v>
      </c>
      <c r="AU18">
        <f t="shared" si="16"/>
        <v>-30.046206178517473</v>
      </c>
      <c r="AW18">
        <v>15</v>
      </c>
      <c r="AX18">
        <f>IF(Z18&gt;0, (R18*SUMPRODUCT(K18:$K$98, X18:$X$98)-K18*$AZ$3)/Z18, 0)</f>
        <v>790.6226998182907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5.3970320000000004E-3</v>
      </c>
      <c r="Q19" s="5">
        <f t="shared" si="30"/>
        <v>25</v>
      </c>
      <c r="R19">
        <f t="shared" si="0"/>
        <v>50000</v>
      </c>
      <c r="S19">
        <f t="shared" si="1"/>
        <v>795.80766046804843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658.45654950197377</v>
      </c>
      <c r="AC19">
        <f t="shared" si="27"/>
        <v>652.56999090033264</v>
      </c>
      <c r="AE19">
        <f t="shared" si="2"/>
        <v>0</v>
      </c>
      <c r="AF19">
        <f t="shared" si="3"/>
        <v>0</v>
      </c>
      <c r="AG19">
        <f t="shared" si="4"/>
        <v>-20.500242185295388</v>
      </c>
      <c r="AH19">
        <f t="shared" si="5"/>
        <v>-224.74127476282226</v>
      </c>
      <c r="AI19">
        <f t="shared" si="6"/>
        <v>-245.24151694811763</v>
      </c>
      <c r="AJ19">
        <f t="shared" si="7"/>
        <v>5.8865586016411271</v>
      </c>
      <c r="AK19">
        <f t="shared" si="28"/>
        <v>46.09195846513817</v>
      </c>
      <c r="AL19">
        <f t="shared" si="8"/>
        <v>-193.26299988133835</v>
      </c>
      <c r="AN19">
        <f t="shared" si="9"/>
        <v>0</v>
      </c>
      <c r="AO19">
        <f t="shared" si="10"/>
        <v>0</v>
      </c>
      <c r="AP19">
        <f t="shared" si="11"/>
        <v>-3.3440335734500768</v>
      </c>
      <c r="AQ19">
        <f t="shared" si="12"/>
        <v>-36.660170224033727</v>
      </c>
      <c r="AR19">
        <f t="shared" si="13"/>
        <v>-40.004203797483804</v>
      </c>
      <c r="AS19">
        <f t="shared" si="14"/>
        <v>0.96022522163611346</v>
      </c>
      <c r="AT19">
        <f t="shared" si="15"/>
        <v>7.5185968624334869</v>
      </c>
      <c r="AU19">
        <f t="shared" si="16"/>
        <v>-31.525381713414205</v>
      </c>
      <c r="AW19">
        <v>16</v>
      </c>
      <c r="AX19">
        <f>IF(Z19&gt;0, (R19*SUMPRODUCT(K19:$K$98, X19:$X$98)-K19*$AZ$3)/Z19, 0)</f>
        <v>795.80766046804843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6.3737730000000001E-3</v>
      </c>
      <c r="Q20" s="5">
        <f t="shared" si="30"/>
        <v>25</v>
      </c>
      <c r="R20">
        <f t="shared" si="0"/>
        <v>50000</v>
      </c>
      <c r="S20">
        <f t="shared" si="1"/>
        <v>795.42892218004465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652.56999090033264</v>
      </c>
      <c r="AC20">
        <f t="shared" si="27"/>
        <v>641.57947412493536</v>
      </c>
      <c r="AE20">
        <f t="shared" si="2"/>
        <v>0</v>
      </c>
      <c r="AF20">
        <f t="shared" si="3"/>
        <v>0</v>
      </c>
      <c r="AG20">
        <f t="shared" si="4"/>
        <v>-20.164575873308337</v>
      </c>
      <c r="AH20">
        <f t="shared" si="5"/>
        <v>-261.32778026819352</v>
      </c>
      <c r="AI20">
        <f t="shared" si="6"/>
        <v>-281.49235614150189</v>
      </c>
      <c r="AJ20">
        <f t="shared" si="7"/>
        <v>10.990516775397282</v>
      </c>
      <c r="AK20">
        <f t="shared" si="28"/>
        <v>45.679899363023289</v>
      </c>
      <c r="AL20">
        <f t="shared" si="8"/>
        <v>-224.82194000308132</v>
      </c>
      <c r="AN20">
        <f t="shared" si="9"/>
        <v>0</v>
      </c>
      <c r="AO20">
        <f t="shared" si="10"/>
        <v>0</v>
      </c>
      <c r="AP20">
        <f t="shared" si="11"/>
        <v>-2.9368563632268092</v>
      </c>
      <c r="AQ20">
        <f t="shared" si="12"/>
        <v>-38.060912324195748</v>
      </c>
      <c r="AR20">
        <f t="shared" si="13"/>
        <v>-40.997768687422557</v>
      </c>
      <c r="AS20">
        <f t="shared" si="14"/>
        <v>1.6007065722469282</v>
      </c>
      <c r="AT20">
        <f t="shared" si="15"/>
        <v>6.653018836534784</v>
      </c>
      <c r="AU20">
        <f t="shared" si="16"/>
        <v>-32.744043278640852</v>
      </c>
      <c r="AW20">
        <v>17</v>
      </c>
      <c r="AX20">
        <f>IF(Z20&gt;0, (R20*SUMPRODUCT(K20:$K$98, X20:$X$98)-K20*$AZ$3)/Z20, 0)</f>
        <v>795.42892218004465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7.4983330000000003E-3</v>
      </c>
      <c r="Q21" s="5">
        <f t="shared" si="30"/>
        <v>25</v>
      </c>
      <c r="R21">
        <f t="shared" si="0"/>
        <v>50000</v>
      </c>
      <c r="S21">
        <f t="shared" si="1"/>
        <v>790.48865734662843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641.57947412493536</v>
      </c>
      <c r="AC21">
        <f t="shared" si="27"/>
        <v>626.43789523702219</v>
      </c>
      <c r="AE21">
        <f t="shared" si="2"/>
        <v>0</v>
      </c>
      <c r="AF21">
        <f t="shared" si="3"/>
        <v>0</v>
      </c>
      <c r="AG21">
        <f t="shared" si="4"/>
        <v>-19.811729409873426</v>
      </c>
      <c r="AH21">
        <f t="shared" si="5"/>
        <v>-302.40140940366348</v>
      </c>
      <c r="AI21">
        <f t="shared" si="6"/>
        <v>-322.21313881353689</v>
      </c>
      <c r="AJ21">
        <f t="shared" si="7"/>
        <v>15.14157888791317</v>
      </c>
      <c r="AK21">
        <f t="shared" si="28"/>
        <v>44.910563188745478</v>
      </c>
      <c r="AL21">
        <f t="shared" si="8"/>
        <v>-262.16099673687825</v>
      </c>
      <c r="AN21">
        <f t="shared" si="9"/>
        <v>0</v>
      </c>
      <c r="AO21">
        <f t="shared" si="10"/>
        <v>0</v>
      </c>
      <c r="AP21">
        <f t="shared" si="11"/>
        <v>-2.576309171973123</v>
      </c>
      <c r="AQ21">
        <f t="shared" si="12"/>
        <v>-39.324155329720661</v>
      </c>
      <c r="AR21">
        <f t="shared" si="13"/>
        <v>-41.900464501693776</v>
      </c>
      <c r="AS21">
        <f t="shared" si="14"/>
        <v>1.9690047123117114</v>
      </c>
      <c r="AT21">
        <f t="shared" si="15"/>
        <v>5.8401512289977662</v>
      </c>
      <c r="AU21">
        <f t="shared" si="16"/>
        <v>-34.091308560384299</v>
      </c>
      <c r="AW21">
        <v>18</v>
      </c>
      <c r="AX21">
        <f>IF(Z21&gt;0, (R21*SUMPRODUCT(K21:$K$98, X21:$X$98)-K21*$AZ$3)/Z21, 0)</f>
        <v>790.48865734662843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8.7783159999999995E-3</v>
      </c>
      <c r="Q22" s="5">
        <f t="shared" si="30"/>
        <v>25</v>
      </c>
      <c r="R22">
        <f t="shared" si="0"/>
        <v>50000</v>
      </c>
      <c r="S22">
        <f t="shared" si="1"/>
        <v>781.36169479049556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626.43789523702219</v>
      </c>
      <c r="AC22">
        <f t="shared" si="27"/>
        <v>607.57743047541089</v>
      </c>
      <c r="AE22">
        <f t="shared" si="2"/>
        <v>0</v>
      </c>
      <c r="AF22">
        <f t="shared" si="3"/>
        <v>0</v>
      </c>
      <c r="AG22">
        <f t="shared" si="4"/>
        <v>-19.439698494508328</v>
      </c>
      <c r="AH22">
        <f t="shared" si="5"/>
        <v>-347.82724253272482</v>
      </c>
      <c r="AI22">
        <f t="shared" si="6"/>
        <v>-367.26694102723314</v>
      </c>
      <c r="AJ22">
        <f t="shared" si="7"/>
        <v>18.860464761611297</v>
      </c>
      <c r="AK22">
        <f t="shared" si="28"/>
        <v>43.850652666591557</v>
      </c>
      <c r="AL22">
        <f t="shared" si="8"/>
        <v>-304.5558235990303</v>
      </c>
      <c r="AN22">
        <f t="shared" si="9"/>
        <v>0</v>
      </c>
      <c r="AO22">
        <f t="shared" si="10"/>
        <v>0</v>
      </c>
      <c r="AP22">
        <f t="shared" si="11"/>
        <v>-2.2570807359179579</v>
      </c>
      <c r="AQ22">
        <f t="shared" si="12"/>
        <v>-40.385100045140014</v>
      </c>
      <c r="AR22">
        <f t="shared" si="13"/>
        <v>-42.642180781057974</v>
      </c>
      <c r="AS22">
        <f t="shared" si="14"/>
        <v>2.1898277741251055</v>
      </c>
      <c r="AT22">
        <f t="shared" si="15"/>
        <v>5.0913579456570952</v>
      </c>
      <c r="AU22">
        <f t="shared" si="16"/>
        <v>-35.360995061275773</v>
      </c>
      <c r="AW22">
        <v>19</v>
      </c>
      <c r="AX22">
        <f>IF(Z22&gt;0, (R22*SUMPRODUCT(K22:$K$98, X22:$X$98)-K22*$AZ$3)/Z22, 0)</f>
        <v>781.36169479049556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1.019566E-2</v>
      </c>
      <c r="Q23" s="5">
        <f t="shared" si="30"/>
        <v>25</v>
      </c>
      <c r="R23">
        <f t="shared" si="0"/>
        <v>50000</v>
      </c>
      <c r="S23">
        <f t="shared" si="1"/>
        <v>768.44172265561429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607.57743047541089</v>
      </c>
      <c r="AC23">
        <f t="shared" si="27"/>
        <v>585.46348272322575</v>
      </c>
      <c r="AE23">
        <f t="shared" si="2"/>
        <v>0</v>
      </c>
      <c r="AF23">
        <f t="shared" si="3"/>
        <v>0</v>
      </c>
      <c r="AG23">
        <f t="shared" si="4"/>
        <v>-19.047100953210727</v>
      </c>
      <c r="AH23">
        <f t="shared" si="5"/>
        <v>-396.40111270503763</v>
      </c>
      <c r="AI23">
        <f t="shared" si="6"/>
        <v>-415.44821365824833</v>
      </c>
      <c r="AJ23">
        <f t="shared" si="7"/>
        <v>22.11394775218514</v>
      </c>
      <c r="AK23">
        <f t="shared" si="28"/>
        <v>42.530420133278767</v>
      </c>
      <c r="AL23">
        <f t="shared" si="8"/>
        <v>-350.80384577278443</v>
      </c>
      <c r="AN23">
        <f t="shared" si="9"/>
        <v>0</v>
      </c>
      <c r="AO23">
        <f t="shared" si="10"/>
        <v>0</v>
      </c>
      <c r="AP23">
        <f t="shared" si="11"/>
        <v>-1.974551339984651</v>
      </c>
      <c r="AQ23">
        <f t="shared" si="12"/>
        <v>-41.093621028516594</v>
      </c>
      <c r="AR23">
        <f t="shared" si="13"/>
        <v>-43.068172368501244</v>
      </c>
      <c r="AS23">
        <f t="shared" si="14"/>
        <v>2.2924814266323925</v>
      </c>
      <c r="AT23">
        <f t="shared" si="15"/>
        <v>4.4089910727395871</v>
      </c>
      <c r="AU23">
        <f t="shared" si="16"/>
        <v>-36.366699869129263</v>
      </c>
      <c r="AW23">
        <v>20</v>
      </c>
      <c r="AX23">
        <f>IF(Z23&gt;0, (R23*SUMPRODUCT(K23:$K$98, X23:$X$98)-K23*$AZ$3)/Z23, 0)</f>
        <v>768.44172265561429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1.1804551E-2</v>
      </c>
      <c r="Q24" s="5">
        <f t="shared" si="30"/>
        <v>25</v>
      </c>
      <c r="R24">
        <f t="shared" si="0"/>
        <v>50000</v>
      </c>
      <c r="S24">
        <f t="shared" si="1"/>
        <v>752.32098833558871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585.46348272322575</v>
      </c>
      <c r="AC24">
        <f t="shared" si="27"/>
        <v>560.68339052770443</v>
      </c>
      <c r="AE24">
        <f t="shared" si="2"/>
        <v>0</v>
      </c>
      <c r="AF24">
        <f t="shared" si="3"/>
        <v>0</v>
      </c>
      <c r="AG24">
        <f t="shared" si="4"/>
        <v>-18.631787469074297</v>
      </c>
      <c r="AH24">
        <f t="shared" si="5"/>
        <v>-449.6849492086493</v>
      </c>
      <c r="AI24">
        <f t="shared" ref="AI24:AI69" si="39">SUM(AE24:AH24)</f>
        <v>-468.31673667772361</v>
      </c>
      <c r="AJ24">
        <f t="shared" si="7"/>
        <v>24.78009219552132</v>
      </c>
      <c r="AK24">
        <f t="shared" si="28"/>
        <v>40.982443790625808</v>
      </c>
      <c r="AL24">
        <f t="shared" ref="AL24:AL69" si="40">SUM(AI24:AK24)</f>
        <v>-402.55420069157651</v>
      </c>
      <c r="AN24">
        <f t="shared" si="9"/>
        <v>0</v>
      </c>
      <c r="AO24">
        <f t="shared" si="10"/>
        <v>0</v>
      </c>
      <c r="AP24">
        <f t="shared" si="11"/>
        <v>-1.7245510130266406</v>
      </c>
      <c r="AQ24">
        <f t="shared" si="12"/>
        <v>-41.622664276727058</v>
      </c>
      <c r="AR24">
        <f t="shared" si="13"/>
        <v>-43.347215289753699</v>
      </c>
      <c r="AS24">
        <f t="shared" si="14"/>
        <v>2.293635710991881</v>
      </c>
      <c r="AT24">
        <f t="shared" si="15"/>
        <v>3.7933190829243921</v>
      </c>
      <c r="AU24">
        <f t="shared" si="16"/>
        <v>-37.260260495837429</v>
      </c>
      <c r="AW24">
        <v>21</v>
      </c>
      <c r="AX24">
        <f>IF(Z24&gt;0, (R24*SUMPRODUCT(K24:$K$98, X24:$X$98)-K24*$AZ$3)/Z24, 0)</f>
        <v>752.32098833558871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1.3628751999999999E-2</v>
      </c>
      <c r="Q25" s="5">
        <f t="shared" si="30"/>
        <v>25</v>
      </c>
      <c r="R25">
        <f t="shared" si="0"/>
        <v>50000</v>
      </c>
      <c r="S25">
        <f t="shared" si="1"/>
        <v>733.34408541042228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560.68339052770443</v>
      </c>
      <c r="AC25">
        <f t="shared" si="27"/>
        <v>533.62637699472339</v>
      </c>
      <c r="AE25">
        <f t="shared" si="2"/>
        <v>0</v>
      </c>
      <c r="AF25">
        <f t="shared" si="3"/>
        <v>0</v>
      </c>
      <c r="AG25">
        <f t="shared" si="4"/>
        <v>-18.191541583650832</v>
      </c>
      <c r="AH25">
        <f t="shared" si="5"/>
        <v>-507.85602146544244</v>
      </c>
      <c r="AI25">
        <f t="shared" si="39"/>
        <v>-526.04756304909324</v>
      </c>
      <c r="AJ25">
        <f t="shared" si="7"/>
        <v>27.057013532981046</v>
      </c>
      <c r="AK25">
        <f t="shared" si="28"/>
        <v>39.247837336939313</v>
      </c>
      <c r="AL25">
        <f t="shared" si="40"/>
        <v>-459.74271217917288</v>
      </c>
      <c r="AN25">
        <f t="shared" si="9"/>
        <v>0</v>
      </c>
      <c r="AO25">
        <f t="shared" si="10"/>
        <v>0</v>
      </c>
      <c r="AP25">
        <f t="shared" si="11"/>
        <v>-1.5033946650254333</v>
      </c>
      <c r="AQ25">
        <f t="shared" si="12"/>
        <v>-41.970496549801517</v>
      </c>
      <c r="AR25">
        <f t="shared" si="13"/>
        <v>-43.473891214826949</v>
      </c>
      <c r="AS25">
        <f t="shared" si="14"/>
        <v>2.2360595230457196</v>
      </c>
      <c r="AT25">
        <f t="shared" si="15"/>
        <v>3.2435398063883571</v>
      </c>
      <c r="AU25">
        <f t="shared" si="16"/>
        <v>-37.994291885392869</v>
      </c>
      <c r="AW25">
        <v>22</v>
      </c>
      <c r="AX25">
        <f>IF(Z25&gt;0, (R25*SUMPRODUCT(K25:$K$98, X25:$X$98)-K25*$AZ$3)/Z25, 0)</f>
        <v>733.34408541042228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1.5530428000000001E-2</v>
      </c>
      <c r="Q26" s="5">
        <f t="shared" si="30"/>
        <v>25</v>
      </c>
      <c r="R26">
        <f t="shared" si="0"/>
        <v>50000</v>
      </c>
      <c r="S26">
        <f t="shared" si="1"/>
        <v>711.7080899451804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533.62637699472339</v>
      </c>
      <c r="AC26">
        <f t="shared" si="27"/>
        <v>504.66092575183779</v>
      </c>
      <c r="AE26">
        <f t="shared" si="2"/>
        <v>0</v>
      </c>
      <c r="AF26">
        <f t="shared" si="3"/>
        <v>0</v>
      </c>
      <c r="AG26">
        <f t="shared" si="4"/>
        <v>-17.72710374104043</v>
      </c>
      <c r="AH26">
        <f t="shared" si="5"/>
        <v>-565.04485354779047</v>
      </c>
      <c r="AI26">
        <f t="shared" si="39"/>
        <v>-582.77195728883089</v>
      </c>
      <c r="AJ26">
        <f t="shared" si="7"/>
        <v>28.965451242885592</v>
      </c>
      <c r="AK26">
        <f t="shared" si="28"/>
        <v>37.35384638963064</v>
      </c>
      <c r="AL26">
        <f t="shared" si="40"/>
        <v>-516.45265965631461</v>
      </c>
      <c r="AN26">
        <f t="shared" si="9"/>
        <v>0</v>
      </c>
      <c r="AO26">
        <f t="shared" si="10"/>
        <v>0</v>
      </c>
      <c r="AP26">
        <f t="shared" si="11"/>
        <v>-1.3080467462271583</v>
      </c>
      <c r="AQ26">
        <f t="shared" si="12"/>
        <v>-41.693504644217157</v>
      </c>
      <c r="AR26">
        <f t="shared" si="13"/>
        <v>-43.00155139044432</v>
      </c>
      <c r="AS26">
        <f t="shared" si="14"/>
        <v>2.1373014342744625</v>
      </c>
      <c r="AT26">
        <f t="shared" si="15"/>
        <v>2.7562639640849613</v>
      </c>
      <c r="AU26">
        <f t="shared" si="16"/>
        <v>-38.107985992084892</v>
      </c>
      <c r="AW26">
        <v>23</v>
      </c>
      <c r="AX26">
        <f>IF(Z26&gt;0, (R26*SUMPRODUCT(K26:$K$98, X26:$X$98)-K26*$AZ$3)/Z26, 0)</f>
        <v>711.7080899451804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1.7564712E-2</v>
      </c>
      <c r="Q27" s="5">
        <f t="shared" si="30"/>
        <v>25</v>
      </c>
      <c r="R27">
        <f t="shared" si="0"/>
        <v>50000</v>
      </c>
      <c r="S27">
        <f t="shared" si="1"/>
        <v>688.25613597538529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504.66092575183779</v>
      </c>
      <c r="AC27">
        <f t="shared" si="27"/>
        <v>474.57906870308119</v>
      </c>
      <c r="AE27">
        <f t="shared" si="2"/>
        <v>0</v>
      </c>
      <c r="AF27">
        <f t="shared" si="3"/>
        <v>0</v>
      </c>
      <c r="AG27">
        <f t="shared" si="4"/>
        <v>-17.238461231824527</v>
      </c>
      <c r="AH27">
        <f t="shared" si="5"/>
        <v>-622.74294361099544</v>
      </c>
      <c r="AI27">
        <f t="shared" si="39"/>
        <v>-639.98140484281998</v>
      </c>
      <c r="AJ27">
        <f t="shared" si="7"/>
        <v>30.081857048756603</v>
      </c>
      <c r="AK27">
        <f t="shared" si="28"/>
        <v>35.32626480262865</v>
      </c>
      <c r="AL27">
        <f t="shared" si="40"/>
        <v>-574.57328299143478</v>
      </c>
      <c r="AN27">
        <f t="shared" si="9"/>
        <v>0</v>
      </c>
      <c r="AO27">
        <f t="shared" si="10"/>
        <v>0</v>
      </c>
      <c r="AP27">
        <f t="shared" si="11"/>
        <v>-1.1357060842722049</v>
      </c>
      <c r="AQ27">
        <f t="shared" si="12"/>
        <v>-41.027614964316285</v>
      </c>
      <c r="AR27">
        <f t="shared" si="13"/>
        <v>-42.163321048588493</v>
      </c>
      <c r="AS27">
        <f t="shared" si="14"/>
        <v>1.9818560147008919</v>
      </c>
      <c r="AT27">
        <f t="shared" si="15"/>
        <v>2.3273686282908472</v>
      </c>
      <c r="AU27">
        <f t="shared" si="16"/>
        <v>-37.854096405596756</v>
      </c>
      <c r="AW27">
        <v>24</v>
      </c>
      <c r="AX27">
        <f>IF(Z27&gt;0, (R27*SUMPRODUCT(K27:$K$98, X27:$X$98)-K27*$AZ$3)/Z27, 0)</f>
        <v>688.25613597538529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1.9807176999999999E-2</v>
      </c>
      <c r="Q28" s="5">
        <f t="shared" si="30"/>
        <v>25</v>
      </c>
      <c r="R28">
        <f t="shared" si="0"/>
        <v>50000</v>
      </c>
      <c r="S28">
        <f t="shared" si="1"/>
        <v>663.57067384923312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474.57906870308119</v>
      </c>
      <c r="AC28">
        <f t="shared" si="27"/>
        <v>443.91899623471198</v>
      </c>
      <c r="AE28">
        <f t="shared" si="2"/>
        <v>0</v>
      </c>
      <c r="AF28">
        <f t="shared" si="3"/>
        <v>0</v>
      </c>
      <c r="AG28">
        <f t="shared" si="4"/>
        <v>-16.724631366679894</v>
      </c>
      <c r="AH28">
        <f t="shared" si="5"/>
        <v>-682.89050565277296</v>
      </c>
      <c r="AI28">
        <f t="shared" si="39"/>
        <v>-699.61513701945285</v>
      </c>
      <c r="AJ28">
        <f t="shared" si="7"/>
        <v>30.660072468369208</v>
      </c>
      <c r="AK28">
        <f t="shared" si="28"/>
        <v>33.220534809215685</v>
      </c>
      <c r="AL28">
        <f t="shared" si="40"/>
        <v>-635.73452974186796</v>
      </c>
      <c r="AN28">
        <f t="shared" si="9"/>
        <v>0</v>
      </c>
      <c r="AO28">
        <f t="shared" si="10"/>
        <v>0</v>
      </c>
      <c r="AP28">
        <f t="shared" si="11"/>
        <v>-0.9837981178556483</v>
      </c>
      <c r="AQ28">
        <f t="shared" si="12"/>
        <v>-40.169877555636567</v>
      </c>
      <c r="AR28">
        <f t="shared" si="13"/>
        <v>-41.153675673492216</v>
      </c>
      <c r="AS28">
        <f t="shared" si="14"/>
        <v>1.8035268417211943</v>
      </c>
      <c r="AT28">
        <f t="shared" si="15"/>
        <v>1.9541417029123076</v>
      </c>
      <c r="AU28">
        <f t="shared" si="16"/>
        <v>-37.396007128858713</v>
      </c>
      <c r="AW28">
        <v>25</v>
      </c>
      <c r="AX28">
        <f>IF(Z28&gt;0, (R28*SUMPRODUCT(K28:$K$98, X28:$X$98)-K28*$AZ$3)/Z28, 0)</f>
        <v>663.57067384923312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2.2489294999999999E-2</v>
      </c>
      <c r="Q29" s="5">
        <f t="shared" si="30"/>
        <v>25</v>
      </c>
      <c r="R29">
        <f t="shared" si="0"/>
        <v>50000</v>
      </c>
      <c r="S29">
        <f t="shared" si="1"/>
        <v>638.09285556244799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443.91899623471198</v>
      </c>
      <c r="AC29">
        <f t="shared" si="27"/>
        <v>413.00585305045655</v>
      </c>
      <c r="AE29">
        <f t="shared" si="2"/>
        <v>0</v>
      </c>
      <c r="AF29">
        <f t="shared" si="3"/>
        <v>0</v>
      </c>
      <c r="AG29">
        <f t="shared" si="4"/>
        <v>-16.18125988444158</v>
      </c>
      <c r="AH29">
        <f t="shared" si="5"/>
        <v>-752.25033714303459</v>
      </c>
      <c r="AI29">
        <f t="shared" si="39"/>
        <v>-768.43159702747619</v>
      </c>
      <c r="AJ29">
        <f t="shared" si="7"/>
        <v>30.913143184255432</v>
      </c>
      <c r="AK29">
        <f t="shared" si="28"/>
        <v>31.074329736429842</v>
      </c>
      <c r="AL29">
        <f t="shared" si="40"/>
        <v>-706.44412410679092</v>
      </c>
      <c r="AN29">
        <f t="shared" si="9"/>
        <v>0</v>
      </c>
      <c r="AO29">
        <f t="shared" si="10"/>
        <v>0</v>
      </c>
      <c r="AP29">
        <f t="shared" si="11"/>
        <v>-0.84985286659302806</v>
      </c>
      <c r="AQ29">
        <f t="shared" si="12"/>
        <v>-39.508796594465068</v>
      </c>
      <c r="AR29">
        <f t="shared" si="13"/>
        <v>-40.3586494610581</v>
      </c>
      <c r="AS29">
        <f t="shared" si="14"/>
        <v>1.623583301804614</v>
      </c>
      <c r="AT29">
        <f t="shared" si="15"/>
        <v>1.6320489499926998</v>
      </c>
      <c r="AU29">
        <f t="shared" si="16"/>
        <v>-37.103017209260784</v>
      </c>
      <c r="AW29">
        <v>26</v>
      </c>
      <c r="AX29">
        <f>IF(Z29&gt;0, (R29*SUMPRODUCT(K29:$K$98, X29:$X$98)-K29*$AZ$3)/Z29, 0)</f>
        <v>638.09285556244799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2.5348699999999998E-2</v>
      </c>
      <c r="Q30" s="5">
        <f t="shared" si="30"/>
        <v>25</v>
      </c>
      <c r="R30">
        <f t="shared" si="0"/>
        <v>50000</v>
      </c>
      <c r="S30">
        <f t="shared" si="1"/>
        <v>611.4346076332497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413.00585305045655</v>
      </c>
      <c r="AC30">
        <f t="shared" si="27"/>
        <v>381.76199785901053</v>
      </c>
      <c r="AE30">
        <f t="shared" si="2"/>
        <v>0</v>
      </c>
      <c r="AF30">
        <f t="shared" si="3"/>
        <v>0</v>
      </c>
      <c r="AG30">
        <f t="shared" si="4"/>
        <v>-15.609273383164417</v>
      </c>
      <c r="AH30">
        <f t="shared" si="5"/>
        <v>-820.34780486548846</v>
      </c>
      <c r="AI30">
        <f t="shared" si="39"/>
        <v>-835.95707824865292</v>
      </c>
      <c r="AJ30">
        <f t="shared" si="7"/>
        <v>31.243855191446016</v>
      </c>
      <c r="AK30">
        <f t="shared" si="28"/>
        <v>28.910409713531962</v>
      </c>
      <c r="AL30">
        <f t="shared" si="40"/>
        <v>-775.80281334367498</v>
      </c>
      <c r="AN30">
        <f t="shared" si="9"/>
        <v>0</v>
      </c>
      <c r="AO30">
        <f t="shared" si="10"/>
        <v>0</v>
      </c>
      <c r="AP30">
        <f t="shared" si="11"/>
        <v>-0.73197470764972394</v>
      </c>
      <c r="AQ30">
        <f t="shared" si="12"/>
        <v>-38.469045284654797</v>
      </c>
      <c r="AR30">
        <f t="shared" si="13"/>
        <v>-39.201019992304523</v>
      </c>
      <c r="AS30">
        <f t="shared" si="14"/>
        <v>1.4651362179533245</v>
      </c>
      <c r="AT30">
        <f t="shared" si="15"/>
        <v>1.3557126061306934</v>
      </c>
      <c r="AU30">
        <f t="shared" si="16"/>
        <v>-36.380171168220507</v>
      </c>
      <c r="AW30">
        <v>27</v>
      </c>
      <c r="AX30">
        <f>IF(Z30&gt;0, (R30*SUMPRODUCT(K30:$K$98, X30:$X$98)-K30*$AZ$3)/Z30, 0)</f>
        <v>611.4346076332497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2.8197647999999999E-2</v>
      </c>
      <c r="Q31" s="5">
        <f t="shared" si="30"/>
        <v>25</v>
      </c>
      <c r="R31">
        <f t="shared" si="0"/>
        <v>50000</v>
      </c>
      <c r="S31">
        <f t="shared" si="1"/>
        <v>583.94645822533448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381.76199785901053</v>
      </c>
      <c r="AC31">
        <f t="shared" si="27"/>
        <v>350.67236454133678</v>
      </c>
      <c r="AE31">
        <f t="shared" si="2"/>
        <v>0</v>
      </c>
      <c r="AF31">
        <f t="shared" si="3"/>
        <v>0</v>
      </c>
      <c r="AG31">
        <f t="shared" si="4"/>
        <v>-15.013035852938533</v>
      </c>
      <c r="AH31">
        <f t="shared" si="5"/>
        <v>-880.28959278847879</v>
      </c>
      <c r="AI31">
        <f t="shared" si="39"/>
        <v>-895.3026286414173</v>
      </c>
      <c r="AJ31">
        <f t="shared" si="7"/>
        <v>31.089633317673758</v>
      </c>
      <c r="AK31">
        <f t="shared" si="28"/>
        <v>26.723339850130738</v>
      </c>
      <c r="AL31">
        <f t="shared" si="40"/>
        <v>-837.48965547361286</v>
      </c>
      <c r="AN31">
        <f t="shared" si="9"/>
        <v>0</v>
      </c>
      <c r="AO31">
        <f t="shared" si="10"/>
        <v>0</v>
      </c>
      <c r="AP31">
        <f t="shared" si="11"/>
        <v>-0.6285848173410864</v>
      </c>
      <c r="AQ31">
        <f t="shared" si="12"/>
        <v>-36.8570806271604</v>
      </c>
      <c r="AR31">
        <f t="shared" si="13"/>
        <v>-37.485665444501485</v>
      </c>
      <c r="AS31">
        <f t="shared" si="14"/>
        <v>1.3017001805378507</v>
      </c>
      <c r="AT31">
        <f t="shared" si="15"/>
        <v>1.118886670423179</v>
      </c>
      <c r="AU31">
        <f t="shared" si="16"/>
        <v>-35.065078593540456</v>
      </c>
      <c r="AW31">
        <v>28</v>
      </c>
      <c r="AX31">
        <f>IF(Z31&gt;0, (R31*SUMPRODUCT(K31:$K$98, X31:$X$98)-K31*$AZ$3)/Z31, 0)</f>
        <v>583.94645822533448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3.1331300999999999E-2</v>
      </c>
      <c r="Q32" s="5">
        <f t="shared" si="30"/>
        <v>25</v>
      </c>
      <c r="R32">
        <f t="shared" si="0"/>
        <v>50000</v>
      </c>
      <c r="S32">
        <f t="shared" si="1"/>
        <v>556.54582474171491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350.67236454133678</v>
      </c>
      <c r="AC32">
        <f t="shared" si="27"/>
        <v>320.40404459898133</v>
      </c>
      <c r="AE32">
        <f t="shared" si="2"/>
        <v>0</v>
      </c>
      <c r="AF32">
        <f t="shared" si="3"/>
        <v>0</v>
      </c>
      <c r="AG32">
        <f t="shared" si="4"/>
        <v>-14.39252754917694</v>
      </c>
      <c r="AH32">
        <f t="shared" si="5"/>
        <v>-940.75589046441792</v>
      </c>
      <c r="AI32">
        <f t="shared" si="39"/>
        <v>-955.14841801359489</v>
      </c>
      <c r="AJ32">
        <f t="shared" si="7"/>
        <v>30.268319942355447</v>
      </c>
      <c r="AK32">
        <f t="shared" si="28"/>
        <v>24.547065517893575</v>
      </c>
      <c r="AL32">
        <f t="shared" si="40"/>
        <v>-900.3330325533459</v>
      </c>
      <c r="AN32">
        <f t="shared" si="9"/>
        <v>0</v>
      </c>
      <c r="AO32">
        <f t="shared" si="10"/>
        <v>0</v>
      </c>
      <c r="AP32">
        <f t="shared" si="11"/>
        <v>-0.53803981165315351</v>
      </c>
      <c r="AQ32">
        <f t="shared" si="12"/>
        <v>-35.168535921684999</v>
      </c>
      <c r="AR32">
        <f t="shared" si="13"/>
        <v>-35.706575733338155</v>
      </c>
      <c r="AS32">
        <f t="shared" si="14"/>
        <v>1.1315289204899686</v>
      </c>
      <c r="AT32">
        <f t="shared" si="15"/>
        <v>0.91764969445136546</v>
      </c>
      <c r="AU32">
        <f t="shared" si="16"/>
        <v>-33.657397118396823</v>
      </c>
      <c r="AW32">
        <v>29</v>
      </c>
      <c r="AX32">
        <f>IF(Z32&gt;0, (R32*SUMPRODUCT(K32:$K$98, X32:$X$98)-K32*$AZ$3)/Z32, 0)</f>
        <v>556.54582474171491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3.466458E-2</v>
      </c>
      <c r="Q33" s="5">
        <f t="shared" si="30"/>
        <v>25</v>
      </c>
      <c r="R33">
        <f t="shared" si="0"/>
        <v>50000</v>
      </c>
      <c r="S33">
        <f t="shared" si="1"/>
        <v>529.31793755314629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320.40404459898133</v>
      </c>
      <c r="AC33">
        <f t="shared" si="27"/>
        <v>291.11833071730052</v>
      </c>
      <c r="AE33">
        <f t="shared" si="2"/>
        <v>0</v>
      </c>
      <c r="AF33">
        <f t="shared" si="3"/>
        <v>0</v>
      </c>
      <c r="AG33">
        <f t="shared" si="4"/>
        <v>-13.749691351054521</v>
      </c>
      <c r="AH33">
        <f t="shared" si="5"/>
        <v>-997.82184526129595</v>
      </c>
      <c r="AI33">
        <f t="shared" si="39"/>
        <v>-1011.5715366123504</v>
      </c>
      <c r="AJ33">
        <f t="shared" si="7"/>
        <v>29.285713881680806</v>
      </c>
      <c r="AK33">
        <f t="shared" si="28"/>
        <v>22.428283121928697</v>
      </c>
      <c r="AL33">
        <f t="shared" si="40"/>
        <v>-959.85753960874104</v>
      </c>
      <c r="AN33">
        <f t="shared" si="9"/>
        <v>0</v>
      </c>
      <c r="AO33">
        <f t="shared" si="10"/>
        <v>0</v>
      </c>
      <c r="AP33">
        <f t="shared" si="11"/>
        <v>-0.45893615128784487</v>
      </c>
      <c r="AQ33">
        <f t="shared" si="12"/>
        <v>-33.305221596849414</v>
      </c>
      <c r="AR33">
        <f t="shared" si="13"/>
        <v>-33.764157748137258</v>
      </c>
      <c r="AS33">
        <f t="shared" si="14"/>
        <v>0.97749632871175762</v>
      </c>
      <c r="AT33">
        <f t="shared" si="15"/>
        <v>0.74860952680095338</v>
      </c>
      <c r="AU33">
        <f t="shared" si="16"/>
        <v>-32.038051892624551</v>
      </c>
      <c r="AW33">
        <v>30</v>
      </c>
      <c r="AX33">
        <f>IF(Z33&gt;0, (R33*SUMPRODUCT(K33:$K$98, X33:$X$98)-K33*$AZ$3)/Z33, 0)</f>
        <v>529.31793755314629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3.8375247000000001E-2</v>
      </c>
      <c r="Q34" s="5">
        <f t="shared" si="30"/>
        <v>25</v>
      </c>
      <c r="R34">
        <f t="shared" si="0"/>
        <v>50000</v>
      </c>
      <c r="S34">
        <f t="shared" si="1"/>
        <v>502.62656422462118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291.11833071730052</v>
      </c>
      <c r="AC34">
        <f t="shared" si="27"/>
        <v>263.06562879902629</v>
      </c>
      <c r="AE34">
        <f t="shared" si="2"/>
        <v>0</v>
      </c>
      <c r="AF34">
        <f t="shared" si="3"/>
        <v>0</v>
      </c>
      <c r="AG34">
        <f t="shared" si="4"/>
        <v>-13.084546635773494</v>
      </c>
      <c r="AH34">
        <f t="shared" si="5"/>
        <v>-1055.295603540962</v>
      </c>
      <c r="AI34">
        <f t="shared" si="39"/>
        <v>-1068.3801501767355</v>
      </c>
      <c r="AJ34">
        <f t="shared" si="7"/>
        <v>28.052701918274238</v>
      </c>
      <c r="AK34">
        <f t="shared" si="28"/>
        <v>20.37828315021104</v>
      </c>
      <c r="AL34">
        <f t="shared" si="40"/>
        <v>-1019.9491651082501</v>
      </c>
      <c r="AN34">
        <f t="shared" si="9"/>
        <v>0</v>
      </c>
      <c r="AO34">
        <f t="shared" si="10"/>
        <v>0</v>
      </c>
      <c r="AP34">
        <f t="shared" si="11"/>
        <v>-0.3899419657250589</v>
      </c>
      <c r="AQ34">
        <f t="shared" si="12"/>
        <v>-31.449621719465028</v>
      </c>
      <c r="AR34">
        <f t="shared" si="13"/>
        <v>-31.839563685190086</v>
      </c>
      <c r="AS34">
        <f t="shared" si="14"/>
        <v>0.83601870469120243</v>
      </c>
      <c r="AT34">
        <f t="shared" si="15"/>
        <v>0.60730784267065208</v>
      </c>
      <c r="AU34">
        <f t="shared" si="16"/>
        <v>-30.39623713782823</v>
      </c>
      <c r="AW34">
        <v>31</v>
      </c>
      <c r="AX34">
        <f>IF(Z34&gt;0, (R34*SUMPRODUCT(K34:$K$98, X34:$X$98)-K34*$AZ$3)/Z34, 0)</f>
        <v>502.62656422462118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4.2655799000000001E-2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476.59318742106757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263.06562879902629</v>
      </c>
      <c r="AC35">
        <f t="shared" si="27"/>
        <v>236.30575679257478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-12.395569378114079</v>
      </c>
      <c r="AH35">
        <f t="shared" ref="AH35:AH66" si="46">-X35*R35</f>
        <v>-1116.2635826033609</v>
      </c>
      <c r="AI35">
        <f t="shared" si="39"/>
        <v>-1128.6591519814749</v>
      </c>
      <c r="AJ35">
        <f t="shared" ref="AJ35:AJ66" si="47">AB35-AC35</f>
        <v>26.759872006451502</v>
      </c>
      <c r="AK35">
        <f t="shared" si="28"/>
        <v>18.41459401593184</v>
      </c>
      <c r="AL35">
        <f t="shared" si="40"/>
        <v>-1083.4846859590914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-0.32982969638944221</v>
      </c>
      <c r="AQ35">
        <f t="shared" ref="AQ35:AQ66" si="51">AH35*$K35</f>
        <v>-29.702296627916077</v>
      </c>
      <c r="AR35">
        <f t="shared" ref="AR35:AR66" si="52">AI35*$K35</f>
        <v>-30.032126324305519</v>
      </c>
      <c r="AS35">
        <f t="shared" ref="AS35:AS66" si="53">AJ35*$K35</f>
        <v>0.71204477907178587</v>
      </c>
      <c r="AT35">
        <f t="shared" ref="AT35:AT66" si="54">AK35*$K35</f>
        <v>0.48998797619845336</v>
      </c>
      <c r="AU35">
        <f t="shared" ref="AU35:AU66" si="55">AL35*$K35</f>
        <v>-28.830093569035274</v>
      </c>
      <c r="AW35">
        <v>32</v>
      </c>
      <c r="AX35">
        <f>IF(Z35&gt;0, (R35*SUMPRODUCT(K35:$K$98, X35:$X$98)-K35*$AZ$3)/Z35, 0)</f>
        <v>476.59318742106757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4.7231987000000003E-2</v>
      </c>
      <c r="Q36" s="5">
        <f t="shared" si="30"/>
        <v>25</v>
      </c>
      <c r="R36">
        <f t="shared" si="41"/>
        <v>50000</v>
      </c>
      <c r="S36">
        <f t="shared" si="42"/>
        <v>450.94150598369538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236.30575679257478</v>
      </c>
      <c r="AC36">
        <f t="shared" si="27"/>
        <v>210.79073669413503</v>
      </c>
      <c r="AE36">
        <f t="shared" si="43"/>
        <v>0</v>
      </c>
      <c r="AF36">
        <f t="shared" si="44"/>
        <v>0</v>
      </c>
      <c r="AG36">
        <f t="shared" si="45"/>
        <v>-11.686146312608257</v>
      </c>
      <c r="AH36">
        <f t="shared" si="46"/>
        <v>-1170.9347434493645</v>
      </c>
      <c r="AI36">
        <f t="shared" si="39"/>
        <v>-1182.6208897619729</v>
      </c>
      <c r="AJ36">
        <f t="shared" si="47"/>
        <v>25.515020098439749</v>
      </c>
      <c r="AK36">
        <f t="shared" ref="AK36:AK67" si="59">G36*SUM(AB36:AB36, AE36:AF36)</f>
        <v>16.541402975480235</v>
      </c>
      <c r="AL36">
        <f t="shared" si="40"/>
        <v>-1140.564466688053</v>
      </c>
      <c r="AN36">
        <f t="shared" si="48"/>
        <v>0</v>
      </c>
      <c r="AO36">
        <f t="shared" si="49"/>
        <v>0</v>
      </c>
      <c r="AP36">
        <f t="shared" si="50"/>
        <v>-0.2776365066905962</v>
      </c>
      <c r="AQ36">
        <f t="shared" si="51"/>
        <v>-27.818771307285861</v>
      </c>
      <c r="AR36">
        <f t="shared" si="52"/>
        <v>-28.096407813976459</v>
      </c>
      <c r="AS36">
        <f t="shared" si="53"/>
        <v>0.60617939043158287</v>
      </c>
      <c r="AT36">
        <f t="shared" si="54"/>
        <v>0.39298646577091811</v>
      </c>
      <c r="AU36">
        <f t="shared" si="55"/>
        <v>-27.09724195777396</v>
      </c>
      <c r="AW36">
        <v>33</v>
      </c>
      <c r="AX36">
        <f>IF(Z36&gt;0, (R36*SUMPRODUCT(K36:$K$98, X36:$X$98)-K36*$AZ$3)/Z36, 0)</f>
        <v>450.94150598369538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41"/>
        <v>50000</v>
      </c>
      <c r="S37">
        <f t="shared" si="42"/>
        <v>425.87077987151588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210.79073669413503</v>
      </c>
      <c r="AC37">
        <f t="shared" si="27"/>
        <v>186.71060514531027</v>
      </c>
      <c r="AE37">
        <f t="shared" si="43"/>
        <v>0</v>
      </c>
      <c r="AF37">
        <f t="shared" si="44"/>
        <v>0</v>
      </c>
      <c r="AG37">
        <f t="shared" si="45"/>
        <v>-10.960519831957031</v>
      </c>
      <c r="AH37">
        <f t="shared" si="46"/>
        <v>-1217.5300350502887</v>
      </c>
      <c r="AI37">
        <f t="shared" si="39"/>
        <v>-1228.4905548822458</v>
      </c>
      <c r="AJ37">
        <f t="shared" si="47"/>
        <v>24.080131548824767</v>
      </c>
      <c r="AK37">
        <f t="shared" si="59"/>
        <v>14.755351568589454</v>
      </c>
      <c r="AL37">
        <f t="shared" si="40"/>
        <v>-1189.6550717648315</v>
      </c>
      <c r="AN37">
        <f t="shared" si="48"/>
        <v>0</v>
      </c>
      <c r="AO37">
        <f t="shared" si="49"/>
        <v>0</v>
      </c>
      <c r="AP37">
        <f t="shared" si="50"/>
        <v>-0.23249755035449804</v>
      </c>
      <c r="AQ37">
        <f t="shared" si="51"/>
        <v>-25.826580761879324</v>
      </c>
      <c r="AR37">
        <f t="shared" si="52"/>
        <v>-26.059078312233822</v>
      </c>
      <c r="AS37">
        <f t="shared" si="53"/>
        <v>0.51079434946072111</v>
      </c>
      <c r="AT37">
        <f t="shared" si="54"/>
        <v>0.3129945611077744</v>
      </c>
      <c r="AU37">
        <f t="shared" si="55"/>
        <v>-25.235289401665327</v>
      </c>
      <c r="AW37">
        <v>34</v>
      </c>
      <c r="AX37">
        <f>IF(Z37&gt;0, (R37*SUMPRODUCT(K37:$K$98, X37:$X$98)-K37*$AZ$3)/Z37, 0)</f>
        <v>425.87077987151588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41"/>
        <v>50000</v>
      </c>
      <c r="S38">
        <f t="shared" si="42"/>
        <v>401.72018530396275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186.71060514531027</v>
      </c>
      <c r="AC38">
        <f t="shared" si="27"/>
        <v>164.22209559634263</v>
      </c>
      <c r="AE38">
        <f t="shared" si="43"/>
        <v>0</v>
      </c>
      <c r="AF38">
        <f t="shared" si="44"/>
        <v>0</v>
      </c>
      <c r="AG38">
        <f t="shared" si="45"/>
        <v>-10.219930538969773</v>
      </c>
      <c r="AH38">
        <f t="shared" si="46"/>
        <v>-1261.968189335372</v>
      </c>
      <c r="AI38">
        <f t="shared" si="39"/>
        <v>-1272.1881198743417</v>
      </c>
      <c r="AJ38">
        <f t="shared" si="47"/>
        <v>22.488509548967642</v>
      </c>
      <c r="AK38">
        <f t="shared" si="59"/>
        <v>13.06974236017172</v>
      </c>
      <c r="AL38">
        <f t="shared" si="40"/>
        <v>-1236.6298679652025</v>
      </c>
      <c r="AN38">
        <f t="shared" si="48"/>
        <v>0</v>
      </c>
      <c r="AO38">
        <f t="shared" si="49"/>
        <v>0</v>
      </c>
      <c r="AP38">
        <f t="shared" si="50"/>
        <v>-0.19356068510413568</v>
      </c>
      <c r="AQ38">
        <f t="shared" si="51"/>
        <v>-23.901084882716216</v>
      </c>
      <c r="AR38">
        <f t="shared" si="52"/>
        <v>-24.094645567820347</v>
      </c>
      <c r="AS38">
        <f t="shared" si="53"/>
        <v>0.42592181019929615</v>
      </c>
      <c r="AT38">
        <f t="shared" si="54"/>
        <v>0.24753478271921781</v>
      </c>
      <c r="AU38">
        <f t="shared" si="55"/>
        <v>-23.421188974901838</v>
      </c>
      <c r="AW38">
        <v>35</v>
      </c>
      <c r="AX38">
        <f>IF(Z38&gt;0, (R38*SUMPRODUCT(K38:$K$98, X38:$X$98)-K38*$AZ$3)/Z38, 0)</f>
        <v>401.72018530396275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41"/>
        <v>50000</v>
      </c>
      <c r="S39">
        <f t="shared" si="42"/>
        <v>378.45223155010842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164.22209559634263</v>
      </c>
      <c r="AC39">
        <f t="shared" si="27"/>
        <v>143.30143143944042</v>
      </c>
      <c r="AE39">
        <f t="shared" si="43"/>
        <v>0</v>
      </c>
      <c r="AF39">
        <f t="shared" si="44"/>
        <v>0</v>
      </c>
      <c r="AG39">
        <f t="shared" si="45"/>
        <v>-9.466282630471607</v>
      </c>
      <c r="AH39">
        <f t="shared" si="46"/>
        <v>-1302.8972062169353</v>
      </c>
      <c r="AI39">
        <f t="shared" si="39"/>
        <v>-1312.3634888474069</v>
      </c>
      <c r="AJ39">
        <f t="shared" si="47"/>
        <v>20.920664156902205</v>
      </c>
      <c r="AK39">
        <f t="shared" si="59"/>
        <v>11.495546691743986</v>
      </c>
      <c r="AL39">
        <f t="shared" si="40"/>
        <v>-1279.9472779987607</v>
      </c>
      <c r="AN39">
        <f t="shared" si="48"/>
        <v>0</v>
      </c>
      <c r="AO39">
        <f t="shared" si="49"/>
        <v>0</v>
      </c>
      <c r="AP39">
        <f t="shared" si="50"/>
        <v>-0.16007763181433046</v>
      </c>
      <c r="AQ39">
        <f t="shared" si="51"/>
        <v>-22.032376109007402</v>
      </c>
      <c r="AR39">
        <f t="shared" si="52"/>
        <v>-22.19245374082173</v>
      </c>
      <c r="AS39">
        <f t="shared" si="53"/>
        <v>0.35377460244423414</v>
      </c>
      <c r="AT39">
        <f t="shared" si="54"/>
        <v>0.19439308571898845</v>
      </c>
      <c r="AU39">
        <f t="shared" si="55"/>
        <v>-21.644286052658508</v>
      </c>
      <c r="AW39">
        <v>36</v>
      </c>
      <c r="AX39">
        <f>IF(Z39&gt;0, (R39*SUMPRODUCT(K39:$K$98, X39:$X$98)-K39*$AZ$3)/Z39, 0)</f>
        <v>378.45223155010842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41"/>
        <v>50000</v>
      </c>
      <c r="S40">
        <f t="shared" si="42"/>
        <v>356.06710368983767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143.30143143944042</v>
      </c>
      <c r="AC40">
        <f t="shared" si="27"/>
        <v>123.9301452641955</v>
      </c>
      <c r="AE40">
        <f t="shared" si="43"/>
        <v>0</v>
      </c>
      <c r="AF40">
        <f t="shared" si="44"/>
        <v>0</v>
      </c>
      <c r="AG40">
        <f t="shared" si="45"/>
        <v>-8.7013194970791492</v>
      </c>
      <c r="AH40">
        <f t="shared" si="46"/>
        <v>-1340.6006141754865</v>
      </c>
      <c r="AI40">
        <f t="shared" si="39"/>
        <v>-1349.3019336725656</v>
      </c>
      <c r="AJ40">
        <f t="shared" si="47"/>
        <v>19.371286175244919</v>
      </c>
      <c r="AK40">
        <f t="shared" si="59"/>
        <v>10.031100200760831</v>
      </c>
      <c r="AL40">
        <f t="shared" si="40"/>
        <v>-1319.8995472965598</v>
      </c>
      <c r="AN40">
        <f t="shared" si="48"/>
        <v>0</v>
      </c>
      <c r="AO40">
        <f t="shared" si="49"/>
        <v>0</v>
      </c>
      <c r="AP40">
        <f t="shared" si="50"/>
        <v>-0.13137667818409082</v>
      </c>
      <c r="AQ40">
        <f t="shared" si="51"/>
        <v>-20.241028446438317</v>
      </c>
      <c r="AR40">
        <f t="shared" si="52"/>
        <v>-20.372405124622407</v>
      </c>
      <c r="AS40">
        <f t="shared" si="53"/>
        <v>0.29247693188502744</v>
      </c>
      <c r="AT40">
        <f t="shared" si="54"/>
        <v>0.15145434245347503</v>
      </c>
      <c r="AU40">
        <f t="shared" si="55"/>
        <v>-19.928473850283904</v>
      </c>
      <c r="AW40">
        <v>37</v>
      </c>
      <c r="AX40">
        <f>IF(Z40&gt;0, (R40*SUMPRODUCT(K40:$K$98, X40:$X$98)-K40*$AZ$3)/Z40, 0)</f>
        <v>356.06710368983767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41"/>
        <v>50000</v>
      </c>
      <c r="S41">
        <f t="shared" si="42"/>
        <v>334.49649863956165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123.9301452641955</v>
      </c>
      <c r="AC41">
        <f t="shared" si="27"/>
        <v>106.06508997290223</v>
      </c>
      <c r="AE41">
        <f t="shared" si="43"/>
        <v>0</v>
      </c>
      <c r="AF41">
        <f t="shared" si="44"/>
        <v>0</v>
      </c>
      <c r="AG41">
        <f t="shared" si="45"/>
        <v>-7.9272197470139432</v>
      </c>
      <c r="AH41">
        <f t="shared" si="46"/>
        <v>-1374.1731101888288</v>
      </c>
      <c r="AI41">
        <f t="shared" si="39"/>
        <v>-1382.1003299358426</v>
      </c>
      <c r="AJ41">
        <f t="shared" si="47"/>
        <v>17.865055291293274</v>
      </c>
      <c r="AK41">
        <f t="shared" si="59"/>
        <v>8.6751101684936867</v>
      </c>
      <c r="AL41">
        <f t="shared" si="40"/>
        <v>-1355.5601644760559</v>
      </c>
      <c r="AN41">
        <f t="shared" si="48"/>
        <v>0</v>
      </c>
      <c r="AO41">
        <f t="shared" si="49"/>
        <v>0</v>
      </c>
      <c r="AP41">
        <f t="shared" si="50"/>
        <v>-0.1068651342752029</v>
      </c>
      <c r="AQ41">
        <f t="shared" si="51"/>
        <v>-18.524930382183346</v>
      </c>
      <c r="AR41">
        <f t="shared" si="52"/>
        <v>-18.631795516458549</v>
      </c>
      <c r="AS41">
        <f t="shared" si="53"/>
        <v>0.24083494509624595</v>
      </c>
      <c r="AT41">
        <f t="shared" si="54"/>
        <v>0.11694728323350279</v>
      </c>
      <c r="AU41">
        <f t="shared" si="55"/>
        <v>-18.274013288128803</v>
      </c>
      <c r="AW41">
        <v>38</v>
      </c>
      <c r="AX41">
        <f>IF(Z41&gt;0, (R41*SUMPRODUCT(K41:$K$98, X41:$X$98)-K41*$AZ$3)/Z41, 0)</f>
        <v>334.49649863956165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41"/>
        <v>50000</v>
      </c>
      <c r="S42">
        <f t="shared" si="42"/>
        <v>313.61307902316173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106.06508997290223</v>
      </c>
      <c r="AC42">
        <f t="shared" si="27"/>
        <v>89.661564193526971</v>
      </c>
      <c r="AE42">
        <f t="shared" si="43"/>
        <v>0</v>
      </c>
      <c r="AF42">
        <f t="shared" si="44"/>
        <v>0</v>
      </c>
      <c r="AG42">
        <f t="shared" si="45"/>
        <v>-7.1474669099263766</v>
      </c>
      <c r="AH42">
        <f t="shared" si="46"/>
        <v>-1400.9612792348532</v>
      </c>
      <c r="AI42">
        <f t="shared" si="39"/>
        <v>-1408.1087461447796</v>
      </c>
      <c r="AJ42">
        <f t="shared" si="47"/>
        <v>16.403525779375258</v>
      </c>
      <c r="AK42">
        <f t="shared" si="59"/>
        <v>7.4245562981031563</v>
      </c>
      <c r="AL42">
        <f t="shared" si="40"/>
        <v>-1384.2806640673011</v>
      </c>
      <c r="AN42">
        <f t="shared" si="48"/>
        <v>0</v>
      </c>
      <c r="AO42">
        <f t="shared" si="49"/>
        <v>0</v>
      </c>
      <c r="AP42">
        <f t="shared" si="50"/>
        <v>-8.6029870523080643E-2</v>
      </c>
      <c r="AQ42">
        <f t="shared" si="51"/>
        <v>-16.862549904643814</v>
      </c>
      <c r="AR42">
        <f t="shared" si="52"/>
        <v>-16.948579775166895</v>
      </c>
      <c r="AS42">
        <f t="shared" si="53"/>
        <v>0.19743962675249449</v>
      </c>
      <c r="AT42">
        <f t="shared" si="54"/>
        <v>8.9365033104254948E-2</v>
      </c>
      <c r="AU42">
        <f t="shared" si="55"/>
        <v>-16.661775115310146</v>
      </c>
      <c r="AW42">
        <v>39</v>
      </c>
      <c r="AX42">
        <f>IF(Z42&gt;0, (R42*SUMPRODUCT(K42:$K$98, X42:$X$98)-K42*$AZ$3)/Z42, 0)</f>
        <v>313.61307902316173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41"/>
        <v>50000</v>
      </c>
      <c r="S43">
        <f t="shared" si="42"/>
        <v>293.40334096447339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89.661564193526971</v>
      </c>
      <c r="AC43">
        <f t="shared" si="27"/>
        <v>74.693125541390373</v>
      </c>
      <c r="AE43">
        <f t="shared" si="43"/>
        <v>0</v>
      </c>
      <c r="AF43">
        <f t="shared" si="44"/>
        <v>0</v>
      </c>
      <c r="AG43">
        <f t="shared" si="45"/>
        <v>-6.3643724451006296</v>
      </c>
      <c r="AH43">
        <f t="shared" si="46"/>
        <v>-1423.2395914529648</v>
      </c>
      <c r="AI43">
        <f t="shared" si="39"/>
        <v>-1429.6039638980653</v>
      </c>
      <c r="AJ43">
        <f t="shared" si="47"/>
        <v>14.968438652136598</v>
      </c>
      <c r="AK43">
        <f t="shared" si="59"/>
        <v>6.2763094935468882</v>
      </c>
      <c r="AL43">
        <f t="shared" si="40"/>
        <v>-1408.3592157523817</v>
      </c>
      <c r="AN43">
        <f t="shared" si="48"/>
        <v>0</v>
      </c>
      <c r="AO43">
        <f t="shared" si="49"/>
        <v>0</v>
      </c>
      <c r="AP43">
        <f t="shared" si="50"/>
        <v>-6.8396626224453388E-2</v>
      </c>
      <c r="AQ43">
        <f t="shared" si="51"/>
        <v>-15.295268654396455</v>
      </c>
      <c r="AR43">
        <f t="shared" si="52"/>
        <v>-15.363665280620907</v>
      </c>
      <c r="AS43">
        <f t="shared" si="53"/>
        <v>0.16086278929857009</v>
      </c>
      <c r="AT43">
        <f t="shared" si="54"/>
        <v>6.745023145676815E-2</v>
      </c>
      <c r="AU43">
        <f t="shared" si="55"/>
        <v>-15.135352259865568</v>
      </c>
      <c r="AW43">
        <v>40</v>
      </c>
      <c r="AX43">
        <f>IF(Z43&gt;0, (R43*SUMPRODUCT(K43:$K$98, X43:$X$98)-K43*$AZ$3)/Z43, 0)</f>
        <v>293.40334096447339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41"/>
        <v>50000</v>
      </c>
      <c r="S44">
        <f t="shared" si="42"/>
        <v>273.45746218286604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74.693125541390373</v>
      </c>
      <c r="AC44">
        <f t="shared" si="27"/>
        <v>61.0890276481611</v>
      </c>
      <c r="AE44">
        <f t="shared" si="43"/>
        <v>0</v>
      </c>
      <c r="AF44">
        <f t="shared" si="44"/>
        <v>0</v>
      </c>
      <c r="AG44">
        <f t="shared" si="45"/>
        <v>-5.5848748065347857</v>
      </c>
      <c r="AH44">
        <f t="shared" si="46"/>
        <v>-1431.707828229677</v>
      </c>
      <c r="AI44">
        <f t="shared" si="39"/>
        <v>-1437.2927030362118</v>
      </c>
      <c r="AJ44">
        <f t="shared" si="47"/>
        <v>13.604097893229273</v>
      </c>
      <c r="AK44">
        <f t="shared" si="59"/>
        <v>5.2285187878973263</v>
      </c>
      <c r="AL44">
        <f t="shared" si="40"/>
        <v>-1418.4600863550852</v>
      </c>
      <c r="AN44">
        <f t="shared" si="48"/>
        <v>0</v>
      </c>
      <c r="AO44">
        <f t="shared" si="49"/>
        <v>0</v>
      </c>
      <c r="AP44">
        <f t="shared" si="50"/>
        <v>-5.3588859302866998E-2</v>
      </c>
      <c r="AQ44">
        <f t="shared" si="51"/>
        <v>-13.737745612496131</v>
      </c>
      <c r="AR44">
        <f t="shared" si="52"/>
        <v>-13.791334471798999</v>
      </c>
      <c r="AS44">
        <f t="shared" si="53"/>
        <v>0.13053615581313785</v>
      </c>
      <c r="AT44">
        <f t="shared" si="54"/>
        <v>5.0169496612382361E-2</v>
      </c>
      <c r="AU44">
        <f t="shared" si="55"/>
        <v>-13.610628819373478</v>
      </c>
      <c r="AW44">
        <v>41</v>
      </c>
      <c r="AX44">
        <f>IF(Z44&gt;0, (R44*SUMPRODUCT(K44:$K$98, X44:$X$98)-K44*$AZ$3)/Z44, 0)</f>
        <v>273.45746218286604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41"/>
        <v>50000</v>
      </c>
      <c r="S45">
        <f t="shared" si="42"/>
        <v>253.53414498174743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61.0890276481611</v>
      </c>
      <c r="AC45">
        <f t="shared" si="27"/>
        <v>48.861255929564223</v>
      </c>
      <c r="AE45">
        <f t="shared" si="43"/>
        <v>0</v>
      </c>
      <c r="AF45">
        <f t="shared" si="44"/>
        <v>0</v>
      </c>
      <c r="AG45">
        <f t="shared" si="45"/>
        <v>-4.8180153340965051</v>
      </c>
      <c r="AH45">
        <f t="shared" si="46"/>
        <v>-1422.0214487458654</v>
      </c>
      <c r="AI45">
        <f t="shared" si="39"/>
        <v>-1426.839464079962</v>
      </c>
      <c r="AJ45">
        <f t="shared" si="47"/>
        <v>12.227771718596877</v>
      </c>
      <c r="AK45">
        <f t="shared" si="59"/>
        <v>4.2762319353712774</v>
      </c>
      <c r="AL45">
        <f t="shared" si="40"/>
        <v>-1410.3354604259939</v>
      </c>
      <c r="AN45">
        <f t="shared" si="48"/>
        <v>0</v>
      </c>
      <c r="AO45">
        <f t="shared" si="49"/>
        <v>0</v>
      </c>
      <c r="AP45">
        <f t="shared" si="50"/>
        <v>-4.1277294670548394E-2</v>
      </c>
      <c r="AQ45">
        <f t="shared" si="51"/>
        <v>-12.182858355043066</v>
      </c>
      <c r="AR45">
        <f t="shared" si="52"/>
        <v>-12.224135649713615</v>
      </c>
      <c r="AS45">
        <f t="shared" si="53"/>
        <v>0.10475876505016775</v>
      </c>
      <c r="AT45">
        <f t="shared" si="54"/>
        <v>3.6635683665591702E-2</v>
      </c>
      <c r="AU45">
        <f t="shared" si="55"/>
        <v>-12.082741200997857</v>
      </c>
      <c r="AW45">
        <v>42</v>
      </c>
      <c r="AX45">
        <f>IF(Z45&gt;0, (R45*SUMPRODUCT(K45:$K$98, X45:$X$98)-K45*$AZ$3)/Z45, 0)</f>
        <v>253.53414498174743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41"/>
        <v>50000</v>
      </c>
      <c r="S46">
        <f t="shared" si="42"/>
        <v>233.35449068758638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48.861255929564223</v>
      </c>
      <c r="AC46">
        <f t="shared" si="27"/>
        <v>38.026588551216911</v>
      </c>
      <c r="AE46">
        <f t="shared" si="43"/>
        <v>0</v>
      </c>
      <c r="AF46">
        <f t="shared" si="44"/>
        <v>0</v>
      </c>
      <c r="AG46">
        <f t="shared" si="45"/>
        <v>-4.0739079457149465</v>
      </c>
      <c r="AH46">
        <f t="shared" si="46"/>
        <v>-1391.8544700811854</v>
      </c>
      <c r="AI46">
        <f t="shared" si="39"/>
        <v>-1395.9283780269002</v>
      </c>
      <c r="AJ46">
        <f t="shared" si="47"/>
        <v>10.834667378347312</v>
      </c>
      <c r="AK46">
        <f t="shared" si="59"/>
        <v>3.4202879150694958</v>
      </c>
      <c r="AL46">
        <f t="shared" si="40"/>
        <v>-1381.6734227334832</v>
      </c>
      <c r="AN46">
        <f t="shared" si="48"/>
        <v>0</v>
      </c>
      <c r="AO46">
        <f t="shared" si="49"/>
        <v>0</v>
      </c>
      <c r="AP46">
        <f t="shared" si="50"/>
        <v>-3.1162783079164896E-2</v>
      </c>
      <c r="AQ46">
        <f t="shared" si="51"/>
        <v>-10.64679406281825</v>
      </c>
      <c r="AR46">
        <f t="shared" si="52"/>
        <v>-10.677956845897414</v>
      </c>
      <c r="AS46">
        <f t="shared" si="53"/>
        <v>8.2878256883904128E-2</v>
      </c>
      <c r="AT46">
        <f t="shared" si="54"/>
        <v>2.6163009028642818E-2</v>
      </c>
      <c r="AU46">
        <f t="shared" si="55"/>
        <v>-10.568915579984866</v>
      </c>
      <c r="AW46">
        <v>43</v>
      </c>
      <c r="AX46">
        <f>IF(Z46&gt;0, (R46*SUMPRODUCT(K46:$K$98, X46:$X$98)-K46*$AZ$3)/Z46, 0)</f>
        <v>233.35449068758638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41"/>
        <v>50000</v>
      </c>
      <c r="S47">
        <f t="shared" si="42"/>
        <v>212.25297384798472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38.026588551216911</v>
      </c>
      <c r="AC47">
        <f t="shared" si="27"/>
        <v>28.58353643187704</v>
      </c>
      <c r="AE47">
        <f t="shared" si="43"/>
        <v>0</v>
      </c>
      <c r="AF47">
        <f t="shared" si="44"/>
        <v>0</v>
      </c>
      <c r="AG47">
        <f t="shared" si="45"/>
        <v>-3.3666826798323832</v>
      </c>
      <c r="AH47">
        <f t="shared" si="46"/>
        <v>-1332.9723728508279</v>
      </c>
      <c r="AI47">
        <f t="shared" si="39"/>
        <v>-1336.3390555306603</v>
      </c>
      <c r="AJ47">
        <f t="shared" si="47"/>
        <v>9.4430521193398711</v>
      </c>
      <c r="AK47">
        <f t="shared" si="59"/>
        <v>2.6618611985851839</v>
      </c>
      <c r="AL47">
        <f t="shared" si="40"/>
        <v>-1324.2341422127352</v>
      </c>
      <c r="AN47">
        <f t="shared" si="48"/>
        <v>0</v>
      </c>
      <c r="AO47">
        <f t="shared" si="49"/>
        <v>0</v>
      </c>
      <c r="AP47">
        <f t="shared" si="50"/>
        <v>-2.2993717283520055E-2</v>
      </c>
      <c r="AQ47">
        <f t="shared" si="51"/>
        <v>-9.1039140907692531</v>
      </c>
      <c r="AR47">
        <f t="shared" si="52"/>
        <v>-9.1269078080527724</v>
      </c>
      <c r="AS47">
        <f t="shared" si="53"/>
        <v>6.449401127891749E-2</v>
      </c>
      <c r="AT47">
        <f t="shared" si="54"/>
        <v>1.8179938434615649E-2</v>
      </c>
      <c r="AU47">
        <f t="shared" si="55"/>
        <v>-9.0442338583392381</v>
      </c>
      <c r="AW47">
        <v>44</v>
      </c>
      <c r="AX47">
        <f>IF(Z47&gt;0, (R47*SUMPRODUCT(K47:$K$98, X47:$X$98)-K47*$AZ$3)/Z47, 0)</f>
        <v>212.25297384798472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41"/>
        <v>50000</v>
      </c>
      <c r="S48">
        <f t="shared" si="42"/>
        <v>189.58469788573771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28.58353643187704</v>
      </c>
      <c r="AC48">
        <f t="shared" si="27"/>
        <v>20.554391933499176</v>
      </c>
      <c r="AE48">
        <f t="shared" si="43"/>
        <v>0</v>
      </c>
      <c r="AF48">
        <f t="shared" si="44"/>
        <v>0</v>
      </c>
      <c r="AG48">
        <f t="shared" si="45"/>
        <v>-2.7104497571169039</v>
      </c>
      <c r="AH48">
        <f t="shared" si="46"/>
        <v>-1245.1321918343112</v>
      </c>
      <c r="AI48">
        <f t="shared" si="39"/>
        <v>-1247.8426415914282</v>
      </c>
      <c r="AJ48">
        <f t="shared" si="47"/>
        <v>8.0291444983778639</v>
      </c>
      <c r="AK48">
        <f t="shared" si="59"/>
        <v>2.0008475502313932</v>
      </c>
      <c r="AL48">
        <f t="shared" si="40"/>
        <v>-1237.8126495428189</v>
      </c>
      <c r="AN48">
        <f t="shared" si="48"/>
        <v>0</v>
      </c>
      <c r="AO48">
        <f t="shared" si="49"/>
        <v>0</v>
      </c>
      <c r="AP48">
        <f t="shared" si="50"/>
        <v>-1.6528381982144347E-2</v>
      </c>
      <c r="AQ48">
        <f t="shared" si="51"/>
        <v>-7.5928433762199763</v>
      </c>
      <c r="AR48">
        <f t="shared" si="52"/>
        <v>-7.609371758202121</v>
      </c>
      <c r="AS48">
        <f t="shared" si="53"/>
        <v>4.8961899002394324E-2</v>
      </c>
      <c r="AT48">
        <f t="shared" si="54"/>
        <v>1.2201212183117344E-2</v>
      </c>
      <c r="AU48">
        <f t="shared" si="55"/>
        <v>-7.548208647016609</v>
      </c>
      <c r="AW48">
        <v>45</v>
      </c>
      <c r="AX48">
        <f>IF(Z48&gt;0, (R48*SUMPRODUCT(K48:$K$98, X48:$X$98)-K48*$AZ$3)/Z48, 0)</f>
        <v>189.58469788573771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41"/>
        <v>50000</v>
      </c>
      <c r="S49">
        <f t="shared" si="42"/>
        <v>164.23773962491111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20.554391933499176</v>
      </c>
      <c r="AC49">
        <f t="shared" si="27"/>
        <v>13.921164264771514</v>
      </c>
      <c r="AE49">
        <f t="shared" si="43"/>
        <v>0</v>
      </c>
      <c r="AF49">
        <f t="shared" si="44"/>
        <v>0</v>
      </c>
      <c r="AG49">
        <f t="shared" si="45"/>
        <v>-2.1190568465818056</v>
      </c>
      <c r="AH49">
        <f t="shared" si="46"/>
        <v>-1128.5768259278584</v>
      </c>
      <c r="AI49">
        <f t="shared" si="39"/>
        <v>-1130.6958827744402</v>
      </c>
      <c r="AJ49">
        <f t="shared" si="47"/>
        <v>6.6332276687276615</v>
      </c>
      <c r="AK49">
        <f t="shared" si="59"/>
        <v>1.4388074353449425</v>
      </c>
      <c r="AL49">
        <f t="shared" si="40"/>
        <v>-1122.6238476703677</v>
      </c>
      <c r="AN49">
        <f t="shared" si="48"/>
        <v>0</v>
      </c>
      <c r="AO49">
        <f t="shared" si="49"/>
        <v>0</v>
      </c>
      <c r="AP49">
        <f t="shared" si="50"/>
        <v>-1.1537549161819158E-2</v>
      </c>
      <c r="AQ49">
        <f t="shared" si="51"/>
        <v>-6.1447198233668603</v>
      </c>
      <c r="AR49">
        <f t="shared" si="52"/>
        <v>-6.15625737252868</v>
      </c>
      <c r="AS49">
        <f t="shared" si="53"/>
        <v>3.6115685359236545E-2</v>
      </c>
      <c r="AT49">
        <f t="shared" si="54"/>
        <v>7.8338207615622664E-3</v>
      </c>
      <c r="AU49">
        <f t="shared" si="55"/>
        <v>-6.1123078664078818</v>
      </c>
      <c r="AW49">
        <v>46</v>
      </c>
      <c r="AX49">
        <f>IF(Z49&gt;0, (R49*SUMPRODUCT(K49:$K$98, X49:$X$98)-K49*$AZ$3)/Z49, 0)</f>
        <v>164.23773962491111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41"/>
        <v>50000</v>
      </c>
      <c r="S50">
        <f t="shared" si="42"/>
        <v>134.68440851326741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13.921164264771514</v>
      </c>
      <c r="AC50">
        <f t="shared" si="27"/>
        <v>8.6332441802370745</v>
      </c>
      <c r="AE50">
        <f t="shared" si="43"/>
        <v>0</v>
      </c>
      <c r="AF50">
        <f t="shared" si="44"/>
        <v>0</v>
      </c>
      <c r="AG50">
        <f t="shared" si="45"/>
        <v>-1.6024950986413984</v>
      </c>
      <c r="AH50">
        <f t="shared" si="46"/>
        <v>-990.74235894917854</v>
      </c>
      <c r="AI50">
        <f t="shared" si="39"/>
        <v>-992.34485404781992</v>
      </c>
      <c r="AJ50">
        <f t="shared" si="47"/>
        <v>5.2879200845344396</v>
      </c>
      <c r="AK50">
        <f t="shared" si="59"/>
        <v>0.97448149853400612</v>
      </c>
      <c r="AL50">
        <f t="shared" si="40"/>
        <v>-986.08245246475144</v>
      </c>
      <c r="AN50">
        <f t="shared" si="48"/>
        <v>0</v>
      </c>
      <c r="AO50">
        <f t="shared" si="49"/>
        <v>0</v>
      </c>
      <c r="AP50">
        <f t="shared" si="50"/>
        <v>-7.7902185975421067E-3</v>
      </c>
      <c r="AQ50">
        <f t="shared" si="51"/>
        <v>-4.8163015017032276</v>
      </c>
      <c r="AR50">
        <f t="shared" si="52"/>
        <v>-4.8240917203007694</v>
      </c>
      <c r="AS50">
        <f t="shared" si="53"/>
        <v>2.5706196181056091E-2</v>
      </c>
      <c r="AT50">
        <f t="shared" si="54"/>
        <v>4.737252487871167E-3</v>
      </c>
      <c r="AU50">
        <f t="shared" si="55"/>
        <v>-4.7936482716318416</v>
      </c>
      <c r="AW50">
        <v>47</v>
      </c>
      <c r="AX50">
        <f>IF(Z50&gt;0, (R50*SUMPRODUCT(K50:$K$98, X50:$X$98)-K50*$AZ$3)/Z50, 0)</f>
        <v>134.68440851326741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41"/>
        <v>50000</v>
      </c>
      <c r="S51">
        <f t="shared" si="42"/>
        <v>98.262241916145427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8.6332441802370745</v>
      </c>
      <c r="AC51">
        <f t="shared" si="27"/>
        <v>4.581942445348508</v>
      </c>
      <c r="AE51">
        <f t="shared" si="43"/>
        <v>0</v>
      </c>
      <c r="AF51">
        <f t="shared" si="44"/>
        <v>0</v>
      </c>
      <c r="AG51">
        <f t="shared" si="45"/>
        <v>-1.1657434117111394</v>
      </c>
      <c r="AH51">
        <f t="shared" si="46"/>
        <v>-841.45347188769006</v>
      </c>
      <c r="AI51">
        <f t="shared" si="39"/>
        <v>-842.61921529940116</v>
      </c>
      <c r="AJ51">
        <f t="shared" si="47"/>
        <v>4.0513017348885665</v>
      </c>
      <c r="AK51">
        <f t="shared" si="59"/>
        <v>0.60432709261659523</v>
      </c>
      <c r="AL51">
        <f t="shared" si="40"/>
        <v>-837.96358647189606</v>
      </c>
      <c r="AN51">
        <f t="shared" si="48"/>
        <v>0</v>
      </c>
      <c r="AO51">
        <f t="shared" si="49"/>
        <v>0</v>
      </c>
      <c r="AP51">
        <f t="shared" si="50"/>
        <v>-5.059852786965479E-3</v>
      </c>
      <c r="AQ51">
        <f t="shared" si="51"/>
        <v>-3.6522880181524102</v>
      </c>
      <c r="AR51">
        <f t="shared" si="52"/>
        <v>-3.6573478709393759</v>
      </c>
      <c r="AS51">
        <f t="shared" si="53"/>
        <v>1.7584478855449413E-2</v>
      </c>
      <c r="AT51">
        <f t="shared" si="54"/>
        <v>2.6230524599975356E-3</v>
      </c>
      <c r="AU51">
        <f t="shared" si="55"/>
        <v>-3.637140339623929</v>
      </c>
      <c r="AW51">
        <v>48</v>
      </c>
      <c r="AX51">
        <f>IF(Z51&gt;0, (R51*SUMPRODUCT(K51:$K$98, X51:$X$98)-K51*$AZ$3)/Z51, 0)</f>
        <v>98.262241916145427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41"/>
        <v>50000</v>
      </c>
      <c r="S52">
        <f t="shared" si="42"/>
        <v>49.754247282307801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4.581942445348508</v>
      </c>
      <c r="AC52">
        <f t="shared" si="27"/>
        <v>1.6126899332806204</v>
      </c>
      <c r="AE52">
        <f t="shared" si="43"/>
        <v>0</v>
      </c>
      <c r="AF52">
        <f t="shared" si="44"/>
        <v>0</v>
      </c>
      <c r="AG52">
        <f t="shared" si="45"/>
        <v>-0.81032777168255932</v>
      </c>
      <c r="AH52">
        <f t="shared" si="46"/>
        <v>-687.5164118229377</v>
      </c>
      <c r="AI52">
        <f t="shared" si="39"/>
        <v>-688.32673959462022</v>
      </c>
      <c r="AJ52">
        <f t="shared" si="47"/>
        <v>2.9692525120678877</v>
      </c>
      <c r="AK52">
        <f t="shared" si="59"/>
        <v>0.32073597117439562</v>
      </c>
      <c r="AL52">
        <f t="shared" si="40"/>
        <v>-685.03675111137795</v>
      </c>
      <c r="AN52">
        <f t="shared" si="48"/>
        <v>0</v>
      </c>
      <c r="AO52">
        <f t="shared" si="49"/>
        <v>0</v>
      </c>
      <c r="AP52">
        <f t="shared" si="50"/>
        <v>-3.14034680781597E-3</v>
      </c>
      <c r="AQ52">
        <f t="shared" si="51"/>
        <v>-2.6644032756106033</v>
      </c>
      <c r="AR52">
        <f t="shared" si="52"/>
        <v>-2.6675436224184192</v>
      </c>
      <c r="AS52">
        <f t="shared" si="53"/>
        <v>1.1507050571043179E-2</v>
      </c>
      <c r="AT52">
        <f t="shared" si="54"/>
        <v>1.2429811965322115E-3</v>
      </c>
      <c r="AU52">
        <f t="shared" si="55"/>
        <v>-2.654793590650844</v>
      </c>
      <c r="AW52">
        <v>49</v>
      </c>
      <c r="AX52">
        <f>IF(Z52&gt;0, (R52*SUMPRODUCT(K52:$K$98, X52:$X$98)-K52*$AZ$3)/Z52, 0)</f>
        <v>49.754247282307801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41"/>
        <v>50000</v>
      </c>
      <c r="S53">
        <f t="shared" si="42"/>
        <v>-20.697209204547068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1.6126899332806204</v>
      </c>
      <c r="AC53">
        <f t="shared" si="27"/>
        <v>-0.44186021189737529</v>
      </c>
      <c r="AE53">
        <f t="shared" si="43"/>
        <v>0</v>
      </c>
      <c r="AF53">
        <f t="shared" si="44"/>
        <v>0</v>
      </c>
      <c r="AG53">
        <f t="shared" si="45"/>
        <v>-0.53371955553348338</v>
      </c>
      <c r="AH53">
        <f t="shared" si="46"/>
        <v>-537.0098768645006</v>
      </c>
      <c r="AI53">
        <f t="shared" si="39"/>
        <v>-537.54359642003408</v>
      </c>
      <c r="AJ53">
        <f t="shared" si="47"/>
        <v>2.0545501451779957</v>
      </c>
      <c r="AK53">
        <f t="shared" si="59"/>
        <v>0.11288829532964344</v>
      </c>
      <c r="AL53">
        <f t="shared" si="40"/>
        <v>-535.3761579795264</v>
      </c>
      <c r="AN53">
        <f t="shared" si="48"/>
        <v>0</v>
      </c>
      <c r="AO53">
        <f t="shared" si="49"/>
        <v>0</v>
      </c>
      <c r="AP53">
        <f t="shared" si="50"/>
        <v>-1.8467664755323586E-3</v>
      </c>
      <c r="AQ53">
        <f t="shared" si="51"/>
        <v>-1.8581515841813716</v>
      </c>
      <c r="AR53">
        <f t="shared" si="52"/>
        <v>-1.859998350656904</v>
      </c>
      <c r="AS53">
        <f t="shared" si="53"/>
        <v>7.1091161848515511E-3</v>
      </c>
      <c r="AT53">
        <f t="shared" si="54"/>
        <v>3.9061397907070423E-4</v>
      </c>
      <c r="AU53">
        <f t="shared" si="55"/>
        <v>-1.8524986204929816</v>
      </c>
      <c r="AW53">
        <v>50</v>
      </c>
      <c r="AX53">
        <f>IF(Z53&gt;0, (R53*SUMPRODUCT(K53:$K$98, X53:$X$98)-K53*$AZ$3)/Z53, 0)</f>
        <v>-20.697209204547068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41"/>
        <v>50000</v>
      </c>
      <c r="S54">
        <f t="shared" si="42"/>
        <v>-132.78902297725924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-0.44186021189737529</v>
      </c>
      <c r="AC54">
        <f t="shared" si="27"/>
        <v>-1.7555000724782024</v>
      </c>
      <c r="AE54">
        <f t="shared" si="43"/>
        <v>0</v>
      </c>
      <c r="AF54">
        <f t="shared" si="44"/>
        <v>0</v>
      </c>
      <c r="AG54">
        <f t="shared" si="45"/>
        <v>-0.33050549531847223</v>
      </c>
      <c r="AH54">
        <f t="shared" si="46"/>
        <v>-395.75372931935266</v>
      </c>
      <c r="AI54">
        <f t="shared" si="39"/>
        <v>-396.08423481467111</v>
      </c>
      <c r="AJ54">
        <f t="shared" si="47"/>
        <v>1.313639860580827</v>
      </c>
      <c r="AK54">
        <f t="shared" si="59"/>
        <v>-3.0930214832816272E-2</v>
      </c>
      <c r="AL54">
        <f t="shared" si="40"/>
        <v>-394.80152516892309</v>
      </c>
      <c r="AN54">
        <f t="shared" si="48"/>
        <v>0</v>
      </c>
      <c r="AO54">
        <f t="shared" si="49"/>
        <v>0</v>
      </c>
      <c r="AP54">
        <f t="shared" si="50"/>
        <v>-1.0210794334195843E-3</v>
      </c>
      <c r="AQ54">
        <f t="shared" si="51"/>
        <v>-1.2226604381198223</v>
      </c>
      <c r="AR54">
        <f t="shared" si="52"/>
        <v>-1.2236815175532418</v>
      </c>
      <c r="AS54">
        <f t="shared" si="53"/>
        <v>4.0584216104084985E-3</v>
      </c>
      <c r="AT54">
        <f t="shared" si="54"/>
        <v>-9.5557280240093196E-5</v>
      </c>
      <c r="AU54">
        <f t="shared" si="55"/>
        <v>-1.2197186532230735</v>
      </c>
      <c r="AW54">
        <v>51</v>
      </c>
      <c r="AX54">
        <f>IF(Z54&gt;0, (R54*SUMPRODUCT(K54:$K$98, X54:$X$98)-K54*$AZ$3)/Z54, 0)</f>
        <v>-132.78902297725924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41"/>
        <v>50000</v>
      </c>
      <c r="S55">
        <f t="shared" si="42"/>
        <v>-326.07449470018997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-1.7555000724782024</v>
      </c>
      <c r="AC55">
        <f t="shared" si="27"/>
        <v>-2.4919893288118256</v>
      </c>
      <c r="AE55">
        <f t="shared" si="43"/>
        <v>0</v>
      </c>
      <c r="AF55">
        <f t="shared" si="44"/>
        <v>0</v>
      </c>
      <c r="AG55">
        <f t="shared" si="45"/>
        <v>-0.19105981679915593</v>
      </c>
      <c r="AH55">
        <f t="shared" si="46"/>
        <v>-272.28124713226316</v>
      </c>
      <c r="AI55">
        <f t="shared" si="39"/>
        <v>-272.47230694906233</v>
      </c>
      <c r="AJ55">
        <f t="shared" si="47"/>
        <v>0.73648925633362317</v>
      </c>
      <c r="AK55">
        <f t="shared" si="59"/>
        <v>-0.12288500507347418</v>
      </c>
      <c r="AL55">
        <f t="shared" si="40"/>
        <v>-271.85870269780219</v>
      </c>
      <c r="AN55">
        <f t="shared" si="48"/>
        <v>0</v>
      </c>
      <c r="AO55">
        <f t="shared" si="49"/>
        <v>0</v>
      </c>
      <c r="AP55">
        <f t="shared" si="50"/>
        <v>-5.2702616643804997E-4</v>
      </c>
      <c r="AQ55">
        <f t="shared" si="51"/>
        <v>-0.75107023691923636</v>
      </c>
      <c r="AR55">
        <f t="shared" si="52"/>
        <v>-0.75159726308567454</v>
      </c>
      <c r="AS55">
        <f t="shared" si="53"/>
        <v>2.0315580528183284E-3</v>
      </c>
      <c r="AT55">
        <f t="shared" si="54"/>
        <v>-3.3897035086490008E-4</v>
      </c>
      <c r="AU55">
        <f t="shared" si="55"/>
        <v>-0.74990467538372108</v>
      </c>
      <c r="AW55">
        <v>52</v>
      </c>
      <c r="AX55">
        <f>IF(Z55&gt;0, (R55*SUMPRODUCT(K55:$K$98, X55:$X$98)-K55*$AZ$3)/Z55, 0)</f>
        <v>-326.07449470018997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41"/>
        <v>50000</v>
      </c>
      <c r="S56">
        <f t="shared" si="42"/>
        <v>-644.02775946127781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-2.4919893288118256</v>
      </c>
      <c r="AC56">
        <f t="shared" si="27"/>
        <v>-2.8089781534219558</v>
      </c>
      <c r="AE56">
        <f t="shared" si="43"/>
        <v>0</v>
      </c>
      <c r="AF56">
        <f t="shared" si="44"/>
        <v>0</v>
      </c>
      <c r="AG56">
        <f t="shared" si="45"/>
        <v>-0.10903948285442057</v>
      </c>
      <c r="AH56">
        <f t="shared" si="46"/>
        <v>-160.21947155348761</v>
      </c>
      <c r="AI56">
        <f t="shared" si="39"/>
        <v>-160.32851103634204</v>
      </c>
      <c r="AJ56">
        <f t="shared" si="47"/>
        <v>0.31698882461013023</v>
      </c>
      <c r="AK56">
        <f t="shared" si="59"/>
        <v>-0.17443925301682781</v>
      </c>
      <c r="AL56">
        <f t="shared" si="40"/>
        <v>-160.18596146474874</v>
      </c>
      <c r="AN56">
        <f t="shared" si="48"/>
        <v>0</v>
      </c>
      <c r="AO56">
        <f t="shared" si="49"/>
        <v>0</v>
      </c>
      <c r="AP56">
        <f t="shared" si="50"/>
        <v>-2.6855211779958977E-4</v>
      </c>
      <c r="AQ56">
        <f t="shared" si="51"/>
        <v>-0.39460273721094463</v>
      </c>
      <c r="AR56">
        <f t="shared" si="52"/>
        <v>-0.39487128932874421</v>
      </c>
      <c r="AS56">
        <f t="shared" si="53"/>
        <v>7.8070821632113057E-4</v>
      </c>
      <c r="AT56">
        <f t="shared" si="54"/>
        <v>-4.2962447728766347E-4</v>
      </c>
      <c r="AU56">
        <f t="shared" si="55"/>
        <v>-0.39452020558971079</v>
      </c>
      <c r="AW56">
        <v>53</v>
      </c>
      <c r="AX56">
        <f>IF(Z56&gt;0, (R56*SUMPRODUCT(K56:$K$98, X56:$X$98)-K56*$AZ$3)/Z56, 0)</f>
        <v>-644.02775946127781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41"/>
        <v>50000</v>
      </c>
      <c r="S57">
        <f t="shared" si="42"/>
        <v>-1147.3096140664161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-2.8089781534219558</v>
      </c>
      <c r="AC57">
        <f t="shared" si="27"/>
        <v>-2.816008201071198</v>
      </c>
      <c r="AE57">
        <f t="shared" si="43"/>
        <v>0</v>
      </c>
      <c r="AF57">
        <f t="shared" si="44"/>
        <v>0</v>
      </c>
      <c r="AG57">
        <f t="shared" si="45"/>
        <v>-6.1361121848582875E-2</v>
      </c>
      <c r="AH57">
        <f t="shared" si="46"/>
        <v>-93.175932354586962</v>
      </c>
      <c r="AI57">
        <f t="shared" si="39"/>
        <v>-93.237293476435539</v>
      </c>
      <c r="AJ57">
        <f t="shared" si="47"/>
        <v>7.0300476492421993E-3</v>
      </c>
      <c r="AK57">
        <f t="shared" si="59"/>
        <v>-0.19662847073953693</v>
      </c>
      <c r="AL57">
        <f t="shared" si="40"/>
        <v>-93.426891899525842</v>
      </c>
      <c r="AN57">
        <f t="shared" si="48"/>
        <v>0</v>
      </c>
      <c r="AO57">
        <f t="shared" si="49"/>
        <v>0</v>
      </c>
      <c r="AP57">
        <f t="shared" si="50"/>
        <v>-1.3493358741992493E-4</v>
      </c>
      <c r="AQ57">
        <f t="shared" si="51"/>
        <v>-0.20489460484156766</v>
      </c>
      <c r="AR57">
        <f t="shared" si="52"/>
        <v>-0.20502953842898758</v>
      </c>
      <c r="AS57">
        <f t="shared" si="53"/>
        <v>1.5459129827939539E-5</v>
      </c>
      <c r="AT57">
        <f t="shared" si="54"/>
        <v>-4.3238754681262736E-4</v>
      </c>
      <c r="AU57">
        <f t="shared" si="55"/>
        <v>-0.20544646684597226</v>
      </c>
      <c r="AW57">
        <v>54</v>
      </c>
      <c r="AX57">
        <f>IF(Z57&gt;0, (R57*SUMPRODUCT(K57:$K$98, X57:$X$98)-K57*$AZ$3)/Z57, 0)</f>
        <v>-1147.3096140664161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41"/>
        <v>50000</v>
      </c>
      <c r="S58">
        <f t="shared" si="42"/>
        <v>-1967.2767963161514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-2.816008201071198</v>
      </c>
      <c r="AC58">
        <f t="shared" si="27"/>
        <v>-2.6748557616612456</v>
      </c>
      <c r="AE58">
        <f t="shared" si="43"/>
        <v>0</v>
      </c>
      <c r="AF58">
        <f t="shared" si="44"/>
        <v>0</v>
      </c>
      <c r="AG58">
        <f t="shared" si="45"/>
        <v>-3.3991858271673815E-2</v>
      </c>
      <c r="AH58">
        <f t="shared" si="46"/>
        <v>-53.511304716846446</v>
      </c>
      <c r="AI58">
        <f t="shared" si="39"/>
        <v>-53.545296575118122</v>
      </c>
      <c r="AJ58">
        <f t="shared" si="47"/>
        <v>-0.14115243940995237</v>
      </c>
      <c r="AK58">
        <f t="shared" si="59"/>
        <v>-0.19712057407498387</v>
      </c>
      <c r="AL58">
        <f t="shared" si="40"/>
        <v>-53.883569588603059</v>
      </c>
      <c r="AN58">
        <f t="shared" si="48"/>
        <v>0</v>
      </c>
      <c r="AO58">
        <f t="shared" si="49"/>
        <v>0</v>
      </c>
      <c r="AP58">
        <f t="shared" si="50"/>
        <v>-6.6739609379686156E-5</v>
      </c>
      <c r="AQ58">
        <f t="shared" si="51"/>
        <v>-0.10506408757228061</v>
      </c>
      <c r="AR58">
        <f t="shared" si="52"/>
        <v>-0.10513082718166031</v>
      </c>
      <c r="AS58">
        <f t="shared" si="53"/>
        <v>-2.771386781481235E-4</v>
      </c>
      <c r="AT58">
        <f t="shared" si="54"/>
        <v>-3.8702650526837765E-4</v>
      </c>
      <c r="AU58">
        <f t="shared" si="55"/>
        <v>-0.10579499236507681</v>
      </c>
      <c r="AW58">
        <v>55</v>
      </c>
      <c r="AX58">
        <f>IF(Z58&gt;0, (R58*SUMPRODUCT(K58:$K$98, X58:$X$98)-K58*$AZ$3)/Z58, 0)</f>
        <v>-1967.2767963161514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41"/>
        <v>50000</v>
      </c>
      <c r="S59">
        <f t="shared" si="42"/>
        <v>-3339.0688539177554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-2.6748557616612456</v>
      </c>
      <c r="AC59">
        <f t="shared" si="27"/>
        <v>-2.4709492740089551</v>
      </c>
      <c r="AE59">
        <f t="shared" si="43"/>
        <v>0</v>
      </c>
      <c r="AF59">
        <f t="shared" si="44"/>
        <v>0</v>
      </c>
      <c r="AG59">
        <f t="shared" si="45"/>
        <v>-1.8500286922129287E-2</v>
      </c>
      <c r="AH59">
        <f t="shared" si="46"/>
        <v>-30.303305533655585</v>
      </c>
      <c r="AI59">
        <f t="shared" si="39"/>
        <v>-30.321805820577715</v>
      </c>
      <c r="AJ59">
        <f t="shared" si="47"/>
        <v>-0.20390648765229047</v>
      </c>
      <c r="AK59">
        <f t="shared" si="59"/>
        <v>-0.1872399033162872</v>
      </c>
      <c r="AL59">
        <f t="shared" si="40"/>
        <v>-30.712952211546291</v>
      </c>
      <c r="AN59">
        <f t="shared" si="48"/>
        <v>0</v>
      </c>
      <c r="AO59">
        <f t="shared" si="49"/>
        <v>0</v>
      </c>
      <c r="AP59">
        <f t="shared" si="50"/>
        <v>-3.2431661195971748E-5</v>
      </c>
      <c r="AQ59">
        <f t="shared" si="51"/>
        <v>-5.3122772761430244E-2</v>
      </c>
      <c r="AR59">
        <f t="shared" si="52"/>
        <v>-5.3155204422626216E-2</v>
      </c>
      <c r="AS59">
        <f t="shared" si="53"/>
        <v>-3.5745532764086215E-4</v>
      </c>
      <c r="AT59">
        <f t="shared" si="54"/>
        <v>-3.2823821231965091E-4</v>
      </c>
      <c r="AU59">
        <f t="shared" si="55"/>
        <v>-5.3840897962586724E-2</v>
      </c>
      <c r="AW59">
        <v>56</v>
      </c>
      <c r="AX59">
        <f>IF(Z59&gt;0, (R59*SUMPRODUCT(K59:$K$98, X59:$X$98)-K59*$AZ$3)/Z59, 0)</f>
        <v>-3339.0688539177554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41"/>
        <v>50000</v>
      </c>
      <c r="S60">
        <f t="shared" si="42"/>
        <v>-5682.7228177971347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-2.4709492740089551</v>
      </c>
      <c r="AC60">
        <f t="shared" si="27"/>
        <v>-2.2482054617484466</v>
      </c>
      <c r="AE60">
        <f t="shared" si="43"/>
        <v>0</v>
      </c>
      <c r="AF60">
        <f t="shared" si="44"/>
        <v>0</v>
      </c>
      <c r="AG60">
        <f t="shared" si="45"/>
        <v>-9.8905293018494746E-3</v>
      </c>
      <c r="AH60">
        <f t="shared" si="46"/>
        <v>-16.849509502117041</v>
      </c>
      <c r="AI60">
        <f t="shared" si="39"/>
        <v>-16.85940003141889</v>
      </c>
      <c r="AJ60">
        <f t="shared" si="47"/>
        <v>-0.22274381226050854</v>
      </c>
      <c r="AK60">
        <f t="shared" si="59"/>
        <v>-0.17296644918062687</v>
      </c>
      <c r="AL60">
        <f t="shared" si="40"/>
        <v>-17.255110292860024</v>
      </c>
      <c r="AN60">
        <f t="shared" si="48"/>
        <v>0</v>
      </c>
      <c r="AO60">
        <f t="shared" si="49"/>
        <v>0</v>
      </c>
      <c r="AP60">
        <f t="shared" si="50"/>
        <v>-1.5480758715322835E-5</v>
      </c>
      <c r="AQ60">
        <f t="shared" si="51"/>
        <v>-2.6373026469375817E-2</v>
      </c>
      <c r="AR60">
        <f t="shared" si="52"/>
        <v>-2.6388507228091138E-2</v>
      </c>
      <c r="AS60">
        <f t="shared" si="53"/>
        <v>-3.4864091776072071E-4</v>
      </c>
      <c r="AT60">
        <f t="shared" si="54"/>
        <v>-2.7072887445070583E-4</v>
      </c>
      <c r="AU60">
        <f t="shared" si="55"/>
        <v>-2.7007877020302561E-2</v>
      </c>
      <c r="AW60">
        <v>57</v>
      </c>
      <c r="AX60">
        <f>IF(Z60&gt;0, (R60*SUMPRODUCT(K60:$K$98, X60:$X$98)-K60*$AZ$3)/Z60, 0)</f>
        <v>-5682.7228177971347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41"/>
        <v>50000</v>
      </c>
      <c r="S61">
        <f t="shared" si="42"/>
        <v>-9780.1853116105176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-2.2482054617484466</v>
      </c>
      <c r="AC61">
        <f t="shared" si="27"/>
        <v>-2.0282690373053773</v>
      </c>
      <c r="AE61">
        <f t="shared" si="43"/>
        <v>0</v>
      </c>
      <c r="AF61">
        <f t="shared" si="44"/>
        <v>0</v>
      </c>
      <c r="AG61">
        <f t="shared" si="45"/>
        <v>-5.1846385643059432E-3</v>
      </c>
      <c r="AH61">
        <f t="shared" si="46"/>
        <v>-9.2139708890500707</v>
      </c>
      <c r="AI61">
        <f t="shared" si="39"/>
        <v>-9.219155527614376</v>
      </c>
      <c r="AJ61">
        <f t="shared" si="47"/>
        <v>-0.21993642444306927</v>
      </c>
      <c r="AK61">
        <f t="shared" si="59"/>
        <v>-0.15737438232239129</v>
      </c>
      <c r="AL61">
        <f t="shared" si="40"/>
        <v>-9.5964663343798371</v>
      </c>
      <c r="AN61">
        <f t="shared" si="48"/>
        <v>0</v>
      </c>
      <c r="AO61">
        <f t="shared" si="49"/>
        <v>0</v>
      </c>
      <c r="AP61">
        <f t="shared" si="50"/>
        <v>-7.2455802514505243E-6</v>
      </c>
      <c r="AQ61">
        <f t="shared" si="51"/>
        <v>-1.2876609368830384E-2</v>
      </c>
      <c r="AR61">
        <f t="shared" si="52"/>
        <v>-1.2883854949081834E-2</v>
      </c>
      <c r="AS61">
        <f t="shared" si="53"/>
        <v>-3.0736318332590855E-4</v>
      </c>
      <c r="AT61">
        <f t="shared" si="54"/>
        <v>-2.1993215197094231E-4</v>
      </c>
      <c r="AU61">
        <f t="shared" si="55"/>
        <v>-1.3411150284378686E-2</v>
      </c>
      <c r="AW61">
        <v>58</v>
      </c>
      <c r="AX61">
        <f>IF(Z61&gt;0, (R61*SUMPRODUCT(K61:$K$98, X61:$X$98)-K61*$AZ$3)/Z61, 0)</f>
        <v>-9780.1853116105176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41"/>
        <v>50000</v>
      </c>
      <c r="S62">
        <f t="shared" si="42"/>
        <v>-17108.860054316323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-2.0282690373053773</v>
      </c>
      <c r="AC62">
        <f t="shared" si="27"/>
        <v>-1.8212264940738097</v>
      </c>
      <c r="AE62">
        <f t="shared" si="43"/>
        <v>0</v>
      </c>
      <c r="AF62">
        <f t="shared" si="44"/>
        <v>0</v>
      </c>
      <c r="AG62">
        <f t="shared" si="45"/>
        <v>-2.6612329639319541E-3</v>
      </c>
      <c r="AH62">
        <f t="shared" si="46"/>
        <v>-4.94311842946186</v>
      </c>
      <c r="AI62">
        <f t="shared" si="39"/>
        <v>-4.9457796624257924</v>
      </c>
      <c r="AJ62">
        <f t="shared" si="47"/>
        <v>-0.20704254323156768</v>
      </c>
      <c r="AK62">
        <f t="shared" si="59"/>
        <v>-0.14197883261137642</v>
      </c>
      <c r="AL62">
        <f t="shared" si="40"/>
        <v>-5.2948010382687363</v>
      </c>
      <c r="AN62">
        <f t="shared" si="48"/>
        <v>0</v>
      </c>
      <c r="AO62">
        <f t="shared" si="49"/>
        <v>0</v>
      </c>
      <c r="AP62">
        <f t="shared" si="50"/>
        <v>-3.3206228858328362E-6</v>
      </c>
      <c r="AQ62">
        <f t="shared" si="51"/>
        <v>-6.1679050300057908E-3</v>
      </c>
      <c r="AR62">
        <f t="shared" si="52"/>
        <v>-6.1712256528916242E-3</v>
      </c>
      <c r="AS62">
        <f t="shared" si="53"/>
        <v>-2.5834273688688501E-4</v>
      </c>
      <c r="AT62">
        <f t="shared" si="54"/>
        <v>-1.7715779387332916E-4</v>
      </c>
      <c r="AU62">
        <f t="shared" si="55"/>
        <v>-6.6067261836518379E-3</v>
      </c>
      <c r="AW62">
        <v>59</v>
      </c>
      <c r="AX62">
        <f>IF(Z62&gt;0, (R62*SUMPRODUCT(K62:$K$98, X62:$X$98)-K62*$AZ$3)/Z62, 0)</f>
        <v>-17108.860054316323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41"/>
        <v>50000</v>
      </c>
      <c r="S63">
        <f t="shared" si="42"/>
        <v>-30521.161001357857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-1.8212264940738097</v>
      </c>
      <c r="AC63">
        <f t="shared" si="27"/>
        <v>-1.631038012853461</v>
      </c>
      <c r="AE63">
        <f t="shared" si="43"/>
        <v>0</v>
      </c>
      <c r="AF63">
        <f t="shared" si="44"/>
        <v>0</v>
      </c>
      <c r="AG63">
        <f t="shared" si="45"/>
        <v>-1.3359894900302921E-3</v>
      </c>
      <c r="AH63">
        <f t="shared" si="46"/>
        <v>-2.5972622885246852</v>
      </c>
      <c r="AI63">
        <f t="shared" si="39"/>
        <v>-2.5985982780147157</v>
      </c>
      <c r="AJ63">
        <f t="shared" si="47"/>
        <v>-0.1901884812203487</v>
      </c>
      <c r="AK63">
        <f t="shared" si="59"/>
        <v>-0.12748585458516667</v>
      </c>
      <c r="AL63">
        <f t="shared" si="40"/>
        <v>-2.9162726138202308</v>
      </c>
      <c r="AN63">
        <f t="shared" si="48"/>
        <v>0</v>
      </c>
      <c r="AO63">
        <f t="shared" si="49"/>
        <v>0</v>
      </c>
      <c r="AP63">
        <f t="shared" si="50"/>
        <v>-1.4884069231767246E-6</v>
      </c>
      <c r="AQ63">
        <f t="shared" si="51"/>
        <v>-2.8935730411010292E-3</v>
      </c>
      <c r="AR63">
        <f t="shared" si="52"/>
        <v>-2.8950614480242058E-3</v>
      </c>
      <c r="AS63">
        <f t="shared" si="53"/>
        <v>-2.1188628673300043E-4</v>
      </c>
      <c r="AT63">
        <f t="shared" si="54"/>
        <v>-1.4203018061718499E-4</v>
      </c>
      <c r="AU63">
        <f t="shared" si="55"/>
        <v>-3.248977915374391E-3</v>
      </c>
      <c r="AW63">
        <v>60</v>
      </c>
      <c r="AX63">
        <f>IF(Z63&gt;0, (R63*SUMPRODUCT(K63:$K$98, X63:$X$98)-K63*$AZ$3)/Z63, 0)</f>
        <v>-30521.161001357857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41"/>
        <v>50000</v>
      </c>
      <c r="S64">
        <f t="shared" si="42"/>
        <v>-55712.029243197532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-1.631038012853461</v>
      </c>
      <c r="AC64">
        <f t="shared" si="27"/>
        <v>-1.4586133838853166</v>
      </c>
      <c r="AE64">
        <f t="shared" si="43"/>
        <v>0</v>
      </c>
      <c r="AF64">
        <f t="shared" si="44"/>
        <v>0</v>
      </c>
      <c r="AG64">
        <f t="shared" si="45"/>
        <v>-6.5453251465589634E-4</v>
      </c>
      <c r="AH64">
        <f t="shared" si="46"/>
        <v>-1.3361941609481858</v>
      </c>
      <c r="AI64">
        <f t="shared" si="39"/>
        <v>-1.3368486934628416</v>
      </c>
      <c r="AJ64">
        <f t="shared" si="47"/>
        <v>-0.17242462896814437</v>
      </c>
      <c r="AK64">
        <f t="shared" si="59"/>
        <v>-0.11417266089974228</v>
      </c>
      <c r="AL64">
        <f t="shared" si="40"/>
        <v>-1.6234459833307282</v>
      </c>
      <c r="AN64">
        <f t="shared" si="48"/>
        <v>0</v>
      </c>
      <c r="AO64">
        <f t="shared" si="49"/>
        <v>0</v>
      </c>
      <c r="AP64">
        <f t="shared" si="50"/>
        <v>-6.5107623381668458E-7</v>
      </c>
      <c r="AQ64">
        <f t="shared" si="51"/>
        <v>-1.3291383429826263E-3</v>
      </c>
      <c r="AR64">
        <f t="shared" si="52"/>
        <v>-1.3297894192164429E-3</v>
      </c>
      <c r="AS64">
        <f t="shared" si="53"/>
        <v>-1.7151413494688998E-4</v>
      </c>
      <c r="AT64">
        <f t="shared" si="54"/>
        <v>-1.1356976834453122E-4</v>
      </c>
      <c r="AU64">
        <f t="shared" si="55"/>
        <v>-1.6148733225078641E-3</v>
      </c>
      <c r="AW64">
        <v>61</v>
      </c>
      <c r="AX64">
        <f>IF(Z64&gt;0, (R64*SUMPRODUCT(K64:$K$98, X64:$X$98)-K64*$AZ$3)/Z64, 0)</f>
        <v>-55712.029243197532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41"/>
        <v>50000</v>
      </c>
      <c r="S65">
        <f t="shared" si="42"/>
        <v>-104263.02685481314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-1.4586133838853166</v>
      </c>
      <c r="AC65">
        <f t="shared" si="27"/>
        <v>-1.3034084132914729</v>
      </c>
      <c r="AE65">
        <f t="shared" si="43"/>
        <v>0</v>
      </c>
      <c r="AF65">
        <f t="shared" si="44"/>
        <v>0</v>
      </c>
      <c r="AG65">
        <f t="shared" si="45"/>
        <v>-3.1252891188035347E-4</v>
      </c>
      <c r="AH65">
        <f t="shared" si="46"/>
        <v>-0.67091655525796789</v>
      </c>
      <c r="AI65">
        <f t="shared" si="39"/>
        <v>-0.67122908416984828</v>
      </c>
      <c r="AJ65">
        <f t="shared" si="47"/>
        <v>-0.15520497059384364</v>
      </c>
      <c r="AK65">
        <f t="shared" si="59"/>
        <v>-0.10210293687197217</v>
      </c>
      <c r="AL65">
        <f t="shared" si="40"/>
        <v>-0.92853699163566406</v>
      </c>
      <c r="AN65">
        <f t="shared" si="48"/>
        <v>0</v>
      </c>
      <c r="AO65">
        <f t="shared" si="49"/>
        <v>0</v>
      </c>
      <c r="AP65">
        <f t="shared" si="50"/>
        <v>-2.7757017188069695E-7</v>
      </c>
      <c r="AQ65">
        <f t="shared" si="51"/>
        <v>-5.9586942673595903E-4</v>
      </c>
      <c r="AR65">
        <f t="shared" si="52"/>
        <v>-5.9614699690783979E-4</v>
      </c>
      <c r="AS65">
        <f t="shared" si="53"/>
        <v>-1.3784411210238453E-4</v>
      </c>
      <c r="AT65">
        <f t="shared" si="54"/>
        <v>-9.0681945444865105E-5</v>
      </c>
      <c r="AU65">
        <f t="shared" si="55"/>
        <v>-8.2467305445508936E-4</v>
      </c>
      <c r="AW65">
        <v>62</v>
      </c>
      <c r="AX65">
        <f>IF(Z65&gt;0, (R65*SUMPRODUCT(K65:$K$98, X65:$X$98)-K65*$AZ$3)/Z65, 0)</f>
        <v>-104263.02685481314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41"/>
        <v>50000</v>
      </c>
      <c r="S66">
        <f t="shared" si="42"/>
        <v>-200579.15122910804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-1.3034084132914729</v>
      </c>
      <c r="AC66">
        <f t="shared" si="27"/>
        <v>-1.1642416854531856</v>
      </c>
      <c r="AE66">
        <f t="shared" si="43"/>
        <v>0</v>
      </c>
      <c r="AF66">
        <f t="shared" si="44"/>
        <v>0</v>
      </c>
      <c r="AG66">
        <f t="shared" si="45"/>
        <v>-1.4511000748569213E-4</v>
      </c>
      <c r="AH66">
        <f t="shared" si="46"/>
        <v>-0.32858723055171557</v>
      </c>
      <c r="AI66">
        <f t="shared" si="39"/>
        <v>-0.32873234055920125</v>
      </c>
      <c r="AJ66">
        <f t="shared" si="47"/>
        <v>-0.13916672783828732</v>
      </c>
      <c r="AK66">
        <f t="shared" si="59"/>
        <v>-9.1238588930403111E-2</v>
      </c>
      <c r="AL66">
        <f t="shared" si="40"/>
        <v>-0.55913765732789167</v>
      </c>
      <c r="AN66">
        <f t="shared" si="48"/>
        <v>0</v>
      </c>
      <c r="AO66">
        <f t="shared" si="49"/>
        <v>0</v>
      </c>
      <c r="AP66">
        <f t="shared" si="50"/>
        <v>-1.1506995315442504E-7</v>
      </c>
      <c r="AQ66">
        <f t="shared" si="51"/>
        <v>-2.6056450469452491E-4</v>
      </c>
      <c r="AR66">
        <f t="shared" si="52"/>
        <v>-2.6067957464767931E-4</v>
      </c>
      <c r="AS66">
        <f t="shared" si="53"/>
        <v>-1.1035702589006699E-4</v>
      </c>
      <c r="AT66">
        <f t="shared" si="54"/>
        <v>-7.2350765712230516E-5</v>
      </c>
      <c r="AU66">
        <f t="shared" si="55"/>
        <v>-4.433873662499768E-4</v>
      </c>
      <c r="AW66">
        <v>63</v>
      </c>
      <c r="AX66">
        <f>IF(Z66&gt;0, (R66*SUMPRODUCT(K66:$K$98, X66:$X$98)-K66*$AZ$3)/Z66, 0)</f>
        <v>-200579.15122910804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-397736.27215504926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-1.1642416854531856</v>
      </c>
      <c r="AC67">
        <f t="shared" si="27"/>
        <v>-1.0397142166855378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-6.5351986320738846E-5</v>
      </c>
      <c r="AH67">
        <f t="shared" ref="AH67:AH89" si="66">-X67*R67</f>
        <v>-0.1566138421801927</v>
      </c>
      <c r="AI67">
        <f t="shared" si="39"/>
        <v>-0.15667919416651344</v>
      </c>
      <c r="AJ67">
        <f t="shared" ref="AJ67:AJ89" si="67">AB67-AC67</f>
        <v>-0.12452746876764786</v>
      </c>
      <c r="AK67">
        <f t="shared" si="59"/>
        <v>-8.1496917981722997E-2</v>
      </c>
      <c r="AL67">
        <f t="shared" si="40"/>
        <v>-0.36270358091588428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-4.6270622388337756E-8</v>
      </c>
      <c r="AQ67">
        <f t="shared" ref="AQ67:AQ89" si="71">AH67*$K67</f>
        <v>-1.1088599383561158E-4</v>
      </c>
      <c r="AR67">
        <f t="shared" ref="AR67:AR89" si="72">AI67*$K67</f>
        <v>-1.1093226445799992E-4</v>
      </c>
      <c r="AS67">
        <f t="shared" ref="AS67:AS89" si="73">AJ67*$K67</f>
        <v>-8.8168146199021531E-5</v>
      </c>
      <c r="AT67">
        <f t="shared" ref="AT67:AT89" si="74">AK67*$K67</f>
        <v>-5.7701583839219492E-5</v>
      </c>
      <c r="AU67">
        <f t="shared" ref="AU67:AU89" si="75">AL67*$K67</f>
        <v>-2.5680199449624092E-4</v>
      </c>
      <c r="AW67">
        <v>64</v>
      </c>
      <c r="AX67">
        <f>IF(Z67&gt;0, (R67*SUMPRODUCT(K67:$K$98, X67:$X$98)-K67*$AZ$3)/Z67, 0)</f>
        <v>-397736.27215504926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1"/>
        <v>50000</v>
      </c>
      <c r="S68">
        <f t="shared" si="62"/>
        <v>-814286.09589826188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-1.0397142166855378</v>
      </c>
      <c r="AC68">
        <f t="shared" ref="AC68:AC89" si="79">S68*Z68</f>
        <v>-0.92840721582906771</v>
      </c>
      <c r="AE68">
        <f t="shared" si="63"/>
        <v>0</v>
      </c>
      <c r="AF68">
        <f t="shared" si="64"/>
        <v>0</v>
      </c>
      <c r="AG68">
        <f t="shared" si="65"/>
        <v>-2.8503716952360451E-5</v>
      </c>
      <c r="AH68">
        <f t="shared" si="66"/>
        <v>-7.2389499010342029E-2</v>
      </c>
      <c r="AI68">
        <f t="shared" si="39"/>
        <v>-7.2418002727294387E-2</v>
      </c>
      <c r="AJ68">
        <f t="shared" si="67"/>
        <v>-0.11130700085647005</v>
      </c>
      <c r="AK68">
        <f t="shared" ref="AK68:AK89" si="80">G68*SUM(AB68:AB68, AE68:AF68)</f>
        <v>-7.2779995167987652E-2</v>
      </c>
      <c r="AL68">
        <f t="shared" si="40"/>
        <v>-0.25650499875175209</v>
      </c>
      <c r="AN68">
        <f t="shared" si="68"/>
        <v>0</v>
      </c>
      <c r="AO68">
        <f t="shared" si="69"/>
        <v>0</v>
      </c>
      <c r="AP68">
        <f t="shared" si="70"/>
        <v>-1.8018972528867168E-8</v>
      </c>
      <c r="AQ68">
        <f t="shared" si="71"/>
        <v>-4.5761905235934204E-5</v>
      </c>
      <c r="AR68">
        <f t="shared" si="72"/>
        <v>-4.5779924208463066E-5</v>
      </c>
      <c r="AS68">
        <f t="shared" si="73"/>
        <v>-7.0364078974522566E-5</v>
      </c>
      <c r="AT68">
        <f t="shared" si="74"/>
        <v>-4.6008762147578559E-5</v>
      </c>
      <c r="AU68">
        <f t="shared" si="75"/>
        <v>-1.6215276533056418E-4</v>
      </c>
      <c r="AW68">
        <v>65</v>
      </c>
      <c r="AX68">
        <f>IF(Z68&gt;0, (R68*SUMPRODUCT(K68:$K$98, X68:$X$98)-K68*$AZ$3)/Z68, 0)</f>
        <v>-814286.09589826188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0.568687897</v>
      </c>
      <c r="Q69" s="5">
        <f t="shared" ref="Q69:Q89" si="81">$C$8</f>
        <v>25</v>
      </c>
      <c r="R69">
        <f t="shared" si="61"/>
        <v>50000</v>
      </c>
      <c r="S69">
        <f t="shared" si="62"/>
        <v>-1725737.8183599012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-0.92840721582906771</v>
      </c>
      <c r="AC69">
        <f t="shared" si="79"/>
        <v>-0.82897272161795943</v>
      </c>
      <c r="AE69">
        <f t="shared" si="63"/>
        <v>0</v>
      </c>
      <c r="AF69">
        <f t="shared" si="64"/>
        <v>0</v>
      </c>
      <c r="AG69">
        <f t="shared" si="65"/>
        <v>-1.2008960932515733E-5</v>
      </c>
      <c r="AH69">
        <f t="shared" si="66"/>
        <v>-3.2419437700642227E-2</v>
      </c>
      <c r="AI69">
        <f t="shared" si="39"/>
        <v>-3.2431446661574742E-2</v>
      </c>
      <c r="AJ69">
        <f t="shared" si="67"/>
        <v>-9.9434494211108282E-2</v>
      </c>
      <c r="AK69">
        <f t="shared" si="80"/>
        <v>-6.498850510803475E-2</v>
      </c>
      <c r="AL69">
        <f t="shared" si="40"/>
        <v>-0.19685444598071777</v>
      </c>
      <c r="AN69">
        <f t="shared" si="68"/>
        <v>0</v>
      </c>
      <c r="AO69">
        <f t="shared" si="69"/>
        <v>0</v>
      </c>
      <c r="AP69">
        <f t="shared" si="70"/>
        <v>-6.7782242946752282E-9</v>
      </c>
      <c r="AQ69">
        <f t="shared" si="71"/>
        <v>-1.8298520702754003E-5</v>
      </c>
      <c r="AR69">
        <f t="shared" si="72"/>
        <v>-1.8305298927048677E-5</v>
      </c>
      <c r="AS69">
        <f t="shared" si="73"/>
        <v>-5.612386518516926E-5</v>
      </c>
      <c r="AT69">
        <f t="shared" si="74"/>
        <v>-3.6681496981573201E-5</v>
      </c>
      <c r="AU69">
        <f t="shared" si="75"/>
        <v>-1.1111066109379113E-4</v>
      </c>
      <c r="AW69">
        <v>66</v>
      </c>
      <c r="AX69">
        <f>IF(Z69&gt;0, (R69*SUMPRODUCT(K69:$K$98, X69:$X$98)-K69*$AZ$3)/Z69, 0)</f>
        <v>-1725737.8183599012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0.58363282999999999</v>
      </c>
      <c r="Q70" s="5">
        <f t="shared" si="81"/>
        <v>25</v>
      </c>
      <c r="R70">
        <f t="shared" si="61"/>
        <v>50000</v>
      </c>
      <c r="S70">
        <f t="shared" si="62"/>
        <v>-3791814.3605471323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-0.82897272161795943</v>
      </c>
      <c r="AC70">
        <f t="shared" si="79"/>
        <v>-0.74016936289192614</v>
      </c>
      <c r="AE70">
        <f t="shared" si="63"/>
        <v>0</v>
      </c>
      <c r="AF70">
        <f t="shared" si="64"/>
        <v>0</v>
      </c>
      <c r="AG70">
        <f t="shared" si="65"/>
        <v>-4.8800474687869797E-6</v>
      </c>
      <c r="AH70">
        <f t="shared" si="66"/>
        <v>-1.4017647708807193E-2</v>
      </c>
      <c r="AI70">
        <f t="shared" ref="AI70:AI89" si="88">SUM(AE70:AH70)</f>
        <v>-1.4022527756275979E-2</v>
      </c>
      <c r="AJ70">
        <f t="shared" si="67"/>
        <v>-8.8803358726033288E-2</v>
      </c>
      <c r="AK70">
        <f t="shared" si="80"/>
        <v>-5.8028090513257163E-2</v>
      </c>
      <c r="AL70">
        <f t="shared" ref="AL70:AL89" si="89">SUM(AI70:AK70)</f>
        <v>-0.16085397699556642</v>
      </c>
      <c r="AN70">
        <f t="shared" si="68"/>
        <v>0</v>
      </c>
      <c r="AO70">
        <f t="shared" si="69"/>
        <v>0</v>
      </c>
      <c r="AP70">
        <f t="shared" si="70"/>
        <v>-2.4593284145110884E-9</v>
      </c>
      <c r="AQ70">
        <f t="shared" si="71"/>
        <v>-7.0642754062072455E-6</v>
      </c>
      <c r="AR70">
        <f t="shared" si="72"/>
        <v>-7.0667347346217565E-6</v>
      </c>
      <c r="AS70">
        <f t="shared" si="73"/>
        <v>-4.4752971116742259E-5</v>
      </c>
      <c r="AT70">
        <f t="shared" si="74"/>
        <v>-2.9243595016617274E-5</v>
      </c>
      <c r="AU70">
        <f t="shared" si="75"/>
        <v>-8.1063300867981278E-5</v>
      </c>
      <c r="AW70">
        <v>67</v>
      </c>
      <c r="AX70">
        <f>IF(Z70&gt;0, (R70*SUMPRODUCT(K70:$K$98, X70:$X$98)-K70*$AZ$3)/Z70, 0)</f>
        <v>-3791814.3605471323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0.59833308299999999</v>
      </c>
      <c r="Q71" s="5">
        <f t="shared" si="81"/>
        <v>25</v>
      </c>
      <c r="R71">
        <f t="shared" si="61"/>
        <v>50000</v>
      </c>
      <c r="S71">
        <f t="shared" si="62"/>
        <v>-8644025.0081648137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-0.74016936289192614</v>
      </c>
      <c r="AC71">
        <f t="shared" si="79"/>
        <v>-0.66087137605417523</v>
      </c>
      <c r="AE71">
        <f t="shared" si="63"/>
        <v>0</v>
      </c>
      <c r="AF71">
        <f t="shared" si="64"/>
        <v>0</v>
      </c>
      <c r="AG71">
        <f t="shared" si="65"/>
        <v>-1.9113531469134502E-6</v>
      </c>
      <c r="AH71">
        <f t="shared" si="66"/>
        <v>-5.8397876943713191E-3</v>
      </c>
      <c r="AI71">
        <f t="shared" si="88"/>
        <v>-5.8416990475182321E-3</v>
      </c>
      <c r="AJ71">
        <f t="shared" si="67"/>
        <v>-7.9297986837750911E-2</v>
      </c>
      <c r="AK71">
        <f t="shared" si="80"/>
        <v>-5.1811855402434832E-2</v>
      </c>
      <c r="AL71">
        <f t="shared" si="89"/>
        <v>-0.13695154128770398</v>
      </c>
      <c r="AN71">
        <f t="shared" si="68"/>
        <v>0</v>
      </c>
      <c r="AO71">
        <f t="shared" si="69"/>
        <v>0</v>
      </c>
      <c r="AP71">
        <f t="shared" si="70"/>
        <v>-8.6003355178754989E-10</v>
      </c>
      <c r="AQ71">
        <f t="shared" si="71"/>
        <v>-2.6276742006498588E-6</v>
      </c>
      <c r="AR71">
        <f t="shared" si="72"/>
        <v>-2.6285342342016461E-6</v>
      </c>
      <c r="AS71">
        <f t="shared" si="73"/>
        <v>-3.5680967371102708E-5</v>
      </c>
      <c r="AT71">
        <f t="shared" si="74"/>
        <v>-2.3313291998611886E-5</v>
      </c>
      <c r="AU71">
        <f t="shared" si="75"/>
        <v>-6.1622793603916239E-5</v>
      </c>
      <c r="AW71">
        <v>68</v>
      </c>
      <c r="AX71">
        <f>IF(Z71&gt;0, (R71*SUMPRODUCT(K71:$K$98, X71:$X$98)-K71*$AZ$3)/Z71, 0)</f>
        <v>-8644025.0081648137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0.61338487399999997</v>
      </c>
      <c r="Q72" s="5">
        <f t="shared" si="81"/>
        <v>25</v>
      </c>
      <c r="R72">
        <f t="shared" si="61"/>
        <v>50000</v>
      </c>
      <c r="S72">
        <f t="shared" si="62"/>
        <v>-20492825.785631031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-0.66087137605417523</v>
      </c>
      <c r="AC72">
        <f t="shared" si="79"/>
        <v>-0.59006592237734257</v>
      </c>
      <c r="AE72">
        <f t="shared" si="63"/>
        <v>0</v>
      </c>
      <c r="AF72">
        <f t="shared" si="64"/>
        <v>0</v>
      </c>
      <c r="AG72">
        <f t="shared" si="65"/>
        <v>-7.1984450625530564E-7</v>
      </c>
      <c r="AH72">
        <f t="shared" si="66"/>
        <v>-2.3447902183780203E-3</v>
      </c>
      <c r="AI72">
        <f t="shared" si="88"/>
        <v>-2.3455100628842758E-3</v>
      </c>
      <c r="AJ72">
        <f t="shared" si="67"/>
        <v>-7.0805453676832664E-2</v>
      </c>
      <c r="AK72">
        <f t="shared" si="80"/>
        <v>-4.6260996323792269E-2</v>
      </c>
      <c r="AL72">
        <f t="shared" si="89"/>
        <v>-0.11941196006350921</v>
      </c>
      <c r="AN72">
        <f t="shared" si="68"/>
        <v>0</v>
      </c>
      <c r="AO72">
        <f t="shared" si="69"/>
        <v>0</v>
      </c>
      <c r="AP72">
        <f t="shared" si="70"/>
        <v>-2.8919789684883539E-10</v>
      </c>
      <c r="AQ72">
        <f t="shared" si="71"/>
        <v>-9.4202066392674778E-7</v>
      </c>
      <c r="AR72">
        <f t="shared" si="72"/>
        <v>-9.4230986182359665E-7</v>
      </c>
      <c r="AS72">
        <f t="shared" si="73"/>
        <v>-2.8446127060536583E-5</v>
      </c>
      <c r="AT72">
        <f t="shared" si="74"/>
        <v>-1.8585378823780978E-5</v>
      </c>
      <c r="AU72">
        <f t="shared" si="75"/>
        <v>-4.7973815746141158E-5</v>
      </c>
      <c r="AW72">
        <v>69</v>
      </c>
      <c r="AX72">
        <f>IF(Z72&gt;0, (R72*SUMPRODUCT(K72:$K$98, X72:$X$98)-K72*$AZ$3)/Z72, 0)</f>
        <v>-20492825.785631031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0.62870016699999998</v>
      </c>
      <c r="Q73" s="5">
        <f t="shared" si="81"/>
        <v>25</v>
      </c>
      <c r="R73">
        <f t="shared" si="61"/>
        <v>50000</v>
      </c>
      <c r="S73">
        <f t="shared" si="62"/>
        <v>-50642684.088990934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-0.59006592237734257</v>
      </c>
      <c r="AC73">
        <f t="shared" si="79"/>
        <v>-0.52684536319172692</v>
      </c>
      <c r="AE73">
        <f t="shared" si="63"/>
        <v>0</v>
      </c>
      <c r="AF73">
        <f t="shared" si="64"/>
        <v>0</v>
      </c>
      <c r="AG73">
        <f t="shared" si="65"/>
        <v>-2.600796998960094E-7</v>
      </c>
      <c r="AH73">
        <f t="shared" si="66"/>
        <v>-9.0513272259348625E-4</v>
      </c>
      <c r="AI73">
        <f t="shared" si="88"/>
        <v>-9.0539280229338221E-4</v>
      </c>
      <c r="AJ73">
        <f t="shared" si="67"/>
        <v>-6.3220559185615643E-2</v>
      </c>
      <c r="AK73">
        <f t="shared" si="80"/>
        <v>-4.1304614566413982E-2</v>
      </c>
      <c r="AL73">
        <f t="shared" si="89"/>
        <v>-0.10543056655432301</v>
      </c>
      <c r="AN73">
        <f t="shared" si="68"/>
        <v>0</v>
      </c>
      <c r="AO73">
        <f t="shared" si="69"/>
        <v>0</v>
      </c>
      <c r="AP73">
        <f t="shared" si="70"/>
        <v>-9.329209985306737E-11</v>
      </c>
      <c r="AQ73">
        <f t="shared" si="71"/>
        <v>-3.2467636793734203E-7</v>
      </c>
      <c r="AR73">
        <f t="shared" si="72"/>
        <v>-3.2476966003719512E-7</v>
      </c>
      <c r="AS73">
        <f t="shared" si="73"/>
        <v>-2.2677581997631749E-5</v>
      </c>
      <c r="AT73">
        <f t="shared" si="74"/>
        <v>-1.4816205294235191E-5</v>
      </c>
      <c r="AU73">
        <f t="shared" si="75"/>
        <v>-3.7818556951904134E-5</v>
      </c>
      <c r="AW73">
        <v>70</v>
      </c>
      <c r="AX73">
        <f>IF(Z73&gt;0, (R73*SUMPRODUCT(K73:$K$98, X73:$X$98)-K73*$AZ$3)/Z73, 0)</f>
        <v>-50642684.088990934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0.64417999699999995</v>
      </c>
      <c r="Q74" s="5">
        <f t="shared" si="81"/>
        <v>25</v>
      </c>
      <c r="R74">
        <f t="shared" si="61"/>
        <v>50000</v>
      </c>
      <c r="S74">
        <f t="shared" si="62"/>
        <v>-130752148.78790888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-0.52684536319172692</v>
      </c>
      <c r="AC74">
        <f t="shared" si="79"/>
        <v>-0.47039791893391658</v>
      </c>
      <c r="AE74">
        <f t="shared" si="63"/>
        <v>0</v>
      </c>
      <c r="AF74">
        <f t="shared" si="64"/>
        <v>0</v>
      </c>
      <c r="AG74">
        <f t="shared" si="65"/>
        <v>-8.9940762598277074E-8</v>
      </c>
      <c r="AH74">
        <f t="shared" si="66"/>
        <v>-3.3507628059754446E-4</v>
      </c>
      <c r="AI74">
        <f t="shared" si="88"/>
        <v>-3.3516622136014275E-4</v>
      </c>
      <c r="AJ74">
        <f t="shared" si="67"/>
        <v>-5.6447444257810342E-2</v>
      </c>
      <c r="AK74">
        <f t="shared" si="80"/>
        <v>-3.6879175423420889E-2</v>
      </c>
      <c r="AL74">
        <f t="shared" si="89"/>
        <v>-9.3661785902591374E-2</v>
      </c>
      <c r="AN74">
        <f t="shared" si="68"/>
        <v>0</v>
      </c>
      <c r="AO74">
        <f t="shared" si="69"/>
        <v>0</v>
      </c>
      <c r="AP74">
        <f t="shared" si="70"/>
        <v>-2.880560200987862E-11</v>
      </c>
      <c r="AQ74">
        <f t="shared" si="71"/>
        <v>-1.0731590107762969E-7</v>
      </c>
      <c r="AR74">
        <f t="shared" si="72"/>
        <v>-1.0734470667963957E-7</v>
      </c>
      <c r="AS74">
        <f t="shared" si="73"/>
        <v>-1.8078594919501393E-5</v>
      </c>
      <c r="AT74">
        <f t="shared" si="74"/>
        <v>-1.1811405852143721E-5</v>
      </c>
      <c r="AU74">
        <f t="shared" si="75"/>
        <v>-2.9997345478324755E-5</v>
      </c>
      <c r="AW74">
        <v>71</v>
      </c>
      <c r="AX74">
        <f>IF(Z74&gt;0, (R74*SUMPRODUCT(K74:$K$98, X74:$X$98)-K74*$AZ$3)/Z74, 0)</f>
        <v>-130752148.78790888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0.65972661300000002</v>
      </c>
      <c r="Q75" s="5">
        <f t="shared" si="81"/>
        <v>25</v>
      </c>
      <c r="R75">
        <f t="shared" si="61"/>
        <v>50000</v>
      </c>
      <c r="S75">
        <f t="shared" si="62"/>
        <v>-353473878.86043346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-0.47039791893391658</v>
      </c>
      <c r="AC75">
        <f t="shared" si="79"/>
        <v>-0.4199982325585872</v>
      </c>
      <c r="AE75">
        <f t="shared" si="63"/>
        <v>0</v>
      </c>
      <c r="AF75">
        <f t="shared" si="64"/>
        <v>0</v>
      </c>
      <c r="AG75">
        <f t="shared" si="65"/>
        <v>-2.9705040292695884E-8</v>
      </c>
      <c r="AH75">
        <f t="shared" si="66"/>
        <v>-1.1867262935919684E-4</v>
      </c>
      <c r="AI75">
        <f t="shared" si="88"/>
        <v>-1.1870233439948953E-4</v>
      </c>
      <c r="AJ75">
        <f t="shared" si="67"/>
        <v>-5.0399686375329378E-2</v>
      </c>
      <c r="AK75">
        <f t="shared" si="80"/>
        <v>-3.2927854325374165E-2</v>
      </c>
      <c r="AL75">
        <f t="shared" si="89"/>
        <v>-8.3446243035103035E-2</v>
      </c>
      <c r="AN75">
        <f t="shared" si="68"/>
        <v>0</v>
      </c>
      <c r="AO75">
        <f t="shared" si="69"/>
        <v>0</v>
      </c>
      <c r="AP75">
        <f t="shared" si="70"/>
        <v>-8.4943961967648377E-12</v>
      </c>
      <c r="AQ75">
        <f t="shared" si="71"/>
        <v>-3.3935396873934316E-8</v>
      </c>
      <c r="AR75">
        <f t="shared" si="72"/>
        <v>-3.394389127013108E-8</v>
      </c>
      <c r="AS75">
        <f t="shared" si="73"/>
        <v>-1.441219739297936E-5</v>
      </c>
      <c r="AT75">
        <f t="shared" si="74"/>
        <v>-9.4159858998023426E-6</v>
      </c>
      <c r="AU75">
        <f t="shared" si="75"/>
        <v>-2.3862127184051833E-5</v>
      </c>
      <c r="AW75">
        <v>72</v>
      </c>
      <c r="AX75">
        <f>IF(Z75&gt;0, (R75*SUMPRODUCT(K75:$K$98, X75:$X$98)-K75*$AZ$3)/Z75, 0)</f>
        <v>-353473878.86043346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0.67535580100000003</v>
      </c>
      <c r="Q76" s="5">
        <f t="shared" si="81"/>
        <v>25</v>
      </c>
      <c r="R76">
        <f t="shared" si="61"/>
        <v>50000</v>
      </c>
      <c r="S76">
        <f t="shared" si="62"/>
        <v>-1003043128.6222628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-0.4199982325585872</v>
      </c>
      <c r="AC76">
        <f t="shared" si="79"/>
        <v>-0.3749984506982425</v>
      </c>
      <c r="AE76">
        <f t="shared" si="63"/>
        <v>0</v>
      </c>
      <c r="AF76">
        <f t="shared" si="64"/>
        <v>0</v>
      </c>
      <c r="AG76">
        <f t="shared" si="65"/>
        <v>-9.3465186091580223E-9</v>
      </c>
      <c r="AH76">
        <f t="shared" si="66"/>
        <v>-4.0122942561221808E-5</v>
      </c>
      <c r="AI76">
        <f t="shared" si="88"/>
        <v>-4.0132289079830963E-5</v>
      </c>
      <c r="AJ76">
        <f t="shared" si="67"/>
        <v>-4.4999781860344701E-2</v>
      </c>
      <c r="AK76">
        <f t="shared" si="80"/>
        <v>-2.9399876279101109E-2</v>
      </c>
      <c r="AL76">
        <f t="shared" si="89"/>
        <v>-7.4439790428525637E-2</v>
      </c>
      <c r="AN76">
        <f t="shared" si="68"/>
        <v>0</v>
      </c>
      <c r="AO76">
        <f t="shared" si="69"/>
        <v>0</v>
      </c>
      <c r="AP76">
        <f t="shared" si="70"/>
        <v>-2.3863504351068914E-12</v>
      </c>
      <c r="AQ76">
        <f t="shared" si="71"/>
        <v>-1.0244178120495482E-8</v>
      </c>
      <c r="AR76">
        <f t="shared" si="72"/>
        <v>-1.0246564470930588E-8</v>
      </c>
      <c r="AS76">
        <f t="shared" si="73"/>
        <v>-1.1489331323529301E-5</v>
      </c>
      <c r="AT76">
        <f t="shared" si="74"/>
        <v>-7.5063679306194523E-6</v>
      </c>
      <c r="AU76">
        <f t="shared" si="75"/>
        <v>-1.9005945818619681E-5</v>
      </c>
      <c r="AW76">
        <v>73</v>
      </c>
      <c r="AX76">
        <f>IF(Z76&gt;0, (R76*SUMPRODUCT(K76:$K$98, X76:$X$98)-K76*$AZ$3)/Z76, 0)</f>
        <v>-1003043128.6222628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0.69109609699999996</v>
      </c>
      <c r="Q77" s="5">
        <f t="shared" si="81"/>
        <v>25</v>
      </c>
      <c r="R77">
        <f t="shared" si="61"/>
        <v>50000</v>
      </c>
      <c r="S77">
        <f t="shared" si="62"/>
        <v>-2996194550.5165181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-0.3749984506982425</v>
      </c>
      <c r="AC77">
        <f t="shared" si="79"/>
        <v>-0.33482005398193709</v>
      </c>
      <c r="AE77">
        <f t="shared" si="63"/>
        <v>0</v>
      </c>
      <c r="AF77">
        <f t="shared" si="64"/>
        <v>0</v>
      </c>
      <c r="AG77">
        <f t="shared" si="65"/>
        <v>-2.7937108917394648E-9</v>
      </c>
      <c r="AH77">
        <f t="shared" si="66"/>
        <v>-1.2918685062653953E-5</v>
      </c>
      <c r="AI77">
        <f t="shared" si="88"/>
        <v>-1.2921478773545691E-5</v>
      </c>
      <c r="AJ77">
        <f t="shared" si="67"/>
        <v>-4.0178396716305409E-2</v>
      </c>
      <c r="AK77">
        <f t="shared" si="80"/>
        <v>-2.6249891548876976E-2</v>
      </c>
      <c r="AL77">
        <f t="shared" si="89"/>
        <v>-6.6441209743955926E-2</v>
      </c>
      <c r="AN77">
        <f t="shared" si="68"/>
        <v>0</v>
      </c>
      <c r="AO77">
        <f t="shared" si="69"/>
        <v>0</v>
      </c>
      <c r="AP77">
        <f t="shared" si="70"/>
        <v>-6.3686558837428403E-13</v>
      </c>
      <c r="AQ77">
        <f t="shared" si="71"/>
        <v>-2.9449954853153999E-9</v>
      </c>
      <c r="AR77">
        <f t="shared" si="72"/>
        <v>-2.9456323509037745E-9</v>
      </c>
      <c r="AS77">
        <f t="shared" si="73"/>
        <v>-9.1592291601559E-6</v>
      </c>
      <c r="AT77">
        <f t="shared" si="74"/>
        <v>-5.9840310160467864E-6</v>
      </c>
      <c r="AU77">
        <f t="shared" si="75"/>
        <v>-1.5146205808553588E-5</v>
      </c>
      <c r="AW77">
        <v>74</v>
      </c>
      <c r="AX77">
        <f>IF(Z77&gt;0, (R77*SUMPRODUCT(K77:$K$98, X77:$X$98)-K77*$AZ$3)/Z77, 0)</f>
        <v>-2996194550.5165181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0.70685825099999999</v>
      </c>
      <c r="Q78" s="5">
        <f t="shared" si="81"/>
        <v>25</v>
      </c>
      <c r="R78">
        <f t="shared" si="61"/>
        <v>50000</v>
      </c>
      <c r="S78">
        <f t="shared" si="62"/>
        <v>-9448178298.5517578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-0.33482005398193709</v>
      </c>
      <c r="AC78">
        <f t="shared" si="79"/>
        <v>-0.29894647928364365</v>
      </c>
      <c r="AE78">
        <f t="shared" si="63"/>
        <v>0</v>
      </c>
      <c r="AF78">
        <f t="shared" si="64"/>
        <v>0</v>
      </c>
      <c r="AG78">
        <f t="shared" si="65"/>
        <v>-7.9101618808746176E-10</v>
      </c>
      <c r="AH78">
        <f t="shared" si="66"/>
        <v>-3.9495151894692173E-6</v>
      </c>
      <c r="AI78">
        <f t="shared" si="88"/>
        <v>-3.9503062056573048E-6</v>
      </c>
      <c r="AJ78">
        <f t="shared" si="67"/>
        <v>-3.5873574698293442E-2</v>
      </c>
      <c r="AK78">
        <f t="shared" si="80"/>
        <v>-2.3437403778735599E-2</v>
      </c>
      <c r="AL78">
        <f t="shared" si="89"/>
        <v>-5.9314928783234702E-2</v>
      </c>
      <c r="AN78">
        <f t="shared" si="68"/>
        <v>0</v>
      </c>
      <c r="AO78">
        <f t="shared" si="69"/>
        <v>0</v>
      </c>
      <c r="AP78">
        <f t="shared" si="70"/>
        <v>-1.6100288979482934E-13</v>
      </c>
      <c r="AQ78">
        <f t="shared" si="71"/>
        <v>-8.0388159985773642E-10</v>
      </c>
      <c r="AR78">
        <f t="shared" si="72"/>
        <v>-8.0404260274753122E-10</v>
      </c>
      <c r="AS78">
        <f t="shared" si="73"/>
        <v>-7.3016826718308566E-6</v>
      </c>
      <c r="AT78">
        <f t="shared" si="74"/>
        <v>-4.770433013246315E-6</v>
      </c>
      <c r="AU78">
        <f t="shared" si="75"/>
        <v>-1.2072919727679919E-5</v>
      </c>
      <c r="AW78">
        <v>75</v>
      </c>
      <c r="AX78">
        <f>IF(Z78&gt;0, (R78*SUMPRODUCT(K78:$K$98, X78:$X$98)-K78*$AZ$3)/Z78, 0)</f>
        <v>-9448178298.5517578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0.722550582</v>
      </c>
      <c r="Q79" s="5">
        <f t="shared" si="81"/>
        <v>25</v>
      </c>
      <c r="R79">
        <f t="shared" si="61"/>
        <v>50000</v>
      </c>
      <c r="S79">
        <f t="shared" si="62"/>
        <v>-31541940026.241096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-0.29894647928364365</v>
      </c>
      <c r="AC79">
        <f t="shared" si="79"/>
        <v>-0.26691650004887457</v>
      </c>
      <c r="AE79">
        <f t="shared" si="63"/>
        <v>0</v>
      </c>
      <c r="AF79">
        <f t="shared" si="64"/>
        <v>0</v>
      </c>
      <c r="AG79">
        <f t="shared" si="65"/>
        <v>-2.1155681913257022E-10</v>
      </c>
      <c r="AH79">
        <f t="shared" si="66"/>
        <v>-1.1430984141480339E-6</v>
      </c>
      <c r="AI79">
        <f t="shared" si="88"/>
        <v>-1.1433099709671664E-6</v>
      </c>
      <c r="AJ79">
        <f t="shared" si="67"/>
        <v>-3.2029979234769079E-2</v>
      </c>
      <c r="AK79">
        <f t="shared" si="80"/>
        <v>-2.0926253549855056E-2</v>
      </c>
      <c r="AL79">
        <f t="shared" si="89"/>
        <v>-5.2957376094595103E-2</v>
      </c>
      <c r="AN79">
        <f t="shared" si="68"/>
        <v>0</v>
      </c>
      <c r="AO79">
        <f t="shared" si="69"/>
        <v>0</v>
      </c>
      <c r="AP79">
        <f t="shared" si="70"/>
        <v>-3.8446543903522545E-14</v>
      </c>
      <c r="AQ79">
        <f t="shared" si="71"/>
        <v>-2.0773702093738535E-10</v>
      </c>
      <c r="AR79">
        <f t="shared" si="72"/>
        <v>-2.0777546748128887E-10</v>
      </c>
      <c r="AS79">
        <f t="shared" si="73"/>
        <v>-5.8208570535691058E-6</v>
      </c>
      <c r="AT79">
        <f t="shared" si="74"/>
        <v>-3.8029600234090667E-6</v>
      </c>
      <c r="AU79">
        <f t="shared" si="75"/>
        <v>-9.6240248524456541E-6</v>
      </c>
      <c r="AW79">
        <v>76</v>
      </c>
      <c r="AX79">
        <f>IF(Z79&gt;0, (R79*SUMPRODUCT(K79:$K$98, X79:$X$98)-K79*$AZ$3)/Z79, 0)</f>
        <v>-31541940026.241096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0.74076925400000004</v>
      </c>
      <c r="Q80" s="5">
        <f t="shared" si="81"/>
        <v>25</v>
      </c>
      <c r="R80">
        <f t="shared" si="61"/>
        <v>50000</v>
      </c>
      <c r="S80">
        <f t="shared" si="62"/>
        <v>-112997480949.20177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-0.26691650004887457</v>
      </c>
      <c r="AC80">
        <f t="shared" si="79"/>
        <v>-0.23831830379353053</v>
      </c>
      <c r="AE80">
        <f t="shared" si="63"/>
        <v>0</v>
      </c>
      <c r="AF80">
        <f t="shared" si="64"/>
        <v>0</v>
      </c>
      <c r="AG80">
        <f t="shared" si="65"/>
        <v>-5.2726463853797542E-11</v>
      </c>
      <c r="AH80">
        <f t="shared" si="66"/>
        <v>-3.1342957417489394E-7</v>
      </c>
      <c r="AI80">
        <f t="shared" si="88"/>
        <v>-3.1348230063874776E-7</v>
      </c>
      <c r="AJ80">
        <f t="shared" si="67"/>
        <v>-2.8598196255344044E-2</v>
      </c>
      <c r="AK80">
        <f t="shared" si="80"/>
        <v>-1.8684155003421223E-2</v>
      </c>
      <c r="AL80">
        <f t="shared" si="89"/>
        <v>-4.7282664741065905E-2</v>
      </c>
      <c r="AN80">
        <f t="shared" si="68"/>
        <v>0</v>
      </c>
      <c r="AO80">
        <f t="shared" si="69"/>
        <v>0</v>
      </c>
      <c r="AP80">
        <f t="shared" si="70"/>
        <v>-8.5554114448184583E-15</v>
      </c>
      <c r="AQ80">
        <f t="shared" si="71"/>
        <v>-5.0857174368376145E-11</v>
      </c>
      <c r="AR80">
        <f t="shared" si="72"/>
        <v>-5.0865729779820966E-11</v>
      </c>
      <c r="AS80">
        <f t="shared" si="73"/>
        <v>-4.6403516879600655E-6</v>
      </c>
      <c r="AT80">
        <f t="shared" si="74"/>
        <v>-3.0316964550528833E-6</v>
      </c>
      <c r="AU80">
        <f t="shared" si="75"/>
        <v>-7.6720990087427297E-6</v>
      </c>
      <c r="AW80">
        <v>77</v>
      </c>
      <c r="AX80">
        <f>IF(Z80&gt;0, (R80*SUMPRODUCT(K80:$K$98, X80:$X$98)-K80*$AZ$3)/Z80, 0)</f>
        <v>-112997480949.20177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0.75888896100000003</v>
      </c>
      <c r="Q81" s="5">
        <f t="shared" si="81"/>
        <v>25</v>
      </c>
      <c r="R81">
        <f t="shared" si="61"/>
        <v>50000</v>
      </c>
      <c r="S81">
        <f t="shared" si="62"/>
        <v>-436546036258.98663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-0.23831830379353053</v>
      </c>
      <c r="AC81">
        <f t="shared" si="79"/>
        <v>-0.21278419985949393</v>
      </c>
      <c r="AE81">
        <f t="shared" si="63"/>
        <v>0</v>
      </c>
      <c r="AF81">
        <f t="shared" si="64"/>
        <v>0</v>
      </c>
      <c r="AG81">
        <f t="shared" si="65"/>
        <v>-1.218566784404709E-11</v>
      </c>
      <c r="AH81">
        <f t="shared" si="66"/>
        <v>-8.0027062742424953E-8</v>
      </c>
      <c r="AI81">
        <f t="shared" si="88"/>
        <v>-8.0039248410269003E-8</v>
      </c>
      <c r="AJ81">
        <f t="shared" si="67"/>
        <v>-2.5534103934036601E-2</v>
      </c>
      <c r="AK81">
        <f t="shared" si="80"/>
        <v>-1.668228126554714E-2</v>
      </c>
      <c r="AL81">
        <f t="shared" si="89"/>
        <v>-4.221646523883215E-2</v>
      </c>
      <c r="AN81">
        <f t="shared" si="68"/>
        <v>0</v>
      </c>
      <c r="AO81">
        <f t="shared" si="69"/>
        <v>0</v>
      </c>
      <c r="AP81">
        <f t="shared" si="70"/>
        <v>-1.7654018107897183E-15</v>
      </c>
      <c r="AQ81">
        <f t="shared" si="71"/>
        <v>-1.1593941611224624E-11</v>
      </c>
      <c r="AR81">
        <f t="shared" si="72"/>
        <v>-1.1595707013035414E-11</v>
      </c>
      <c r="AS81">
        <f t="shared" si="73"/>
        <v>-3.6992599748287448E-6</v>
      </c>
      <c r="AT81">
        <f t="shared" si="74"/>
        <v>-2.4168498543711416E-6</v>
      </c>
      <c r="AU81">
        <f t="shared" si="75"/>
        <v>-6.1161214249068991E-6</v>
      </c>
      <c r="AW81">
        <v>78</v>
      </c>
      <c r="AX81">
        <f>IF(Z81&gt;0, (R81*SUMPRODUCT(K81:$K$98, X81:$X$98)-K81*$AZ$3)/Z81, 0)</f>
        <v>-436546036258.98663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0.77688723800000004</v>
      </c>
      <c r="Q82" s="5">
        <f t="shared" si="81"/>
        <v>25</v>
      </c>
      <c r="R82">
        <f t="shared" si="61"/>
        <v>50000</v>
      </c>
      <c r="S82">
        <f t="shared" si="62"/>
        <v>-1828953099863.5432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-0.21278419985949393</v>
      </c>
      <c r="AC82">
        <f t="shared" si="79"/>
        <v>-0.1899858927417184</v>
      </c>
      <c r="AE82">
        <f t="shared" si="63"/>
        <v>0</v>
      </c>
      <c r="AF82">
        <f t="shared" si="64"/>
        <v>0</v>
      </c>
      <c r="AG82">
        <f t="shared" si="65"/>
        <v>-2.5969213310594609E-12</v>
      </c>
      <c r="AH82">
        <f t="shared" si="66"/>
        <v>-1.8933779669094316E-8</v>
      </c>
      <c r="AI82">
        <f t="shared" si="88"/>
        <v>-1.8936376590425374E-8</v>
      </c>
      <c r="AJ82">
        <f t="shared" si="67"/>
        <v>-2.2798307117775529E-2</v>
      </c>
      <c r="AK82">
        <f t="shared" si="80"/>
        <v>-1.4894893990164576E-2</v>
      </c>
      <c r="AL82">
        <f t="shared" si="89"/>
        <v>-3.7693220044316696E-2</v>
      </c>
      <c r="AN82">
        <f t="shared" si="68"/>
        <v>0</v>
      </c>
      <c r="AO82">
        <f t="shared" si="69"/>
        <v>0</v>
      </c>
      <c r="AP82">
        <f t="shared" si="70"/>
        <v>-3.3591933565821269E-16</v>
      </c>
      <c r="AQ82">
        <f t="shared" si="71"/>
        <v>-2.4491395299011117E-12</v>
      </c>
      <c r="AR82">
        <f t="shared" si="72"/>
        <v>-2.4494754492367696E-12</v>
      </c>
      <c r="AS82">
        <f t="shared" si="73"/>
        <v>-2.9490274077769923E-6</v>
      </c>
      <c r="AT82">
        <f t="shared" si="74"/>
        <v>-1.9266979072617224E-6</v>
      </c>
      <c r="AU82">
        <f t="shared" si="75"/>
        <v>-4.8757277645141635E-6</v>
      </c>
      <c r="AW82">
        <v>79</v>
      </c>
      <c r="AX82">
        <f>IF(Z82&gt;0, (R82*SUMPRODUCT(K82:$K$98, X82:$X$98)-K82*$AZ$3)/Z82, 0)</f>
        <v>-1828953099863.5432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0.79474162100000001</v>
      </c>
      <c r="Q83" s="5">
        <f t="shared" si="81"/>
        <v>25</v>
      </c>
      <c r="R83">
        <f t="shared" si="61"/>
        <v>50000</v>
      </c>
      <c r="S83">
        <f t="shared" si="62"/>
        <v>-8363245908050.5479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-0.1899858927417184</v>
      </c>
      <c r="AC83">
        <f t="shared" si="79"/>
        <v>-0.16963026137865908</v>
      </c>
      <c r="AE83">
        <f t="shared" si="63"/>
        <v>0</v>
      </c>
      <c r="AF83">
        <f t="shared" si="64"/>
        <v>0</v>
      </c>
      <c r="AG83">
        <f t="shared" si="65"/>
        <v>-5.0707064949319269E-13</v>
      </c>
      <c r="AH83">
        <f t="shared" si="66"/>
        <v>-4.1277629365113472E-9</v>
      </c>
      <c r="AI83">
        <f t="shared" si="88"/>
        <v>-4.1282700071608404E-9</v>
      </c>
      <c r="AJ83">
        <f t="shared" si="67"/>
        <v>-2.0355631363059318E-2</v>
      </c>
      <c r="AK83">
        <f t="shared" si="80"/>
        <v>-1.329901249192029E-2</v>
      </c>
      <c r="AL83">
        <f t="shared" si="89"/>
        <v>-3.3654647983249616E-2</v>
      </c>
      <c r="AN83">
        <f t="shared" si="68"/>
        <v>0</v>
      </c>
      <c r="AO83">
        <f t="shared" si="69"/>
        <v>0</v>
      </c>
      <c r="AP83">
        <f t="shared" si="70"/>
        <v>-5.8563450853017414E-17</v>
      </c>
      <c r="AQ83">
        <f t="shared" si="71"/>
        <v>-4.7673049526116256E-13</v>
      </c>
      <c r="AR83">
        <f t="shared" si="72"/>
        <v>-4.7678905871201554E-13</v>
      </c>
      <c r="AS83">
        <f t="shared" si="73"/>
        <v>-2.350946595122674E-6</v>
      </c>
      <c r="AT83">
        <f t="shared" si="74"/>
        <v>-1.5359517756404756E-6</v>
      </c>
      <c r="AU83">
        <f t="shared" si="75"/>
        <v>-3.8868988475522085E-6</v>
      </c>
      <c r="AW83">
        <v>80</v>
      </c>
      <c r="AX83">
        <f>IF(Z83&gt;0, (R83*SUMPRODUCT(K83:$K$98, X83:$X$98)-K83*$AZ$3)/Z83, 0)</f>
        <v>-8363245908050.5479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0.81243025300000005</v>
      </c>
      <c r="Q84" s="5">
        <f t="shared" si="81"/>
        <v>25</v>
      </c>
      <c r="R84">
        <f t="shared" si="61"/>
        <v>50000</v>
      </c>
      <c r="S84">
        <f t="shared" si="62"/>
        <v>-42052117394153.625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-0.16963026137865908</v>
      </c>
      <c r="AC84">
        <f t="shared" si="79"/>
        <v>-0.15145559051707472</v>
      </c>
      <c r="AE84">
        <f t="shared" si="63"/>
        <v>0</v>
      </c>
      <c r="AF84">
        <f t="shared" si="64"/>
        <v>0</v>
      </c>
      <c r="AG84">
        <f t="shared" si="65"/>
        <v>-9.004040694163185E-14</v>
      </c>
      <c r="AH84">
        <f t="shared" si="66"/>
        <v>-8.2391907211325774E-10</v>
      </c>
      <c r="AI84">
        <f t="shared" si="88"/>
        <v>-8.240091125201994E-10</v>
      </c>
      <c r="AJ84">
        <f t="shared" si="67"/>
        <v>-1.8174670861584363E-2</v>
      </c>
      <c r="AK84">
        <f t="shared" si="80"/>
        <v>-1.1874118296506137E-2</v>
      </c>
      <c r="AL84">
        <f t="shared" si="89"/>
        <v>-3.0048789982099609E-2</v>
      </c>
      <c r="AN84">
        <f t="shared" si="68"/>
        <v>0</v>
      </c>
      <c r="AO84">
        <f t="shared" si="69"/>
        <v>0</v>
      </c>
      <c r="AP84">
        <f t="shared" si="70"/>
        <v>-9.2849081709082417E-18</v>
      </c>
      <c r="AQ84">
        <f t="shared" si="71"/>
        <v>-8.4961998559053574E-14</v>
      </c>
      <c r="AR84">
        <f t="shared" si="72"/>
        <v>-8.4971283467224485E-14</v>
      </c>
      <c r="AS84">
        <f t="shared" si="73"/>
        <v>-1.8741602322575445E-6</v>
      </c>
      <c r="AT84">
        <f t="shared" si="74"/>
        <v>-1.2244513517695431E-6</v>
      </c>
      <c r="AU84">
        <f t="shared" si="75"/>
        <v>-3.0986116689983709E-6</v>
      </c>
      <c r="AW84">
        <v>81</v>
      </c>
      <c r="AX84">
        <f>IF(Z84&gt;0, (R84*SUMPRODUCT(K84:$K$98, X84:$X$98)-K84*$AZ$3)/Z84, 0)</f>
        <v>-42052117394153.625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0.830029028</v>
      </c>
      <c r="Q85" s="5">
        <f t="shared" si="81"/>
        <v>25</v>
      </c>
      <c r="R85">
        <f t="shared" si="61"/>
        <v>50000</v>
      </c>
      <c r="S85">
        <f t="shared" si="62"/>
        <v>-234708415647169.81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-0.15145559051707472</v>
      </c>
      <c r="AC85">
        <f t="shared" si="79"/>
        <v>-0.13522820581889083</v>
      </c>
      <c r="AE85">
        <f t="shared" si="63"/>
        <v>0</v>
      </c>
      <c r="AF85">
        <f t="shared" si="64"/>
        <v>0</v>
      </c>
      <c r="AG85">
        <f t="shared" si="65"/>
        <v>-1.4403851417728388E-14</v>
      </c>
      <c r="AH85">
        <f t="shared" si="66"/>
        <v>-1.494723029089743E-10</v>
      </c>
      <c r="AI85">
        <f t="shared" si="88"/>
        <v>-1.4948670676039202E-10</v>
      </c>
      <c r="AJ85">
        <f t="shared" si="67"/>
        <v>-1.6227384698183883E-2</v>
      </c>
      <c r="AK85">
        <f t="shared" si="80"/>
        <v>-1.0601891336195232E-2</v>
      </c>
      <c r="AL85">
        <f t="shared" si="89"/>
        <v>-2.6829276183865824E-2</v>
      </c>
      <c r="AN85">
        <f t="shared" si="68"/>
        <v>0</v>
      </c>
      <c r="AO85">
        <f t="shared" si="69"/>
        <v>0</v>
      </c>
      <c r="AP85">
        <f t="shared" si="70"/>
        <v>-1.3261748080633328E-18</v>
      </c>
      <c r="AQ85">
        <f t="shared" si="71"/>
        <v>-1.3762041614586118E-14</v>
      </c>
      <c r="AR85">
        <f t="shared" si="72"/>
        <v>-1.3763367789394182E-14</v>
      </c>
      <c r="AS85">
        <f t="shared" si="73"/>
        <v>-1.4940690627366817E-6</v>
      </c>
      <c r="AT85">
        <f t="shared" si="74"/>
        <v>-9.7612512099242417E-7</v>
      </c>
      <c r="AU85">
        <f t="shared" si="75"/>
        <v>-2.470194197492474E-6</v>
      </c>
      <c r="AW85">
        <v>82</v>
      </c>
      <c r="AX85">
        <f>IF(Z85&gt;0, (R85*SUMPRODUCT(K85:$K$98, X85:$X$98)-K85*$AZ$3)/Z85, 0)</f>
        <v>-234708415647169.81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0.84762719500000006</v>
      </c>
      <c r="Q86" s="5">
        <f t="shared" si="81"/>
        <v>25</v>
      </c>
      <c r="R86">
        <f t="shared" si="61"/>
        <v>50000</v>
      </c>
      <c r="S86">
        <f t="shared" si="62"/>
        <v>-1471917936850929.8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-0.13522820581889083</v>
      </c>
      <c r="AC86">
        <f t="shared" si="79"/>
        <v>-0.12073946948116458</v>
      </c>
      <c r="AE86">
        <f t="shared" si="63"/>
        <v>0</v>
      </c>
      <c r="AF86">
        <f t="shared" si="64"/>
        <v>0</v>
      </c>
      <c r="AG86">
        <f t="shared" si="65"/>
        <v>-2.0507167291452169E-15</v>
      </c>
      <c r="AH86">
        <f t="shared" si="66"/>
        <v>-2.4418192348811774E-11</v>
      </c>
      <c r="AI86">
        <f t="shared" si="88"/>
        <v>-2.4420243065540919E-11</v>
      </c>
      <c r="AJ86">
        <f t="shared" si="67"/>
        <v>-1.4488736337726252E-2</v>
      </c>
      <c r="AK86">
        <f t="shared" si="80"/>
        <v>-9.4659744073223601E-3</v>
      </c>
      <c r="AL86">
        <f t="shared" si="89"/>
        <v>-2.3954710769468854E-2</v>
      </c>
      <c r="AN86">
        <f t="shared" si="68"/>
        <v>0</v>
      </c>
      <c r="AO86">
        <f t="shared" si="69"/>
        <v>0</v>
      </c>
      <c r="AP86">
        <f t="shared" si="70"/>
        <v>-1.6858145298599397E-19</v>
      </c>
      <c r="AQ86">
        <f t="shared" si="71"/>
        <v>-2.0073247011399754E-15</v>
      </c>
      <c r="AR86">
        <f t="shared" si="72"/>
        <v>-2.0074932825929613E-15</v>
      </c>
      <c r="AS86">
        <f t="shared" si="73"/>
        <v>-1.1910627094571766E-6</v>
      </c>
      <c r="AT86">
        <f t="shared" si="74"/>
        <v>-7.7816097017933604E-7</v>
      </c>
      <c r="AU86">
        <f t="shared" si="75"/>
        <v>-1.9692236816440059E-6</v>
      </c>
      <c r="AW86">
        <v>83</v>
      </c>
      <c r="AX86">
        <f>IF(Z86&gt;0, (R86*SUMPRODUCT(K86:$K$98, X86:$X$98)-K86*$AZ$3)/Z86, 0)</f>
        <v>-1471917936850929.8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0.86522596900000004</v>
      </c>
      <c r="Q87" s="5">
        <f t="shared" si="81"/>
        <v>25</v>
      </c>
      <c r="R87">
        <f t="shared" si="61"/>
        <v>50000</v>
      </c>
      <c r="S87">
        <f t="shared" si="62"/>
        <v>-1.0532740130972636E+16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-0.12073946948116458</v>
      </c>
      <c r="AC87">
        <f t="shared" si="79"/>
        <v>-0.10780309775104156</v>
      </c>
      <c r="AE87">
        <f t="shared" si="63"/>
        <v>0</v>
      </c>
      <c r="AF87">
        <f t="shared" si="64"/>
        <v>0</v>
      </c>
      <c r="AG87">
        <f t="shared" si="65"/>
        <v>-2.5587619273458374E-16</v>
      </c>
      <c r="AH87">
        <f t="shared" si="66"/>
        <v>-3.5486667382383619E-12</v>
      </c>
      <c r="AI87">
        <f t="shared" si="88"/>
        <v>-3.5489226144310964E-12</v>
      </c>
      <c r="AJ87">
        <f t="shared" si="67"/>
        <v>-1.293637173012302E-2</v>
      </c>
      <c r="AK87">
        <f t="shared" si="80"/>
        <v>-8.451762863681522E-3</v>
      </c>
      <c r="AL87">
        <f t="shared" si="89"/>
        <v>-2.1388134597353465E-2</v>
      </c>
      <c r="AN87">
        <f t="shared" si="68"/>
        <v>0</v>
      </c>
      <c r="AO87">
        <f t="shared" si="69"/>
        <v>0</v>
      </c>
      <c r="AP87">
        <f t="shared" si="70"/>
        <v>-1.8780881643660215E-20</v>
      </c>
      <c r="AQ87">
        <f t="shared" si="71"/>
        <v>-2.6046616252720463E-16</v>
      </c>
      <c r="AR87">
        <f t="shared" si="72"/>
        <v>-2.6048494340884827E-16</v>
      </c>
      <c r="AS87">
        <f t="shared" si="73"/>
        <v>-9.4950789975934655E-7</v>
      </c>
      <c r="AT87">
        <f t="shared" si="74"/>
        <v>-6.2034516117619073E-7</v>
      </c>
      <c r="AU87">
        <f t="shared" si="75"/>
        <v>-1.5698530611960224E-6</v>
      </c>
      <c r="AW87">
        <v>84</v>
      </c>
      <c r="AX87">
        <f>IF(Z87&gt;0, (R87*SUMPRODUCT(K87:$K$98, X87:$X$98)-K87*$AZ$3)/Z87, 0)</f>
        <v>-1.0532740130972636E+16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0.88282474399999999</v>
      </c>
      <c r="Q88" s="5">
        <f t="shared" si="81"/>
        <v>25</v>
      </c>
      <c r="R88">
        <f t="shared" si="61"/>
        <v>50000</v>
      </c>
      <c r="S88">
        <f t="shared" si="62"/>
        <v>-8.7746300879346848E+16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-0.10780309775104156</v>
      </c>
      <c r="AC88">
        <f t="shared" si="79"/>
        <v>-9.6252765849144481E-2</v>
      </c>
      <c r="AE88">
        <f t="shared" si="63"/>
        <v>0</v>
      </c>
      <c r="AF88">
        <f t="shared" si="64"/>
        <v>0</v>
      </c>
      <c r="AG88">
        <f t="shared" si="65"/>
        <v>-2.7423596460634339E-17</v>
      </c>
      <c r="AH88">
        <f t="shared" si="66"/>
        <v>-4.5178766869320712E-13</v>
      </c>
      <c r="AI88">
        <f t="shared" si="88"/>
        <v>-4.5181509228966774E-13</v>
      </c>
      <c r="AJ88">
        <f t="shared" si="67"/>
        <v>-1.1550331901897082E-2</v>
      </c>
      <c r="AK88">
        <f t="shared" si="80"/>
        <v>-7.5462168425729104E-3</v>
      </c>
      <c r="AL88">
        <f t="shared" si="89"/>
        <v>-1.909654874492181E-2</v>
      </c>
      <c r="AN88">
        <f t="shared" si="68"/>
        <v>0</v>
      </c>
      <c r="AO88">
        <f t="shared" si="69"/>
        <v>0</v>
      </c>
      <c r="AP88">
        <f t="shared" si="70"/>
        <v>-1.7971837482723063E-21</v>
      </c>
      <c r="AQ88">
        <f t="shared" si="71"/>
        <v>-2.9607548266354691E-17</v>
      </c>
      <c r="AR88">
        <f t="shared" si="72"/>
        <v>-2.9609345450102964E-17</v>
      </c>
      <c r="AS88">
        <f t="shared" si="73"/>
        <v>-7.5694188437457915E-7</v>
      </c>
      <c r="AT88">
        <f t="shared" si="74"/>
        <v>-4.9453536445806827E-7</v>
      </c>
      <c r="AU88">
        <f t="shared" si="75"/>
        <v>-1.2514772488622569E-6</v>
      </c>
      <c r="AW88">
        <v>85</v>
      </c>
      <c r="AX88">
        <f>IF(Z88&gt;0, (R88*SUMPRODUCT(K88:$K$98, X88:$X$98)-K88*$AZ$3)/Z88, 0)</f>
        <v>-8.7746300879346848E+16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-9.6252765849144481E-2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-9.6252765849144481E-2</v>
      </c>
      <c r="AK89">
        <f t="shared" si="80"/>
        <v>-6.7376936094401142E-3</v>
      </c>
      <c r="AL89">
        <f t="shared" si="89"/>
        <v>-0.10299045945863944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-3.2092566933434045E-18</v>
      </c>
      <c r="AR89">
        <f t="shared" si="72"/>
        <v>-3.2092566933434045E-18</v>
      </c>
      <c r="AS89">
        <f t="shared" si="73"/>
        <v>-5.6320080682633625E-6</v>
      </c>
      <c r="AT89">
        <f t="shared" si="74"/>
        <v>-3.942405647784354E-7</v>
      </c>
      <c r="AU89">
        <f t="shared" si="75"/>
        <v>-6.0262486330450068E-6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2911.0305205743684</v>
      </c>
      <c r="AO91" s="6">
        <f t="shared" ref="AO91:AU91" si="93">SUM(AO3:AO89)</f>
        <v>-291.10305205743686</v>
      </c>
      <c r="AP91" s="6">
        <f t="shared" si="93"/>
        <v>-1684.4230926968617</v>
      </c>
      <c r="AQ91" s="6">
        <f t="shared" si="93"/>
        <v>-1468.7407514142046</v>
      </c>
      <c r="AR91" s="6">
        <f t="shared" si="93"/>
        <v>-533.23637559413442</v>
      </c>
      <c r="AS91" s="6">
        <f t="shared" si="93"/>
        <v>-380.66848362535012</v>
      </c>
      <c r="AT91" s="6">
        <f t="shared" si="93"/>
        <v>222.05661544812082</v>
      </c>
      <c r="AU91" s="6">
        <f t="shared" si="93"/>
        <v>-691.84824377136351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6934.0287139483653</v>
      </c>
      <c r="K3">
        <v>1</v>
      </c>
      <c r="L3" s="2">
        <v>0</v>
      </c>
      <c r="O3">
        <f>$C$3</f>
        <v>6934.0287139483653</v>
      </c>
      <c r="P3">
        <f>O3*C5</f>
        <v>693.40287139483655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6934.0287139483653</v>
      </c>
      <c r="AF3">
        <f t="shared" ref="AF3:AF34" si="3">-$Z3*P3</f>
        <v>-693.40287139483655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4718.1932555535286</v>
      </c>
      <c r="AJ3">
        <f t="shared" ref="AJ3:AJ34" si="7">AB3-AC3</f>
        <v>0</v>
      </c>
      <c r="AL3">
        <f t="shared" ref="AL3:AL23" si="8">SUM(AI3:AK3)</f>
        <v>4718.1932555535286</v>
      </c>
      <c r="AN3">
        <f t="shared" ref="AN3:AN34" si="9">AE3*$K3</f>
        <v>6934.0287139483653</v>
      </c>
      <c r="AO3">
        <f t="shared" ref="AO3:AO34" si="10">AF3*$K3</f>
        <v>-693.40287139483655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4718.1932555535286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4718.1932555535286</v>
      </c>
      <c r="AW3">
        <v>0</v>
      </c>
      <c r="AX3">
        <f>IF(Z3&gt;0, (R3*SUMPRODUCT(K3:$K$98, X3:$X$98)-K3*$AZ$3)/Z3, 0)</f>
        <v>0</v>
      </c>
      <c r="AZ3">
        <f>C6*ABS(SUMPRODUCT(X4:X79, K4:K79))/1</f>
        <v>3627.4258516890332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393.40679191495548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388.65276982382511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-388.65276982382511</v>
      </c>
      <c r="AK4">
        <f t="shared" ref="AK4:AK35" si="28">G4*SUM(AB4:AB4, AE4:AF4)</f>
        <v>0</v>
      </c>
      <c r="AL4">
        <f t="shared" si="8"/>
        <v>-492.8647698238251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-93.04642857142855</v>
      </c>
      <c r="AR4">
        <f t="shared" si="13"/>
        <v>-93.04642857142855</v>
      </c>
      <c r="AS4">
        <f t="shared" si="14"/>
        <v>-347.01140162841523</v>
      </c>
      <c r="AT4">
        <f t="shared" si="15"/>
        <v>0</v>
      </c>
      <c r="AU4">
        <f t="shared" si="16"/>
        <v>-440.05783019984381</v>
      </c>
      <c r="AW4">
        <v>1</v>
      </c>
      <c r="AX4">
        <f>IF(Z4&gt;0, (R4*SUMPRODUCT(K4:$K$98, X4:$X$98)-K4*$AZ$3)/Z4, 0)</f>
        <v>393.40679191495548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2.1892320000000002E-3</v>
      </c>
      <c r="Q5" s="5">
        <f t="shared" ref="Q5:Q36" si="30">$C$8</f>
        <v>25</v>
      </c>
      <c r="R5">
        <f t="shared" si="0"/>
        <v>50000</v>
      </c>
      <c r="S5">
        <f t="shared" si="1"/>
        <v>658.50494809867394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388.65276982382511</v>
      </c>
      <c r="AC5">
        <f t="shared" si="27"/>
        <v>642.61774288081142</v>
      </c>
      <c r="AE5">
        <f t="shared" si="2"/>
        <v>0</v>
      </c>
      <c r="AF5">
        <f t="shared" si="3"/>
        <v>0</v>
      </c>
      <c r="AG5">
        <f t="shared" si="4"/>
        <v>-24.396845640122592</v>
      </c>
      <c r="AH5">
        <f t="shared" si="5"/>
        <v>-108.13883975481602</v>
      </c>
      <c r="AI5">
        <f t="shared" si="6"/>
        <v>-132.53568539493861</v>
      </c>
      <c r="AJ5">
        <f t="shared" si="7"/>
        <v>-253.96497305698631</v>
      </c>
      <c r="AK5">
        <f t="shared" si="28"/>
        <v>27.20569388766776</v>
      </c>
      <c r="AL5">
        <f t="shared" si="8"/>
        <v>-359.29496456425716</v>
      </c>
      <c r="AN5">
        <f t="shared" si="9"/>
        <v>0</v>
      </c>
      <c r="AO5">
        <f t="shared" si="10"/>
        <v>0</v>
      </c>
      <c r="AP5">
        <f t="shared" si="11"/>
        <v>-19.449015975863034</v>
      </c>
      <c r="AQ5">
        <f t="shared" si="12"/>
        <v>-86.207620978010212</v>
      </c>
      <c r="AR5">
        <f t="shared" si="13"/>
        <v>-105.65663695387325</v>
      </c>
      <c r="AS5">
        <f t="shared" si="14"/>
        <v>-202.45932163343932</v>
      </c>
      <c r="AT5">
        <f t="shared" si="15"/>
        <v>21.688212601775955</v>
      </c>
      <c r="AU5">
        <f t="shared" si="16"/>
        <v>-286.4277459855366</v>
      </c>
      <c r="AW5">
        <v>2</v>
      </c>
      <c r="AX5">
        <f>IF(Z5&gt;0, (R5*SUMPRODUCT(K5:$K$98, X5:$X$98)-K5*$AZ$3)/Z5, 0)</f>
        <v>658.50494809867394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2.8741389999999999E-3</v>
      </c>
      <c r="Q6" s="5">
        <f t="shared" si="30"/>
        <v>25</v>
      </c>
      <c r="R6">
        <f t="shared" si="0"/>
        <v>50000</v>
      </c>
      <c r="S6">
        <f t="shared" si="1"/>
        <v>899.23437878464631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642.61774288081142</v>
      </c>
      <c r="AC6">
        <f t="shared" si="27"/>
        <v>866.24173049960064</v>
      </c>
      <c r="AE6">
        <f t="shared" si="2"/>
        <v>0</v>
      </c>
      <c r="AF6">
        <f t="shared" si="3"/>
        <v>0</v>
      </c>
      <c r="AG6">
        <f t="shared" si="4"/>
        <v>-24.08275725819011</v>
      </c>
      <c r="AH6">
        <f t="shared" si="5"/>
        <v>-140.2398510625126</v>
      </c>
      <c r="AI6">
        <f t="shared" si="6"/>
        <v>-164.3226083207027</v>
      </c>
      <c r="AJ6">
        <f t="shared" si="7"/>
        <v>-223.62398761878922</v>
      </c>
      <c r="AK6">
        <f t="shared" si="28"/>
        <v>44.983242001656805</v>
      </c>
      <c r="AL6">
        <f t="shared" si="8"/>
        <v>-342.96335393783511</v>
      </c>
      <c r="AN6">
        <f t="shared" si="9"/>
        <v>0</v>
      </c>
      <c r="AO6">
        <f t="shared" si="10"/>
        <v>0</v>
      </c>
      <c r="AP6">
        <f t="shared" si="11"/>
        <v>-17.141630929264778</v>
      </c>
      <c r="AQ6">
        <f t="shared" si="12"/>
        <v>-99.819955942591065</v>
      </c>
      <c r="AR6">
        <f t="shared" si="13"/>
        <v>-116.96158687185584</v>
      </c>
      <c r="AS6">
        <f t="shared" si="14"/>
        <v>-159.17113732432495</v>
      </c>
      <c r="AT6">
        <f t="shared" si="15"/>
        <v>32.018183139389919</v>
      </c>
      <c r="AU6">
        <f t="shared" si="16"/>
        <v>-244.11454105679084</v>
      </c>
      <c r="AW6">
        <v>3</v>
      </c>
      <c r="AX6">
        <f>IF(Z6&gt;0, (R6*SUMPRODUCT(K6:$K$98, X6:$X$98)-K6*$AZ$3)/Z6, 0)</f>
        <v>899.23437878464631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3.657909E-3</v>
      </c>
      <c r="Q7" s="5">
        <f t="shared" si="30"/>
        <v>25</v>
      </c>
      <c r="R7">
        <f t="shared" si="0"/>
        <v>50000</v>
      </c>
      <c r="S7">
        <f t="shared" si="1"/>
        <v>1097.7775219442563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866.24173049960064</v>
      </c>
      <c r="AC7">
        <f t="shared" si="27"/>
        <v>1043.0571393755808</v>
      </c>
      <c r="AE7">
        <f t="shared" si="2"/>
        <v>0</v>
      </c>
      <c r="AF7">
        <f t="shared" si="3"/>
        <v>0</v>
      </c>
      <c r="AG7">
        <f t="shared" si="4"/>
        <v>-23.753837151088661</v>
      </c>
      <c r="AH7">
        <f t="shared" si="5"/>
        <v>-176.18506903909784</v>
      </c>
      <c r="AI7">
        <f t="shared" si="6"/>
        <v>-199.93890619018651</v>
      </c>
      <c r="AJ7">
        <f t="shared" si="7"/>
        <v>-176.81540887598021</v>
      </c>
      <c r="AK7">
        <f t="shared" si="28"/>
        <v>60.636921134972049</v>
      </c>
      <c r="AL7">
        <f t="shared" si="8"/>
        <v>-316.11739393119467</v>
      </c>
      <c r="AN7">
        <f t="shared" si="9"/>
        <v>0</v>
      </c>
      <c r="AO7">
        <f t="shared" si="10"/>
        <v>0</v>
      </c>
      <c r="AP7">
        <f t="shared" si="11"/>
        <v>-15.095992941001155</v>
      </c>
      <c r="AQ7">
        <f t="shared" si="12"/>
        <v>-111.96879651934998</v>
      </c>
      <c r="AR7">
        <f t="shared" si="13"/>
        <v>-127.06478946035115</v>
      </c>
      <c r="AS7">
        <f t="shared" si="14"/>
        <v>-112.36938888122748</v>
      </c>
      <c r="AT7">
        <f t="shared" si="15"/>
        <v>38.53585960008273</v>
      </c>
      <c r="AU7">
        <f t="shared" si="16"/>
        <v>-200.8983187414959</v>
      </c>
      <c r="AW7">
        <v>4</v>
      </c>
      <c r="AX7">
        <f>IF(Z7&gt;0, (R7*SUMPRODUCT(K7:$K$98, X7:$X$98)-K7*$AZ$3)/Z7, 0)</f>
        <v>1097.7775219442563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4.4868319999999996E-3</v>
      </c>
      <c r="Q8" s="5">
        <f t="shared" si="30"/>
        <v>25</v>
      </c>
      <c r="R8">
        <f t="shared" si="0"/>
        <v>50000</v>
      </c>
      <c r="S8">
        <f t="shared" si="1"/>
        <v>1258.1144065172105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1043.0571393755808</v>
      </c>
      <c r="AC8">
        <f t="shared" si="27"/>
        <v>1178.0842043013831</v>
      </c>
      <c r="AE8">
        <f t="shared" si="2"/>
        <v>0</v>
      </c>
      <c r="AF8">
        <f t="shared" si="3"/>
        <v>0</v>
      </c>
      <c r="AG8">
        <f t="shared" si="4"/>
        <v>-23.409719302925481</v>
      </c>
      <c r="AH8">
        <f t="shared" si="5"/>
        <v>-213.15895330458684</v>
      </c>
      <c r="AI8">
        <f t="shared" si="6"/>
        <v>-236.56867260751233</v>
      </c>
      <c r="AJ8">
        <f t="shared" si="7"/>
        <v>-135.02706492580228</v>
      </c>
      <c r="AK8">
        <f t="shared" si="28"/>
        <v>73.013999756290673</v>
      </c>
      <c r="AL8">
        <f t="shared" si="8"/>
        <v>-298.58173777702393</v>
      </c>
      <c r="AN8">
        <f t="shared" si="9"/>
        <v>0</v>
      </c>
      <c r="AO8">
        <f t="shared" si="10"/>
        <v>0</v>
      </c>
      <c r="AP8">
        <f t="shared" si="11"/>
        <v>-13.283303417314006</v>
      </c>
      <c r="AQ8">
        <f t="shared" si="12"/>
        <v>-120.95211464188945</v>
      </c>
      <c r="AR8">
        <f t="shared" si="13"/>
        <v>-134.23541805920345</v>
      </c>
      <c r="AS8">
        <f t="shared" si="14"/>
        <v>-76.617982887759155</v>
      </c>
      <c r="AT8">
        <f t="shared" si="15"/>
        <v>41.430104305150593</v>
      </c>
      <c r="AU8">
        <f t="shared" si="16"/>
        <v>-169.42329664181202</v>
      </c>
      <c r="AW8">
        <v>5</v>
      </c>
      <c r="AX8">
        <f>IF(Z8&gt;0, (R8*SUMPRODUCT(K8:$K$98, X8:$X$98)-K8*$AZ$3)/Z8, 0)</f>
        <v>1258.1144065172105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5.3970320000000004E-3</v>
      </c>
      <c r="Q9" s="5">
        <f t="shared" si="30"/>
        <v>25</v>
      </c>
      <c r="R9">
        <f t="shared" si="0"/>
        <v>50000</v>
      </c>
      <c r="S9">
        <f t="shared" si="1"/>
        <v>1385.7961706170947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1178.0842043013831</v>
      </c>
      <c r="AC9">
        <f t="shared" si="27"/>
        <v>1277.6641088069528</v>
      </c>
      <c r="AE9">
        <f t="shared" si="2"/>
        <v>0</v>
      </c>
      <c r="AF9">
        <f t="shared" si="3"/>
        <v>0</v>
      </c>
      <c r="AG9">
        <f t="shared" si="4"/>
        <v>-23.049279105707321</v>
      </c>
      <c r="AH9">
        <f t="shared" si="5"/>
        <v>-252.68600837781304</v>
      </c>
      <c r="AI9">
        <f t="shared" si="6"/>
        <v>-275.73528748352038</v>
      </c>
      <c r="AJ9">
        <f t="shared" si="7"/>
        <v>-99.57990450556963</v>
      </c>
      <c r="AK9">
        <f t="shared" si="28"/>
        <v>82.465894301096824</v>
      </c>
      <c r="AL9">
        <f t="shared" si="8"/>
        <v>-292.84929768799316</v>
      </c>
      <c r="AN9">
        <f t="shared" si="9"/>
        <v>0</v>
      </c>
      <c r="AO9">
        <f t="shared" si="10"/>
        <v>0</v>
      </c>
      <c r="AP9">
        <f t="shared" si="11"/>
        <v>-11.677482115653493</v>
      </c>
      <c r="AQ9">
        <f t="shared" si="12"/>
        <v>-128.01859573027329</v>
      </c>
      <c r="AR9">
        <f t="shared" si="13"/>
        <v>-139.69607784592679</v>
      </c>
      <c r="AS9">
        <f t="shared" si="14"/>
        <v>-50.450278666387277</v>
      </c>
      <c r="AT9">
        <f t="shared" si="15"/>
        <v>41.779788488655115</v>
      </c>
      <c r="AU9">
        <f t="shared" si="16"/>
        <v>-148.36656802365894</v>
      </c>
      <c r="AW9">
        <v>6</v>
      </c>
      <c r="AX9">
        <f>IF(Z9&gt;0, (R9*SUMPRODUCT(K9:$K$98, X9:$X$98)-K9*$AZ$3)/Z9, 0)</f>
        <v>1385.7961706170947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6.3737730000000001E-3</v>
      </c>
      <c r="Q10" s="5">
        <f t="shared" si="30"/>
        <v>25</v>
      </c>
      <c r="R10">
        <f t="shared" si="0"/>
        <v>50000</v>
      </c>
      <c r="S10">
        <f t="shared" si="1"/>
        <v>1484.8232395428251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1277.6641088069528</v>
      </c>
      <c r="AC10">
        <f t="shared" si="27"/>
        <v>1346.5491016011952</v>
      </c>
      <c r="AE10">
        <f t="shared" si="2"/>
        <v>0</v>
      </c>
      <c r="AF10">
        <f t="shared" si="3"/>
        <v>0</v>
      </c>
      <c r="AG10">
        <f t="shared" si="4"/>
        <v>-22.671875441816823</v>
      </c>
      <c r="AH10">
        <f t="shared" si="5"/>
        <v>-293.82174566684296</v>
      </c>
      <c r="AI10">
        <f t="shared" si="6"/>
        <v>-316.4936211086598</v>
      </c>
      <c r="AJ10">
        <f t="shared" si="7"/>
        <v>-68.884992794242407</v>
      </c>
      <c r="AK10">
        <f t="shared" si="28"/>
        <v>89.436487616486701</v>
      </c>
      <c r="AL10">
        <f t="shared" si="8"/>
        <v>-295.94212628641549</v>
      </c>
      <c r="AN10">
        <f t="shared" si="9"/>
        <v>0</v>
      </c>
      <c r="AO10">
        <f t="shared" si="10"/>
        <v>0</v>
      </c>
      <c r="AP10">
        <f t="shared" si="11"/>
        <v>-10.255605066321626</v>
      </c>
      <c r="AQ10">
        <f t="shared" si="12"/>
        <v>-132.9100361013127</v>
      </c>
      <c r="AR10">
        <f t="shared" si="13"/>
        <v>-143.16564116763433</v>
      </c>
      <c r="AS10">
        <f t="shared" si="14"/>
        <v>-31.16007243896312</v>
      </c>
      <c r="AT10">
        <f t="shared" si="15"/>
        <v>40.456524995805559</v>
      </c>
      <c r="AU10">
        <f t="shared" si="16"/>
        <v>-133.86918861079189</v>
      </c>
      <c r="AW10">
        <v>7</v>
      </c>
      <c r="AX10">
        <f>IF(Z10&gt;0, (R10*SUMPRODUCT(K10:$K$98, X10:$X$98)-K10*$AZ$3)/Z10, 0)</f>
        <v>1484.8232395428251</v>
      </c>
    </row>
    <row r="11" spans="1:52" x14ac:dyDescent="0.25">
      <c r="A11" t="s">
        <v>33</v>
      </c>
      <c r="C11" s="25">
        <f>AU81</f>
        <v>578.34335257630551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7.4983330000000003E-3</v>
      </c>
      <c r="Q11" s="5">
        <f t="shared" si="30"/>
        <v>25</v>
      </c>
      <c r="R11">
        <f t="shared" si="0"/>
        <v>50000</v>
      </c>
      <c r="S11">
        <f t="shared" si="1"/>
        <v>1559.4120613800978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1346.5491016011952</v>
      </c>
      <c r="AC11">
        <f t="shared" si="27"/>
        <v>1389.4458409682006</v>
      </c>
      <c r="AE11">
        <f t="shared" si="2"/>
        <v>0</v>
      </c>
      <c r="AF11">
        <f t="shared" si="3"/>
        <v>0</v>
      </c>
      <c r="AG11">
        <f t="shared" si="4"/>
        <v>-22.275155415601393</v>
      </c>
      <c r="AH11">
        <f t="shared" si="5"/>
        <v>-340.00254359452936</v>
      </c>
      <c r="AI11">
        <f t="shared" si="6"/>
        <v>-362.27769901013073</v>
      </c>
      <c r="AJ11">
        <f t="shared" si="7"/>
        <v>-42.896739367005466</v>
      </c>
      <c r="AK11">
        <f t="shared" si="28"/>
        <v>94.258437112083669</v>
      </c>
      <c r="AL11">
        <f t="shared" si="8"/>
        <v>-310.9160012650525</v>
      </c>
      <c r="AN11">
        <f t="shared" si="9"/>
        <v>0</v>
      </c>
      <c r="AO11">
        <f t="shared" si="10"/>
        <v>0</v>
      </c>
      <c r="AP11">
        <f t="shared" si="11"/>
        <v>-8.9965616729952185</v>
      </c>
      <c r="AQ11">
        <f t="shared" si="12"/>
        <v>-137.32132482815473</v>
      </c>
      <c r="AR11">
        <f t="shared" si="13"/>
        <v>-146.31788650114993</v>
      </c>
      <c r="AS11">
        <f t="shared" si="14"/>
        <v>-17.325273565335852</v>
      </c>
      <c r="AT11">
        <f t="shared" si="15"/>
        <v>38.069401845118726</v>
      </c>
      <c r="AU11">
        <f t="shared" si="16"/>
        <v>-125.57375822136704</v>
      </c>
      <c r="AW11">
        <v>8</v>
      </c>
      <c r="AX11">
        <f>IF(Z11&gt;0, (R11*SUMPRODUCT(K11:$K$98, X11:$X$98)-K11*$AZ$3)/Z11, 0)</f>
        <v>1559.4120613800978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8.7783159999999995E-3</v>
      </c>
      <c r="Q12" s="5">
        <f t="shared" si="30"/>
        <v>25</v>
      </c>
      <c r="R12">
        <f t="shared" si="0"/>
        <v>50000</v>
      </c>
      <c r="S12">
        <f t="shared" si="1"/>
        <v>1611.7302488401426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1389.4458409682006</v>
      </c>
      <c r="AC12">
        <f t="shared" si="27"/>
        <v>1409.0948513796154</v>
      </c>
      <c r="AE12">
        <f t="shared" si="2"/>
        <v>0</v>
      </c>
      <c r="AF12">
        <f t="shared" si="3"/>
        <v>0</v>
      </c>
      <c r="AG12">
        <f t="shared" si="4"/>
        <v>-21.856865508258117</v>
      </c>
      <c r="AH12">
        <f t="shared" si="5"/>
        <v>-391.07670637452071</v>
      </c>
      <c r="AI12">
        <f t="shared" si="6"/>
        <v>-412.93357188277884</v>
      </c>
      <c r="AJ12">
        <f t="shared" si="7"/>
        <v>-19.649010411414793</v>
      </c>
      <c r="AK12">
        <f t="shared" si="28"/>
        <v>97.261208867774059</v>
      </c>
      <c r="AL12">
        <f t="shared" si="8"/>
        <v>-335.32137342641954</v>
      </c>
      <c r="AN12">
        <f t="shared" si="9"/>
        <v>0</v>
      </c>
      <c r="AO12">
        <f t="shared" si="10"/>
        <v>0</v>
      </c>
      <c r="AP12">
        <f t="shared" si="11"/>
        <v>-7.8818048169519859</v>
      </c>
      <c r="AQ12">
        <f t="shared" si="12"/>
        <v>-141.0261808554298</v>
      </c>
      <c r="AR12">
        <f t="shared" si="13"/>
        <v>-148.90798567238178</v>
      </c>
      <c r="AS12">
        <f t="shared" si="14"/>
        <v>-7.0856301353236066</v>
      </c>
      <c r="AT12">
        <f t="shared" si="15"/>
        <v>35.07336695954664</v>
      </c>
      <c r="AU12">
        <f t="shared" si="16"/>
        <v>-120.92024884815874</v>
      </c>
      <c r="AW12">
        <v>9</v>
      </c>
      <c r="AX12">
        <f>IF(Z12&gt;0, (R12*SUMPRODUCT(K12:$K$98, X12:$X$98)-K12*$AZ$3)/Z12, 0)</f>
        <v>1611.7302488401426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1.019566E-2</v>
      </c>
      <c r="Q13" s="5">
        <f t="shared" si="30"/>
        <v>25</v>
      </c>
      <c r="R13">
        <f t="shared" si="0"/>
        <v>50000</v>
      </c>
      <c r="S13">
        <f t="shared" si="1"/>
        <v>1643.9307192217627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1409.0948513796154</v>
      </c>
      <c r="AC13">
        <f t="shared" si="27"/>
        <v>1408.2207555595148</v>
      </c>
      <c r="AE13">
        <f t="shared" si="2"/>
        <v>0</v>
      </c>
      <c r="AF13">
        <f t="shared" si="3"/>
        <v>0</v>
      </c>
      <c r="AG13">
        <f t="shared" si="4"/>
        <v>-21.415451683787605</v>
      </c>
      <c r="AH13">
        <f t="shared" si="5"/>
        <v>-445.69033877585395</v>
      </c>
      <c r="AI13">
        <f t="shared" si="6"/>
        <v>-467.10579045964153</v>
      </c>
      <c r="AJ13">
        <f t="shared" si="7"/>
        <v>0.87409582010059239</v>
      </c>
      <c r="AK13">
        <f t="shared" si="28"/>
        <v>98.63663959657309</v>
      </c>
      <c r="AL13">
        <f t="shared" si="8"/>
        <v>-367.59505504296783</v>
      </c>
      <c r="AN13">
        <f t="shared" si="9"/>
        <v>0</v>
      </c>
      <c r="AO13">
        <f t="shared" si="10"/>
        <v>0</v>
      </c>
      <c r="AP13">
        <f t="shared" si="11"/>
        <v>-6.8952022916807669</v>
      </c>
      <c r="AQ13">
        <f t="shared" si="12"/>
        <v>-143.5003608928655</v>
      </c>
      <c r="AR13">
        <f t="shared" si="13"/>
        <v>-150.39556318454626</v>
      </c>
      <c r="AS13">
        <f t="shared" si="14"/>
        <v>0.2814354602881865</v>
      </c>
      <c r="AT13">
        <f t="shared" si="15"/>
        <v>31.758358097338647</v>
      </c>
      <c r="AU13">
        <f t="shared" si="16"/>
        <v>-118.35576962691941</v>
      </c>
      <c r="AW13">
        <v>10</v>
      </c>
      <c r="AX13">
        <f>IF(Z13&gt;0, (R13*SUMPRODUCT(K13:$K$98, X13:$X$98)-K13*$AZ$3)/Z13, 0)</f>
        <v>1643.9307192217627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1.1804551E-2</v>
      </c>
      <c r="Q14" s="5">
        <f t="shared" si="30"/>
        <v>25</v>
      </c>
      <c r="R14">
        <f t="shared" si="0"/>
        <v>50000</v>
      </c>
      <c r="S14">
        <f t="shared" si="1"/>
        <v>1658.6585662601171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1408.2207555595148</v>
      </c>
      <c r="AC14">
        <f t="shared" si="27"/>
        <v>1389.8561848767661</v>
      </c>
      <c r="AE14">
        <f t="shared" si="2"/>
        <v>0</v>
      </c>
      <c r="AF14">
        <f t="shared" si="3"/>
        <v>0</v>
      </c>
      <c r="AG14">
        <f t="shared" si="4"/>
        <v>-20.948497375360425</v>
      </c>
      <c r="AH14">
        <f t="shared" si="5"/>
        <v>-505.59958317861339</v>
      </c>
      <c r="AI14">
        <f t="shared" si="6"/>
        <v>-526.54808055397382</v>
      </c>
      <c r="AJ14">
        <f t="shared" si="7"/>
        <v>18.364570682748763</v>
      </c>
      <c r="AK14">
        <f t="shared" si="28"/>
        <v>98.575452889166044</v>
      </c>
      <c r="AL14">
        <f t="shared" si="8"/>
        <v>-409.608056982059</v>
      </c>
      <c r="AN14">
        <f t="shared" si="9"/>
        <v>0</v>
      </c>
      <c r="AO14">
        <f t="shared" si="10"/>
        <v>0</v>
      </c>
      <c r="AP14">
        <f t="shared" si="11"/>
        <v>-6.0221924121933004</v>
      </c>
      <c r="AQ14">
        <f t="shared" si="12"/>
        <v>-145.34779840618302</v>
      </c>
      <c r="AR14">
        <f t="shared" si="13"/>
        <v>-151.36999081837632</v>
      </c>
      <c r="AS14">
        <f t="shared" si="14"/>
        <v>5.27937523332431</v>
      </c>
      <c r="AT14">
        <f t="shared" si="15"/>
        <v>28.338087156355776</v>
      </c>
      <c r="AU14">
        <f t="shared" si="16"/>
        <v>-117.75252842869622</v>
      </c>
      <c r="AW14">
        <v>11</v>
      </c>
      <c r="AX14">
        <f>IF(Z14&gt;0, (R14*SUMPRODUCT(K14:$K$98, X14:$X$98)-K14*$AZ$3)/Z14, 0)</f>
        <v>1658.6585662601171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1.3628751999999999E-2</v>
      </c>
      <c r="Q15" s="5">
        <f t="shared" si="30"/>
        <v>25</v>
      </c>
      <c r="R15">
        <f t="shared" si="0"/>
        <v>50000</v>
      </c>
      <c r="S15">
        <f t="shared" si="1"/>
        <v>1657.7065937602192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1389.8561848767661</v>
      </c>
      <c r="AC15">
        <f t="shared" si="27"/>
        <v>1356.2367705867578</v>
      </c>
      <c r="AE15">
        <f t="shared" si="2"/>
        <v>0</v>
      </c>
      <c r="AF15">
        <f t="shared" si="3"/>
        <v>0</v>
      </c>
      <c r="AG15">
        <f t="shared" si="4"/>
        <v>-20.453510526105383</v>
      </c>
      <c r="AH15">
        <f t="shared" si="5"/>
        <v>-571.00375100287624</v>
      </c>
      <c r="AI15">
        <f t="shared" si="6"/>
        <v>-591.45726152898158</v>
      </c>
      <c r="AJ15">
        <f t="shared" si="7"/>
        <v>33.619414290008308</v>
      </c>
      <c r="AK15">
        <f t="shared" si="28"/>
        <v>97.289932941373635</v>
      </c>
      <c r="AL15">
        <f t="shared" si="8"/>
        <v>-460.54791429759962</v>
      </c>
      <c r="AN15">
        <f t="shared" si="9"/>
        <v>0</v>
      </c>
      <c r="AO15">
        <f t="shared" si="10"/>
        <v>0</v>
      </c>
      <c r="AP15">
        <f t="shared" si="11"/>
        <v>-5.249906715347592</v>
      </c>
      <c r="AQ15">
        <f t="shared" si="12"/>
        <v>-146.56244086082904</v>
      </c>
      <c r="AR15">
        <f t="shared" si="13"/>
        <v>-151.81234757617662</v>
      </c>
      <c r="AS15">
        <f t="shared" si="14"/>
        <v>8.6292662876574227</v>
      </c>
      <c r="AT15">
        <f t="shared" si="15"/>
        <v>24.971902580377744</v>
      </c>
      <c r="AU15">
        <f t="shared" si="16"/>
        <v>-118.21117870814145</v>
      </c>
      <c r="AW15">
        <v>12</v>
      </c>
      <c r="AX15">
        <f>IF(Z15&gt;0, (R15*SUMPRODUCT(K15:$K$98, X15:$X$98)-K15*$AZ$3)/Z15, 0)</f>
        <v>1657.7065937602192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1.5530428000000001E-2</v>
      </c>
      <c r="Q16" s="5">
        <f t="shared" si="30"/>
        <v>25</v>
      </c>
      <c r="R16">
        <f t="shared" si="0"/>
        <v>50000</v>
      </c>
      <c r="S16">
        <f t="shared" si="1"/>
        <v>1642.4295729821047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1356.2367705867578</v>
      </c>
      <c r="AC16">
        <f t="shared" si="27"/>
        <v>1309.4318155439414</v>
      </c>
      <c r="AE16">
        <f t="shared" si="2"/>
        <v>0</v>
      </c>
      <c r="AF16">
        <f t="shared" si="3"/>
        <v>0</v>
      </c>
      <c r="AG16">
        <f t="shared" si="4"/>
        <v>-19.931323648271409</v>
      </c>
      <c r="AH16">
        <f t="shared" si="5"/>
        <v>-635.3035451458436</v>
      </c>
      <c r="AI16">
        <f t="shared" si="6"/>
        <v>-655.23486879411496</v>
      </c>
      <c r="AJ16">
        <f t="shared" si="7"/>
        <v>46.804955042816346</v>
      </c>
      <c r="AK16">
        <f t="shared" si="28"/>
        <v>94.93657394107305</v>
      </c>
      <c r="AL16">
        <f t="shared" si="8"/>
        <v>-513.49333981022551</v>
      </c>
      <c r="AN16">
        <f t="shared" si="9"/>
        <v>0</v>
      </c>
      <c r="AO16">
        <f t="shared" si="10"/>
        <v>0</v>
      </c>
      <c r="AP16">
        <f t="shared" si="11"/>
        <v>-4.5677449553077629</v>
      </c>
      <c r="AQ16">
        <f t="shared" si="12"/>
        <v>-145.59517544539693</v>
      </c>
      <c r="AR16">
        <f t="shared" si="13"/>
        <v>-150.16292040070468</v>
      </c>
      <c r="AS16">
        <f t="shared" si="14"/>
        <v>10.726487665999679</v>
      </c>
      <c r="AT16">
        <f t="shared" si="15"/>
        <v>21.757012446644396</v>
      </c>
      <c r="AU16">
        <f t="shared" si="16"/>
        <v>-117.6794202880606</v>
      </c>
      <c r="AW16">
        <v>13</v>
      </c>
      <c r="AX16">
        <f>IF(Z16&gt;0, (R16*SUMPRODUCT(K16:$K$98, X16:$X$98)-K16*$AZ$3)/Z16, 0)</f>
        <v>1642.4295729821047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1.7564712E-2</v>
      </c>
      <c r="Q17" s="5">
        <f t="shared" si="30"/>
        <v>25</v>
      </c>
      <c r="R17">
        <f t="shared" si="0"/>
        <v>50000</v>
      </c>
      <c r="S17">
        <f t="shared" si="1"/>
        <v>1616.0752718921674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1309.4318155439414</v>
      </c>
      <c r="AC17">
        <f t="shared" si="27"/>
        <v>1252.9058238646276</v>
      </c>
      <c r="AE17">
        <f t="shared" si="2"/>
        <v>0</v>
      </c>
      <c r="AF17">
        <f t="shared" si="3"/>
        <v>0</v>
      </c>
      <c r="AG17">
        <f t="shared" si="4"/>
        <v>-19.381922452128016</v>
      </c>
      <c r="AH17">
        <f t="shared" si="5"/>
        <v>-700.17591932135315</v>
      </c>
      <c r="AI17">
        <f t="shared" si="6"/>
        <v>-719.55784177348119</v>
      </c>
      <c r="AJ17">
        <f t="shared" si="7"/>
        <v>56.525991679313847</v>
      </c>
      <c r="AK17">
        <f t="shared" si="28"/>
        <v>91.660227088075914</v>
      </c>
      <c r="AL17">
        <f t="shared" si="8"/>
        <v>-571.37162300609145</v>
      </c>
      <c r="AN17">
        <f t="shared" si="9"/>
        <v>0</v>
      </c>
      <c r="AO17">
        <f t="shared" si="10"/>
        <v>0</v>
      </c>
      <c r="AP17">
        <f t="shared" si="11"/>
        <v>-3.9659253402904024</v>
      </c>
      <c r="AQ17">
        <f t="shared" si="12"/>
        <v>-143.26986540970307</v>
      </c>
      <c r="AR17">
        <f t="shared" si="13"/>
        <v>-147.23579074999347</v>
      </c>
      <c r="AS17">
        <f t="shared" si="14"/>
        <v>11.566337825349304</v>
      </c>
      <c r="AT17">
        <f t="shared" si="15"/>
        <v>18.755498491093231</v>
      </c>
      <c r="AU17">
        <f t="shared" si="16"/>
        <v>-116.91395443355094</v>
      </c>
      <c r="AW17">
        <v>14</v>
      </c>
      <c r="AX17">
        <f>IF(Z17&gt;0, (R17*SUMPRODUCT(K17:$K$98, X17:$X$98)-K17*$AZ$3)/Z17, 0)</f>
        <v>1616.0752718921674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1.9807176999999999E-2</v>
      </c>
      <c r="Q18" s="5">
        <f t="shared" si="30"/>
        <v>25</v>
      </c>
      <c r="R18">
        <f t="shared" si="0"/>
        <v>50000</v>
      </c>
      <c r="S18">
        <f t="shared" si="1"/>
        <v>1580.9790966641333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1252.9058238646276</v>
      </c>
      <c r="AC18">
        <f t="shared" si="27"/>
        <v>1189.1620153889269</v>
      </c>
      <c r="AE18">
        <f t="shared" si="2"/>
        <v>0</v>
      </c>
      <c r="AF18">
        <f t="shared" si="3"/>
        <v>0</v>
      </c>
      <c r="AG18">
        <f t="shared" si="4"/>
        <v>-18.804202058997163</v>
      </c>
      <c r="AH18">
        <f t="shared" si="5"/>
        <v>-767.80233721914726</v>
      </c>
      <c r="AI18">
        <f t="shared" si="6"/>
        <v>-786.6065392781444</v>
      </c>
      <c r="AJ18">
        <f t="shared" si="7"/>
        <v>63.743808475700689</v>
      </c>
      <c r="AK18">
        <f t="shared" si="28"/>
        <v>87.703407670523944</v>
      </c>
      <c r="AL18">
        <f t="shared" si="8"/>
        <v>-635.15932313191979</v>
      </c>
      <c r="AN18">
        <f t="shared" si="9"/>
        <v>0</v>
      </c>
      <c r="AO18">
        <f t="shared" si="10"/>
        <v>0</v>
      </c>
      <c r="AP18">
        <f t="shared" si="11"/>
        <v>-3.4354574122353401</v>
      </c>
      <c r="AQ18">
        <f t="shared" si="12"/>
        <v>-140.27461639985219</v>
      </c>
      <c r="AR18">
        <f t="shared" si="13"/>
        <v>-143.71007381208753</v>
      </c>
      <c r="AS18">
        <f t="shared" si="14"/>
        <v>11.645755487251694</v>
      </c>
      <c r="AT18">
        <f t="shared" si="15"/>
        <v>16.023084681534623</v>
      </c>
      <c r="AU18">
        <f t="shared" si="16"/>
        <v>-116.0412336433012</v>
      </c>
      <c r="AW18">
        <v>15</v>
      </c>
      <c r="AX18">
        <f>IF(Z18&gt;0, (R18*SUMPRODUCT(K18:$K$98, X18:$X$98)-K18*$AZ$3)/Z18, 0)</f>
        <v>1580.9790966641333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2.2489294999999999E-2</v>
      </c>
      <c r="Q19" s="5">
        <f t="shared" si="30"/>
        <v>25</v>
      </c>
      <c r="R19">
        <f t="shared" si="0"/>
        <v>50000</v>
      </c>
      <c r="S19">
        <f t="shared" si="1"/>
        <v>1538.883615332893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1189.1620153889269</v>
      </c>
      <c r="AC19">
        <f t="shared" si="27"/>
        <v>1119.8928069658632</v>
      </c>
      <c r="AE19">
        <f t="shared" si="2"/>
        <v>0</v>
      </c>
      <c r="AF19">
        <f t="shared" si="3"/>
        <v>0</v>
      </c>
      <c r="AG19">
        <f t="shared" si="4"/>
        <v>-18.193266791062797</v>
      </c>
      <c r="AH19">
        <f t="shared" si="5"/>
        <v>-845.78649468878916</v>
      </c>
      <c r="AI19">
        <f t="shared" si="6"/>
        <v>-863.97976147985196</v>
      </c>
      <c r="AJ19">
        <f t="shared" si="7"/>
        <v>69.269208423063674</v>
      </c>
      <c r="AK19">
        <f t="shared" si="28"/>
        <v>83.241341077224888</v>
      </c>
      <c r="AL19">
        <f t="shared" si="8"/>
        <v>-711.4692119795634</v>
      </c>
      <c r="AN19">
        <f t="shared" si="9"/>
        <v>0</v>
      </c>
      <c r="AO19">
        <f t="shared" si="10"/>
        <v>0</v>
      </c>
      <c r="AP19">
        <f t="shared" si="11"/>
        <v>-2.9677159133118658</v>
      </c>
      <c r="AQ19">
        <f t="shared" si="12"/>
        <v>-137.96609857803065</v>
      </c>
      <c r="AR19">
        <f t="shared" si="13"/>
        <v>-140.93381449134253</v>
      </c>
      <c r="AS19">
        <f t="shared" si="14"/>
        <v>11.299308392521711</v>
      </c>
      <c r="AT19">
        <f t="shared" si="15"/>
        <v>13.578465890559825</v>
      </c>
      <c r="AU19">
        <f t="shared" si="16"/>
        <v>-116.056040208261</v>
      </c>
      <c r="AW19">
        <v>16</v>
      </c>
      <c r="AX19">
        <f>IF(Z19&gt;0, (R19*SUMPRODUCT(K19:$K$98, X19:$X$98)-K19*$AZ$3)/Z19, 0)</f>
        <v>1538.883615332893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2.5348699999999998E-2</v>
      </c>
      <c r="Q20" s="5">
        <f t="shared" si="30"/>
        <v>25</v>
      </c>
      <c r="R20">
        <f t="shared" si="0"/>
        <v>50000</v>
      </c>
      <c r="S20">
        <f t="shared" si="1"/>
        <v>1489.0526435839438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1119.8928069658632</v>
      </c>
      <c r="AC20">
        <f t="shared" si="27"/>
        <v>1045.3243940813927</v>
      </c>
      <c r="AE20">
        <f t="shared" si="2"/>
        <v>0</v>
      </c>
      <c r="AF20">
        <f t="shared" si="3"/>
        <v>0</v>
      </c>
      <c r="AG20">
        <f t="shared" si="4"/>
        <v>-17.550158461245559</v>
      </c>
      <c r="AH20">
        <f t="shared" si="5"/>
        <v>-922.35132381322705</v>
      </c>
      <c r="AI20">
        <f t="shared" si="6"/>
        <v>-939.90148227447264</v>
      </c>
      <c r="AJ20">
        <f t="shared" si="7"/>
        <v>74.56841288447049</v>
      </c>
      <c r="AK20">
        <f t="shared" si="28"/>
        <v>78.39249648761043</v>
      </c>
      <c r="AL20">
        <f t="shared" si="8"/>
        <v>-786.94057290239175</v>
      </c>
      <c r="AN20">
        <f t="shared" si="9"/>
        <v>0</v>
      </c>
      <c r="AO20">
        <f t="shared" si="10"/>
        <v>0</v>
      </c>
      <c r="AP20">
        <f t="shared" si="11"/>
        <v>-2.5560812623276594</v>
      </c>
      <c r="AQ20">
        <f t="shared" si="12"/>
        <v>-134.3352506638723</v>
      </c>
      <c r="AR20">
        <f t="shared" si="13"/>
        <v>-136.89133192619997</v>
      </c>
      <c r="AS20">
        <f t="shared" si="14"/>
        <v>10.860467348850371</v>
      </c>
      <c r="AT20">
        <f t="shared" si="15"/>
        <v>11.417423484895806</v>
      </c>
      <c r="AU20">
        <f t="shared" si="16"/>
        <v>-114.61344109245378</v>
      </c>
      <c r="AW20">
        <v>17</v>
      </c>
      <c r="AX20">
        <f>IF(Z20&gt;0, (R20*SUMPRODUCT(K20:$K$98, X20:$X$98)-K20*$AZ$3)/Z20, 0)</f>
        <v>1489.0526435839438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2.8197647999999999E-2</v>
      </c>
      <c r="Q21" s="5">
        <f t="shared" si="30"/>
        <v>25</v>
      </c>
      <c r="R21">
        <f t="shared" si="0"/>
        <v>50000</v>
      </c>
      <c r="S21">
        <f t="shared" si="1"/>
        <v>1433.0666759850442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1045.3243940813927</v>
      </c>
      <c r="AC21">
        <f t="shared" si="27"/>
        <v>967.59421992962814</v>
      </c>
      <c r="AE21">
        <f t="shared" si="2"/>
        <v>0</v>
      </c>
      <c r="AF21">
        <f t="shared" si="3"/>
        <v>0</v>
      </c>
      <c r="AG21">
        <f t="shared" si="4"/>
        <v>-16.879783685998678</v>
      </c>
      <c r="AH21">
        <f t="shared" si="5"/>
        <v>-989.74638126884781</v>
      </c>
      <c r="AI21">
        <f t="shared" si="6"/>
        <v>-1006.6261649548464</v>
      </c>
      <c r="AJ21">
        <f t="shared" si="7"/>
        <v>77.730174151764572</v>
      </c>
      <c r="AK21">
        <f t="shared" si="28"/>
        <v>73.172707585697495</v>
      </c>
      <c r="AL21">
        <f t="shared" si="8"/>
        <v>-855.72328321738439</v>
      </c>
      <c r="AN21">
        <f t="shared" si="9"/>
        <v>0</v>
      </c>
      <c r="AO21">
        <f t="shared" si="10"/>
        <v>0</v>
      </c>
      <c r="AP21">
        <f t="shared" si="11"/>
        <v>-2.1950401517945282</v>
      </c>
      <c r="AQ21">
        <f t="shared" si="12"/>
        <v>-128.70621374019822</v>
      </c>
      <c r="AR21">
        <f t="shared" si="13"/>
        <v>-130.90125389199272</v>
      </c>
      <c r="AS21">
        <f t="shared" si="14"/>
        <v>10.107999986435239</v>
      </c>
      <c r="AT21">
        <f t="shared" si="15"/>
        <v>9.5153489022109632</v>
      </c>
      <c r="AU21">
        <f t="shared" si="16"/>
        <v>-111.27790500334653</v>
      </c>
      <c r="AW21">
        <v>18</v>
      </c>
      <c r="AX21">
        <f>IF(Z21&gt;0, (R21*SUMPRODUCT(K21:$K$98, X21:$X$98)-K21*$AZ$3)/Z21, 0)</f>
        <v>1433.0666759850442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3.1331300999999999E-2</v>
      </c>
      <c r="Q22" s="5">
        <f t="shared" si="30"/>
        <v>25</v>
      </c>
      <c r="R22">
        <f t="shared" si="0"/>
        <v>50000</v>
      </c>
      <c r="S22">
        <f t="shared" si="1"/>
        <v>1374.0910314497139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967.59421992962814</v>
      </c>
      <c r="AC22">
        <f t="shared" si="27"/>
        <v>889.42825307524049</v>
      </c>
      <c r="AE22">
        <f t="shared" si="2"/>
        <v>0</v>
      </c>
      <c r="AF22">
        <f t="shared" si="3"/>
        <v>0</v>
      </c>
      <c r="AG22">
        <f t="shared" si="4"/>
        <v>-16.182120265657776</v>
      </c>
      <c r="AH22">
        <f t="shared" si="5"/>
        <v>-1057.7311669618282</v>
      </c>
      <c r="AI22">
        <f t="shared" si="6"/>
        <v>-1073.9132872274861</v>
      </c>
      <c r="AJ22">
        <f t="shared" si="7"/>
        <v>78.165966854387648</v>
      </c>
      <c r="AK22">
        <f t="shared" si="28"/>
        <v>67.731595395073981</v>
      </c>
      <c r="AL22">
        <f t="shared" si="8"/>
        <v>-928.01572497802442</v>
      </c>
      <c r="AN22">
        <f t="shared" si="9"/>
        <v>0</v>
      </c>
      <c r="AO22">
        <f t="shared" si="10"/>
        <v>0</v>
      </c>
      <c r="AP22">
        <f t="shared" si="11"/>
        <v>-1.8788538272978772</v>
      </c>
      <c r="AQ22">
        <f t="shared" si="12"/>
        <v>-122.80975661242866</v>
      </c>
      <c r="AR22">
        <f t="shared" si="13"/>
        <v>-124.68861043972656</v>
      </c>
      <c r="AS22">
        <f t="shared" si="14"/>
        <v>9.0755984739825148</v>
      </c>
      <c r="AT22">
        <f t="shared" si="15"/>
        <v>7.8640972349647296</v>
      </c>
      <c r="AU22">
        <f t="shared" si="16"/>
        <v>-107.7489147307793</v>
      </c>
      <c r="AW22">
        <v>19</v>
      </c>
      <c r="AX22">
        <f>IF(Z22&gt;0, (R22*SUMPRODUCT(K22:$K$98, X22:$X$98)-K22*$AZ$3)/Z22, 0)</f>
        <v>1374.0910314497139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3.466458E-2</v>
      </c>
      <c r="Q23" s="5">
        <f t="shared" si="30"/>
        <v>25</v>
      </c>
      <c r="R23">
        <f t="shared" si="0"/>
        <v>50000</v>
      </c>
      <c r="S23">
        <f t="shared" si="1"/>
        <v>1312.7065128858155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889.42825307524049</v>
      </c>
      <c r="AC23">
        <f t="shared" si="27"/>
        <v>811.74371689657119</v>
      </c>
      <c r="AE23">
        <f t="shared" si="2"/>
        <v>0</v>
      </c>
      <c r="AF23">
        <f t="shared" si="3"/>
        <v>0</v>
      </c>
      <c r="AG23">
        <f t="shared" si="4"/>
        <v>-15.459352660482683</v>
      </c>
      <c r="AH23">
        <f t="shared" si="5"/>
        <v>-1121.8928050370305</v>
      </c>
      <c r="AI23">
        <f t="shared" si="6"/>
        <v>-1137.3521576975131</v>
      </c>
      <c r="AJ23">
        <f t="shared" si="7"/>
        <v>77.684536178669305</v>
      </c>
      <c r="AK23">
        <f t="shared" si="28"/>
        <v>62.259977715266842</v>
      </c>
      <c r="AL23">
        <f t="shared" si="8"/>
        <v>-997.407643803577</v>
      </c>
      <c r="AN23">
        <f t="shared" si="9"/>
        <v>0</v>
      </c>
      <c r="AO23">
        <f t="shared" si="10"/>
        <v>0</v>
      </c>
      <c r="AP23">
        <f t="shared" si="11"/>
        <v>-1.6026210805537724</v>
      </c>
      <c r="AQ23">
        <f t="shared" si="12"/>
        <v>-116.30299786548831</v>
      </c>
      <c r="AR23">
        <f t="shared" si="13"/>
        <v>-117.90561894604207</v>
      </c>
      <c r="AS23">
        <f t="shared" si="14"/>
        <v>8.0533045624363435</v>
      </c>
      <c r="AT23">
        <f t="shared" si="15"/>
        <v>6.4542904837374584</v>
      </c>
      <c r="AU23">
        <f t="shared" si="16"/>
        <v>-103.39802389986828</v>
      </c>
      <c r="AW23">
        <v>20</v>
      </c>
      <c r="AX23">
        <f>IF(Z23&gt;0, (R23*SUMPRODUCT(K23:$K$98, X23:$X$98)-K23*$AZ$3)/Z23, 0)</f>
        <v>1312.7065128858155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3.8375247000000001E-2</v>
      </c>
      <c r="Q24" s="5">
        <f t="shared" si="30"/>
        <v>25</v>
      </c>
      <c r="R24">
        <f t="shared" si="0"/>
        <v>50000</v>
      </c>
      <c r="S24">
        <f t="shared" si="1"/>
        <v>1250.265033369496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811.74371689657119</v>
      </c>
      <c r="AC24">
        <f t="shared" si="27"/>
        <v>735.73109441836846</v>
      </c>
      <c r="AE24">
        <f t="shared" si="2"/>
        <v>0</v>
      </c>
      <c r="AF24">
        <f t="shared" si="3"/>
        <v>0</v>
      </c>
      <c r="AG24">
        <f t="shared" si="4"/>
        <v>-14.711502657071726</v>
      </c>
      <c r="AH24">
        <f t="shared" si="5"/>
        <v>-1186.5129536122604</v>
      </c>
      <c r="AI24">
        <f t="shared" ref="AI24:AI69" si="39">SUM(AE24:AH24)</f>
        <v>-1201.2244562693322</v>
      </c>
      <c r="AJ24">
        <f t="shared" si="7"/>
        <v>76.012622478202729</v>
      </c>
      <c r="AK24">
        <f t="shared" si="28"/>
        <v>56.822060182759991</v>
      </c>
      <c r="AL24">
        <f t="shared" ref="AL24:AL69" si="40">SUM(AI24:AK24)</f>
        <v>-1068.3897736083695</v>
      </c>
      <c r="AN24">
        <f t="shared" si="9"/>
        <v>0</v>
      </c>
      <c r="AO24">
        <f t="shared" si="10"/>
        <v>0</v>
      </c>
      <c r="AP24">
        <f t="shared" si="11"/>
        <v>-1.361690973155872</v>
      </c>
      <c r="AQ24">
        <f t="shared" si="12"/>
        <v>-109.82317823867486</v>
      </c>
      <c r="AR24">
        <f t="shared" si="13"/>
        <v>-111.18486921183073</v>
      </c>
      <c r="AS24">
        <f t="shared" si="14"/>
        <v>7.03569881929901</v>
      </c>
      <c r="AT24">
        <f t="shared" si="15"/>
        <v>5.2594278253276014</v>
      </c>
      <c r="AU24">
        <f t="shared" si="16"/>
        <v>-98.889742567204124</v>
      </c>
      <c r="AW24">
        <v>21</v>
      </c>
      <c r="AX24">
        <f>IF(Z24&gt;0, (R24*SUMPRODUCT(K24:$K$98, X24:$X$98)-K24*$AZ$3)/Z24, 0)</f>
        <v>1250.265033369496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4.2655799000000001E-2</v>
      </c>
      <c r="Q25" s="5">
        <f t="shared" si="30"/>
        <v>25</v>
      </c>
      <c r="R25">
        <f t="shared" si="0"/>
        <v>50000</v>
      </c>
      <c r="S25">
        <f t="shared" si="1"/>
        <v>1187.2861263610248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735.73109441836846</v>
      </c>
      <c r="AC25">
        <f t="shared" si="27"/>
        <v>661.8814656326266</v>
      </c>
      <c r="AE25">
        <f t="shared" si="2"/>
        <v>0</v>
      </c>
      <c r="AF25">
        <f t="shared" si="3"/>
        <v>0</v>
      </c>
      <c r="AG25">
        <f t="shared" si="4"/>
        <v>-13.936856730172989</v>
      </c>
      <c r="AH25">
        <f t="shared" si="5"/>
        <v>-1255.0618006560351</v>
      </c>
      <c r="AI25">
        <f t="shared" si="39"/>
        <v>-1268.9986573862082</v>
      </c>
      <c r="AJ25">
        <f t="shared" si="7"/>
        <v>73.849628785741857</v>
      </c>
      <c r="AK25">
        <f t="shared" si="28"/>
        <v>51.5011766092858</v>
      </c>
      <c r="AL25">
        <f t="shared" si="40"/>
        <v>-1143.6478519911807</v>
      </c>
      <c r="AN25">
        <f t="shared" si="9"/>
        <v>0</v>
      </c>
      <c r="AO25">
        <f t="shared" si="10"/>
        <v>0</v>
      </c>
      <c r="AP25">
        <f t="shared" si="11"/>
        <v>-1.151776827654698</v>
      </c>
      <c r="AQ25">
        <f t="shared" si="12"/>
        <v>-103.72145794830584</v>
      </c>
      <c r="AR25">
        <f t="shared" si="13"/>
        <v>-104.87323477596055</v>
      </c>
      <c r="AS25">
        <f t="shared" si="14"/>
        <v>6.1031187170181269</v>
      </c>
      <c r="AT25">
        <f t="shared" si="15"/>
        <v>4.2561865249791699</v>
      </c>
      <c r="AU25">
        <f t="shared" si="16"/>
        <v>-94.513929533963264</v>
      </c>
      <c r="AW25">
        <v>22</v>
      </c>
      <c r="AX25">
        <f>IF(Z25&gt;0, (R25*SUMPRODUCT(K25:$K$98, X25:$X$98)-K25*$AZ$3)/Z25, 0)</f>
        <v>1187.2861263610248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4.7231987000000003E-2</v>
      </c>
      <c r="Q26" s="5">
        <f t="shared" si="30"/>
        <v>25</v>
      </c>
      <c r="R26">
        <f t="shared" si="0"/>
        <v>50000</v>
      </c>
      <c r="S26">
        <f t="shared" si="1"/>
        <v>1123.1243668920224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661.8814656326266</v>
      </c>
      <c r="AC26">
        <f t="shared" si="27"/>
        <v>590.27924826729713</v>
      </c>
      <c r="AE26">
        <f t="shared" si="2"/>
        <v>0</v>
      </c>
      <c r="AF26">
        <f t="shared" si="3"/>
        <v>0</v>
      </c>
      <c r="AG26">
        <f t="shared" si="4"/>
        <v>-13.139222726970868</v>
      </c>
      <c r="AH26">
        <f t="shared" si="5"/>
        <v>-1316.5308718007864</v>
      </c>
      <c r="AI26">
        <f t="shared" si="39"/>
        <v>-1329.6700945277573</v>
      </c>
      <c r="AJ26">
        <f t="shared" si="7"/>
        <v>71.602217365329466</v>
      </c>
      <c r="AK26">
        <f t="shared" si="28"/>
        <v>46.331702594283868</v>
      </c>
      <c r="AL26">
        <f t="shared" si="40"/>
        <v>-1211.7361745681442</v>
      </c>
      <c r="AN26">
        <f t="shared" si="9"/>
        <v>0</v>
      </c>
      <c r="AO26">
        <f t="shared" si="10"/>
        <v>0</v>
      </c>
      <c r="AP26">
        <f t="shared" si="11"/>
        <v>-0.96951638502452064</v>
      </c>
      <c r="AQ26">
        <f t="shared" si="12"/>
        <v>-97.144121697657027</v>
      </c>
      <c r="AR26">
        <f t="shared" si="13"/>
        <v>-98.113638082681561</v>
      </c>
      <c r="AS26">
        <f t="shared" si="14"/>
        <v>5.2833812457777132</v>
      </c>
      <c r="AT26">
        <f t="shared" si="15"/>
        <v>3.4187216203463402</v>
      </c>
      <c r="AU26">
        <f t="shared" si="16"/>
        <v>-89.411535216557525</v>
      </c>
      <c r="AW26">
        <v>23</v>
      </c>
      <c r="AX26">
        <f>IF(Z26&gt;0, (R26*SUMPRODUCT(K26:$K$98, X26:$X$98)-K26*$AZ$3)/Z26, 0)</f>
        <v>1123.1243668920224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5.2092880000000001E-2</v>
      </c>
      <c r="Q27" s="5">
        <f t="shared" si="30"/>
        <v>25</v>
      </c>
      <c r="R27">
        <f t="shared" si="0"/>
        <v>50000</v>
      </c>
      <c r="S27">
        <f t="shared" si="1"/>
        <v>1058.5842119283463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590.27924826729713</v>
      </c>
      <c r="AC27">
        <f t="shared" si="27"/>
        <v>521.81301994729779</v>
      </c>
      <c r="AE27">
        <f t="shared" si="2"/>
        <v>0</v>
      </c>
      <c r="AF27">
        <f t="shared" si="3"/>
        <v>0</v>
      </c>
      <c r="AG27">
        <f t="shared" si="4"/>
        <v>-12.323370546891793</v>
      </c>
      <c r="AH27">
        <f t="shared" si="5"/>
        <v>-1368.9199056187324</v>
      </c>
      <c r="AI27">
        <f t="shared" si="39"/>
        <v>-1381.2432761656241</v>
      </c>
      <c r="AJ27">
        <f t="shared" si="7"/>
        <v>68.466228319999345</v>
      </c>
      <c r="AK27">
        <f t="shared" si="28"/>
        <v>41.319547378710801</v>
      </c>
      <c r="AL27">
        <f t="shared" si="40"/>
        <v>-1271.4575004669141</v>
      </c>
      <c r="AN27">
        <f t="shared" si="9"/>
        <v>0</v>
      </c>
      <c r="AO27">
        <f t="shared" si="10"/>
        <v>0</v>
      </c>
      <c r="AP27">
        <f t="shared" si="11"/>
        <v>-0.81188957184924926</v>
      </c>
      <c r="AQ27">
        <f t="shared" si="12"/>
        <v>-90.187322684135978</v>
      </c>
      <c r="AR27">
        <f t="shared" si="13"/>
        <v>-90.999212255985228</v>
      </c>
      <c r="AS27">
        <f t="shared" si="14"/>
        <v>4.5106991293771816</v>
      </c>
      <c r="AT27">
        <f t="shared" si="15"/>
        <v>2.7222186903052674</v>
      </c>
      <c r="AU27">
        <f t="shared" si="16"/>
        <v>-83.766294436302786</v>
      </c>
      <c r="AW27">
        <v>24</v>
      </c>
      <c r="AX27">
        <f>IF(Z27&gt;0, (R27*SUMPRODUCT(K27:$K$98, X27:$X$98)-K27*$AZ$3)/Z27, 0)</f>
        <v>1058.5842119283463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5.7568810999999998E-2</v>
      </c>
      <c r="Q28" s="5">
        <f t="shared" si="30"/>
        <v>25</v>
      </c>
      <c r="R28">
        <f t="shared" si="0"/>
        <v>50000</v>
      </c>
      <c r="S28">
        <f t="shared" si="1"/>
        <v>994.78525267011878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521.81301994729779</v>
      </c>
      <c r="AC28">
        <f t="shared" si="27"/>
        <v>457.23095920749881</v>
      </c>
      <c r="AE28">
        <f t="shared" si="2"/>
        <v>0</v>
      </c>
      <c r="AF28">
        <f t="shared" si="3"/>
        <v>0</v>
      </c>
      <c r="AG28">
        <f t="shared" si="4"/>
        <v>-11.490695051525893</v>
      </c>
      <c r="AH28">
        <f t="shared" si="5"/>
        <v>-1418.8835797939605</v>
      </c>
      <c r="AI28">
        <f t="shared" si="39"/>
        <v>-1430.3742748454863</v>
      </c>
      <c r="AJ28">
        <f t="shared" si="7"/>
        <v>64.582060739798976</v>
      </c>
      <c r="AK28">
        <f t="shared" si="28"/>
        <v>36.526911396310851</v>
      </c>
      <c r="AL28">
        <f t="shared" si="40"/>
        <v>-1329.2653027093766</v>
      </c>
      <c r="AN28">
        <f t="shared" si="9"/>
        <v>0</v>
      </c>
      <c r="AO28">
        <f t="shared" si="10"/>
        <v>0</v>
      </c>
      <c r="AP28">
        <f t="shared" si="11"/>
        <v>-0.67592067751437168</v>
      </c>
      <c r="AQ28">
        <f t="shared" si="12"/>
        <v>-83.463423776179198</v>
      </c>
      <c r="AR28">
        <f t="shared" si="13"/>
        <v>-84.139344453693553</v>
      </c>
      <c r="AS28">
        <f t="shared" si="14"/>
        <v>3.7989303566734605</v>
      </c>
      <c r="AT28">
        <f t="shared" si="15"/>
        <v>2.1486337064722005</v>
      </c>
      <c r="AU28">
        <f t="shared" si="16"/>
        <v>-78.191780390547905</v>
      </c>
      <c r="AW28">
        <v>25</v>
      </c>
      <c r="AX28">
        <f>IF(Z28&gt;0, (R28*SUMPRODUCT(K28:$K$98, X28:$X$98)-K28*$AZ$3)/Z28, 0)</f>
        <v>994.78525267011878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6.3742958000000002E-2</v>
      </c>
      <c r="Q29" s="5">
        <f t="shared" si="30"/>
        <v>25</v>
      </c>
      <c r="R29">
        <f t="shared" si="0"/>
        <v>50000</v>
      </c>
      <c r="S29">
        <f t="shared" si="1"/>
        <v>931.63772007408386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457.23095920749881</v>
      </c>
      <c r="AC29">
        <f t="shared" si="27"/>
        <v>396.62937645304902</v>
      </c>
      <c r="AE29">
        <f t="shared" si="2"/>
        <v>0</v>
      </c>
      <c r="AF29">
        <f t="shared" si="3"/>
        <v>0</v>
      </c>
      <c r="AG29">
        <f t="shared" si="4"/>
        <v>-10.643337208950413</v>
      </c>
      <c r="AH29">
        <f t="shared" si="5"/>
        <v>-1464.9017841204459</v>
      </c>
      <c r="AI29">
        <f t="shared" si="39"/>
        <v>-1475.5451213293964</v>
      </c>
      <c r="AJ29">
        <f t="shared" si="7"/>
        <v>60.601582754449794</v>
      </c>
      <c r="AK29">
        <f t="shared" si="28"/>
        <v>32.006167144524923</v>
      </c>
      <c r="AL29">
        <f t="shared" si="40"/>
        <v>-1382.9373714304218</v>
      </c>
      <c r="AN29">
        <f t="shared" si="9"/>
        <v>0</v>
      </c>
      <c r="AO29">
        <f t="shared" si="10"/>
        <v>0</v>
      </c>
      <c r="AP29">
        <f t="shared" si="11"/>
        <v>-0.55899668516169454</v>
      </c>
      <c r="AQ29">
        <f t="shared" si="12"/>
        <v>-76.937827425232385</v>
      </c>
      <c r="AR29">
        <f t="shared" si="13"/>
        <v>-77.496824110394087</v>
      </c>
      <c r="AS29">
        <f t="shared" si="14"/>
        <v>3.1828441784971142</v>
      </c>
      <c r="AT29">
        <f t="shared" si="15"/>
        <v>1.6809898049152305</v>
      </c>
      <c r="AU29">
        <f t="shared" si="16"/>
        <v>-72.632990126981753</v>
      </c>
      <c r="AW29">
        <v>26</v>
      </c>
      <c r="AX29">
        <f>IF(Z29&gt;0, (R29*SUMPRODUCT(K29:$K$98, X29:$X$98)-K29*$AZ$3)/Z29, 0)</f>
        <v>931.63772007408386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7.0809242999999994E-2</v>
      </c>
      <c r="Q30" s="5">
        <f t="shared" si="30"/>
        <v>25</v>
      </c>
      <c r="R30">
        <f t="shared" si="0"/>
        <v>50000</v>
      </c>
      <c r="S30">
        <f t="shared" si="1"/>
        <v>869.09681666679819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396.62937645304902</v>
      </c>
      <c r="AC30">
        <f t="shared" si="27"/>
        <v>340.1039070829321</v>
      </c>
      <c r="AE30">
        <f t="shared" si="2"/>
        <v>0</v>
      </c>
      <c r="AF30">
        <f t="shared" si="3"/>
        <v>0</v>
      </c>
      <c r="AG30">
        <f t="shared" si="4"/>
        <v>-9.7832571861013982</v>
      </c>
      <c r="AH30">
        <f t="shared" si="5"/>
        <v>-1507.2933015190229</v>
      </c>
      <c r="AI30">
        <f t="shared" si="39"/>
        <v>-1517.0765587051242</v>
      </c>
      <c r="AJ30">
        <f t="shared" si="7"/>
        <v>56.525469370116923</v>
      </c>
      <c r="AK30">
        <f t="shared" si="28"/>
        <v>27.764056351713435</v>
      </c>
      <c r="AL30">
        <f t="shared" si="40"/>
        <v>-1432.7870329832938</v>
      </c>
      <c r="AN30">
        <f t="shared" si="9"/>
        <v>0</v>
      </c>
      <c r="AO30">
        <f t="shared" si="10"/>
        <v>0</v>
      </c>
      <c r="AP30">
        <f t="shared" si="11"/>
        <v>-0.45877195195916842</v>
      </c>
      <c r="AQ30">
        <f t="shared" si="12"/>
        <v>-70.682378778230188</v>
      </c>
      <c r="AR30">
        <f t="shared" si="13"/>
        <v>-71.141150730189352</v>
      </c>
      <c r="AS30">
        <f t="shared" si="14"/>
        <v>2.6506816109442051</v>
      </c>
      <c r="AT30">
        <f t="shared" si="15"/>
        <v>1.3019559932325289</v>
      </c>
      <c r="AU30">
        <f t="shared" si="16"/>
        <v>-67.188513126012623</v>
      </c>
      <c r="AW30">
        <v>27</v>
      </c>
      <c r="AX30">
        <f>IF(Z30&gt;0, (R30*SUMPRODUCT(K30:$K$98, X30:$X$98)-K30*$AZ$3)/Z30, 0)</f>
        <v>869.09681666679819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7.8963489999999997E-2</v>
      </c>
      <c r="Q31" s="5">
        <f t="shared" si="30"/>
        <v>25</v>
      </c>
      <c r="R31">
        <f t="shared" si="0"/>
        <v>50000</v>
      </c>
      <c r="S31">
        <f t="shared" si="1"/>
        <v>806.82691185874774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340.1039070829321</v>
      </c>
      <c r="AC31">
        <f t="shared" si="27"/>
        <v>287.64684799676922</v>
      </c>
      <c r="AE31">
        <f t="shared" si="2"/>
        <v>0</v>
      </c>
      <c r="AF31">
        <f t="shared" si="3"/>
        <v>0</v>
      </c>
      <c r="AG31">
        <f t="shared" si="4"/>
        <v>-8.9129044832582363</v>
      </c>
      <c r="AH31">
        <f t="shared" si="5"/>
        <v>-1545.0402619642916</v>
      </c>
      <c r="AI31">
        <f t="shared" si="39"/>
        <v>-1553.9531664475498</v>
      </c>
      <c r="AJ31">
        <f t="shared" si="7"/>
        <v>52.457059086162872</v>
      </c>
      <c r="AK31">
        <f t="shared" si="28"/>
        <v>23.807273495805248</v>
      </c>
      <c r="AL31">
        <f t="shared" si="40"/>
        <v>-1477.6888338655817</v>
      </c>
      <c r="AN31">
        <f t="shared" si="9"/>
        <v>0</v>
      </c>
      <c r="AO31">
        <f t="shared" si="10"/>
        <v>0</v>
      </c>
      <c r="AP31">
        <f t="shared" si="11"/>
        <v>-0.37317678392747172</v>
      </c>
      <c r="AQ31">
        <f t="shared" si="12"/>
        <v>-64.689704358586198</v>
      </c>
      <c r="AR31">
        <f t="shared" si="13"/>
        <v>-65.06288114251366</v>
      </c>
      <c r="AS31">
        <f t="shared" si="14"/>
        <v>2.1963386504184133</v>
      </c>
      <c r="AT31">
        <f t="shared" si="15"/>
        <v>0.99679310755931627</v>
      </c>
      <c r="AU31">
        <f t="shared" si="16"/>
        <v>-61.869749384535936</v>
      </c>
      <c r="AW31">
        <v>28</v>
      </c>
      <c r="AX31">
        <f>IF(Z31&gt;0, (R31*SUMPRODUCT(K31:$K$98, X31:$X$98)-K31*$AZ$3)/Z31, 0)</f>
        <v>806.82691185874774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8.8363973999999998E-2</v>
      </c>
      <c r="Q32" s="5">
        <f t="shared" si="30"/>
        <v>25</v>
      </c>
      <c r="R32">
        <f t="shared" si="0"/>
        <v>50000</v>
      </c>
      <c r="S32">
        <f t="shared" si="1"/>
        <v>744.22574157860754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287.64684799676922</v>
      </c>
      <c r="AC32">
        <f t="shared" si="27"/>
        <v>239.22975050610023</v>
      </c>
      <c r="AE32">
        <f t="shared" si="2"/>
        <v>0</v>
      </c>
      <c r="AF32">
        <f t="shared" si="3"/>
        <v>0</v>
      </c>
      <c r="AG32">
        <f t="shared" si="4"/>
        <v>-8.03619577840254</v>
      </c>
      <c r="AH32">
        <f t="shared" si="5"/>
        <v>-1575.1593200462287</v>
      </c>
      <c r="AI32">
        <f t="shared" si="39"/>
        <v>-1583.1955158246312</v>
      </c>
      <c r="AJ32">
        <f t="shared" si="7"/>
        <v>48.417097490668993</v>
      </c>
      <c r="AK32">
        <f t="shared" si="28"/>
        <v>20.135279359773847</v>
      </c>
      <c r="AL32">
        <f t="shared" si="40"/>
        <v>-1514.6431389741883</v>
      </c>
      <c r="AN32">
        <f t="shared" si="9"/>
        <v>0</v>
      </c>
      <c r="AO32">
        <f t="shared" si="10"/>
        <v>0</v>
      </c>
      <c r="AP32">
        <f t="shared" si="11"/>
        <v>-0.300419314692702</v>
      </c>
      <c r="AQ32">
        <f t="shared" si="12"/>
        <v>-58.884613629233442</v>
      </c>
      <c r="AR32">
        <f t="shared" si="13"/>
        <v>-59.185032943926146</v>
      </c>
      <c r="AS32">
        <f t="shared" si="14"/>
        <v>1.8099896578736545</v>
      </c>
      <c r="AT32">
        <f t="shared" si="15"/>
        <v>0.75272268038395285</v>
      </c>
      <c r="AU32">
        <f t="shared" si="16"/>
        <v>-56.622320605668534</v>
      </c>
      <c r="AW32">
        <v>29</v>
      </c>
      <c r="AX32">
        <f>IF(Z32&gt;0, (R32*SUMPRODUCT(K32:$K$98, X32:$X$98)-K32*$AZ$3)/Z32, 0)</f>
        <v>744.22574157860754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9.9562517000000003E-2</v>
      </c>
      <c r="Q33" s="5">
        <f t="shared" si="30"/>
        <v>25</v>
      </c>
      <c r="R33">
        <f t="shared" si="0"/>
        <v>50000</v>
      </c>
      <c r="S33">
        <f t="shared" si="1"/>
        <v>680.83288405353687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239.22975050610023</v>
      </c>
      <c r="AC33">
        <f t="shared" si="27"/>
        <v>194.87425015179292</v>
      </c>
      <c r="AE33">
        <f t="shared" si="2"/>
        <v>0</v>
      </c>
      <c r="AF33">
        <f t="shared" si="3"/>
        <v>0</v>
      </c>
      <c r="AG33">
        <f t="shared" si="4"/>
        <v>-7.1557299418159834</v>
      </c>
      <c r="AH33">
        <f t="shared" si="5"/>
        <v>-1600.2077576050624</v>
      </c>
      <c r="AI33">
        <f t="shared" si="39"/>
        <v>-1607.3634875468783</v>
      </c>
      <c r="AJ33">
        <f t="shared" si="7"/>
        <v>44.35550035430731</v>
      </c>
      <c r="AK33">
        <f t="shared" si="28"/>
        <v>16.746082535427018</v>
      </c>
      <c r="AL33">
        <f t="shared" si="40"/>
        <v>-1546.261904657144</v>
      </c>
      <c r="AN33">
        <f t="shared" si="9"/>
        <v>0</v>
      </c>
      <c r="AO33">
        <f t="shared" si="10"/>
        <v>0</v>
      </c>
      <c r="AP33">
        <f t="shared" si="11"/>
        <v>-0.23884340930317366</v>
      </c>
      <c r="AQ33">
        <f t="shared" si="12"/>
        <v>-53.411612725393745</v>
      </c>
      <c r="AR33">
        <f t="shared" si="13"/>
        <v>-53.650456134696917</v>
      </c>
      <c r="AS33">
        <f t="shared" si="14"/>
        <v>1.4804945144816815</v>
      </c>
      <c r="AT33">
        <f t="shared" si="15"/>
        <v>0.55894946815428315</v>
      </c>
      <c r="AU33">
        <f t="shared" si="16"/>
        <v>-51.611012152060951</v>
      </c>
      <c r="AW33">
        <v>30</v>
      </c>
      <c r="AX33">
        <f>IF(Z33&gt;0, (R33*SUMPRODUCT(K33:$K$98, X33:$X$98)-K33*$AZ$3)/Z33, 0)</f>
        <v>680.83288405353687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0.11247831899999999</v>
      </c>
      <c r="Q34" s="5">
        <f t="shared" si="30"/>
        <v>25</v>
      </c>
      <c r="R34">
        <f t="shared" si="0"/>
        <v>50000</v>
      </c>
      <c r="S34">
        <f t="shared" si="1"/>
        <v>614.85698694057783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194.87425015179292</v>
      </c>
      <c r="AC34">
        <f t="shared" si="27"/>
        <v>154.43505999329753</v>
      </c>
      <c r="AE34">
        <f t="shared" si="2"/>
        <v>0</v>
      </c>
      <c r="AF34">
        <f t="shared" si="3"/>
        <v>0</v>
      </c>
      <c r="AG34">
        <f t="shared" si="4"/>
        <v>-6.2793081673243929</v>
      </c>
      <c r="AH34">
        <f t="shared" si="5"/>
        <v>-1609.728950146859</v>
      </c>
      <c r="AI34">
        <f t="shared" si="39"/>
        <v>-1616.0082583141834</v>
      </c>
      <c r="AJ34">
        <f t="shared" si="7"/>
        <v>40.439190158495393</v>
      </c>
      <c r="AK34">
        <f t="shared" si="28"/>
        <v>13.641197510625506</v>
      </c>
      <c r="AL34">
        <f t="shared" si="40"/>
        <v>-1561.9278706450625</v>
      </c>
      <c r="AN34">
        <f t="shared" si="9"/>
        <v>0</v>
      </c>
      <c r="AO34">
        <f t="shared" si="10"/>
        <v>0</v>
      </c>
      <c r="AP34">
        <f t="shared" si="11"/>
        <v>-0.18713416966740351</v>
      </c>
      <c r="AQ34">
        <f t="shared" si="12"/>
        <v>-47.972687826160588</v>
      </c>
      <c r="AR34">
        <f t="shared" si="13"/>
        <v>-48.15982199582799</v>
      </c>
      <c r="AS34">
        <f t="shared" si="14"/>
        <v>1.2051573311390447</v>
      </c>
      <c r="AT34">
        <f t="shared" si="15"/>
        <v>0.40653111798264768</v>
      </c>
      <c r="AU34">
        <f t="shared" si="16"/>
        <v>-46.548133546706296</v>
      </c>
      <c r="AW34">
        <v>31</v>
      </c>
      <c r="AX34">
        <f>IF(Z34&gt;0, (R34*SUMPRODUCT(K34:$K$98, X34:$X$98)-K34*$AZ$3)/Z34, 0)</f>
        <v>614.85698694057783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0.127310056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544.77939873820731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154.43505999329753</v>
      </c>
      <c r="AC35">
        <f t="shared" si="27"/>
        <v>118.04489231615339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-5.4170960112278239</v>
      </c>
      <c r="AH35">
        <f t="shared" ref="AH35:AH66" si="46">-X35*R35</f>
        <v>-1598.8381488466516</v>
      </c>
      <c r="AI35">
        <f t="shared" si="39"/>
        <v>-1604.2552448578795</v>
      </c>
      <c r="AJ35">
        <f t="shared" ref="AJ35:AJ66" si="47">AB35-AC35</f>
        <v>36.390167677144134</v>
      </c>
      <c r="AK35">
        <f t="shared" si="28"/>
        <v>10.810454199530827</v>
      </c>
      <c r="AL35">
        <f t="shared" si="40"/>
        <v>-1557.0546229812046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-0.14414175567040968</v>
      </c>
      <c r="AQ35">
        <f t="shared" ref="AQ35:AQ66" si="51">AH35*$K35</f>
        <v>-42.542967178340433</v>
      </c>
      <c r="AR35">
        <f t="shared" ref="AR35:AR66" si="52">AI35*$K35</f>
        <v>-42.687108934010837</v>
      </c>
      <c r="AS35">
        <f t="shared" ref="AS35:AS66" si="53">AJ35*$K35</f>
        <v>0.96829420177384951</v>
      </c>
      <c r="AT35">
        <f t="shared" ref="AT35:AT66" si="54">AK35*$K35</f>
        <v>0.28765187928831654</v>
      </c>
      <c r="AU35">
        <f t="shared" ref="AU35:AU66" si="55">AL35*$K35</f>
        <v>-41.431162852948674</v>
      </c>
      <c r="AW35">
        <v>32</v>
      </c>
      <c r="AX35">
        <f>IF(Z35&gt;0, (R35*SUMPRODUCT(K35:$K$98, X35:$X$98)-K35*$AZ$3)/Z35, 0)</f>
        <v>544.77939873820731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0.144442719</v>
      </c>
      <c r="Q36" s="5">
        <f t="shared" si="30"/>
        <v>25</v>
      </c>
      <c r="R36">
        <f t="shared" si="41"/>
        <v>50000</v>
      </c>
      <c r="S36">
        <f t="shared" si="42"/>
        <v>468.53027732577004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118.04489231615339</v>
      </c>
      <c r="AC36">
        <f t="shared" si="27"/>
        <v>85.843460985149051</v>
      </c>
      <c r="AE36">
        <f t="shared" si="43"/>
        <v>0</v>
      </c>
      <c r="AF36">
        <f t="shared" si="44"/>
        <v>0</v>
      </c>
      <c r="AG36">
        <f t="shared" si="45"/>
        <v>-4.5804649741697441</v>
      </c>
      <c r="AH36">
        <f t="shared" si="46"/>
        <v>-1564.9201538916027</v>
      </c>
      <c r="AI36">
        <f t="shared" si="39"/>
        <v>-1569.5006188657724</v>
      </c>
      <c r="AJ36">
        <f t="shared" si="47"/>
        <v>32.201431331004343</v>
      </c>
      <c r="AK36">
        <f t="shared" ref="AK36:AK67" si="59">G36*SUM(AB36:AB36, AE36:AF36)</f>
        <v>8.2631424621307392</v>
      </c>
      <c r="AL36">
        <f t="shared" si="40"/>
        <v>-1529.0360450726373</v>
      </c>
      <c r="AN36">
        <f t="shared" si="48"/>
        <v>0</v>
      </c>
      <c r="AO36">
        <f t="shared" si="49"/>
        <v>0</v>
      </c>
      <c r="AP36">
        <f t="shared" si="50"/>
        <v>-0.10882152768146244</v>
      </c>
      <c r="AQ36">
        <f t="shared" si="51"/>
        <v>-37.178976982977929</v>
      </c>
      <c r="AR36">
        <f t="shared" si="52"/>
        <v>-37.287798510659385</v>
      </c>
      <c r="AS36">
        <f t="shared" si="53"/>
        <v>0.76503345636973774</v>
      </c>
      <c r="AT36">
        <f t="shared" si="54"/>
        <v>0.19631364746798843</v>
      </c>
      <c r="AU36">
        <f t="shared" si="55"/>
        <v>-36.326451406821661</v>
      </c>
      <c r="AW36">
        <v>33</v>
      </c>
      <c r="AX36">
        <f>IF(Z36&gt;0, (R36*SUMPRODUCT(K36:$K$98, X36:$X$98)-K36*$AZ$3)/Z36, 0)</f>
        <v>468.53027732577004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41"/>
        <v>50000</v>
      </c>
      <c r="S37">
        <f t="shared" si="42"/>
        <v>382.38690996772533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85.843460985149051</v>
      </c>
      <c r="AC37">
        <f t="shared" si="27"/>
        <v>57.897998151578292</v>
      </c>
      <c r="AE37">
        <f t="shared" si="43"/>
        <v>0</v>
      </c>
      <c r="AF37">
        <f t="shared" si="44"/>
        <v>0</v>
      </c>
      <c r="AG37">
        <f t="shared" si="45"/>
        <v>-3.7853020489420692</v>
      </c>
      <c r="AH37">
        <f t="shared" si="46"/>
        <v>-1498.7165509719557</v>
      </c>
      <c r="AI37">
        <f t="shared" si="39"/>
        <v>-1502.5018530208977</v>
      </c>
      <c r="AJ37">
        <f t="shared" si="47"/>
        <v>27.945462833570758</v>
      </c>
      <c r="AK37">
        <f t="shared" si="59"/>
        <v>6.0090422689604344</v>
      </c>
      <c r="AL37">
        <f t="shared" si="40"/>
        <v>-1468.5473479183665</v>
      </c>
      <c r="AN37">
        <f t="shared" si="48"/>
        <v>0</v>
      </c>
      <c r="AO37">
        <f t="shared" si="49"/>
        <v>0</v>
      </c>
      <c r="AP37">
        <f t="shared" si="50"/>
        <v>-8.0294864406422389E-2</v>
      </c>
      <c r="AQ37">
        <f t="shared" si="51"/>
        <v>-31.791186195454891</v>
      </c>
      <c r="AR37">
        <f t="shared" si="52"/>
        <v>-31.87148105986131</v>
      </c>
      <c r="AS37">
        <f t="shared" si="53"/>
        <v>0.59278681594865279</v>
      </c>
      <c r="AT37">
        <f t="shared" si="54"/>
        <v>0.1274654513590239</v>
      </c>
      <c r="AU37">
        <f t="shared" si="55"/>
        <v>-31.151228792553635</v>
      </c>
      <c r="AW37">
        <v>34</v>
      </c>
      <c r="AX37">
        <f>IF(Z37&gt;0, (R37*SUMPRODUCT(K37:$K$98, X37:$X$98)-K37*$AZ$3)/Z37, 0)</f>
        <v>382.38690996772533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41"/>
        <v>50000</v>
      </c>
      <c r="S38">
        <f t="shared" si="42"/>
        <v>281.79932106383586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57.897998151578292</v>
      </c>
      <c r="AC38">
        <f t="shared" si="27"/>
        <v>34.35102101809413</v>
      </c>
      <c r="AE38">
        <f t="shared" si="43"/>
        <v>0</v>
      </c>
      <c r="AF38">
        <f t="shared" si="44"/>
        <v>0</v>
      </c>
      <c r="AG38">
        <f t="shared" si="45"/>
        <v>-3.0474719463849076</v>
      </c>
      <c r="AH38">
        <f t="shared" si="46"/>
        <v>-1399.9541641354817</v>
      </c>
      <c r="AI38">
        <f t="shared" si="39"/>
        <v>-1403.0016360818665</v>
      </c>
      <c r="AJ38">
        <f t="shared" si="47"/>
        <v>23.546977133484162</v>
      </c>
      <c r="AK38">
        <f t="shared" si="59"/>
        <v>4.0528598706104813</v>
      </c>
      <c r="AL38">
        <f t="shared" si="40"/>
        <v>-1375.4017990777718</v>
      </c>
      <c r="AN38">
        <f t="shared" si="48"/>
        <v>0</v>
      </c>
      <c r="AO38">
        <f t="shared" si="49"/>
        <v>0</v>
      </c>
      <c r="AP38">
        <f t="shared" si="50"/>
        <v>-5.7717687564377403E-2</v>
      </c>
      <c r="AQ38">
        <f t="shared" si="51"/>
        <v>-26.51447444688478</v>
      </c>
      <c r="AR38">
        <f t="shared" si="52"/>
        <v>-26.572192134449157</v>
      </c>
      <c r="AS38">
        <f t="shared" si="53"/>
        <v>0.4459686891911166</v>
      </c>
      <c r="AT38">
        <f t="shared" si="54"/>
        <v>7.6759262716623408E-2</v>
      </c>
      <c r="AU38">
        <f t="shared" si="55"/>
        <v>-26.049464182541413</v>
      </c>
      <c r="AW38">
        <v>35</v>
      </c>
      <c r="AX38">
        <f>IF(Z38&gt;0, (R38*SUMPRODUCT(K38:$K$98, X38:$X$98)-K38*$AZ$3)/Z38, 0)</f>
        <v>281.79932106383586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41"/>
        <v>50000</v>
      </c>
      <c r="S39">
        <f t="shared" si="42"/>
        <v>159.46658670496683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34.35102101809413</v>
      </c>
      <c r="AC39">
        <f t="shared" si="27"/>
        <v>15.197447519397492</v>
      </c>
      <c r="AE39">
        <f t="shared" si="43"/>
        <v>0</v>
      </c>
      <c r="AF39">
        <f t="shared" si="44"/>
        <v>0</v>
      </c>
      <c r="AG39">
        <f t="shared" si="45"/>
        <v>-2.3825441795394222</v>
      </c>
      <c r="AH39">
        <f t="shared" si="46"/>
        <v>-1268.9060947632727</v>
      </c>
      <c r="AI39">
        <f t="shared" si="39"/>
        <v>-1271.288638942812</v>
      </c>
      <c r="AJ39">
        <f t="shared" si="47"/>
        <v>19.153573498696638</v>
      </c>
      <c r="AK39">
        <f t="shared" si="59"/>
        <v>2.4045714712665895</v>
      </c>
      <c r="AL39">
        <f t="shared" si="40"/>
        <v>-1249.7304939728488</v>
      </c>
      <c r="AN39">
        <f t="shared" si="48"/>
        <v>0</v>
      </c>
      <c r="AO39">
        <f t="shared" si="49"/>
        <v>0</v>
      </c>
      <c r="AP39">
        <f t="shared" si="50"/>
        <v>-4.028952492143021E-2</v>
      </c>
      <c r="AQ39">
        <f t="shared" si="51"/>
        <v>-21.457576387021053</v>
      </c>
      <c r="AR39">
        <f t="shared" si="52"/>
        <v>-21.497865911942483</v>
      </c>
      <c r="AS39">
        <f t="shared" si="53"/>
        <v>0.32389257812602706</v>
      </c>
      <c r="AT39">
        <f t="shared" si="54"/>
        <v>4.0662012922540382E-2</v>
      </c>
      <c r="AU39">
        <f t="shared" si="55"/>
        <v>-21.133311320893913</v>
      </c>
      <c r="AW39">
        <v>36</v>
      </c>
      <c r="AX39">
        <f>IF(Z39&gt;0, (R39*SUMPRODUCT(K39:$K$98, X39:$X$98)-K39*$AZ$3)/Z39, 0)</f>
        <v>159.46658670496683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41"/>
        <v>50000</v>
      </c>
      <c r="S40">
        <f t="shared" si="42"/>
        <v>4.3305638670665365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15.197447519397492</v>
      </c>
      <c r="AC40">
        <f t="shared" si="27"/>
        <v>0.31210412183013148</v>
      </c>
      <c r="AE40">
        <f t="shared" si="43"/>
        <v>0</v>
      </c>
      <c r="AF40">
        <f t="shared" si="44"/>
        <v>0</v>
      </c>
      <c r="AG40">
        <f t="shared" si="45"/>
        <v>-1.801752216401016</v>
      </c>
      <c r="AH40">
        <f t="shared" si="46"/>
        <v>-1113.933042686024</v>
      </c>
      <c r="AI40">
        <f t="shared" si="39"/>
        <v>-1115.7347949024249</v>
      </c>
      <c r="AJ40">
        <f t="shared" si="47"/>
        <v>14.885343397567361</v>
      </c>
      <c r="AK40">
        <f t="shared" si="59"/>
        <v>1.0638213263578247</v>
      </c>
      <c r="AL40">
        <f t="shared" si="40"/>
        <v>-1099.7856301784998</v>
      </c>
      <c r="AN40">
        <f t="shared" si="48"/>
        <v>0</v>
      </c>
      <c r="AO40">
        <f t="shared" si="49"/>
        <v>0</v>
      </c>
      <c r="AP40">
        <f t="shared" si="50"/>
        <v>-2.7203715618194076E-2</v>
      </c>
      <c r="AQ40">
        <f t="shared" si="51"/>
        <v>-16.818693178283109</v>
      </c>
      <c r="AR40">
        <f t="shared" si="52"/>
        <v>-16.845896893901301</v>
      </c>
      <c r="AS40">
        <f t="shared" si="53"/>
        <v>0.22474602499751192</v>
      </c>
      <c r="AT40">
        <f t="shared" si="54"/>
        <v>1.606208254796293E-2</v>
      </c>
      <c r="AU40">
        <f t="shared" si="55"/>
        <v>-16.605088786355825</v>
      </c>
      <c r="AW40">
        <v>37</v>
      </c>
      <c r="AX40">
        <f>IF(Z40&gt;0, (R40*SUMPRODUCT(K40:$K$98, X40:$X$98)-K40*$AZ$3)/Z40, 0)</f>
        <v>4.3305638670665365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41"/>
        <v>50000</v>
      </c>
      <c r="S41">
        <f t="shared" si="42"/>
        <v>-202.91775880062613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0.31210412183013148</v>
      </c>
      <c r="AC41">
        <f t="shared" si="27"/>
        <v>-10.638523887297893</v>
      </c>
      <c r="AE41">
        <f t="shared" si="43"/>
        <v>0</v>
      </c>
      <c r="AF41">
        <f t="shared" si="44"/>
        <v>0</v>
      </c>
      <c r="AG41">
        <f t="shared" si="45"/>
        <v>-1.3106940405534711</v>
      </c>
      <c r="AH41">
        <f t="shared" si="46"/>
        <v>-946.0813073670696</v>
      </c>
      <c r="AI41">
        <f t="shared" si="39"/>
        <v>-947.39200140762307</v>
      </c>
      <c r="AJ41">
        <f t="shared" si="47"/>
        <v>10.950628009128025</v>
      </c>
      <c r="AK41">
        <f t="shared" si="59"/>
        <v>2.1847288528109205E-2</v>
      </c>
      <c r="AL41">
        <f t="shared" si="40"/>
        <v>-936.41952610996691</v>
      </c>
      <c r="AN41">
        <f t="shared" si="48"/>
        <v>0</v>
      </c>
      <c r="AO41">
        <f t="shared" si="49"/>
        <v>0</v>
      </c>
      <c r="AP41">
        <f t="shared" si="50"/>
        <v>-1.7669182778768822E-2</v>
      </c>
      <c r="AQ41">
        <f t="shared" si="51"/>
        <v>-12.753917410341163</v>
      </c>
      <c r="AR41">
        <f t="shared" si="52"/>
        <v>-12.771586593119931</v>
      </c>
      <c r="AS41">
        <f t="shared" si="53"/>
        <v>0.14762304691175931</v>
      </c>
      <c r="AT41">
        <f t="shared" si="54"/>
        <v>2.9451856976526217E-4</v>
      </c>
      <c r="AU41">
        <f t="shared" si="55"/>
        <v>-12.623669027638407</v>
      </c>
      <c r="AW41">
        <v>38</v>
      </c>
      <c r="AX41">
        <f>IF(Z41&gt;0, (R41*SUMPRODUCT(K41:$K$98, X41:$X$98)-K41*$AZ$3)/Z41, 0)</f>
        <v>-202.91775880062613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41"/>
        <v>50000</v>
      </c>
      <c r="S42">
        <f t="shared" si="42"/>
        <v>-498.11734884986447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-10.638523887297893</v>
      </c>
      <c r="AC42">
        <f t="shared" si="27"/>
        <v>-18.153097396607727</v>
      </c>
      <c r="AE42">
        <f t="shared" si="43"/>
        <v>0</v>
      </c>
      <c r="AF42">
        <f t="shared" si="44"/>
        <v>0</v>
      </c>
      <c r="AG42">
        <f t="shared" si="45"/>
        <v>-0.91108538171389697</v>
      </c>
      <c r="AH42">
        <f t="shared" si="46"/>
        <v>-773.00343686807867</v>
      </c>
      <c r="AI42">
        <f t="shared" si="39"/>
        <v>-773.91452224979253</v>
      </c>
      <c r="AJ42">
        <f t="shared" si="47"/>
        <v>7.5145735093098338</v>
      </c>
      <c r="AK42">
        <f t="shared" si="59"/>
        <v>-0.74469667211085255</v>
      </c>
      <c r="AL42">
        <f t="shared" si="40"/>
        <v>-767.1446454125936</v>
      </c>
      <c r="AN42">
        <f t="shared" si="48"/>
        <v>0</v>
      </c>
      <c r="AO42">
        <f t="shared" si="49"/>
        <v>0</v>
      </c>
      <c r="AP42">
        <f t="shared" si="50"/>
        <v>-1.0966200811012279E-2</v>
      </c>
      <c r="AQ42">
        <f t="shared" si="51"/>
        <v>-9.3041893618703231</v>
      </c>
      <c r="AR42">
        <f t="shared" si="52"/>
        <v>-9.3151555626813352</v>
      </c>
      <c r="AS42">
        <f t="shared" si="53"/>
        <v>9.0448517522238633E-2</v>
      </c>
      <c r="AT42">
        <f t="shared" si="54"/>
        <v>-8.9634774232659736E-3</v>
      </c>
      <c r="AU42">
        <f t="shared" si="55"/>
        <v>-9.2336705225823632</v>
      </c>
      <c r="AW42">
        <v>39</v>
      </c>
      <c r="AX42">
        <f>IF(Z42&gt;0, (R42*SUMPRODUCT(K42:$K$98, X42:$X$98)-K42*$AZ$3)/Z42, 0)</f>
        <v>-498.11734884986447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41"/>
        <v>50000</v>
      </c>
      <c r="S43">
        <f t="shared" si="42"/>
        <v>-949.00594642607291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-18.153097396607727</v>
      </c>
      <c r="AC43">
        <f t="shared" si="27"/>
        <v>-22.779301132557219</v>
      </c>
      <c r="AE43">
        <f t="shared" si="43"/>
        <v>0</v>
      </c>
      <c r="AF43">
        <f t="shared" si="44"/>
        <v>0</v>
      </c>
      <c r="AG43">
        <f t="shared" si="45"/>
        <v>-0.60008320333353449</v>
      </c>
      <c r="AH43">
        <f t="shared" si="46"/>
        <v>-603.78264912644693</v>
      </c>
      <c r="AI43">
        <f t="shared" si="39"/>
        <v>-604.38273232978042</v>
      </c>
      <c r="AJ43">
        <f t="shared" si="47"/>
        <v>4.6262037359494919</v>
      </c>
      <c r="AK43">
        <f t="shared" si="59"/>
        <v>-1.270716817762541</v>
      </c>
      <c r="AL43">
        <f t="shared" si="40"/>
        <v>-601.02724541159341</v>
      </c>
      <c r="AN43">
        <f t="shared" si="48"/>
        <v>0</v>
      </c>
      <c r="AO43">
        <f t="shared" si="49"/>
        <v>0</v>
      </c>
      <c r="AP43">
        <f t="shared" si="50"/>
        <v>-6.4489730788103595E-3</v>
      </c>
      <c r="AQ43">
        <f t="shared" si="51"/>
        <v>-6.4887302761331282</v>
      </c>
      <c r="AR43">
        <f t="shared" si="52"/>
        <v>-6.4951792492119385</v>
      </c>
      <c r="AS43">
        <f t="shared" si="53"/>
        <v>4.9716877900426566E-2</v>
      </c>
      <c r="AT43">
        <f t="shared" si="54"/>
        <v>-1.3656137187341676E-2</v>
      </c>
      <c r="AU43">
        <f t="shared" si="55"/>
        <v>-6.4591185084988529</v>
      </c>
      <c r="AW43">
        <v>40</v>
      </c>
      <c r="AX43">
        <f>IF(Z43&gt;0, (R43*SUMPRODUCT(K43:$K$98, X43:$X$98)-K43*$AZ$3)/Z43, 0)</f>
        <v>-949.00594642607291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41"/>
        <v>50000</v>
      </c>
      <c r="S44">
        <f t="shared" si="42"/>
        <v>-1688.0504182920349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-22.779301132557219</v>
      </c>
      <c r="AC44">
        <f t="shared" si="27"/>
        <v>-25.091258528403905</v>
      </c>
      <c r="AE44">
        <f t="shared" si="43"/>
        <v>0</v>
      </c>
      <c r="AF44">
        <f t="shared" si="44"/>
        <v>0</v>
      </c>
      <c r="AG44">
        <f t="shared" si="45"/>
        <v>-0.37160114201137395</v>
      </c>
      <c r="AH44">
        <f t="shared" si="46"/>
        <v>-444.96245857765047</v>
      </c>
      <c r="AI44">
        <f t="shared" si="39"/>
        <v>-445.33405971966187</v>
      </c>
      <c r="AJ44">
        <f t="shared" si="47"/>
        <v>2.3119573958466866</v>
      </c>
      <c r="AK44">
        <f t="shared" si="59"/>
        <v>-1.5945510792790054</v>
      </c>
      <c r="AL44">
        <f t="shared" si="40"/>
        <v>-444.61665340309423</v>
      </c>
      <c r="AN44">
        <f t="shared" si="48"/>
        <v>0</v>
      </c>
      <c r="AO44">
        <f t="shared" si="49"/>
        <v>0</v>
      </c>
      <c r="AP44">
        <f t="shared" si="50"/>
        <v>-3.5656450692021762E-3</v>
      </c>
      <c r="AQ44">
        <f t="shared" si="51"/>
        <v>-4.2695729830639628</v>
      </c>
      <c r="AR44">
        <f t="shared" si="52"/>
        <v>-4.2731386281331645</v>
      </c>
      <c r="AS44">
        <f t="shared" si="53"/>
        <v>2.2184053160024794E-2</v>
      </c>
      <c r="AT44">
        <f t="shared" si="54"/>
        <v>-1.5300284500331728E-2</v>
      </c>
      <c r="AU44">
        <f t="shared" si="55"/>
        <v>-4.2662548594734719</v>
      </c>
      <c r="AW44">
        <v>41</v>
      </c>
      <c r="AX44">
        <f>IF(Z44&gt;0, (R44*SUMPRODUCT(K44:$K$98, X44:$X$98)-K44*$AZ$3)/Z44, 0)</f>
        <v>-1688.0504182920349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41"/>
        <v>50000</v>
      </c>
      <c r="S45">
        <f t="shared" si="42"/>
        <v>-2982.9605200043611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-25.091258528403905</v>
      </c>
      <c r="AC45">
        <f t="shared" si="27"/>
        <v>-25.631570011212098</v>
      </c>
      <c r="AE45">
        <f t="shared" si="43"/>
        <v>0</v>
      </c>
      <c r="AF45">
        <f t="shared" si="44"/>
        <v>0</v>
      </c>
      <c r="AG45">
        <f t="shared" si="45"/>
        <v>-0.21481653745768167</v>
      </c>
      <c r="AH45">
        <f t="shared" si="46"/>
        <v>-306.13718626715701</v>
      </c>
      <c r="AI45">
        <f t="shared" si="39"/>
        <v>-306.3520028046147</v>
      </c>
      <c r="AJ45">
        <f t="shared" si="47"/>
        <v>0.54031148280819252</v>
      </c>
      <c r="AK45">
        <f t="shared" si="59"/>
        <v>-1.7563880969882735</v>
      </c>
      <c r="AL45">
        <f t="shared" si="40"/>
        <v>-307.56807941879475</v>
      </c>
      <c r="AN45">
        <f t="shared" si="48"/>
        <v>0</v>
      </c>
      <c r="AO45">
        <f t="shared" si="49"/>
        <v>0</v>
      </c>
      <c r="AP45">
        <f t="shared" si="50"/>
        <v>-1.8403937932693212E-3</v>
      </c>
      <c r="AQ45">
        <f t="shared" si="51"/>
        <v>-2.6227635179437749</v>
      </c>
      <c r="AR45">
        <f t="shared" si="52"/>
        <v>-2.6246039117370441</v>
      </c>
      <c r="AS45">
        <f t="shared" si="53"/>
        <v>4.6290006866358353E-3</v>
      </c>
      <c r="AT45">
        <f t="shared" si="54"/>
        <v>-1.5047471626369161E-2</v>
      </c>
      <c r="AU45">
        <f t="shared" si="55"/>
        <v>-2.6350223826767771</v>
      </c>
      <c r="AW45">
        <v>42</v>
      </c>
      <c r="AX45">
        <f>IF(Z45&gt;0, (R45*SUMPRODUCT(K45:$K$98, X45:$X$98)-K45*$AZ$3)/Z45, 0)</f>
        <v>-2982.9605200043611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41"/>
        <v>50000</v>
      </c>
      <c r="S46">
        <f t="shared" si="42"/>
        <v>-5082.6088800429707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-25.631570011212098</v>
      </c>
      <c r="AC46">
        <f t="shared" si="27"/>
        <v>-24.924635761070373</v>
      </c>
      <c r="AE46">
        <f t="shared" si="43"/>
        <v>0</v>
      </c>
      <c r="AF46">
        <f t="shared" si="44"/>
        <v>0</v>
      </c>
      <c r="AG46">
        <f t="shared" si="45"/>
        <v>-0.12259764792711951</v>
      </c>
      <c r="AH46">
        <f t="shared" si="46"/>
        <v>-180.14144831197066</v>
      </c>
      <c r="AI46">
        <f t="shared" si="39"/>
        <v>-180.26404595989777</v>
      </c>
      <c r="AJ46">
        <f t="shared" si="47"/>
        <v>-0.70693425014172462</v>
      </c>
      <c r="AK46">
        <f t="shared" si="59"/>
        <v>-1.7942099007848471</v>
      </c>
      <c r="AL46">
        <f t="shared" si="40"/>
        <v>-182.76519011082434</v>
      </c>
      <c r="AN46">
        <f t="shared" si="48"/>
        <v>0</v>
      </c>
      <c r="AO46">
        <f t="shared" si="49"/>
        <v>0</v>
      </c>
      <c r="AP46">
        <f t="shared" si="50"/>
        <v>-9.3779338150906178E-4</v>
      </c>
      <c r="AQ46">
        <f t="shared" si="51"/>
        <v>-1.3779665500829976</v>
      </c>
      <c r="AR46">
        <f t="shared" si="52"/>
        <v>-1.3789043434645065</v>
      </c>
      <c r="AS46">
        <f t="shared" si="53"/>
        <v>-5.407593637841151E-3</v>
      </c>
      <c r="AT46">
        <f t="shared" si="54"/>
        <v>-1.3724555066458635E-2</v>
      </c>
      <c r="AU46">
        <f t="shared" si="55"/>
        <v>-1.3980364921688064</v>
      </c>
      <c r="AW46">
        <v>43</v>
      </c>
      <c r="AX46">
        <f>IF(Z46&gt;0, (R46*SUMPRODUCT(K46:$K$98, X46:$X$98)-K46*$AZ$3)/Z46, 0)</f>
        <v>-5082.6088800429707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41"/>
        <v>50000</v>
      </c>
      <c r="S47">
        <f t="shared" si="42"/>
        <v>-8453.8927227694567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-24.924635761070373</v>
      </c>
      <c r="AC47">
        <f t="shared" si="27"/>
        <v>-23.329657875362741</v>
      </c>
      <c r="AE47">
        <f t="shared" si="43"/>
        <v>0</v>
      </c>
      <c r="AF47">
        <f t="shared" si="44"/>
        <v>0</v>
      </c>
      <c r="AG47">
        <f t="shared" si="45"/>
        <v>-6.8990873909859751E-2</v>
      </c>
      <c r="AH47">
        <f t="shared" si="46"/>
        <v>-104.76159507597713</v>
      </c>
      <c r="AI47">
        <f t="shared" si="39"/>
        <v>-104.83058594988698</v>
      </c>
      <c r="AJ47">
        <f t="shared" si="47"/>
        <v>-1.5949778857076318</v>
      </c>
      <c r="AK47">
        <f t="shared" si="59"/>
        <v>-1.7447245032749263</v>
      </c>
      <c r="AL47">
        <f t="shared" si="40"/>
        <v>-108.17028833886954</v>
      </c>
      <c r="AN47">
        <f t="shared" si="48"/>
        <v>0</v>
      </c>
      <c r="AO47">
        <f t="shared" si="49"/>
        <v>0</v>
      </c>
      <c r="AP47">
        <f t="shared" si="50"/>
        <v>-4.7119280332807452E-4</v>
      </c>
      <c r="AQ47">
        <f t="shared" si="51"/>
        <v>-0.71549912136879923</v>
      </c>
      <c r="AR47">
        <f t="shared" si="52"/>
        <v>-0.71597031417212731</v>
      </c>
      <c r="AS47">
        <f t="shared" si="53"/>
        <v>-1.0893355289205264E-2</v>
      </c>
      <c r="AT47">
        <f t="shared" si="54"/>
        <v>-1.1916092421258706E-2</v>
      </c>
      <c r="AU47">
        <f t="shared" si="55"/>
        <v>-0.73877976188259131</v>
      </c>
      <c r="AW47">
        <v>44</v>
      </c>
      <c r="AX47">
        <f>IF(Z47&gt;0, (R47*SUMPRODUCT(K47:$K$98, X47:$X$98)-K47*$AZ$3)/Z47, 0)</f>
        <v>-8453.8927227694567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41"/>
        <v>50000</v>
      </c>
      <c r="S48">
        <f t="shared" si="42"/>
        <v>-13992.412584503842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-23.329657875362741</v>
      </c>
      <c r="AC48">
        <f t="shared" si="27"/>
        <v>-21.390742321918481</v>
      </c>
      <c r="AE48">
        <f t="shared" si="43"/>
        <v>0</v>
      </c>
      <c r="AF48">
        <f t="shared" si="44"/>
        <v>0</v>
      </c>
      <c r="AG48">
        <f t="shared" si="45"/>
        <v>-3.8218466959743701E-2</v>
      </c>
      <c r="AH48">
        <f t="shared" si="46"/>
        <v>-60.164996422034918</v>
      </c>
      <c r="AI48">
        <f t="shared" si="39"/>
        <v>-60.203214888994658</v>
      </c>
      <c r="AJ48">
        <f t="shared" si="47"/>
        <v>-1.9389155534442608</v>
      </c>
      <c r="AK48">
        <f t="shared" si="59"/>
        <v>-1.6330760512753921</v>
      </c>
      <c r="AL48">
        <f t="shared" si="40"/>
        <v>-63.775206493714315</v>
      </c>
      <c r="AN48">
        <f t="shared" si="48"/>
        <v>0</v>
      </c>
      <c r="AO48">
        <f t="shared" si="49"/>
        <v>0</v>
      </c>
      <c r="AP48">
        <f t="shared" si="50"/>
        <v>-2.330570485669259E-4</v>
      </c>
      <c r="AQ48">
        <f t="shared" si="51"/>
        <v>-0.36688746589256566</v>
      </c>
      <c r="AR48">
        <f t="shared" si="52"/>
        <v>-0.36712052294113257</v>
      </c>
      <c r="AS48">
        <f t="shared" si="53"/>
        <v>-1.182354951029824E-2</v>
      </c>
      <c r="AT48">
        <f t="shared" si="54"/>
        <v>-9.9585335276913736E-3</v>
      </c>
      <c r="AU48">
        <f t="shared" si="55"/>
        <v>-0.38890260597912218</v>
      </c>
      <c r="AW48">
        <v>45</v>
      </c>
      <c r="AX48">
        <f>IF(Z48&gt;0, (R48*SUMPRODUCT(K48:$K$98, X48:$X$98)-K48*$AZ$3)/Z48, 0)</f>
        <v>-13992.412584503842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41"/>
        <v>50000</v>
      </c>
      <c r="S49">
        <f t="shared" si="42"/>
        <v>-23301.700411586706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-21.390742321918481</v>
      </c>
      <c r="AC49">
        <f t="shared" si="27"/>
        <v>-19.387616685299388</v>
      </c>
      <c r="AE49">
        <f t="shared" si="43"/>
        <v>0</v>
      </c>
      <c r="AF49">
        <f t="shared" si="44"/>
        <v>0</v>
      </c>
      <c r="AG49">
        <f t="shared" si="45"/>
        <v>-2.0800645814306056E-2</v>
      </c>
      <c r="AH49">
        <f t="shared" si="46"/>
        <v>-34.071272951680413</v>
      </c>
      <c r="AI49">
        <f t="shared" si="39"/>
        <v>-34.092073597494718</v>
      </c>
      <c r="AJ49">
        <f t="shared" si="47"/>
        <v>-2.0031256366190924</v>
      </c>
      <c r="AK49">
        <f t="shared" si="59"/>
        <v>-1.4973519625342937</v>
      </c>
      <c r="AL49">
        <f t="shared" si="40"/>
        <v>-37.592551196648103</v>
      </c>
      <c r="AN49">
        <f t="shared" si="48"/>
        <v>0</v>
      </c>
      <c r="AO49">
        <f t="shared" si="49"/>
        <v>0</v>
      </c>
      <c r="AP49">
        <f t="shared" si="50"/>
        <v>-1.1325249441385353E-4</v>
      </c>
      <c r="AQ49">
        <f t="shared" si="51"/>
        <v>-0.18550657917453686</v>
      </c>
      <c r="AR49">
        <f t="shared" si="52"/>
        <v>-0.18561983166895071</v>
      </c>
      <c r="AS49">
        <f t="shared" si="53"/>
        <v>-1.0906342860538676E-2</v>
      </c>
      <c r="AT49">
        <f t="shared" si="54"/>
        <v>-8.1525759481879418E-3</v>
      </c>
      <c r="AU49">
        <f t="shared" si="55"/>
        <v>-0.20467875047767731</v>
      </c>
      <c r="AW49">
        <v>46</v>
      </c>
      <c r="AX49">
        <f>IF(Z49&gt;0, (R49*SUMPRODUCT(K49:$K$98, X49:$X$98)-K49*$AZ$3)/Z49, 0)</f>
        <v>-23301.700411586706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41"/>
        <v>50000</v>
      </c>
      <c r="S50">
        <f t="shared" si="42"/>
        <v>-39245.758770870954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-19.387616685299388</v>
      </c>
      <c r="AC50">
        <f t="shared" si="27"/>
        <v>-17.457040137231374</v>
      </c>
      <c r="AE50">
        <f t="shared" si="43"/>
        <v>0</v>
      </c>
      <c r="AF50">
        <f t="shared" si="44"/>
        <v>0</v>
      </c>
      <c r="AG50">
        <f t="shared" si="45"/>
        <v>-1.1120335473159692E-2</v>
      </c>
      <c r="AH50">
        <f t="shared" si="46"/>
        <v>-18.944607766006609</v>
      </c>
      <c r="AI50">
        <f t="shared" si="39"/>
        <v>-18.955728101479767</v>
      </c>
      <c r="AJ50">
        <f t="shared" si="47"/>
        <v>-1.9305765480680144</v>
      </c>
      <c r="AK50">
        <f t="shared" si="59"/>
        <v>-1.3571331679709573</v>
      </c>
      <c r="AL50">
        <f t="shared" si="40"/>
        <v>-22.243437817518739</v>
      </c>
      <c r="AN50">
        <f t="shared" si="48"/>
        <v>0</v>
      </c>
      <c r="AO50">
        <f t="shared" si="49"/>
        <v>0</v>
      </c>
      <c r="AP50">
        <f t="shared" si="50"/>
        <v>-5.4059350501203377E-5</v>
      </c>
      <c r="AQ50">
        <f t="shared" si="51"/>
        <v>-9.2095530193512881E-2</v>
      </c>
      <c r="AR50">
        <f t="shared" si="52"/>
        <v>-9.2149589544014074E-2</v>
      </c>
      <c r="AS50">
        <f t="shared" si="53"/>
        <v>-9.38512282595356E-3</v>
      </c>
      <c r="AT50">
        <f t="shared" si="54"/>
        <v>-6.5974392392412796E-3</v>
      </c>
      <c r="AU50">
        <f t="shared" si="55"/>
        <v>-0.10813215160920892</v>
      </c>
      <c r="AW50">
        <v>47</v>
      </c>
      <c r="AX50">
        <f>IF(Z50&gt;0, (R50*SUMPRODUCT(K50:$K$98, X50:$X$98)-K50*$AZ$3)/Z50, 0)</f>
        <v>-39245.758770870954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41"/>
        <v>50000</v>
      </c>
      <c r="S51">
        <f t="shared" si="42"/>
        <v>-67159.693552457727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-17.457040137231374</v>
      </c>
      <c r="AC51">
        <f t="shared" si="27"/>
        <v>-15.659775732386896</v>
      </c>
      <c r="AE51">
        <f t="shared" si="43"/>
        <v>0</v>
      </c>
      <c r="AF51">
        <f t="shared" si="44"/>
        <v>0</v>
      </c>
      <c r="AG51">
        <f t="shared" si="45"/>
        <v>-5.8293058321339753E-3</v>
      </c>
      <c r="AH51">
        <f t="shared" si="46"/>
        <v>-10.359652572588239</v>
      </c>
      <c r="AI51">
        <f t="shared" si="39"/>
        <v>-10.365481878420372</v>
      </c>
      <c r="AJ51">
        <f t="shared" si="47"/>
        <v>-1.7972644048444781</v>
      </c>
      <c r="AK51">
        <f t="shared" si="59"/>
        <v>-1.2219928096061963</v>
      </c>
      <c r="AL51">
        <f t="shared" si="40"/>
        <v>-13.384739092871046</v>
      </c>
      <c r="AN51">
        <f t="shared" si="48"/>
        <v>0</v>
      </c>
      <c r="AO51">
        <f t="shared" si="49"/>
        <v>0</v>
      </c>
      <c r="AP51">
        <f t="shared" si="50"/>
        <v>-2.5301819478012125E-5</v>
      </c>
      <c r="AQ51">
        <f t="shared" si="51"/>
        <v>-4.4965569965746008E-2</v>
      </c>
      <c r="AR51">
        <f t="shared" si="52"/>
        <v>-4.4990871785224013E-2</v>
      </c>
      <c r="AS51">
        <f t="shared" si="53"/>
        <v>-7.8009390543478958E-3</v>
      </c>
      <c r="AT51">
        <f t="shared" si="54"/>
        <v>-5.3040005727004744E-3</v>
      </c>
      <c r="AU51">
        <f t="shared" si="55"/>
        <v>-5.809581141227238E-2</v>
      </c>
      <c r="AW51">
        <v>48</v>
      </c>
      <c r="AX51">
        <f>IF(Z51&gt;0, (R51*SUMPRODUCT(K51:$K$98, X51:$X$98)-K51*$AZ$3)/Z51, 0)</f>
        <v>-67159.693552457727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41"/>
        <v>50000</v>
      </c>
      <c r="S52">
        <f t="shared" si="42"/>
        <v>-117122.14427568749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-15.659775732386896</v>
      </c>
      <c r="AC52">
        <f t="shared" si="27"/>
        <v>-14.017812788925861</v>
      </c>
      <c r="AE52">
        <f t="shared" si="43"/>
        <v>0</v>
      </c>
      <c r="AF52">
        <f t="shared" si="44"/>
        <v>0</v>
      </c>
      <c r="AG52">
        <f t="shared" si="45"/>
        <v>-2.9921354487692118E-3</v>
      </c>
      <c r="AH52">
        <f t="shared" si="46"/>
        <v>-5.5577546500868475</v>
      </c>
      <c r="AI52">
        <f t="shared" si="39"/>
        <v>-5.560746785535617</v>
      </c>
      <c r="AJ52">
        <f t="shared" si="47"/>
        <v>-1.641962943461035</v>
      </c>
      <c r="AK52">
        <f t="shared" si="59"/>
        <v>-1.0961843012670829</v>
      </c>
      <c r="AL52">
        <f t="shared" si="40"/>
        <v>-8.2988940302637353</v>
      </c>
      <c r="AN52">
        <f t="shared" si="48"/>
        <v>0</v>
      </c>
      <c r="AO52">
        <f t="shared" si="49"/>
        <v>0</v>
      </c>
      <c r="AP52">
        <f t="shared" si="50"/>
        <v>-1.1595731176268208E-5</v>
      </c>
      <c r="AQ52">
        <f t="shared" si="51"/>
        <v>-2.1538539938949303E-2</v>
      </c>
      <c r="AR52">
        <f t="shared" si="52"/>
        <v>-2.1550135670125571E-2</v>
      </c>
      <c r="AS52">
        <f t="shared" si="53"/>
        <v>-6.3632683813161168E-3</v>
      </c>
      <c r="AT52">
        <f t="shared" si="54"/>
        <v>-4.2481561061572509E-3</v>
      </c>
      <c r="AU52">
        <f t="shared" si="55"/>
        <v>-3.216156015759894E-2</v>
      </c>
      <c r="AW52">
        <v>49</v>
      </c>
      <c r="AX52">
        <f>IF(Z52&gt;0, (R52*SUMPRODUCT(K52:$K$98, X52:$X$98)-K52*$AZ$3)/Z52, 0)</f>
        <v>-117122.14427568749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41"/>
        <v>50000</v>
      </c>
      <c r="S53">
        <f t="shared" si="42"/>
        <v>-208592.82918254525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-14.017812788925861</v>
      </c>
      <c r="AC53">
        <f t="shared" si="27"/>
        <v>-12.533165156162328</v>
      </c>
      <c r="AE53">
        <f t="shared" si="43"/>
        <v>0</v>
      </c>
      <c r="AF53">
        <f t="shared" si="44"/>
        <v>0</v>
      </c>
      <c r="AG53">
        <f t="shared" si="45"/>
        <v>-1.5021088219185875E-3</v>
      </c>
      <c r="AH53">
        <f t="shared" si="46"/>
        <v>-2.9202105447258644</v>
      </c>
      <c r="AI53">
        <f t="shared" si="39"/>
        <v>-2.9217126535477829</v>
      </c>
      <c r="AJ53">
        <f t="shared" si="47"/>
        <v>-1.484647632763533</v>
      </c>
      <c r="AK53">
        <f t="shared" si="59"/>
        <v>-0.98124689522481034</v>
      </c>
      <c r="AL53">
        <f t="shared" si="40"/>
        <v>-5.3876071815361257</v>
      </c>
      <c r="AN53">
        <f t="shared" si="48"/>
        <v>0</v>
      </c>
      <c r="AO53">
        <f t="shared" si="49"/>
        <v>0</v>
      </c>
      <c r="AP53">
        <f t="shared" si="50"/>
        <v>-5.1975689969760181E-6</v>
      </c>
      <c r="AQ53">
        <f t="shared" si="51"/>
        <v>-1.0104458192664973E-2</v>
      </c>
      <c r="AR53">
        <f t="shared" si="52"/>
        <v>-1.0109655761661947E-2</v>
      </c>
      <c r="AS53">
        <f t="shared" si="53"/>
        <v>-5.137150115149116E-3</v>
      </c>
      <c r="AT53">
        <f t="shared" si="54"/>
        <v>-3.3952922495224308E-3</v>
      </c>
      <c r="AU53">
        <f t="shared" si="55"/>
        <v>-1.8642098126333495E-2</v>
      </c>
      <c r="AW53">
        <v>50</v>
      </c>
      <c r="AX53">
        <f>IF(Z53&gt;0, (R53*SUMPRODUCT(K53:$K$98, X53:$X$98)-K53*$AZ$3)/Z53, 0)</f>
        <v>-208592.82918254525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41"/>
        <v>50000</v>
      </c>
      <c r="S54">
        <f t="shared" si="42"/>
        <v>-380424.73937257589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-12.533165156162328</v>
      </c>
      <c r="AC54">
        <f t="shared" si="27"/>
        <v>-11.198460531584921</v>
      </c>
      <c r="AE54">
        <f t="shared" si="43"/>
        <v>0</v>
      </c>
      <c r="AF54">
        <f t="shared" si="44"/>
        <v>0</v>
      </c>
      <c r="AG54">
        <f t="shared" si="45"/>
        <v>-7.3591826270645773E-4</v>
      </c>
      <c r="AH54">
        <f t="shared" si="46"/>
        <v>-1.5023389419858877</v>
      </c>
      <c r="AI54">
        <f t="shared" si="39"/>
        <v>-1.5030748602485942</v>
      </c>
      <c r="AJ54">
        <f t="shared" si="47"/>
        <v>-1.334704624577407</v>
      </c>
      <c r="AK54">
        <f t="shared" si="59"/>
        <v>-0.87732156093136304</v>
      </c>
      <c r="AL54">
        <f t="shared" si="40"/>
        <v>-3.7151010457573639</v>
      </c>
      <c r="AN54">
        <f t="shared" si="48"/>
        <v>0</v>
      </c>
      <c r="AO54">
        <f t="shared" si="49"/>
        <v>0</v>
      </c>
      <c r="AP54">
        <f t="shared" si="50"/>
        <v>-2.2735809642237938E-6</v>
      </c>
      <c r="AQ54">
        <f t="shared" si="51"/>
        <v>-4.6413975483492994E-3</v>
      </c>
      <c r="AR54">
        <f t="shared" si="52"/>
        <v>-4.6436711293135237E-3</v>
      </c>
      <c r="AS54">
        <f t="shared" si="53"/>
        <v>-4.1235000965196581E-3</v>
      </c>
      <c r="AT54">
        <f t="shared" si="54"/>
        <v>-2.7104390548767787E-3</v>
      </c>
      <c r="AU54">
        <f t="shared" si="55"/>
        <v>-1.147761028070996E-2</v>
      </c>
      <c r="AW54">
        <v>51</v>
      </c>
      <c r="AX54">
        <f>IF(Z54&gt;0, (R54*SUMPRODUCT(K54:$K$98, X54:$X$98)-K54*$AZ$3)/Z54, 0)</f>
        <v>-380424.73937257589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41"/>
        <v>50000</v>
      </c>
      <c r="S55">
        <f t="shared" si="42"/>
        <v>-711630.87663152837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-11.198460531584921</v>
      </c>
      <c r="AC55">
        <f t="shared" si="27"/>
        <v>-10.002379533802848</v>
      </c>
      <c r="AE55">
        <f t="shared" si="43"/>
        <v>0</v>
      </c>
      <c r="AF55">
        <f t="shared" si="44"/>
        <v>0</v>
      </c>
      <c r="AG55">
        <f t="shared" si="45"/>
        <v>-3.5138931791256186E-4</v>
      </c>
      <c r="AH55">
        <f t="shared" si="46"/>
        <v>-0.75433952433366258</v>
      </c>
      <c r="AI55">
        <f t="shared" si="39"/>
        <v>-0.75469091365157515</v>
      </c>
      <c r="AJ55">
        <f t="shared" si="47"/>
        <v>-1.1960809977820723</v>
      </c>
      <c r="AK55">
        <f t="shared" si="59"/>
        <v>-0.78389223721094459</v>
      </c>
      <c r="AL55">
        <f t="shared" si="40"/>
        <v>-2.7346641486445922</v>
      </c>
      <c r="AN55">
        <f t="shared" si="48"/>
        <v>0</v>
      </c>
      <c r="AO55">
        <f t="shared" si="49"/>
        <v>0</v>
      </c>
      <c r="AP55">
        <f t="shared" si="50"/>
        <v>-9.6928474154988744E-7</v>
      </c>
      <c r="AQ55">
        <f t="shared" si="51"/>
        <v>-2.0807968643672889E-3</v>
      </c>
      <c r="AR55">
        <f t="shared" si="52"/>
        <v>-2.0817661491088386E-3</v>
      </c>
      <c r="AS55">
        <f t="shared" si="53"/>
        <v>-3.2993121922289428E-3</v>
      </c>
      <c r="AT55">
        <f t="shared" si="54"/>
        <v>-2.1623161143932168E-3</v>
      </c>
      <c r="AU55">
        <f t="shared" si="55"/>
        <v>-7.5433944557309982E-3</v>
      </c>
      <c r="AW55">
        <v>52</v>
      </c>
      <c r="AX55">
        <f>IF(Z55&gt;0, (R55*SUMPRODUCT(K55:$K$98, X55:$X$98)-K55*$AZ$3)/Z55, 0)</f>
        <v>-711630.87663152837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41"/>
        <v>50000</v>
      </c>
      <c r="S56">
        <f t="shared" si="42"/>
        <v>-1368711.1600649301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-10.002379533802848</v>
      </c>
      <c r="AC56">
        <f t="shared" si="27"/>
        <v>-8.9323867634079086</v>
      </c>
      <c r="AE56">
        <f t="shared" si="43"/>
        <v>0</v>
      </c>
      <c r="AF56">
        <f t="shared" si="44"/>
        <v>0</v>
      </c>
      <c r="AG56">
        <f t="shared" si="45"/>
        <v>-1.6315324635374798E-4</v>
      </c>
      <c r="AH56">
        <f t="shared" si="46"/>
        <v>-0.36944435675937654</v>
      </c>
      <c r="AI56">
        <f t="shared" si="39"/>
        <v>-0.36960751000573028</v>
      </c>
      <c r="AJ56">
        <f t="shared" si="47"/>
        <v>-1.0699927703949399</v>
      </c>
      <c r="AK56">
        <f t="shared" si="59"/>
        <v>-0.70016656736619942</v>
      </c>
      <c r="AL56">
        <f t="shared" si="40"/>
        <v>-2.1397668477668699</v>
      </c>
      <c r="AN56">
        <f t="shared" si="48"/>
        <v>0</v>
      </c>
      <c r="AO56">
        <f t="shared" si="49"/>
        <v>0</v>
      </c>
      <c r="AP56">
        <f t="shared" si="50"/>
        <v>-4.0182829821996817E-7</v>
      </c>
      <c r="AQ56">
        <f t="shared" si="51"/>
        <v>-9.0990035737147177E-4</v>
      </c>
      <c r="AR56">
        <f t="shared" si="52"/>
        <v>-9.1030218566969174E-4</v>
      </c>
      <c r="AS56">
        <f t="shared" si="53"/>
        <v>-2.6352731780968997E-3</v>
      </c>
      <c r="AT56">
        <f t="shared" si="54"/>
        <v>-1.724432375836777E-3</v>
      </c>
      <c r="AU56">
        <f t="shared" si="55"/>
        <v>-5.2700077396033692E-3</v>
      </c>
      <c r="AW56">
        <v>53</v>
      </c>
      <c r="AX56">
        <f>IF(Z56&gt;0, (R56*SUMPRODUCT(K56:$K$98, X56:$X$98)-K56*$AZ$3)/Z56, 0)</f>
        <v>-1368711.1600649301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41"/>
        <v>50000</v>
      </c>
      <c r="S57">
        <f t="shared" si="42"/>
        <v>-2713768.5489597307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-8.9323867634079086</v>
      </c>
      <c r="AC57">
        <f t="shared" si="27"/>
        <v>-7.9760881215694726</v>
      </c>
      <c r="AE57">
        <f t="shared" si="43"/>
        <v>0</v>
      </c>
      <c r="AF57">
        <f t="shared" si="44"/>
        <v>0</v>
      </c>
      <c r="AG57">
        <f t="shared" si="45"/>
        <v>-7.3477969635868059E-5</v>
      </c>
      <c r="AH57">
        <f t="shared" si="46"/>
        <v>-0.17608748850868486</v>
      </c>
      <c r="AI57">
        <f t="shared" si="39"/>
        <v>-0.17616096647832072</v>
      </c>
      <c r="AJ57">
        <f t="shared" si="47"/>
        <v>-0.95629864183843605</v>
      </c>
      <c r="AK57">
        <f t="shared" si="59"/>
        <v>-0.6252670734385537</v>
      </c>
      <c r="AL57">
        <f t="shared" si="40"/>
        <v>-1.7577266817553105</v>
      </c>
      <c r="AN57">
        <f t="shared" si="48"/>
        <v>0</v>
      </c>
      <c r="AO57">
        <f t="shared" si="49"/>
        <v>0</v>
      </c>
      <c r="AP57">
        <f t="shared" si="50"/>
        <v>-1.6157863058250083E-7</v>
      </c>
      <c r="AQ57">
        <f t="shared" si="51"/>
        <v>-3.8721776604529911E-4</v>
      </c>
      <c r="AR57">
        <f t="shared" si="52"/>
        <v>-3.8737934467588156E-4</v>
      </c>
      <c r="AS57">
        <f t="shared" si="53"/>
        <v>-2.1029082014908137E-3</v>
      </c>
      <c r="AT57">
        <f t="shared" si="54"/>
        <v>-1.3749671905089232E-3</v>
      </c>
      <c r="AU57">
        <f t="shared" si="55"/>
        <v>-3.8652547366756188E-3</v>
      </c>
      <c r="AW57">
        <v>54</v>
      </c>
      <c r="AX57">
        <f>IF(Z57&gt;0, (R57*SUMPRODUCT(K57:$K$98, X57:$X$98)-K57*$AZ$3)/Z57, 0)</f>
        <v>-2713768.5489597307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41"/>
        <v>50000</v>
      </c>
      <c r="S58">
        <f t="shared" si="42"/>
        <v>-5555606.0967832962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-7.9760881215694726</v>
      </c>
      <c r="AC58">
        <f t="shared" si="27"/>
        <v>-7.1218248552321182</v>
      </c>
      <c r="AE58">
        <f t="shared" si="43"/>
        <v>0</v>
      </c>
      <c r="AF58">
        <f t="shared" si="44"/>
        <v>0</v>
      </c>
      <c r="AG58">
        <f t="shared" si="45"/>
        <v>-3.2047920295121644E-5</v>
      </c>
      <c r="AH58">
        <f t="shared" si="46"/>
        <v>-8.1390539288775474E-2</v>
      </c>
      <c r="AI58">
        <f t="shared" si="39"/>
        <v>-8.1422587209070599E-2</v>
      </c>
      <c r="AJ58">
        <f t="shared" si="47"/>
        <v>-0.85426326633735439</v>
      </c>
      <c r="AK58">
        <f t="shared" si="59"/>
        <v>-0.55832616850986316</v>
      </c>
      <c r="AL58">
        <f t="shared" si="40"/>
        <v>-1.494012022056288</v>
      </c>
      <c r="AN58">
        <f t="shared" si="48"/>
        <v>0</v>
      </c>
      <c r="AO58">
        <f t="shared" si="49"/>
        <v>0</v>
      </c>
      <c r="AP58">
        <f t="shared" si="50"/>
        <v>-6.292288185109609E-8</v>
      </c>
      <c r="AQ58">
        <f t="shared" si="51"/>
        <v>-1.5980217250615746E-4</v>
      </c>
      <c r="AR58">
        <f t="shared" si="52"/>
        <v>-1.5986509538800856E-4</v>
      </c>
      <c r="AS58">
        <f t="shared" si="53"/>
        <v>-1.6772603676769332E-3</v>
      </c>
      <c r="AT58">
        <f t="shared" si="54"/>
        <v>-1.096217514646934E-3</v>
      </c>
      <c r="AU58">
        <f t="shared" si="55"/>
        <v>-2.9333429777118757E-3</v>
      </c>
      <c r="AW58">
        <v>55</v>
      </c>
      <c r="AX58">
        <f>IF(Z58&gt;0, (R58*SUMPRODUCT(K58:$K$98, X58:$X$98)-K58*$AZ$3)/Z58, 0)</f>
        <v>-5555606.0967832962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41"/>
        <v>50000</v>
      </c>
      <c r="S59">
        <f t="shared" si="42"/>
        <v>-11773849.526355417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-7.1218248552321182</v>
      </c>
      <c r="AC59">
        <f t="shared" si="27"/>
        <v>-6.3589038680265881</v>
      </c>
      <c r="AE59">
        <f t="shared" si="43"/>
        <v>0</v>
      </c>
      <c r="AF59">
        <f t="shared" si="44"/>
        <v>0</v>
      </c>
      <c r="AG59">
        <f t="shared" si="45"/>
        <v>-1.3502176696314082E-5</v>
      </c>
      <c r="AH59">
        <f t="shared" si="46"/>
        <v>-3.6450528791712698E-2</v>
      </c>
      <c r="AI59">
        <f t="shared" si="39"/>
        <v>-3.6464030968409014E-2</v>
      </c>
      <c r="AJ59">
        <f t="shared" si="47"/>
        <v>-0.76292098720553003</v>
      </c>
      <c r="AK59">
        <f t="shared" si="59"/>
        <v>-0.49852773986624832</v>
      </c>
      <c r="AL59">
        <f t="shared" si="40"/>
        <v>-1.2979127580401872</v>
      </c>
      <c r="AN59">
        <f t="shared" si="48"/>
        <v>0</v>
      </c>
      <c r="AO59">
        <f t="shared" si="49"/>
        <v>0</v>
      </c>
      <c r="AP59">
        <f t="shared" si="50"/>
        <v>-2.3669796142415915E-8</v>
      </c>
      <c r="AQ59">
        <f t="shared" si="51"/>
        <v>-6.3899073844784474E-5</v>
      </c>
      <c r="AR59">
        <f t="shared" si="52"/>
        <v>-6.3922743640926888E-5</v>
      </c>
      <c r="AS59">
        <f t="shared" si="53"/>
        <v>-1.3374276345276422E-3</v>
      </c>
      <c r="AT59">
        <f t="shared" si="54"/>
        <v>-8.7393686509781117E-4</v>
      </c>
      <c r="AU59">
        <f t="shared" si="55"/>
        <v>-2.2752872432663801E-3</v>
      </c>
      <c r="AW59">
        <v>56</v>
      </c>
      <c r="AX59">
        <f>IF(Z59&gt;0, (R59*SUMPRODUCT(K59:$K$98, X59:$X$98)-K59*$AZ$3)/Z59, 0)</f>
        <v>-11773849.526355417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41"/>
        <v>50000</v>
      </c>
      <c r="S60">
        <f t="shared" si="42"/>
        <v>-25869372.236359637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-6.3589038680265881</v>
      </c>
      <c r="AC60">
        <f t="shared" si="27"/>
        <v>-5.6776456337271863</v>
      </c>
      <c r="AE60">
        <f t="shared" si="43"/>
        <v>0</v>
      </c>
      <c r="AF60">
        <f t="shared" si="44"/>
        <v>0</v>
      </c>
      <c r="AG60">
        <f t="shared" si="45"/>
        <v>-5.4868413329211019E-6</v>
      </c>
      <c r="AH60">
        <f t="shared" si="46"/>
        <v>-1.5760627192859675E-2</v>
      </c>
      <c r="AI60">
        <f t="shared" si="39"/>
        <v>-1.5766114034192598E-2</v>
      </c>
      <c r="AJ60">
        <f t="shared" si="47"/>
        <v>-0.6812582342994018</v>
      </c>
      <c r="AK60">
        <f t="shared" si="59"/>
        <v>-0.4451232707618612</v>
      </c>
      <c r="AL60">
        <f t="shared" si="40"/>
        <v>-1.1421476190954556</v>
      </c>
      <c r="AN60">
        <f t="shared" si="48"/>
        <v>0</v>
      </c>
      <c r="AO60">
        <f t="shared" si="49"/>
        <v>0</v>
      </c>
      <c r="AP60">
        <f t="shared" si="50"/>
        <v>-8.5880607793486354E-9</v>
      </c>
      <c r="AQ60">
        <f t="shared" si="51"/>
        <v>-2.466869662164515E-5</v>
      </c>
      <c r="AR60">
        <f t="shared" si="52"/>
        <v>-2.4677284682424499E-5</v>
      </c>
      <c r="AS60">
        <f t="shared" si="53"/>
        <v>-1.0663124314331481E-3</v>
      </c>
      <c r="AT60">
        <f t="shared" si="54"/>
        <v>-6.9671154525078227E-4</v>
      </c>
      <c r="AU60">
        <f t="shared" si="55"/>
        <v>-1.7877012613663548E-3</v>
      </c>
      <c r="AW60">
        <v>57</v>
      </c>
      <c r="AX60">
        <f>IF(Z60&gt;0, (R60*SUMPRODUCT(K60:$K$98, X60:$X$98)-K60*$AZ$3)/Z60, 0)</f>
        <v>-25869372.236359637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41"/>
        <v>50000</v>
      </c>
      <c r="S61">
        <f t="shared" si="42"/>
        <v>-58972933.971345887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-5.6776456337271863</v>
      </c>
      <c r="AC61">
        <f t="shared" si="27"/>
        <v>-5.0693469690548376</v>
      </c>
      <c r="AE61">
        <f t="shared" si="43"/>
        <v>0</v>
      </c>
      <c r="AF61">
        <f t="shared" si="44"/>
        <v>0</v>
      </c>
      <c r="AG61">
        <f t="shared" si="45"/>
        <v>-2.1490142289333787E-6</v>
      </c>
      <c r="AH61">
        <f t="shared" si="46"/>
        <v>-6.5659173813170249E-3</v>
      </c>
      <c r="AI61">
        <f t="shared" si="39"/>
        <v>-6.568066395545958E-3</v>
      </c>
      <c r="AJ61">
        <f t="shared" si="47"/>
        <v>-0.60829866467234872</v>
      </c>
      <c r="AK61">
        <f t="shared" si="59"/>
        <v>-0.39743519436090308</v>
      </c>
      <c r="AL61">
        <f t="shared" si="40"/>
        <v>-1.0123019254287977</v>
      </c>
      <c r="AN61">
        <f t="shared" si="48"/>
        <v>0</v>
      </c>
      <c r="AO61">
        <f t="shared" si="49"/>
        <v>0</v>
      </c>
      <c r="AP61">
        <f t="shared" si="50"/>
        <v>-3.0032672218358005E-9</v>
      </c>
      <c r="AQ61">
        <f t="shared" si="51"/>
        <v>-9.1759301483911617E-6</v>
      </c>
      <c r="AR61">
        <f t="shared" si="52"/>
        <v>-9.178933415612997E-6</v>
      </c>
      <c r="AS61">
        <f t="shared" si="53"/>
        <v>-8.5010299890089141E-4</v>
      </c>
      <c r="AT61">
        <f t="shared" si="54"/>
        <v>-5.554193527236267E-4</v>
      </c>
      <c r="AU61">
        <f t="shared" si="55"/>
        <v>-1.414701285040131E-3</v>
      </c>
      <c r="AW61">
        <v>58</v>
      </c>
      <c r="AX61">
        <f>IF(Z61&gt;0, (R61*SUMPRODUCT(K61:$K$98, X61:$X$98)-K61*$AZ$3)/Z61, 0)</f>
        <v>-58972933.971345887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41"/>
        <v>50000</v>
      </c>
      <c r="S62">
        <f t="shared" si="42"/>
        <v>-139809823.91575754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-5.0693469690548376</v>
      </c>
      <c r="AC62">
        <f t="shared" si="27"/>
        <v>-4.5262103116198347</v>
      </c>
      <c r="AE62">
        <f t="shared" si="43"/>
        <v>0</v>
      </c>
      <c r="AF62">
        <f t="shared" si="44"/>
        <v>0</v>
      </c>
      <c r="AG62">
        <f t="shared" si="45"/>
        <v>-8.0935126460553735E-7</v>
      </c>
      <c r="AH62">
        <f t="shared" si="46"/>
        <v>-2.6363456440770153E-3</v>
      </c>
      <c r="AI62">
        <f t="shared" si="39"/>
        <v>-2.6371549953416208E-3</v>
      </c>
      <c r="AJ62">
        <f t="shared" si="47"/>
        <v>-0.54313665743500295</v>
      </c>
      <c r="AK62">
        <f t="shared" si="59"/>
        <v>-0.35485428783383866</v>
      </c>
      <c r="AL62">
        <f t="shared" si="40"/>
        <v>-0.90062810026418327</v>
      </c>
      <c r="AN62">
        <f t="shared" si="48"/>
        <v>0</v>
      </c>
      <c r="AO62">
        <f t="shared" si="49"/>
        <v>0</v>
      </c>
      <c r="AP62">
        <f t="shared" si="50"/>
        <v>-1.0098891635387143E-9</v>
      </c>
      <c r="AQ62">
        <f t="shared" si="51"/>
        <v>-3.289569082953719E-6</v>
      </c>
      <c r="AR62">
        <f t="shared" si="52"/>
        <v>-3.2905789721172576E-6</v>
      </c>
      <c r="AS62">
        <f t="shared" si="53"/>
        <v>-6.777129395499009E-4</v>
      </c>
      <c r="AT62">
        <f t="shared" si="54"/>
        <v>-4.4277869892907521E-4</v>
      </c>
      <c r="AU62">
        <f t="shared" si="55"/>
        <v>-1.1237822174510934E-3</v>
      </c>
      <c r="AW62">
        <v>59</v>
      </c>
      <c r="AX62">
        <f>IF(Z62&gt;0, (R62*SUMPRODUCT(K62:$K$98, X62:$X$98)-K62*$AZ$3)/Z62, 0)</f>
        <v>-139809823.91575754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41"/>
        <v>50000</v>
      </c>
      <c r="S63">
        <f t="shared" si="42"/>
        <v>-345503301.40770882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-4.5262103116198347</v>
      </c>
      <c r="AC63">
        <f t="shared" si="27"/>
        <v>-4.0412619642557468</v>
      </c>
      <c r="AE63">
        <f t="shared" si="43"/>
        <v>0</v>
      </c>
      <c r="AF63">
        <f t="shared" si="44"/>
        <v>0</v>
      </c>
      <c r="AG63">
        <f t="shared" si="45"/>
        <v>-2.9241847674031945E-7</v>
      </c>
      <c r="AH63">
        <f t="shared" si="46"/>
        <v>-1.0176785504383251E-3</v>
      </c>
      <c r="AI63">
        <f t="shared" si="39"/>
        <v>-1.0179709689150654E-3</v>
      </c>
      <c r="AJ63">
        <f t="shared" si="47"/>
        <v>-0.48494834736408787</v>
      </c>
      <c r="AK63">
        <f t="shared" si="59"/>
        <v>-0.31683472181338845</v>
      </c>
      <c r="AL63">
        <f t="shared" si="40"/>
        <v>-0.80280104014639142</v>
      </c>
      <c r="AN63">
        <f t="shared" si="48"/>
        <v>0</v>
      </c>
      <c r="AO63">
        <f t="shared" si="49"/>
        <v>0</v>
      </c>
      <c r="AP63">
        <f t="shared" si="50"/>
        <v>-3.2577927333486357E-10</v>
      </c>
      <c r="AQ63">
        <f t="shared" si="51"/>
        <v>-1.1337812245862145E-6</v>
      </c>
      <c r="AR63">
        <f t="shared" si="52"/>
        <v>-1.1341070038595493E-6</v>
      </c>
      <c r="AS63">
        <f t="shared" si="53"/>
        <v>-5.4027406876041629E-4</v>
      </c>
      <c r="AT63">
        <f t="shared" si="54"/>
        <v>-3.5298106532194836E-4</v>
      </c>
      <c r="AU63">
        <f t="shared" si="55"/>
        <v>-8.9438924108622422E-4</v>
      </c>
      <c r="AW63">
        <v>60</v>
      </c>
      <c r="AX63">
        <f>IF(Z63&gt;0, (R63*SUMPRODUCT(K63:$K$98, X63:$X$98)-K63*$AZ$3)/Z63, 0)</f>
        <v>-345503301.40770882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41"/>
        <v>50000</v>
      </c>
      <c r="S64">
        <f t="shared" si="42"/>
        <v>-892039701.10978317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-4.0412619642557468</v>
      </c>
      <c r="AC64">
        <f t="shared" si="27"/>
        <v>-3.6082705650609266</v>
      </c>
      <c r="AE64">
        <f t="shared" si="43"/>
        <v>0</v>
      </c>
      <c r="AF64">
        <f t="shared" si="44"/>
        <v>0</v>
      </c>
      <c r="AG64">
        <f t="shared" si="45"/>
        <v>-1.011241585035927E-7</v>
      </c>
      <c r="AH64">
        <f t="shared" si="46"/>
        <v>-3.7674026693864705E-4</v>
      </c>
      <c r="AI64">
        <f t="shared" si="39"/>
        <v>-3.7684139109715064E-4</v>
      </c>
      <c r="AJ64">
        <f t="shared" si="47"/>
        <v>-0.43299139919482021</v>
      </c>
      <c r="AK64">
        <f t="shared" si="59"/>
        <v>-0.28288833749790232</v>
      </c>
      <c r="AL64">
        <f t="shared" si="40"/>
        <v>-0.71625657808381971</v>
      </c>
      <c r="AN64">
        <f t="shared" si="48"/>
        <v>0</v>
      </c>
      <c r="AO64">
        <f t="shared" si="49"/>
        <v>0</v>
      </c>
      <c r="AP64">
        <f t="shared" si="50"/>
        <v>-1.00590169001786E-10</v>
      </c>
      <c r="AQ64">
        <f t="shared" si="51"/>
        <v>-3.7475087735627598E-7</v>
      </c>
      <c r="AR64">
        <f t="shared" si="52"/>
        <v>-3.7485146752527777E-7</v>
      </c>
      <c r="AS64">
        <f t="shared" si="53"/>
        <v>-4.3070497362684469E-4</v>
      </c>
      <c r="AT64">
        <f t="shared" si="54"/>
        <v>-2.8139453616849932E-4</v>
      </c>
      <c r="AU64">
        <f t="shared" si="55"/>
        <v>-7.1247436126286928E-4</v>
      </c>
      <c r="AW64">
        <v>61</v>
      </c>
      <c r="AX64">
        <f>IF(Z64&gt;0, (R64*SUMPRODUCT(K64:$K$98, X64:$X$98)-K64*$AZ$3)/Z64, 0)</f>
        <v>-892039701.10978317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41"/>
        <v>50000</v>
      </c>
      <c r="S65">
        <f t="shared" si="42"/>
        <v>-2411529746.1413865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-3.6082705650609266</v>
      </c>
      <c r="AC65">
        <f t="shared" si="27"/>
        <v>-3.2216704639403342</v>
      </c>
      <c r="AE65">
        <f t="shared" si="43"/>
        <v>0</v>
      </c>
      <c r="AF65">
        <f t="shared" si="44"/>
        <v>0</v>
      </c>
      <c r="AG65">
        <f t="shared" si="45"/>
        <v>-3.3398618336506408E-8</v>
      </c>
      <c r="AH65">
        <f t="shared" si="46"/>
        <v>-1.3342859716410072E-4</v>
      </c>
      <c r="AI65">
        <f t="shared" si="39"/>
        <v>-1.3346199578243722E-4</v>
      </c>
      <c r="AJ65">
        <f t="shared" si="47"/>
        <v>-0.3866001011205924</v>
      </c>
      <c r="AK65">
        <f t="shared" si="59"/>
        <v>-0.25257893955426486</v>
      </c>
      <c r="AL65">
        <f t="shared" si="40"/>
        <v>-0.63931250267063966</v>
      </c>
      <c r="AN65">
        <f t="shared" si="48"/>
        <v>0</v>
      </c>
      <c r="AO65">
        <f t="shared" si="49"/>
        <v>0</v>
      </c>
      <c r="AP65">
        <f t="shared" si="50"/>
        <v>-2.9662728406359166E-11</v>
      </c>
      <c r="AQ65">
        <f t="shared" si="51"/>
        <v>-1.1850359195829619E-7</v>
      </c>
      <c r="AR65">
        <f t="shared" si="52"/>
        <v>-1.1853325468670254E-7</v>
      </c>
      <c r="AS65">
        <f t="shared" si="53"/>
        <v>-3.4335593424463401E-4</v>
      </c>
      <c r="AT65">
        <f t="shared" si="54"/>
        <v>-2.2432606072733937E-4</v>
      </c>
      <c r="AU65">
        <f t="shared" si="55"/>
        <v>-5.6780052822666004E-4</v>
      </c>
      <c r="AW65">
        <v>62</v>
      </c>
      <c r="AX65">
        <f>IF(Z65&gt;0, (R65*SUMPRODUCT(K65:$K$98, X65:$X$98)-K65*$AZ$3)/Z65, 0)</f>
        <v>-2411529746.1413865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41"/>
        <v>50000</v>
      </c>
      <c r="S66">
        <f t="shared" si="42"/>
        <v>-6843131515.224103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-3.2216704639403342</v>
      </c>
      <c r="AC66">
        <f t="shared" si="27"/>
        <v>-2.8764915861301148</v>
      </c>
      <c r="AE66">
        <f t="shared" si="43"/>
        <v>0</v>
      </c>
      <c r="AF66">
        <f t="shared" si="44"/>
        <v>0</v>
      </c>
      <c r="AG66">
        <f t="shared" si="45"/>
        <v>-1.0508681514196771E-8</v>
      </c>
      <c r="AH66">
        <f t="shared" si="46"/>
        <v>-4.5111901277889149E-5</v>
      </c>
      <c r="AI66">
        <f t="shared" si="39"/>
        <v>-4.5122409959403345E-5</v>
      </c>
      <c r="AJ66">
        <f t="shared" si="47"/>
        <v>-0.34517887781021939</v>
      </c>
      <c r="AK66">
        <f t="shared" si="59"/>
        <v>-0.22551693247582341</v>
      </c>
      <c r="AL66">
        <f t="shared" si="40"/>
        <v>-0.57074093269600223</v>
      </c>
      <c r="AN66">
        <f t="shared" si="48"/>
        <v>0</v>
      </c>
      <c r="AO66">
        <f t="shared" si="49"/>
        <v>0</v>
      </c>
      <c r="AP66">
        <f t="shared" si="50"/>
        <v>-8.33321912461913E-12</v>
      </c>
      <c r="AQ66">
        <f t="shared" si="51"/>
        <v>-3.5773028040575268E-8</v>
      </c>
      <c r="AR66">
        <f t="shared" si="52"/>
        <v>-3.5781361259699885E-8</v>
      </c>
      <c r="AS66">
        <f t="shared" si="53"/>
        <v>-2.7372141996088946E-4</v>
      </c>
      <c r="AT66">
        <f t="shared" si="54"/>
        <v>-1.7883137975912054E-4</v>
      </c>
      <c r="AU66">
        <f t="shared" si="55"/>
        <v>-4.5258858108126971E-4</v>
      </c>
      <c r="AW66">
        <v>63</v>
      </c>
      <c r="AX66">
        <f>IF(Z66&gt;0, (R66*SUMPRODUCT(K66:$K$98, X66:$X$98)-K66*$AZ$3)/Z66, 0)</f>
        <v>-6843131515.224103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-20441148021.021061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-2.8764915861301148</v>
      </c>
      <c r="AC67">
        <f t="shared" si="27"/>
        <v>-2.5682960894800968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-3.1410859199773646E-9</v>
      </c>
      <c r="AH67">
        <f t="shared" ref="AH67:AH79" si="66">-X67*R67</f>
        <v>-1.4525017558154879E-5</v>
      </c>
      <c r="AI67">
        <f t="shared" si="39"/>
        <v>-1.4528158644074855E-5</v>
      </c>
      <c r="AJ67">
        <f t="shared" ref="AJ67:AJ79" si="67">AB67-AC67</f>
        <v>-0.308195496650018</v>
      </c>
      <c r="AK67">
        <f t="shared" si="59"/>
        <v>-0.20135441102910806</v>
      </c>
      <c r="AL67">
        <f t="shared" si="40"/>
        <v>-0.50956443583777011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-2.2239568936633045E-12</v>
      </c>
      <c r="AQ67">
        <f t="shared" ref="AQ67:AQ79" si="71">AH67*$K67</f>
        <v>-1.0284027165125068E-8</v>
      </c>
      <c r="AR67">
        <f t="shared" ref="AR67:AR79" si="72">AI67*$K67</f>
        <v>-1.028625112201873E-8</v>
      </c>
      <c r="AS67">
        <f t="shared" ref="AS67:AS79" si="73">AJ67*$K67</f>
        <v>-2.1820908973280574E-4</v>
      </c>
      <c r="AT67">
        <f t="shared" ref="AT67:AT79" si="74">AK67*$K67</f>
        <v>-1.4256328603737346E-4</v>
      </c>
      <c r="AU67">
        <f t="shared" ref="AU67:AU79" si="75">AL67*$K67</f>
        <v>-3.607826620213012E-4</v>
      </c>
      <c r="AW67">
        <v>64</v>
      </c>
      <c r="AX67">
        <f>IF(Z67&gt;0, (R67*SUMPRODUCT(K67:$K$98, X67:$X$98)-K67*$AZ$3)/Z67, 0)</f>
        <v>-20441148021.021061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1"/>
        <v>50000</v>
      </c>
      <c r="S68">
        <f t="shared" si="62"/>
        <v>-64458968531.138542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-2.5682960894800968</v>
      </c>
      <c r="AC68">
        <f t="shared" ref="AC68:AC79" si="79">S68*Z68</f>
        <v>-2.2931215172435473</v>
      </c>
      <c r="AE68">
        <f t="shared" si="63"/>
        <v>0</v>
      </c>
      <c r="AF68">
        <f t="shared" si="64"/>
        <v>0</v>
      </c>
      <c r="AG68">
        <f t="shared" si="65"/>
        <v>-8.893725611416651E-10</v>
      </c>
      <c r="AH68">
        <f t="shared" si="66"/>
        <v>-4.4406049992718513E-6</v>
      </c>
      <c r="AI68">
        <f t="shared" si="39"/>
        <v>-4.4414943718329931E-6</v>
      </c>
      <c r="AJ68">
        <f t="shared" si="67"/>
        <v>-0.27517457223654951</v>
      </c>
      <c r="AK68">
        <f t="shared" ref="AK68:AK79" si="80">G68*SUM(AB68:AB68, AE68:AF68)</f>
        <v>-0.1797807262636068</v>
      </c>
      <c r="AL68">
        <f t="shared" si="40"/>
        <v>-0.45495973999452816</v>
      </c>
      <c r="AN68">
        <f t="shared" si="68"/>
        <v>0</v>
      </c>
      <c r="AO68">
        <f t="shared" si="69"/>
        <v>0</v>
      </c>
      <c r="AP68">
        <f t="shared" si="70"/>
        <v>-5.6222771836824566E-13</v>
      </c>
      <c r="AQ68">
        <f t="shared" si="71"/>
        <v>-2.8071826431325648E-9</v>
      </c>
      <c r="AR68">
        <f t="shared" si="72"/>
        <v>-2.8077448708509332E-9</v>
      </c>
      <c r="AS68">
        <f t="shared" si="73"/>
        <v>-1.739549640511901E-4</v>
      </c>
      <c r="AT68">
        <f t="shared" si="74"/>
        <v>-1.1365058013935452E-4</v>
      </c>
      <c r="AU68">
        <f t="shared" si="75"/>
        <v>-2.876083519354155E-4</v>
      </c>
      <c r="AW68">
        <v>65</v>
      </c>
      <c r="AX68">
        <f>IF(Z68&gt;0, (R68*SUMPRODUCT(K68:$K$98, X68:$X$98)-K68*$AZ$3)/Z68, 0)</f>
        <v>-64458968531.138542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0.722550582</v>
      </c>
      <c r="Q69" s="5">
        <f t="shared" ref="Q69:Q79" si="81">$C$8</f>
        <v>25</v>
      </c>
      <c r="R69">
        <f t="shared" si="61"/>
        <v>50000</v>
      </c>
      <c r="S69">
        <f t="shared" si="62"/>
        <v>-215190786251.07324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-2.2931215172435473</v>
      </c>
      <c r="AC69">
        <f t="shared" si="79"/>
        <v>-2.047429928514501</v>
      </c>
      <c r="AE69">
        <f t="shared" si="63"/>
        <v>0</v>
      </c>
      <c r="AF69">
        <f t="shared" si="64"/>
        <v>0</v>
      </c>
      <c r="AG69">
        <f t="shared" si="65"/>
        <v>-2.3786217386250777E-10</v>
      </c>
      <c r="AH69">
        <f t="shared" si="66"/>
        <v>-1.2852333233354814E-6</v>
      </c>
      <c r="AI69">
        <f t="shared" si="39"/>
        <v>-1.285471185509344E-6</v>
      </c>
      <c r="AJ69">
        <f t="shared" si="67"/>
        <v>-0.24569158872904628</v>
      </c>
      <c r="AK69">
        <f t="shared" si="80"/>
        <v>-0.16051850620704833</v>
      </c>
      <c r="AL69">
        <f t="shared" si="40"/>
        <v>-0.40621138040728011</v>
      </c>
      <c r="AN69">
        <f t="shared" si="68"/>
        <v>0</v>
      </c>
      <c r="AO69">
        <f t="shared" si="69"/>
        <v>0</v>
      </c>
      <c r="AP69">
        <f t="shared" si="70"/>
        <v>-1.3425667505451359E-13</v>
      </c>
      <c r="AQ69">
        <f t="shared" si="71"/>
        <v>-7.2542493772055001E-10</v>
      </c>
      <c r="AR69">
        <f t="shared" si="72"/>
        <v>-7.2555919439560452E-10</v>
      </c>
      <c r="AS69">
        <f t="shared" si="73"/>
        <v>-1.3867583590945238E-4</v>
      </c>
      <c r="AT69">
        <f t="shared" si="74"/>
        <v>-9.0601547014081433E-5</v>
      </c>
      <c r="AU69">
        <f t="shared" si="75"/>
        <v>-2.2927810848272819E-4</v>
      </c>
      <c r="AW69">
        <v>66</v>
      </c>
      <c r="AX69">
        <f>IF(Z69&gt;0, (R69*SUMPRODUCT(K69:$K$98, X69:$X$98)-K69*$AZ$3)/Z69, 0)</f>
        <v>-215190786251.07324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0.74076925400000004</v>
      </c>
      <c r="Q70" s="5">
        <f t="shared" si="81"/>
        <v>25</v>
      </c>
      <c r="R70">
        <f t="shared" si="61"/>
        <v>50000</v>
      </c>
      <c r="S70">
        <f t="shared" si="62"/>
        <v>-770910626920.86865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-2.047429928514501</v>
      </c>
      <c r="AC70">
        <f t="shared" si="79"/>
        <v>-1.8280624367968641</v>
      </c>
      <c r="AE70">
        <f t="shared" si="63"/>
        <v>0</v>
      </c>
      <c r="AF70">
        <f t="shared" si="64"/>
        <v>0</v>
      </c>
      <c r="AG70">
        <f t="shared" si="65"/>
        <v>-5.9282567036934496E-11</v>
      </c>
      <c r="AH70">
        <f t="shared" si="66"/>
        <v>-3.5240197017389635E-7</v>
      </c>
      <c r="AI70">
        <f t="shared" ref="AI70:AI79" si="88">SUM(AE70:AH70)</f>
        <v>-3.5246125274093329E-7</v>
      </c>
      <c r="AJ70">
        <f t="shared" si="67"/>
        <v>-0.21936749171763692</v>
      </c>
      <c r="AK70">
        <f t="shared" si="80"/>
        <v>-0.14332009499601508</v>
      </c>
      <c r="AL70">
        <f t="shared" ref="AL70:AL79" si="89">SUM(AI70:AK70)</f>
        <v>-0.36268793917490472</v>
      </c>
      <c r="AN70">
        <f t="shared" si="68"/>
        <v>0</v>
      </c>
      <c r="AO70">
        <f t="shared" si="69"/>
        <v>0</v>
      </c>
      <c r="AP70">
        <f t="shared" si="70"/>
        <v>-2.9875795785103574E-14</v>
      </c>
      <c r="AQ70">
        <f t="shared" si="71"/>
        <v>-1.7759503040116507E-10</v>
      </c>
      <c r="AR70">
        <f t="shared" si="72"/>
        <v>-1.7762490619695018E-10</v>
      </c>
      <c r="AS70">
        <f t="shared" si="73"/>
        <v>-1.1055152824882491E-4</v>
      </c>
      <c r="AT70">
        <f t="shared" si="74"/>
        <v>-7.2226998661089082E-5</v>
      </c>
      <c r="AU70">
        <f t="shared" si="75"/>
        <v>-1.8277870453482016E-4</v>
      </c>
      <c r="AW70">
        <v>67</v>
      </c>
      <c r="AX70">
        <f>IF(Z70&gt;0, (R70*SUMPRODUCT(K70:$K$98, X70:$X$98)-K70*$AZ$3)/Z70, 0)</f>
        <v>-770910626920.86865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0.75888896100000003</v>
      </c>
      <c r="Q71" s="5">
        <f t="shared" si="81"/>
        <v>25</v>
      </c>
      <c r="R71">
        <f t="shared" si="61"/>
        <v>50000</v>
      </c>
      <c r="S71">
        <f t="shared" si="62"/>
        <v>-2978278591942.7148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-1.8280624367968641</v>
      </c>
      <c r="AC71">
        <f t="shared" si="79"/>
        <v>-1.6321986044360106</v>
      </c>
      <c r="AE71">
        <f t="shared" si="63"/>
        <v>0</v>
      </c>
      <c r="AF71">
        <f t="shared" si="64"/>
        <v>0</v>
      </c>
      <c r="AG71">
        <f t="shared" si="65"/>
        <v>-1.3700855662493081E-11</v>
      </c>
      <c r="AH71">
        <f t="shared" si="66"/>
        <v>-8.9977771408144152E-8</v>
      </c>
      <c r="AI71">
        <f t="shared" si="88"/>
        <v>-8.9991472263806644E-8</v>
      </c>
      <c r="AJ71">
        <f t="shared" si="67"/>
        <v>-0.19586383236085347</v>
      </c>
      <c r="AK71">
        <f t="shared" si="80"/>
        <v>-0.1279643705757805</v>
      </c>
      <c r="AL71">
        <f t="shared" si="89"/>
        <v>-0.32382829292810622</v>
      </c>
      <c r="AN71">
        <f t="shared" si="68"/>
        <v>0</v>
      </c>
      <c r="AO71">
        <f t="shared" si="69"/>
        <v>0</v>
      </c>
      <c r="AP71">
        <f t="shared" si="70"/>
        <v>-6.164844825756345E-15</v>
      </c>
      <c r="AQ71">
        <f t="shared" si="71"/>
        <v>-4.0486449325723988E-11</v>
      </c>
      <c r="AR71">
        <f t="shared" si="72"/>
        <v>-4.0492614170549744E-11</v>
      </c>
      <c r="AS71">
        <f t="shared" si="73"/>
        <v>-8.8131001685401154E-5</v>
      </c>
      <c r="AT71">
        <f t="shared" si="74"/>
        <v>-5.7578921146135114E-5</v>
      </c>
      <c r="AU71">
        <f t="shared" si="75"/>
        <v>-1.4570996332415043E-4</v>
      </c>
      <c r="AW71">
        <v>68</v>
      </c>
      <c r="AX71">
        <f>IF(Z71&gt;0, (R71*SUMPRODUCT(K71:$K$98, X71:$X$98)-K71*$AZ$3)/Z71, 0)</f>
        <v>-2978278591942.7148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0.77688723800000004</v>
      </c>
      <c r="Q72" s="5">
        <f t="shared" si="81"/>
        <v>25</v>
      </c>
      <c r="R72">
        <f t="shared" si="61"/>
        <v>50000</v>
      </c>
      <c r="S72">
        <f t="shared" si="62"/>
        <v>-12477794803759.625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-1.6321986044360106</v>
      </c>
      <c r="AC72">
        <f t="shared" si="79"/>
        <v>-1.4573201825671684</v>
      </c>
      <c r="AE72">
        <f t="shared" si="63"/>
        <v>0</v>
      </c>
      <c r="AF72">
        <f t="shared" si="64"/>
        <v>0</v>
      </c>
      <c r="AG72">
        <f t="shared" si="65"/>
        <v>-2.9198271919972397E-12</v>
      </c>
      <c r="AH72">
        <f t="shared" si="66"/>
        <v>-2.1288039827741822E-8</v>
      </c>
      <c r="AI72">
        <f t="shared" si="88"/>
        <v>-2.1290959654933821E-8</v>
      </c>
      <c r="AJ72">
        <f t="shared" si="67"/>
        <v>-0.17487842186884217</v>
      </c>
      <c r="AK72">
        <f t="shared" si="80"/>
        <v>-0.11425390231052075</v>
      </c>
      <c r="AL72">
        <f t="shared" si="89"/>
        <v>-0.28913234547032257</v>
      </c>
      <c r="AN72">
        <f t="shared" si="68"/>
        <v>0</v>
      </c>
      <c r="AO72">
        <f t="shared" si="69"/>
        <v>0</v>
      </c>
      <c r="AP72">
        <f t="shared" si="70"/>
        <v>-1.1730420608199492E-15</v>
      </c>
      <c r="AQ72">
        <f t="shared" si="71"/>
        <v>-8.5524808381793544E-12</v>
      </c>
      <c r="AR72">
        <f t="shared" si="72"/>
        <v>-8.5536538802401737E-12</v>
      </c>
      <c r="AS72">
        <f t="shared" si="73"/>
        <v>-7.025749501347921E-5</v>
      </c>
      <c r="AT72">
        <f t="shared" si="74"/>
        <v>-4.5901563417997342E-5</v>
      </c>
      <c r="AU72">
        <f t="shared" si="75"/>
        <v>-1.1615906698513044E-4</v>
      </c>
      <c r="AW72">
        <v>69</v>
      </c>
      <c r="AX72">
        <f>IF(Z72&gt;0, (R72*SUMPRODUCT(K72:$K$98, X72:$X$98)-K72*$AZ$3)/Z72, 0)</f>
        <v>-12477794803759.625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0.79474162100000001</v>
      </c>
      <c r="Q73" s="5">
        <f t="shared" si="81"/>
        <v>25</v>
      </c>
      <c r="R73">
        <f t="shared" si="61"/>
        <v>50000</v>
      </c>
      <c r="S73">
        <f t="shared" si="62"/>
        <v>-57057158185800.82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-1.4573201825671684</v>
      </c>
      <c r="AC73">
        <f t="shared" si="79"/>
        <v>-1.3011787344423915</v>
      </c>
      <c r="AE73">
        <f t="shared" si="63"/>
        <v>0</v>
      </c>
      <c r="AF73">
        <f t="shared" si="64"/>
        <v>0</v>
      </c>
      <c r="AG73">
        <f t="shared" si="65"/>
        <v>-5.7012072446950289E-13</v>
      </c>
      <c r="AH73">
        <f t="shared" si="66"/>
        <v>-4.6410163912155283E-9</v>
      </c>
      <c r="AI73">
        <f t="shared" si="88"/>
        <v>-4.6415865119399981E-9</v>
      </c>
      <c r="AJ73">
        <f t="shared" si="67"/>
        <v>-0.15614144812477693</v>
      </c>
      <c r="AK73">
        <f t="shared" si="80"/>
        <v>-0.1020124127797018</v>
      </c>
      <c r="AL73">
        <f t="shared" si="89"/>
        <v>-0.25815386554606523</v>
      </c>
      <c r="AN73">
        <f t="shared" si="68"/>
        <v>0</v>
      </c>
      <c r="AO73">
        <f t="shared" si="69"/>
        <v>0</v>
      </c>
      <c r="AP73">
        <f t="shared" si="70"/>
        <v>-2.045056172272524E-16</v>
      </c>
      <c r="AQ73">
        <f t="shared" si="71"/>
        <v>-1.6647595516379049E-12</v>
      </c>
      <c r="AR73">
        <f t="shared" si="72"/>
        <v>-1.6649640572551322E-12</v>
      </c>
      <c r="AS73">
        <f t="shared" si="73"/>
        <v>-5.6008844886715965E-5</v>
      </c>
      <c r="AT73">
        <f t="shared" si="74"/>
        <v>-3.6592445327726604E-5</v>
      </c>
      <c r="AU73">
        <f t="shared" si="75"/>
        <v>-9.260129187940662E-5</v>
      </c>
      <c r="AW73">
        <v>70</v>
      </c>
      <c r="AX73">
        <f>IF(Z73&gt;0, (R73*SUMPRODUCT(K73:$K$98, X73:$X$98)-K73*$AZ$3)/Z73, 0)</f>
        <v>-57057158185800.82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0.81243025300000005</v>
      </c>
      <c r="Q74" s="5">
        <f t="shared" si="81"/>
        <v>25</v>
      </c>
      <c r="R74">
        <f t="shared" si="61"/>
        <v>50000</v>
      </c>
      <c r="S74">
        <f t="shared" si="62"/>
        <v>-286895105152037.5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-1.3011787344423915</v>
      </c>
      <c r="AC74">
        <f t="shared" si="79"/>
        <v>-1.1617667271821552</v>
      </c>
      <c r="AE74">
        <f t="shared" si="63"/>
        <v>0</v>
      </c>
      <c r="AF74">
        <f t="shared" si="64"/>
        <v>0</v>
      </c>
      <c r="AG74">
        <f t="shared" si="65"/>
        <v>-1.012361928035063E-13</v>
      </c>
      <c r="AH74">
        <f t="shared" si="66"/>
        <v>-9.2636664884260304E-10</v>
      </c>
      <c r="AI74">
        <f t="shared" si="88"/>
        <v>-9.2646788503540653E-10</v>
      </c>
      <c r="AJ74">
        <f t="shared" si="67"/>
        <v>-0.13941200726023628</v>
      </c>
      <c r="AK74">
        <f t="shared" si="80"/>
        <v>-9.1082511410967418E-2</v>
      </c>
      <c r="AL74">
        <f t="shared" si="89"/>
        <v>-0.23049451959767159</v>
      </c>
      <c r="AN74">
        <f t="shared" si="68"/>
        <v>0</v>
      </c>
      <c r="AO74">
        <f t="shared" si="69"/>
        <v>0</v>
      </c>
      <c r="AP74">
        <f t="shared" si="70"/>
        <v>-3.24232238492161E-17</v>
      </c>
      <c r="AQ74">
        <f t="shared" si="71"/>
        <v>-2.9669026847117463E-13</v>
      </c>
      <c r="AR74">
        <f t="shared" si="72"/>
        <v>-2.9672269169502387E-13</v>
      </c>
      <c r="AS74">
        <f t="shared" si="73"/>
        <v>-4.4649908234307138E-5</v>
      </c>
      <c r="AT74">
        <f t="shared" si="74"/>
        <v>-2.9171273380050432E-5</v>
      </c>
      <c r="AU74">
        <f t="shared" si="75"/>
        <v>-7.3821181911080258E-5</v>
      </c>
      <c r="AW74">
        <v>71</v>
      </c>
      <c r="AX74">
        <f>IF(Z74&gt;0, (R74*SUMPRODUCT(K74:$K$98, X74:$X$98)-K74*$AZ$3)/Z74, 0)</f>
        <v>-286895105152037.5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0.830029028</v>
      </c>
      <c r="Q75" s="5">
        <f t="shared" si="81"/>
        <v>25</v>
      </c>
      <c r="R75">
        <f t="shared" si="61"/>
        <v>50000</v>
      </c>
      <c r="S75">
        <f t="shared" si="62"/>
        <v>-1601267659271405.8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-1.1617667271821552</v>
      </c>
      <c r="AC75">
        <f t="shared" si="79"/>
        <v>-1.0372917206986116</v>
      </c>
      <c r="AE75">
        <f t="shared" si="63"/>
        <v>0</v>
      </c>
      <c r="AF75">
        <f t="shared" si="64"/>
        <v>0</v>
      </c>
      <c r="AG75">
        <f t="shared" si="65"/>
        <v>-1.6194852164356313E-14</v>
      </c>
      <c r="AH75">
        <f t="shared" si="66"/>
        <v>-1.6805795742222986E-10</v>
      </c>
      <c r="AI75">
        <f t="shared" si="88"/>
        <v>-1.6807415227439423E-10</v>
      </c>
      <c r="AJ75">
        <f t="shared" si="67"/>
        <v>-0.12447500648354359</v>
      </c>
      <c r="AK75">
        <f t="shared" si="80"/>
        <v>-8.1323670902750875E-2</v>
      </c>
      <c r="AL75">
        <f t="shared" si="89"/>
        <v>-0.20579867755436862</v>
      </c>
      <c r="AN75">
        <f t="shared" si="68"/>
        <v>0</v>
      </c>
      <c r="AO75">
        <f t="shared" si="69"/>
        <v>0</v>
      </c>
      <c r="AP75">
        <f t="shared" si="70"/>
        <v>-4.6310487808327524E-18</v>
      </c>
      <c r="AQ75">
        <f t="shared" si="71"/>
        <v>-4.8057530314627247E-14</v>
      </c>
      <c r="AR75">
        <f t="shared" si="72"/>
        <v>-4.8062161363408082E-14</v>
      </c>
      <c r="AS75">
        <f t="shared" si="73"/>
        <v>-3.5594633477944768E-5</v>
      </c>
      <c r="AT75">
        <f t="shared" si="74"/>
        <v>-2.3255160538972259E-5</v>
      </c>
      <c r="AU75">
        <f t="shared" si="75"/>
        <v>-5.8849794064979188E-5</v>
      </c>
      <c r="AW75">
        <v>72</v>
      </c>
      <c r="AX75">
        <f>IF(Z75&gt;0, (R75*SUMPRODUCT(K75:$K$98, X75:$X$98)-K75*$AZ$3)/Z75, 0)</f>
        <v>-1601267659271405.8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0.84762719500000006</v>
      </c>
      <c r="Q76" s="5">
        <f t="shared" si="81"/>
        <v>25</v>
      </c>
      <c r="R76">
        <f t="shared" si="61"/>
        <v>50000</v>
      </c>
      <c r="S76">
        <f t="shared" si="62"/>
        <v>-1.0041968810031372E+16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-1.0372917206986116</v>
      </c>
      <c r="AC76">
        <f t="shared" si="79"/>
        <v>-0.926153322052374</v>
      </c>
      <c r="AE76">
        <f t="shared" si="63"/>
        <v>0</v>
      </c>
      <c r="AF76">
        <f t="shared" si="64"/>
        <v>0</v>
      </c>
      <c r="AG76">
        <f t="shared" si="65"/>
        <v>-2.305706529199727E-15</v>
      </c>
      <c r="AH76">
        <f t="shared" si="66"/>
        <v>-2.7454394227026042E-11</v>
      </c>
      <c r="AI76">
        <f t="shared" si="88"/>
        <v>-2.7456699933555243E-11</v>
      </c>
      <c r="AJ76">
        <f t="shared" si="67"/>
        <v>-0.11113839864623765</v>
      </c>
      <c r="AK76">
        <f t="shared" si="80"/>
        <v>-7.2610420448902827E-2</v>
      </c>
      <c r="AL76">
        <f t="shared" si="89"/>
        <v>-0.18374881912259716</v>
      </c>
      <c r="AN76">
        <f t="shared" si="68"/>
        <v>0</v>
      </c>
      <c r="AO76">
        <f t="shared" si="69"/>
        <v>0</v>
      </c>
      <c r="AP76">
        <f t="shared" si="70"/>
        <v>-5.8869232590981108E-19</v>
      </c>
      <c r="AQ76">
        <f t="shared" si="71"/>
        <v>-7.0096480142954204E-15</v>
      </c>
      <c r="AR76">
        <f t="shared" si="72"/>
        <v>-7.0102367066213307E-15</v>
      </c>
      <c r="AS76">
        <f t="shared" si="73"/>
        <v>-2.8375823882345446E-5</v>
      </c>
      <c r="AT76">
        <f t="shared" si="74"/>
        <v>-1.8538871603139395E-5</v>
      </c>
      <c r="AU76">
        <f t="shared" si="75"/>
        <v>-4.6914695492495076E-5</v>
      </c>
      <c r="AW76">
        <v>73</v>
      </c>
      <c r="AX76">
        <f>IF(Z76&gt;0, (R76*SUMPRODUCT(K76:$K$98, X76:$X$98)-K76*$AZ$3)/Z76, 0)</f>
        <v>-1.0041968810031372E+16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0.86522596900000004</v>
      </c>
      <c r="Q77" s="5">
        <f t="shared" si="81"/>
        <v>25</v>
      </c>
      <c r="R77">
        <f t="shared" si="61"/>
        <v>50000</v>
      </c>
      <c r="S77">
        <f t="shared" si="62"/>
        <v>-7.1858250539210512E+16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-0.926153322052374</v>
      </c>
      <c r="AC77">
        <f t="shared" si="79"/>
        <v>-0.82692260897533998</v>
      </c>
      <c r="AE77">
        <f t="shared" si="63"/>
        <v>0</v>
      </c>
      <c r="AF77">
        <f t="shared" si="64"/>
        <v>0</v>
      </c>
      <c r="AG77">
        <f t="shared" si="65"/>
        <v>-2.8769229795126919E-16</v>
      </c>
      <c r="AH77">
        <f t="shared" si="66"/>
        <v>-3.9899143319129216E-12</v>
      </c>
      <c r="AI77">
        <f t="shared" si="88"/>
        <v>-3.990202024210873E-12</v>
      </c>
      <c r="AJ77">
        <f t="shared" si="67"/>
        <v>-9.9230713077034016E-2</v>
      </c>
      <c r="AK77">
        <f t="shared" si="80"/>
        <v>-6.4830732543666184E-2</v>
      </c>
      <c r="AL77">
        <f t="shared" si="89"/>
        <v>-0.16406144562469038</v>
      </c>
      <c r="AN77">
        <f t="shared" si="68"/>
        <v>0</v>
      </c>
      <c r="AO77">
        <f t="shared" si="69"/>
        <v>0</v>
      </c>
      <c r="AP77">
        <f t="shared" si="70"/>
        <v>-6.5583495109404362E-20</v>
      </c>
      <c r="AQ77">
        <f t="shared" si="71"/>
        <v>-9.0955694308603598E-16</v>
      </c>
      <c r="AR77">
        <f t="shared" si="72"/>
        <v>-9.0962252658114538E-16</v>
      </c>
      <c r="AS77">
        <f t="shared" si="73"/>
        <v>-2.2621033069480049E-5</v>
      </c>
      <c r="AT77">
        <f t="shared" si="74"/>
        <v>-1.4779074938727868E-5</v>
      </c>
      <c r="AU77">
        <f t="shared" si="75"/>
        <v>-3.7400108009117534E-5</v>
      </c>
      <c r="AW77">
        <v>74</v>
      </c>
      <c r="AX77">
        <f>IF(Z77&gt;0, (R77*SUMPRODUCT(K77:$K$98, X77:$X$98)-K77*$AZ$3)/Z77, 0)</f>
        <v>-7.1858250539210512E+16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0.88282474399999999</v>
      </c>
      <c r="Q78" s="5">
        <f t="shared" si="81"/>
        <v>25</v>
      </c>
      <c r="R78">
        <f t="shared" si="61"/>
        <v>50000</v>
      </c>
      <c r="S78">
        <f t="shared" si="62"/>
        <v>-5.9863773282848346E+17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-0.82692260897533998</v>
      </c>
      <c r="AC78">
        <f t="shared" si="79"/>
        <v>-0.7383237580136971</v>
      </c>
      <c r="AE78">
        <f t="shared" si="63"/>
        <v>0</v>
      </c>
      <c r="AF78">
        <f t="shared" si="64"/>
        <v>0</v>
      </c>
      <c r="AG78">
        <f t="shared" si="65"/>
        <v>-3.0833495682155542E-17</v>
      </c>
      <c r="AH78">
        <f t="shared" si="66"/>
        <v>-5.079637585792019E-13</v>
      </c>
      <c r="AI78">
        <f t="shared" si="88"/>
        <v>-5.079945920748841E-13</v>
      </c>
      <c r="AJ78">
        <f t="shared" si="67"/>
        <v>-8.8598850961642883E-2</v>
      </c>
      <c r="AK78">
        <f t="shared" si="80"/>
        <v>-5.7884582628273805E-2</v>
      </c>
      <c r="AL78">
        <f t="shared" si="89"/>
        <v>-0.14648343359042468</v>
      </c>
      <c r="AN78">
        <f t="shared" si="68"/>
        <v>0</v>
      </c>
      <c r="AO78">
        <f t="shared" si="69"/>
        <v>0</v>
      </c>
      <c r="AP78">
        <f t="shared" si="70"/>
        <v>-6.2758284622546056E-21</v>
      </c>
      <c r="AQ78">
        <f t="shared" si="71"/>
        <v>-1.0339059335818777E-16</v>
      </c>
      <c r="AR78">
        <f t="shared" si="72"/>
        <v>-1.0339686918665004E-16</v>
      </c>
      <c r="AS78">
        <f t="shared" si="73"/>
        <v>-1.8033349066869754E-5</v>
      </c>
      <c r="AT78">
        <f t="shared" si="74"/>
        <v>-1.1781788057021665E-5</v>
      </c>
      <c r="AU78">
        <f t="shared" si="75"/>
        <v>-2.9815137123994815E-5</v>
      </c>
      <c r="AW78">
        <v>75</v>
      </c>
      <c r="AX78">
        <f>IF(Z78&gt;0, (R78*SUMPRODUCT(K78:$K$98, X78:$X$98)-K78*$AZ$3)/Z78, 0)</f>
        <v>-5.9863773282848346E+17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-0.7383237580136971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-0.7383237580136971</v>
      </c>
      <c r="AK79">
        <f t="shared" si="80"/>
        <v>-5.1682663060958804E-2</v>
      </c>
      <c r="AL79">
        <f t="shared" si="89"/>
        <v>-0.79000642107471752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-1.1206836539740367E-17</v>
      </c>
      <c r="AR79">
        <f t="shared" si="72"/>
        <v>-1.1206836539740367E-17</v>
      </c>
      <c r="AS79">
        <f t="shared" si="73"/>
        <v>-1.3417670436659159E-4</v>
      </c>
      <c r="AT79">
        <f t="shared" si="74"/>
        <v>-9.3923693056614124E-6</v>
      </c>
      <c r="AU79">
        <f t="shared" si="75"/>
        <v>-1.4356907367226419E-4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6934.0287139483653</v>
      </c>
      <c r="AO81" s="6">
        <f t="shared" ref="AO81:AU81" si="90">SUM(AO3:AO79)</f>
        <v>-693.40287139483655</v>
      </c>
      <c r="AP81" s="6">
        <f t="shared" si="90"/>
        <v>-1675.1396768751413</v>
      </c>
      <c r="AQ81" s="6">
        <f t="shared" si="90"/>
        <v>-3627.4258516890332</v>
      </c>
      <c r="AR81" s="6">
        <f t="shared" si="90"/>
        <v>938.06031398935227</v>
      </c>
      <c r="AS81" s="6">
        <f t="shared" si="90"/>
        <v>-863.32070739131461</v>
      </c>
      <c r="AT81" s="6">
        <f t="shared" si="90"/>
        <v>503.60374597826706</v>
      </c>
      <c r="AU81" s="6">
        <f t="shared" si="90"/>
        <v>578.34335257630551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15310.546747229646</v>
      </c>
      <c r="K3">
        <v>1</v>
      </c>
      <c r="L3" s="2">
        <v>0</v>
      </c>
      <c r="O3">
        <f>$C$3</f>
        <v>15310.546747229646</v>
      </c>
      <c r="P3" s="2">
        <f>O3*C5</f>
        <v>1531.0546747229646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15310.546747229646</v>
      </c>
      <c r="AF3">
        <f t="shared" ref="AF3:AF34" si="3">-$Z3*P3</f>
        <v>-1531.0546747229646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12257.059485506681</v>
      </c>
      <c r="AJ3">
        <f t="shared" ref="AJ3:AJ34" si="7">AB3-AC3</f>
        <v>0</v>
      </c>
      <c r="AL3">
        <f t="shared" ref="AL3:AL23" si="8">SUM(AI3:AK3)</f>
        <v>12257.059485506681</v>
      </c>
      <c r="AN3">
        <f t="shared" ref="AN3:AN34" si="9">AE3*$K3</f>
        <v>15310.546747229646</v>
      </c>
      <c r="AO3">
        <f t="shared" ref="AO3:AO34" si="10">AF3*$K3</f>
        <v>-1531.0546747229646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12257.059485506681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12257.059485506681</v>
      </c>
      <c r="AW3">
        <v>0</v>
      </c>
      <c r="AX3">
        <f>IF(Z3&gt;0, (R3*SUMPRODUCT(K3:$K$98, X3:$X$98)-K3*$AZ$3)/Z3, 0)</f>
        <v>0</v>
      </c>
      <c r="AZ3">
        <f>C6*ABS(SUMPRODUCT(X4:X69, K4:K69))/1</f>
        <v>8820.098141148037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966.07535445915221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945.01051512300455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-945.01051512300455</v>
      </c>
      <c r="AK4">
        <f t="shared" ref="AK4:AK35" si="27">G4*SUM(AB4:AB4, AE4:AF4)</f>
        <v>0</v>
      </c>
      <c r="AL4">
        <f t="shared" si="8"/>
        <v>-1535.2380651230046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-526.98888392857134</v>
      </c>
      <c r="AR4">
        <f t="shared" si="13"/>
        <v>-526.98888392857134</v>
      </c>
      <c r="AS4">
        <f t="shared" si="14"/>
        <v>-843.75938850268255</v>
      </c>
      <c r="AT4">
        <f t="shared" si="15"/>
        <v>0</v>
      </c>
      <c r="AU4">
        <f t="shared" si="16"/>
        <v>-1370.748272431254</v>
      </c>
      <c r="AW4">
        <v>1</v>
      </c>
      <c r="AX4">
        <f>IF(Z4&gt;0, (R4*SUMPRODUCT(K4:$K$98, X4:$X$98)-K4*$AZ$3)/Z4, 0)</f>
        <v>966.07535445915221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</v>
      </c>
      <c r="S5">
        <f t="shared" si="1"/>
        <v>1321.1233557366797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945.01051512300455</v>
      </c>
      <c r="AC5">
        <f>S5*Z5</f>
        <v>1261.7810196971159</v>
      </c>
      <c r="AE5">
        <f t="shared" si="2"/>
        <v>0</v>
      </c>
      <c r="AF5">
        <f t="shared" si="3"/>
        <v>0</v>
      </c>
      <c r="AG5">
        <f t="shared" si="4"/>
        <v>-23.87704778320126</v>
      </c>
      <c r="AH5">
        <f t="shared" si="5"/>
        <v>-666.57915909748237</v>
      </c>
      <c r="AI5">
        <f t="shared" si="6"/>
        <v>-690.45620688068368</v>
      </c>
      <c r="AJ5">
        <f t="shared" si="7"/>
        <v>-316.77050457411133</v>
      </c>
      <c r="AK5">
        <f t="shared" si="27"/>
        <v>66.15073605861032</v>
      </c>
      <c r="AL5">
        <f t="shared" si="8"/>
        <v>-941.07597539618473</v>
      </c>
      <c r="AN5">
        <f t="shared" si="9"/>
        <v>0</v>
      </c>
      <c r="AO5">
        <f t="shared" si="10"/>
        <v>0</v>
      </c>
      <c r="AP5">
        <f t="shared" si="11"/>
        <v>-19.034636306761207</v>
      </c>
      <c r="AQ5">
        <f t="shared" si="12"/>
        <v>-531.39282453562043</v>
      </c>
      <c r="AR5">
        <f t="shared" si="13"/>
        <v>-550.42746084238172</v>
      </c>
      <c r="AS5">
        <f t="shared" si="14"/>
        <v>-252.52750683522902</v>
      </c>
      <c r="AT5">
        <f t="shared" si="15"/>
        <v>52.73496178141766</v>
      </c>
      <c r="AU5">
        <f t="shared" si="16"/>
        <v>-750.22000589619313</v>
      </c>
      <c r="AW5">
        <v>2</v>
      </c>
      <c r="AX5">
        <f>IF(Z5&gt;0, (R5*SUMPRODUCT(K5:$K$98, X5:$X$98)-K5*$AZ$3)/Z5, 0)</f>
        <v>1321.1233557366797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</v>
      </c>
      <c r="S6">
        <f t="shared" si="1"/>
        <v>1594.227531784428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1261.7810196971159</v>
      </c>
      <c r="AC6">
        <f t="shared" ref="AC6:AC67" si="30">S6*Z6</f>
        <v>1483.7447920388895</v>
      </c>
      <c r="AE6">
        <f t="shared" si="2"/>
        <v>0</v>
      </c>
      <c r="AF6">
        <f t="shared" si="3"/>
        <v>0</v>
      </c>
      <c r="AG6">
        <f t="shared" si="4"/>
        <v>-23.267456533919681</v>
      </c>
      <c r="AH6">
        <f t="shared" si="5"/>
        <v>-741.64154289913358</v>
      </c>
      <c r="AI6">
        <f t="shared" si="6"/>
        <v>-764.90899943305328</v>
      </c>
      <c r="AJ6">
        <f t="shared" si="7"/>
        <v>-221.96377234177362</v>
      </c>
      <c r="AK6">
        <f t="shared" si="27"/>
        <v>88.324671378798115</v>
      </c>
      <c r="AL6">
        <f t="shared" si="8"/>
        <v>-898.54810039602876</v>
      </c>
      <c r="AN6">
        <f t="shared" si="9"/>
        <v>0</v>
      </c>
      <c r="AO6">
        <f t="shared" si="10"/>
        <v>0</v>
      </c>
      <c r="AP6">
        <f t="shared" si="11"/>
        <v>-16.561315977701121</v>
      </c>
      <c r="AQ6">
        <f t="shared" si="12"/>
        <v>-527.8858011934658</v>
      </c>
      <c r="AR6">
        <f t="shared" si="13"/>
        <v>-544.44711717116695</v>
      </c>
      <c r="AS6">
        <f t="shared" si="14"/>
        <v>-157.98942888302716</v>
      </c>
      <c r="AT6">
        <f t="shared" si="15"/>
        <v>62.867756482039013</v>
      </c>
      <c r="AU6">
        <f t="shared" si="16"/>
        <v>-639.56878957215508</v>
      </c>
      <c r="AW6">
        <v>3</v>
      </c>
      <c r="AX6">
        <f>IF(Z6&gt;0, (R6*SUMPRODUCT(K6:$K$98, X6:$X$98)-K6*$AZ$3)/Z6, 0)</f>
        <v>1594.227531784428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50000</v>
      </c>
      <c r="S7">
        <f t="shared" si="1"/>
        <v>1799.3590500524901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1483.7447920388895</v>
      </c>
      <c r="AC7">
        <f t="shared" si="30"/>
        <v>1628.4988094859546</v>
      </c>
      <c r="AE7">
        <f t="shared" si="2"/>
        <v>0</v>
      </c>
      <c r="AF7">
        <f t="shared" si="3"/>
        <v>0</v>
      </c>
      <c r="AG7">
        <f t="shared" si="4"/>
        <v>-22.626095795589666</v>
      </c>
      <c r="AH7">
        <f t="shared" si="5"/>
        <v>-817.37234598163491</v>
      </c>
      <c r="AI7">
        <f t="shared" si="6"/>
        <v>-839.99844177722457</v>
      </c>
      <c r="AJ7">
        <f t="shared" si="7"/>
        <v>-144.75401744706505</v>
      </c>
      <c r="AK7">
        <f t="shared" si="27"/>
        <v>103.86213544272228</v>
      </c>
      <c r="AL7">
        <f t="shared" si="8"/>
        <v>-880.8903237815673</v>
      </c>
      <c r="AN7">
        <f t="shared" si="9"/>
        <v>0</v>
      </c>
      <c r="AO7">
        <f t="shared" si="10"/>
        <v>0</v>
      </c>
      <c r="AP7">
        <f t="shared" si="11"/>
        <v>-14.379292921816775</v>
      </c>
      <c r="AQ7">
        <f t="shared" si="12"/>
        <v>-519.45490265949752</v>
      </c>
      <c r="AR7">
        <f t="shared" si="13"/>
        <v>-533.83419558131425</v>
      </c>
      <c r="AS7">
        <f t="shared" si="14"/>
        <v>-91.9937950093382</v>
      </c>
      <c r="AT7">
        <f t="shared" si="15"/>
        <v>66.006264735581169</v>
      </c>
      <c r="AU7">
        <f t="shared" si="16"/>
        <v>-559.82172585507124</v>
      </c>
      <c r="AW7">
        <v>4</v>
      </c>
      <c r="AX7">
        <f>IF(Z7&gt;0, (R7*SUMPRODUCT(K7:$K$98, X7:$X$98)-K7*$AZ$3)/Z7, 0)</f>
        <v>1799.3590500524901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</v>
      </c>
      <c r="S8">
        <f t="shared" si="1"/>
        <v>1947.0212578254423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1628.4988094859546</v>
      </c>
      <c r="AC8">
        <f t="shared" si="30"/>
        <v>1709.6151734697887</v>
      </c>
      <c r="AE8">
        <f t="shared" si="2"/>
        <v>0</v>
      </c>
      <c r="AF8">
        <f t="shared" si="3"/>
        <v>0</v>
      </c>
      <c r="AG8">
        <f t="shared" si="4"/>
        <v>-21.951675753391569</v>
      </c>
      <c r="AH8">
        <f t="shared" si="5"/>
        <v>-896.31816848440053</v>
      </c>
      <c r="AI8">
        <f t="shared" si="6"/>
        <v>-918.26984423779209</v>
      </c>
      <c r="AJ8">
        <f t="shared" si="7"/>
        <v>-81.116363983834162</v>
      </c>
      <c r="AK8">
        <f t="shared" si="27"/>
        <v>113.99491666401683</v>
      </c>
      <c r="AL8">
        <f t="shared" si="8"/>
        <v>-885.39129155760941</v>
      </c>
      <c r="AN8">
        <f t="shared" si="9"/>
        <v>0</v>
      </c>
      <c r="AO8">
        <f t="shared" si="10"/>
        <v>0</v>
      </c>
      <c r="AP8">
        <f t="shared" si="11"/>
        <v>-12.455970350501193</v>
      </c>
      <c r="AQ8">
        <f t="shared" si="12"/>
        <v>-508.59500006655713</v>
      </c>
      <c r="AR8">
        <f t="shared" si="13"/>
        <v>-521.05097041705835</v>
      </c>
      <c r="AS8">
        <f t="shared" si="14"/>
        <v>-46.027603362672451</v>
      </c>
      <c r="AT8">
        <f t="shared" si="15"/>
        <v>64.683777130566824</v>
      </c>
      <c r="AU8">
        <f t="shared" si="16"/>
        <v>-502.39479664916394</v>
      </c>
      <c r="AW8">
        <v>5</v>
      </c>
      <c r="AX8">
        <f>IF(Z8&gt;0, (R8*SUMPRODUCT(K8:$K$98, X8:$X$98)-K8*$AZ$3)/Z8, 0)</f>
        <v>1947.0212578254423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</v>
      </c>
      <c r="S9">
        <f t="shared" si="1"/>
        <v>2044.9255473853627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1709.6151734697887</v>
      </c>
      <c r="AC9">
        <f t="shared" si="30"/>
        <v>1737.2445186204932</v>
      </c>
      <c r="AE9">
        <f t="shared" si="2"/>
        <v>0</v>
      </c>
      <c r="AF9">
        <f t="shared" si="3"/>
        <v>0</v>
      </c>
      <c r="AG9">
        <f t="shared" si="4"/>
        <v>-21.238481284095283</v>
      </c>
      <c r="AH9">
        <f t="shared" si="5"/>
        <v>-987.35542352474044</v>
      </c>
      <c r="AI9">
        <f t="shared" si="6"/>
        <v>-1008.5939048088358</v>
      </c>
      <c r="AJ9">
        <f t="shared" si="7"/>
        <v>-27.629345150704467</v>
      </c>
      <c r="AK9">
        <f t="shared" si="27"/>
        <v>119.67306214288521</v>
      </c>
      <c r="AL9">
        <f t="shared" si="8"/>
        <v>-916.55018781665501</v>
      </c>
      <c r="AN9">
        <f t="shared" si="9"/>
        <v>0</v>
      </c>
      <c r="AO9">
        <f t="shared" si="10"/>
        <v>0</v>
      </c>
      <c r="AP9">
        <f t="shared" si="11"/>
        <v>-10.760075585064737</v>
      </c>
      <c r="AQ9">
        <f t="shared" si="12"/>
        <v>-500.22498522084766</v>
      </c>
      <c r="AR9">
        <f t="shared" si="13"/>
        <v>-510.98506080591244</v>
      </c>
      <c r="AS9">
        <f t="shared" si="14"/>
        <v>-13.997886111096575</v>
      </c>
      <c r="AT9">
        <f t="shared" si="15"/>
        <v>60.63009764817312</v>
      </c>
      <c r="AU9">
        <f t="shared" si="16"/>
        <v>-464.35284926883588</v>
      </c>
      <c r="AW9">
        <v>6</v>
      </c>
      <c r="AX9">
        <f>IF(Z9&gt;0, (R9*SUMPRODUCT(K9:$K$98, X9:$X$98)-K9*$AZ$3)/Z9, 0)</f>
        <v>2044.9255473853627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</v>
      </c>
      <c r="S10">
        <f t="shared" si="1"/>
        <v>2093.6816683216084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1737.2445186204932</v>
      </c>
      <c r="AC10">
        <f t="shared" si="30"/>
        <v>1715.7912702007716</v>
      </c>
      <c r="AE10">
        <f t="shared" si="2"/>
        <v>0</v>
      </c>
      <c r="AF10">
        <f t="shared" si="3"/>
        <v>0</v>
      </c>
      <c r="AG10">
        <f t="shared" si="4"/>
        <v>-20.487728580728188</v>
      </c>
      <c r="AH10">
        <f t="shared" si="5"/>
        <v>-1076.7357810522922</v>
      </c>
      <c r="AI10">
        <f t="shared" si="6"/>
        <v>-1097.2235096330203</v>
      </c>
      <c r="AJ10">
        <f t="shared" si="7"/>
        <v>21.453248419721604</v>
      </c>
      <c r="AK10">
        <f t="shared" si="27"/>
        <v>121.60711630343454</v>
      </c>
      <c r="AL10">
        <f t="shared" si="8"/>
        <v>-954.16314490986417</v>
      </c>
      <c r="AN10">
        <f t="shared" si="9"/>
        <v>0</v>
      </c>
      <c r="AO10">
        <f t="shared" si="10"/>
        <v>0</v>
      </c>
      <c r="AP10">
        <f t="shared" si="11"/>
        <v>-9.2676079475276438</v>
      </c>
      <c r="AQ10">
        <f t="shared" si="12"/>
        <v>-487.06058568416154</v>
      </c>
      <c r="AR10">
        <f t="shared" si="13"/>
        <v>-496.3281936316892</v>
      </c>
      <c r="AS10">
        <f t="shared" si="14"/>
        <v>9.7043600890885191</v>
      </c>
      <c r="AT10">
        <f t="shared" si="15"/>
        <v>55.008883639240963</v>
      </c>
      <c r="AU10">
        <f t="shared" si="16"/>
        <v>-431.61494990335973</v>
      </c>
      <c r="AW10">
        <v>7</v>
      </c>
      <c r="AX10">
        <f>IF(Z10&gt;0, (R10*SUMPRODUCT(K10:$K$98, X10:$X$98)-K10*$AZ$3)/Z10, 0)</f>
        <v>2093.6816683216084</v>
      </c>
    </row>
    <row r="11" spans="1:52" x14ac:dyDescent="0.25">
      <c r="A11" t="s">
        <v>33</v>
      </c>
      <c r="C11" s="25">
        <f>AU71</f>
        <v>2868.7178402977243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</v>
      </c>
      <c r="S11">
        <f t="shared" si="1"/>
        <v>2101.2347339492435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1715.7912702007716</v>
      </c>
      <c r="AC11">
        <f t="shared" si="30"/>
        <v>1656.2054495176149</v>
      </c>
      <c r="AE11">
        <f t="shared" si="2"/>
        <v>0</v>
      </c>
      <c r="AF11">
        <f t="shared" si="3"/>
        <v>0</v>
      </c>
      <c r="AG11">
        <f t="shared" si="4"/>
        <v>-19.705145536081993</v>
      </c>
      <c r="AH11">
        <f t="shared" si="5"/>
        <v>-1155.4115176778259</v>
      </c>
      <c r="AI11">
        <f t="shared" si="6"/>
        <v>-1175.1166632139079</v>
      </c>
      <c r="AJ11">
        <f t="shared" si="7"/>
        <v>59.585820683156726</v>
      </c>
      <c r="AK11">
        <f t="shared" si="27"/>
        <v>120.10538891405402</v>
      </c>
      <c r="AL11">
        <f t="shared" si="8"/>
        <v>-995.42545361669715</v>
      </c>
      <c r="AN11">
        <f t="shared" si="9"/>
        <v>0</v>
      </c>
      <c r="AO11">
        <f t="shared" si="10"/>
        <v>0</v>
      </c>
      <c r="AP11">
        <f t="shared" si="11"/>
        <v>-7.9585777869160532</v>
      </c>
      <c r="AQ11">
        <f t="shared" si="12"/>
        <v>-466.65133340426235</v>
      </c>
      <c r="AR11">
        <f t="shared" si="13"/>
        <v>-474.60991119117841</v>
      </c>
      <c r="AS11">
        <f t="shared" si="14"/>
        <v>24.065713599313202</v>
      </c>
      <c r="AT11">
        <f t="shared" si="15"/>
        <v>48.508552172325679</v>
      </c>
      <c r="AU11">
        <f t="shared" si="16"/>
        <v>-402.03564541953949</v>
      </c>
      <c r="AW11">
        <v>8</v>
      </c>
      <c r="AX11">
        <f>IF(Z11&gt;0, (R11*SUMPRODUCT(K11:$K$98, X11:$X$98)-K11*$AZ$3)/Z11, 0)</f>
        <v>2101.2347339492435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</v>
      </c>
      <c r="S12">
        <f t="shared" si="1"/>
        <v>2079.3664274857351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1656.2054495176149</v>
      </c>
      <c r="AC12">
        <f t="shared" si="30"/>
        <v>1571.2280134356772</v>
      </c>
      <c r="AE12">
        <f t="shared" si="2"/>
        <v>0</v>
      </c>
      <c r="AF12">
        <f t="shared" si="3"/>
        <v>0</v>
      </c>
      <c r="AG12">
        <f t="shared" si="4"/>
        <v>-18.890706234681385</v>
      </c>
      <c r="AH12">
        <f t="shared" si="5"/>
        <v>-1234.7756920795825</v>
      </c>
      <c r="AI12">
        <f t="shared" si="6"/>
        <v>-1253.6663983142639</v>
      </c>
      <c r="AJ12">
        <f t="shared" si="7"/>
        <v>84.97743608193764</v>
      </c>
      <c r="AK12">
        <f t="shared" si="27"/>
        <v>115.93438146623305</v>
      </c>
      <c r="AL12">
        <f t="shared" si="8"/>
        <v>-1052.7545807660931</v>
      </c>
      <c r="AN12">
        <f t="shared" si="9"/>
        <v>0</v>
      </c>
      <c r="AO12">
        <f t="shared" si="10"/>
        <v>0</v>
      </c>
      <c r="AP12">
        <f t="shared" si="11"/>
        <v>-6.8121780472081364</v>
      </c>
      <c r="AQ12">
        <f t="shared" si="12"/>
        <v>-445.27249316746554</v>
      </c>
      <c r="AR12">
        <f t="shared" si="13"/>
        <v>-452.08467121467368</v>
      </c>
      <c r="AS12">
        <f t="shared" si="14"/>
        <v>30.64371534837812</v>
      </c>
      <c r="AT12">
        <f t="shared" si="15"/>
        <v>41.807100196762285</v>
      </c>
      <c r="AU12">
        <f t="shared" si="16"/>
        <v>-379.6338556695332</v>
      </c>
      <c r="AW12">
        <v>9</v>
      </c>
      <c r="AX12">
        <f>IF(Z12&gt;0, (R12*SUMPRODUCT(K12:$K$98, X12:$X$98)-K12*$AZ$3)/Z12, 0)</f>
        <v>2079.3664274857351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</v>
      </c>
      <c r="S13">
        <f t="shared" si="1"/>
        <v>2031.8321240302353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1571.2280134356772</v>
      </c>
      <c r="AC13">
        <f t="shared" si="30"/>
        <v>1466.7357857345733</v>
      </c>
      <c r="AE13">
        <f t="shared" si="2"/>
        <v>0</v>
      </c>
      <c r="AF13">
        <f t="shared" si="3"/>
        <v>0</v>
      </c>
      <c r="AG13">
        <f t="shared" si="4"/>
        <v>-18.04696077480596</v>
      </c>
      <c r="AH13">
        <f t="shared" si="5"/>
        <v>-1309.6767950572232</v>
      </c>
      <c r="AI13">
        <f t="shared" si="6"/>
        <v>-1327.7237558320292</v>
      </c>
      <c r="AJ13">
        <f t="shared" si="7"/>
        <v>104.49222770110396</v>
      </c>
      <c r="AK13">
        <f t="shared" si="27"/>
        <v>109.98596094049742</v>
      </c>
      <c r="AL13">
        <f t="shared" si="8"/>
        <v>-1113.2455671904277</v>
      </c>
      <c r="AN13">
        <f t="shared" si="9"/>
        <v>0</v>
      </c>
      <c r="AO13">
        <f t="shared" si="10"/>
        <v>0</v>
      </c>
      <c r="AP13">
        <f t="shared" si="11"/>
        <v>-5.8106383712896106</v>
      </c>
      <c r="AQ13">
        <f t="shared" si="12"/>
        <v>-421.68087659230389</v>
      </c>
      <c r="AR13">
        <f t="shared" si="13"/>
        <v>-427.49151496359349</v>
      </c>
      <c r="AS13">
        <f t="shared" si="14"/>
        <v>33.643700751496425</v>
      </c>
      <c r="AT13">
        <f t="shared" si="15"/>
        <v>35.412535823549831</v>
      </c>
      <c r="AU13">
        <f t="shared" si="16"/>
        <v>-358.4352783885472</v>
      </c>
      <c r="AW13">
        <v>10</v>
      </c>
      <c r="AX13">
        <f>IF(Z13&gt;0, (R13*SUMPRODUCT(K13:$K$98, X13:$X$98)-K13*$AZ$3)/Z13, 0)</f>
        <v>2031.8321240302353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</v>
      </c>
      <c r="S14">
        <f t="shared" si="1"/>
        <v>1964.2019076337915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1466.7357857345733</v>
      </c>
      <c r="AC14">
        <f t="shared" si="30"/>
        <v>1349.3230033086643</v>
      </c>
      <c r="AE14">
        <f t="shared" si="2"/>
        <v>0</v>
      </c>
      <c r="AF14">
        <f t="shared" si="3"/>
        <v>0</v>
      </c>
      <c r="AG14">
        <f t="shared" si="4"/>
        <v>-17.173934589725409</v>
      </c>
      <c r="AH14">
        <f t="shared" si="5"/>
        <v>-1385.1131546649801</v>
      </c>
      <c r="AI14">
        <f t="shared" si="6"/>
        <v>-1402.2870892547055</v>
      </c>
      <c r="AJ14">
        <f t="shared" si="7"/>
        <v>117.41278242590897</v>
      </c>
      <c r="AK14">
        <f t="shared" si="27"/>
        <v>102.67150500142014</v>
      </c>
      <c r="AL14">
        <f t="shared" si="8"/>
        <v>-1182.2028018273763</v>
      </c>
      <c r="AN14">
        <f t="shared" si="9"/>
        <v>0</v>
      </c>
      <c r="AO14">
        <f t="shared" si="10"/>
        <v>0</v>
      </c>
      <c r="AP14">
        <f t="shared" si="11"/>
        <v>-4.9370958079024971</v>
      </c>
      <c r="AQ14">
        <f t="shared" si="12"/>
        <v>-398.18693343913657</v>
      </c>
      <c r="AR14">
        <f t="shared" si="13"/>
        <v>-403.12402924703906</v>
      </c>
      <c r="AS14">
        <f t="shared" si="14"/>
        <v>33.753369263204554</v>
      </c>
      <c r="AT14">
        <f t="shared" si="15"/>
        <v>29.515604259772392</v>
      </c>
      <c r="AU14">
        <f t="shared" si="16"/>
        <v>-339.85505572406208</v>
      </c>
      <c r="AW14">
        <v>11</v>
      </c>
      <c r="AX14">
        <f>IF(Z14&gt;0, (R14*SUMPRODUCT(K14:$K$98, X14:$X$98)-K14*$AZ$3)/Z14, 0)</f>
        <v>1964.2019076337915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</v>
      </c>
      <c r="S15">
        <f t="shared" si="1"/>
        <v>1878.9674548017188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1349.3230033086643</v>
      </c>
      <c r="AC15">
        <f t="shared" si="30"/>
        <v>1222.8040110895226</v>
      </c>
      <c r="AE15">
        <f t="shared" si="2"/>
        <v>0</v>
      </c>
      <c r="AF15">
        <f t="shared" si="3"/>
        <v>0</v>
      </c>
      <c r="AG15">
        <f t="shared" si="4"/>
        <v>-16.269627341929681</v>
      </c>
      <c r="AH15">
        <f t="shared" si="5"/>
        <v>-1465.1358037969489</v>
      </c>
      <c r="AI15">
        <f t="shared" si="6"/>
        <v>-1481.4054311388786</v>
      </c>
      <c r="AJ15">
        <f t="shared" si="7"/>
        <v>126.51899221914164</v>
      </c>
      <c r="AK15">
        <f t="shared" si="27"/>
        <v>94.452610231606513</v>
      </c>
      <c r="AL15">
        <f t="shared" si="8"/>
        <v>-1260.4338286881305</v>
      </c>
      <c r="AN15">
        <f t="shared" si="9"/>
        <v>0</v>
      </c>
      <c r="AO15">
        <f t="shared" si="10"/>
        <v>0</v>
      </c>
      <c r="AP15">
        <f t="shared" si="11"/>
        <v>-4.1760081101766433</v>
      </c>
      <c r="AQ15">
        <f t="shared" si="12"/>
        <v>-376.06386861719915</v>
      </c>
      <c r="AR15">
        <f t="shared" si="13"/>
        <v>-380.23987672737582</v>
      </c>
      <c r="AS15">
        <f t="shared" si="14"/>
        <v>32.474274087205131</v>
      </c>
      <c r="AT15">
        <f t="shared" si="15"/>
        <v>24.243632510132205</v>
      </c>
      <c r="AU15">
        <f t="shared" si="16"/>
        <v>-323.52197013003843</v>
      </c>
      <c r="AW15">
        <v>12</v>
      </c>
      <c r="AX15">
        <f>IF(Z15&gt;0, (R15*SUMPRODUCT(K15:$K$98, X15:$X$98)-K15*$AZ$3)/Z15, 0)</f>
        <v>1878.9674548017188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</v>
      </c>
      <c r="S16">
        <f t="shared" si="1"/>
        <v>1775.4374994493548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1222.8040110895226</v>
      </c>
      <c r="AC16">
        <f t="shared" si="30"/>
        <v>1089.3008042758897</v>
      </c>
      <c r="AE16">
        <f t="shared" si="2"/>
        <v>0</v>
      </c>
      <c r="AF16">
        <f t="shared" si="3"/>
        <v>0</v>
      </c>
      <c r="AG16">
        <f t="shared" si="4"/>
        <v>-15.338484241401517</v>
      </c>
      <c r="AH16">
        <f t="shared" si="5"/>
        <v>-1536.8936542177348</v>
      </c>
      <c r="AI16">
        <f t="shared" si="6"/>
        <v>-1552.2321384591364</v>
      </c>
      <c r="AJ16">
        <f t="shared" si="7"/>
        <v>133.50320681363291</v>
      </c>
      <c r="AK16">
        <f t="shared" si="27"/>
        <v>85.596280776266596</v>
      </c>
      <c r="AL16">
        <f t="shared" si="8"/>
        <v>-1333.1326508692368</v>
      </c>
      <c r="AN16">
        <f t="shared" si="9"/>
        <v>0</v>
      </c>
      <c r="AO16">
        <f t="shared" si="10"/>
        <v>0</v>
      </c>
      <c r="AP16">
        <f t="shared" si="11"/>
        <v>-3.5151847038420709</v>
      </c>
      <c r="AQ16">
        <f t="shared" si="12"/>
        <v>-352.21635852099615</v>
      </c>
      <c r="AR16">
        <f t="shared" si="13"/>
        <v>-355.73154322483822</v>
      </c>
      <c r="AS16">
        <f t="shared" si="14"/>
        <v>30.595489301247074</v>
      </c>
      <c r="AT16">
        <f t="shared" si="15"/>
        <v>19.616458325024862</v>
      </c>
      <c r="AU16">
        <f t="shared" si="16"/>
        <v>-305.5195955985663</v>
      </c>
      <c r="AW16">
        <v>13</v>
      </c>
      <c r="AX16">
        <f>IF(Z16&gt;0, (R16*SUMPRODUCT(K16:$K$98, X16:$X$98)-K16*$AZ$3)/Z16, 0)</f>
        <v>1775.4374994493548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</v>
      </c>
      <c r="S17">
        <f t="shared" si="1"/>
        <v>1657.256338774321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1089.3008042758897</v>
      </c>
      <c r="AC17">
        <f t="shared" si="30"/>
        <v>953.65646522236352</v>
      </c>
      <c r="AE17">
        <f t="shared" si="2"/>
        <v>0</v>
      </c>
      <c r="AF17">
        <f t="shared" si="3"/>
        <v>0</v>
      </c>
      <c r="AG17">
        <f t="shared" si="4"/>
        <v>-14.386073580018282</v>
      </c>
      <c r="AH17">
        <f t="shared" si="5"/>
        <v>-1598.0516379384405</v>
      </c>
      <c r="AI17">
        <f t="shared" si="6"/>
        <v>-1612.4377115184589</v>
      </c>
      <c r="AJ17">
        <f t="shared" si="7"/>
        <v>135.64433905352621</v>
      </c>
      <c r="AK17">
        <f t="shared" si="27"/>
        <v>76.251056299312282</v>
      </c>
      <c r="AL17">
        <f t="shared" si="8"/>
        <v>-1400.5423161656204</v>
      </c>
      <c r="AN17">
        <f t="shared" si="9"/>
        <v>0</v>
      </c>
      <c r="AO17">
        <f t="shared" si="10"/>
        <v>0</v>
      </c>
      <c r="AP17">
        <f t="shared" si="11"/>
        <v>-2.9436756802219368</v>
      </c>
      <c r="AQ17">
        <f t="shared" si="12"/>
        <v>-326.99302670550094</v>
      </c>
      <c r="AR17">
        <f t="shared" si="13"/>
        <v>-329.93670238572287</v>
      </c>
      <c r="AS17">
        <f t="shared" si="14"/>
        <v>27.755519239540579</v>
      </c>
      <c r="AT17">
        <f t="shared" si="15"/>
        <v>15.602476851729966</v>
      </c>
      <c r="AU17">
        <f t="shared" si="16"/>
        <v>-286.57870629445233</v>
      </c>
      <c r="AW17">
        <v>14</v>
      </c>
      <c r="AX17">
        <f>IF(Z17&gt;0, (R17*SUMPRODUCT(K17:$K$98, X17:$X$98)-K17*$AZ$3)/Z17, 0)</f>
        <v>1657.256338774321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</v>
      </c>
      <c r="S18">
        <f t="shared" si="1"/>
        <v>1528.3097223347472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953.65646522236352</v>
      </c>
      <c r="AC18">
        <f t="shared" si="30"/>
        <v>820.03131304139015</v>
      </c>
      <c r="AE18">
        <f t="shared" si="2"/>
        <v>0</v>
      </c>
      <c r="AF18">
        <f t="shared" si="3"/>
        <v>0</v>
      </c>
      <c r="AG18">
        <f t="shared" si="4"/>
        <v>-13.414023693257935</v>
      </c>
      <c r="AH18">
        <f t="shared" si="5"/>
        <v>-1656.3783019203318</v>
      </c>
      <c r="AI18">
        <f t="shared" si="6"/>
        <v>-1669.7923256135896</v>
      </c>
      <c r="AJ18">
        <f t="shared" si="7"/>
        <v>133.62515218097337</v>
      </c>
      <c r="AK18">
        <f t="shared" si="27"/>
        <v>66.755952565565451</v>
      </c>
      <c r="AL18">
        <f t="shared" si="8"/>
        <v>-1469.4112208670508</v>
      </c>
      <c r="AN18">
        <f t="shared" si="9"/>
        <v>0</v>
      </c>
      <c r="AO18">
        <f t="shared" si="10"/>
        <v>0</v>
      </c>
      <c r="AP18">
        <f t="shared" si="11"/>
        <v>-2.4506919772676112</v>
      </c>
      <c r="AQ18">
        <f t="shared" si="12"/>
        <v>-302.61412299998773</v>
      </c>
      <c r="AR18">
        <f t="shared" si="13"/>
        <v>-305.06481497725531</v>
      </c>
      <c r="AS18">
        <f t="shared" si="14"/>
        <v>24.412815714323504</v>
      </c>
      <c r="AT18">
        <f t="shared" si="15"/>
        <v>12.196062950859041</v>
      </c>
      <c r="AU18">
        <f t="shared" si="16"/>
        <v>-268.45593631207277</v>
      </c>
      <c r="AW18">
        <v>15</v>
      </c>
      <c r="AX18">
        <f>IF(Z18&gt;0, (R18*SUMPRODUCT(K18:$K$98, X18:$X$98)-K18*$AZ$3)/Z18, 0)</f>
        <v>1528.3097223347472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</v>
      </c>
      <c r="S19">
        <f t="shared" si="1"/>
        <v>1388.4835064008291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820.03131304139015</v>
      </c>
      <c r="AC19">
        <f t="shared" si="30"/>
        <v>690.06707800973095</v>
      </c>
      <c r="AE19">
        <f t="shared" si="2"/>
        <v>0</v>
      </c>
      <c r="AF19">
        <f t="shared" si="3"/>
        <v>0</v>
      </c>
      <c r="AG19">
        <f t="shared" si="4"/>
        <v>-12.424833907435008</v>
      </c>
      <c r="AH19">
        <f t="shared" si="5"/>
        <v>-1710.0990977806907</v>
      </c>
      <c r="AI19">
        <f t="shared" si="6"/>
        <v>-1722.5239316881257</v>
      </c>
      <c r="AJ19">
        <f t="shared" si="7"/>
        <v>129.9642350316592</v>
      </c>
      <c r="AK19">
        <f t="shared" si="27"/>
        <v>57.402191912897315</v>
      </c>
      <c r="AL19">
        <f t="shared" si="8"/>
        <v>-1535.1575047435692</v>
      </c>
      <c r="AN19">
        <f t="shared" si="9"/>
        <v>0</v>
      </c>
      <c r="AO19">
        <f t="shared" si="10"/>
        <v>0</v>
      </c>
      <c r="AP19">
        <f t="shared" si="11"/>
        <v>-2.0267595551044897</v>
      </c>
      <c r="AQ19">
        <f t="shared" si="12"/>
        <v>-278.95420674626121</v>
      </c>
      <c r="AR19">
        <f t="shared" si="13"/>
        <v>-280.9809663013657</v>
      </c>
      <c r="AS19">
        <f t="shared" si="14"/>
        <v>21.199981998523047</v>
      </c>
      <c r="AT19">
        <f t="shared" si="15"/>
        <v>9.3635409382646397</v>
      </c>
      <c r="AU19">
        <f t="shared" si="16"/>
        <v>-250.41744336457802</v>
      </c>
      <c r="AW19">
        <v>16</v>
      </c>
      <c r="AX19">
        <f>IF(Z19&gt;0, (R19*SUMPRODUCT(K19:$K$98, X19:$X$98)-K19*$AZ$3)/Z19, 0)</f>
        <v>1388.4835064008291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</v>
      </c>
      <c r="S20">
        <f t="shared" si="1"/>
        <v>1237.3584357065329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690.06707800973095</v>
      </c>
      <c r="AC20">
        <f t="shared" si="30"/>
        <v>565.26455694947663</v>
      </c>
      <c r="AE20">
        <f t="shared" si="2"/>
        <v>0</v>
      </c>
      <c r="AF20">
        <f t="shared" si="3"/>
        <v>0</v>
      </c>
      <c r="AG20">
        <f t="shared" si="4"/>
        <v>-11.420792484974454</v>
      </c>
      <c r="AH20">
        <f t="shared" si="5"/>
        <v>-1759.5861667724098</v>
      </c>
      <c r="AI20">
        <f t="shared" si="6"/>
        <v>-1771.0069592573843</v>
      </c>
      <c r="AJ20">
        <f t="shared" si="7"/>
        <v>124.80252106025432</v>
      </c>
      <c r="AK20">
        <f t="shared" si="27"/>
        <v>48.304695460681174</v>
      </c>
      <c r="AL20">
        <f t="shared" si="8"/>
        <v>-1597.8997427364488</v>
      </c>
      <c r="AN20">
        <f t="shared" si="9"/>
        <v>0</v>
      </c>
      <c r="AO20">
        <f t="shared" si="10"/>
        <v>0</v>
      </c>
      <c r="AP20">
        <f t="shared" si="11"/>
        <v>-1.6633737943870348</v>
      </c>
      <c r="AQ20">
        <f t="shared" si="12"/>
        <v>-256.27376757136727</v>
      </c>
      <c r="AR20">
        <f t="shared" si="13"/>
        <v>-257.93714136575431</v>
      </c>
      <c r="AS20">
        <f t="shared" si="14"/>
        <v>18.176780926383096</v>
      </c>
      <c r="AT20">
        <f t="shared" si="15"/>
        <v>7.0353055342571658</v>
      </c>
      <c r="AU20">
        <f t="shared" si="16"/>
        <v>-232.72505490511406</v>
      </c>
      <c r="AW20">
        <v>17</v>
      </c>
      <c r="AX20">
        <f>IF(Z20&gt;0, (R20*SUMPRODUCT(K20:$K$98, X20:$X$98)-K20*$AZ$3)/Z20, 0)</f>
        <v>1237.3584357065329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</v>
      </c>
      <c r="S21">
        <f t="shared" si="1"/>
        <v>1073.1296759545678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565.26455694947663</v>
      </c>
      <c r="AC21">
        <f t="shared" si="30"/>
        <v>446.62622302633059</v>
      </c>
      <c r="AE21">
        <f t="shared" si="2"/>
        <v>0</v>
      </c>
      <c r="AF21">
        <f t="shared" si="3"/>
        <v>0</v>
      </c>
      <c r="AG21">
        <f t="shared" si="4"/>
        <v>-10.404758926945354</v>
      </c>
      <c r="AH21">
        <f t="shared" si="5"/>
        <v>-1803.6512663587109</v>
      </c>
      <c r="AI21">
        <f t="shared" si="6"/>
        <v>-1814.0560252856562</v>
      </c>
      <c r="AJ21">
        <f t="shared" si="7"/>
        <v>118.63833392314604</v>
      </c>
      <c r="AK21">
        <f t="shared" si="27"/>
        <v>39.568518986463367</v>
      </c>
      <c r="AL21">
        <f t="shared" si="8"/>
        <v>-1655.8491723760467</v>
      </c>
      <c r="AN21">
        <f t="shared" si="9"/>
        <v>0</v>
      </c>
      <c r="AO21">
        <f t="shared" si="10"/>
        <v>0</v>
      </c>
      <c r="AP21">
        <f t="shared" si="11"/>
        <v>-1.3530305861284122</v>
      </c>
      <c r="AQ21">
        <f t="shared" si="12"/>
        <v>-234.54607139168334</v>
      </c>
      <c r="AR21">
        <f t="shared" si="13"/>
        <v>-235.89910197781174</v>
      </c>
      <c r="AS21">
        <f t="shared" si="14"/>
        <v>15.427680315555246</v>
      </c>
      <c r="AT21">
        <f t="shared" si="15"/>
        <v>5.1454739905449536</v>
      </c>
      <c r="AU21">
        <f t="shared" si="16"/>
        <v>-215.32594767171153</v>
      </c>
      <c r="AW21">
        <v>18</v>
      </c>
      <c r="AX21">
        <f>IF(Z21&gt;0, (R21*SUMPRODUCT(K21:$K$98, X21:$X$98)-K21*$AZ$3)/Z21, 0)</f>
        <v>1073.1296759545678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</v>
      </c>
      <c r="S22">
        <f t="shared" si="1"/>
        <v>892.65010083412335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446.62622302633059</v>
      </c>
      <c r="AC22">
        <f t="shared" si="30"/>
        <v>334.96893167770236</v>
      </c>
      <c r="AE22">
        <f t="shared" si="2"/>
        <v>0</v>
      </c>
      <c r="AF22">
        <f t="shared" si="3"/>
        <v>0</v>
      </c>
      <c r="AG22">
        <f t="shared" si="4"/>
        <v>-9.3813054903790327</v>
      </c>
      <c r="AH22">
        <f t="shared" si="5"/>
        <v>-1838.8116945937343</v>
      </c>
      <c r="AI22">
        <f t="shared" si="6"/>
        <v>-1848.1930000841132</v>
      </c>
      <c r="AJ22">
        <f t="shared" si="7"/>
        <v>111.65729134862823</v>
      </c>
      <c r="AK22">
        <f t="shared" si="27"/>
        <v>31.263835611843145</v>
      </c>
      <c r="AL22">
        <f t="shared" si="8"/>
        <v>-1705.2718731236419</v>
      </c>
      <c r="AN22">
        <f t="shared" si="9"/>
        <v>0</v>
      </c>
      <c r="AO22">
        <f t="shared" si="10"/>
        <v>0</v>
      </c>
      <c r="AP22">
        <f t="shared" si="11"/>
        <v>-1.0892331435118501</v>
      </c>
      <c r="AQ22">
        <f t="shared" si="12"/>
        <v>-213.49849916759959</v>
      </c>
      <c r="AR22">
        <f t="shared" si="13"/>
        <v>-214.58773231111144</v>
      </c>
      <c r="AS22">
        <f t="shared" si="14"/>
        <v>12.964168214798322</v>
      </c>
      <c r="AT22">
        <f t="shared" si="15"/>
        <v>3.6299431861215052</v>
      </c>
      <c r="AU22">
        <f t="shared" si="16"/>
        <v>-197.99362091019159</v>
      </c>
      <c r="AW22">
        <v>19</v>
      </c>
      <c r="AX22">
        <f>IF(Z22&gt;0, (R22*SUMPRODUCT(K22:$K$98, X22:$X$98)-K22*$AZ$3)/Z22, 0)</f>
        <v>892.65010083412335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</v>
      </c>
      <c r="S23">
        <f t="shared" si="1"/>
        <v>691.90607891717514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334.96893167770236</v>
      </c>
      <c r="AC23">
        <f t="shared" si="30"/>
        <v>231.19255754854376</v>
      </c>
      <c r="AE23">
        <f t="shared" si="2"/>
        <v>0</v>
      </c>
      <c r="AF23">
        <f t="shared" si="3"/>
        <v>0</v>
      </c>
      <c r="AG23">
        <f t="shared" si="4"/>
        <v>-8.3534660481071867</v>
      </c>
      <c r="AH23">
        <f t="shared" si="5"/>
        <v>-1868.0527747361116</v>
      </c>
      <c r="AI23">
        <f t="shared" si="6"/>
        <v>-1876.4062407842189</v>
      </c>
      <c r="AJ23">
        <f t="shared" si="7"/>
        <v>103.7763741291586</v>
      </c>
      <c r="AK23">
        <f t="shared" si="27"/>
        <v>23.447825217439167</v>
      </c>
      <c r="AL23">
        <f t="shared" si="8"/>
        <v>-1749.1820414376211</v>
      </c>
      <c r="AN23">
        <f t="shared" si="9"/>
        <v>0</v>
      </c>
      <c r="AO23">
        <f t="shared" si="10"/>
        <v>0</v>
      </c>
      <c r="AP23">
        <f t="shared" si="11"/>
        <v>-0.86597680241863362</v>
      </c>
      <c r="AQ23">
        <f t="shared" si="12"/>
        <v>-193.65498815689648</v>
      </c>
      <c r="AR23">
        <f t="shared" si="13"/>
        <v>-194.52096495931511</v>
      </c>
      <c r="AS23">
        <f t="shared" si="14"/>
        <v>10.758160997773105</v>
      </c>
      <c r="AT23">
        <f t="shared" si="15"/>
        <v>2.4307601884693057</v>
      </c>
      <c r="AU23">
        <f t="shared" si="16"/>
        <v>-181.33204377307271</v>
      </c>
      <c r="AW23">
        <v>20</v>
      </c>
      <c r="AX23">
        <f>IF(Z23&gt;0, (R23*SUMPRODUCT(K23:$K$98, X23:$X$98)-K23*$AZ$3)/Z23, 0)</f>
        <v>691.90607891717514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</v>
      </c>
      <c r="S24">
        <f t="shared" si="1"/>
        <v>462.13276789242121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231.19255754854376</v>
      </c>
      <c r="AC24">
        <f t="shared" si="30"/>
        <v>135.50375246168403</v>
      </c>
      <c r="AE24">
        <f t="shared" si="2"/>
        <v>0</v>
      </c>
      <c r="AF24">
        <f t="shared" si="3"/>
        <v>0</v>
      </c>
      <c r="AG24">
        <f t="shared" si="4"/>
        <v>-7.3303475687114457</v>
      </c>
      <c r="AH24">
        <f t="shared" si="5"/>
        <v>-1879.1676378293387</v>
      </c>
      <c r="AI24">
        <f t="shared" ref="AI24:AI69" si="39">SUM(AE24:AH24)</f>
        <v>-1886.4979853980501</v>
      </c>
      <c r="AJ24">
        <f t="shared" si="7"/>
        <v>95.68880508685973</v>
      </c>
      <c r="AK24">
        <f t="shared" si="27"/>
        <v>16.183479028398065</v>
      </c>
      <c r="AL24">
        <f t="shared" ref="AL24:AL69" si="40">SUM(AI24:AK24)</f>
        <v>-1774.6257012827923</v>
      </c>
      <c r="AN24">
        <f t="shared" si="9"/>
        <v>0</v>
      </c>
      <c r="AO24">
        <f t="shared" si="10"/>
        <v>0</v>
      </c>
      <c r="AP24">
        <f t="shared" si="11"/>
        <v>-0.67849412443339663</v>
      </c>
      <c r="AQ24">
        <f t="shared" si="12"/>
        <v>-173.93502683757683</v>
      </c>
      <c r="AR24">
        <f t="shared" si="13"/>
        <v>-174.61352096201023</v>
      </c>
      <c r="AS24">
        <f t="shared" si="14"/>
        <v>8.8569186408850538</v>
      </c>
      <c r="AT24">
        <f t="shared" si="15"/>
        <v>1.4979365344867752</v>
      </c>
      <c r="AU24">
        <f t="shared" si="16"/>
        <v>-164.25866578663837</v>
      </c>
      <c r="AW24">
        <v>21</v>
      </c>
      <c r="AX24">
        <f>IF(Z24&gt;0, (R24*SUMPRODUCT(K24:$K$98, X24:$X$98)-K24*$AZ$3)/Z24, 0)</f>
        <v>462.13276789242121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</v>
      </c>
      <c r="S25">
        <f t="shared" si="1"/>
        <v>193.86444492700656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135.50375246168403</v>
      </c>
      <c r="AC25">
        <f t="shared" si="30"/>
        <v>49.038531936639743</v>
      </c>
      <c r="AE25">
        <f t="shared" si="2"/>
        <v>0</v>
      </c>
      <c r="AF25">
        <f t="shared" si="3"/>
        <v>0</v>
      </c>
      <c r="AG25">
        <f t="shared" si="4"/>
        <v>-6.3238171335522138</v>
      </c>
      <c r="AH25">
        <f t="shared" si="5"/>
        <v>-1866.4539189442362</v>
      </c>
      <c r="AI25">
        <f t="shared" si="39"/>
        <v>-1872.7777360777884</v>
      </c>
      <c r="AJ25">
        <f t="shared" si="7"/>
        <v>86.465220525044288</v>
      </c>
      <c r="AK25">
        <f t="shared" si="27"/>
        <v>9.4852626723178837</v>
      </c>
      <c r="AL25">
        <f t="shared" si="40"/>
        <v>-1776.8272528804262</v>
      </c>
      <c r="AN25">
        <f t="shared" si="9"/>
        <v>0</v>
      </c>
      <c r="AO25">
        <f t="shared" si="10"/>
        <v>0</v>
      </c>
      <c r="AP25">
        <f t="shared" si="11"/>
        <v>-0.52261612340337138</v>
      </c>
      <c r="AQ25">
        <f t="shared" si="12"/>
        <v>-154.24843745944054</v>
      </c>
      <c r="AR25">
        <f t="shared" si="13"/>
        <v>-154.7710535828439</v>
      </c>
      <c r="AS25">
        <f t="shared" si="14"/>
        <v>7.1457028888868583</v>
      </c>
      <c r="AT25">
        <f t="shared" si="15"/>
        <v>0.78388591930787621</v>
      </c>
      <c r="AU25">
        <f t="shared" si="16"/>
        <v>-146.84146477464915</v>
      </c>
      <c r="AW25">
        <v>22</v>
      </c>
      <c r="AX25">
        <f>IF(Z25&gt;0, (R25*SUMPRODUCT(K25:$K$98, X25:$X$98)-K25*$AZ$3)/Z25, 0)</f>
        <v>193.86444492700656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</v>
      </c>
      <c r="S26">
        <f t="shared" si="1"/>
        <v>-126.75848860629699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49.038531936639743</v>
      </c>
      <c r="AC26">
        <f t="shared" si="30"/>
        <v>-27.111864172324999</v>
      </c>
      <c r="AE26">
        <f t="shared" si="2"/>
        <v>0</v>
      </c>
      <c r="AF26">
        <f t="shared" si="3"/>
        <v>0</v>
      </c>
      <c r="AG26">
        <f t="shared" si="4"/>
        <v>-5.3471496209876239</v>
      </c>
      <c r="AH26">
        <f t="shared" si="5"/>
        <v>-1826.8586824581357</v>
      </c>
      <c r="AI26">
        <f t="shared" si="39"/>
        <v>-1832.2058320791234</v>
      </c>
      <c r="AJ26">
        <f t="shared" si="7"/>
        <v>76.150396108964742</v>
      </c>
      <c r="AK26">
        <f t="shared" si="27"/>
        <v>3.4326972355647825</v>
      </c>
      <c r="AL26">
        <f t="shared" si="40"/>
        <v>-1752.6227387345939</v>
      </c>
      <c r="AN26">
        <f t="shared" si="9"/>
        <v>0</v>
      </c>
      <c r="AO26">
        <f t="shared" si="10"/>
        <v>0</v>
      </c>
      <c r="AP26">
        <f t="shared" si="11"/>
        <v>-0.39455523956403143</v>
      </c>
      <c r="AQ26">
        <f t="shared" si="12"/>
        <v>-134.80016760289732</v>
      </c>
      <c r="AR26">
        <f t="shared" si="13"/>
        <v>-135.19472284246135</v>
      </c>
      <c r="AS26">
        <f t="shared" si="14"/>
        <v>5.6189820576068019</v>
      </c>
      <c r="AT26">
        <f t="shared" si="15"/>
        <v>0.25329171168374642</v>
      </c>
      <c r="AU26">
        <f t="shared" si="16"/>
        <v>-129.32244907317082</v>
      </c>
      <c r="AW26">
        <v>23</v>
      </c>
      <c r="AX26">
        <f>IF(Z26&gt;0, (R26*SUMPRODUCT(K26:$K$98, X26:$X$98)-K26*$AZ$3)/Z26, 0)</f>
        <v>-126.75848860629699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</v>
      </c>
      <c r="S27">
        <f t="shared" si="1"/>
        <v>-521.52018069782594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-27.111864172324999</v>
      </c>
      <c r="AC27">
        <f t="shared" si="30"/>
        <v>-92.181637712297444</v>
      </c>
      <c r="AE27">
        <f t="shared" si="2"/>
        <v>0</v>
      </c>
      <c r="AF27">
        <f t="shared" si="3"/>
        <v>0</v>
      </c>
      <c r="AG27">
        <f t="shared" si="4"/>
        <v>-4.4188912109284422</v>
      </c>
      <c r="AH27">
        <f t="shared" si="5"/>
        <v>-1749.5738276986094</v>
      </c>
      <c r="AI27">
        <f t="shared" si="39"/>
        <v>-1753.9927189095379</v>
      </c>
      <c r="AJ27">
        <f t="shared" si="7"/>
        <v>65.069773539972445</v>
      </c>
      <c r="AK27">
        <f t="shared" si="27"/>
        <v>-1.8978304920627502</v>
      </c>
      <c r="AL27">
        <f t="shared" si="40"/>
        <v>-1690.8207758616281</v>
      </c>
      <c r="AN27">
        <f t="shared" si="9"/>
        <v>0</v>
      </c>
      <c r="AO27">
        <f t="shared" si="10"/>
        <v>0</v>
      </c>
      <c r="AP27">
        <f t="shared" si="11"/>
        <v>-0.29112584740008352</v>
      </c>
      <c r="AQ27">
        <f t="shared" si="12"/>
        <v>-115.26560371481693</v>
      </c>
      <c r="AR27">
        <f t="shared" si="13"/>
        <v>-115.55672956221701</v>
      </c>
      <c r="AS27">
        <f t="shared" si="14"/>
        <v>4.2869335445748256</v>
      </c>
      <c r="AT27">
        <f t="shared" si="15"/>
        <v>-0.12503306459708013</v>
      </c>
      <c r="AU27">
        <f t="shared" si="16"/>
        <v>-111.39482908223927</v>
      </c>
      <c r="AW27">
        <v>24</v>
      </c>
      <c r="AX27">
        <f>IF(Z27&gt;0, (R27*SUMPRODUCT(K27:$K$98, X27:$X$98)-K27*$AZ$3)/Z27, 0)</f>
        <v>-521.52018069782594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</v>
      </c>
      <c r="S28">
        <f t="shared" si="1"/>
        <v>-1020.2770751825367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-92.181637712297444</v>
      </c>
      <c r="AC28">
        <f t="shared" si="30"/>
        <v>-145.18796101378854</v>
      </c>
      <c r="AE28">
        <f t="shared" si="2"/>
        <v>0</v>
      </c>
      <c r="AF28">
        <f t="shared" si="3"/>
        <v>0</v>
      </c>
      <c r="AG28">
        <f t="shared" si="4"/>
        <v>-3.5575620717493117</v>
      </c>
      <c r="AH28">
        <f t="shared" si="5"/>
        <v>-1634.2804541396927</v>
      </c>
      <c r="AI28">
        <f t="shared" si="39"/>
        <v>-1637.838016211442</v>
      </c>
      <c r="AJ28">
        <f t="shared" si="7"/>
        <v>53.006323301491094</v>
      </c>
      <c r="AK28">
        <f t="shared" si="27"/>
        <v>-6.4527146398608215</v>
      </c>
      <c r="AL28">
        <f t="shared" si="40"/>
        <v>-1591.2844075498117</v>
      </c>
      <c r="AN28">
        <f t="shared" si="9"/>
        <v>0</v>
      </c>
      <c r="AO28">
        <f t="shared" si="10"/>
        <v>0</v>
      </c>
      <c r="AP28">
        <f t="shared" si="11"/>
        <v>-0.20926756432518037</v>
      </c>
      <c r="AQ28">
        <f t="shared" si="12"/>
        <v>-96.133780146215457</v>
      </c>
      <c r="AR28">
        <f t="shared" si="13"/>
        <v>-96.343047710540631</v>
      </c>
      <c r="AS28">
        <f t="shared" si="14"/>
        <v>3.1180072047714766</v>
      </c>
      <c r="AT28">
        <f t="shared" si="15"/>
        <v>-0.3795700113547481</v>
      </c>
      <c r="AU28">
        <f t="shared" si="16"/>
        <v>-93.604610517123902</v>
      </c>
      <c r="AW28">
        <v>25</v>
      </c>
      <c r="AX28">
        <f>IF(Z28&gt;0, (R28*SUMPRODUCT(K28:$K$98, X28:$X$98)-K28*$AZ$3)/Z28, 0)</f>
        <v>-1020.2770751825367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</v>
      </c>
      <c r="S29">
        <f t="shared" si="1"/>
        <v>-1669.4583122697172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-145.18796101378854</v>
      </c>
      <c r="AC29">
        <f t="shared" si="30"/>
        <v>-185.73309793382043</v>
      </c>
      <c r="AE29">
        <f t="shared" si="2"/>
        <v>0</v>
      </c>
      <c r="AF29">
        <f t="shared" si="3"/>
        <v>0</v>
      </c>
      <c r="AG29">
        <f t="shared" si="4"/>
        <v>-2.7813377634046224</v>
      </c>
      <c r="AH29">
        <f t="shared" si="5"/>
        <v>-1481.2973752543919</v>
      </c>
      <c r="AI29">
        <f t="shared" si="39"/>
        <v>-1484.0787130177966</v>
      </c>
      <c r="AJ29">
        <f t="shared" si="7"/>
        <v>40.545136920031894</v>
      </c>
      <c r="AK29">
        <f t="shared" si="27"/>
        <v>-10.163157270965199</v>
      </c>
      <c r="AL29">
        <f t="shared" si="40"/>
        <v>-1453.6967333687301</v>
      </c>
      <c r="AN29">
        <f t="shared" si="9"/>
        <v>0</v>
      </c>
      <c r="AO29">
        <f t="shared" si="10"/>
        <v>0</v>
      </c>
      <c r="AP29">
        <f t="shared" si="11"/>
        <v>-0.14607811060902645</v>
      </c>
      <c r="AQ29">
        <f t="shared" si="12"/>
        <v>-77.798937142533745</v>
      </c>
      <c r="AR29">
        <f t="shared" si="13"/>
        <v>-77.945015253142785</v>
      </c>
      <c r="AS29">
        <f t="shared" si="14"/>
        <v>2.1294634091519047</v>
      </c>
      <c r="AT29">
        <f t="shared" si="15"/>
        <v>-0.5337772461506709</v>
      </c>
      <c r="AU29">
        <f t="shared" si="16"/>
        <v>-76.349329090141552</v>
      </c>
      <c r="AW29">
        <v>26</v>
      </c>
      <c r="AX29">
        <f>IF(Z29&gt;0, (R29*SUMPRODUCT(K29:$K$98, X29:$X$98)-K29*$AZ$3)/Z29, 0)</f>
        <v>-1669.4583122697172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</v>
      </c>
      <c r="S30">
        <f t="shared" si="1"/>
        <v>-2542.3864980997673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-185.73309793382043</v>
      </c>
      <c r="AC30">
        <f t="shared" si="30"/>
        <v>-213.89931791011881</v>
      </c>
      <c r="AE30">
        <f t="shared" si="2"/>
        <v>0</v>
      </c>
      <c r="AF30">
        <f t="shared" si="3"/>
        <v>0</v>
      </c>
      <c r="AG30">
        <f t="shared" si="4"/>
        <v>-2.1033320275063572</v>
      </c>
      <c r="AH30">
        <f t="shared" si="5"/>
        <v>-1300.3847165284383</v>
      </c>
      <c r="AI30">
        <f t="shared" si="39"/>
        <v>-1302.4880485559447</v>
      </c>
      <c r="AJ30">
        <f t="shared" si="7"/>
        <v>28.166219976298379</v>
      </c>
      <c r="AK30">
        <f t="shared" si="27"/>
        <v>-13.001316855367431</v>
      </c>
      <c r="AL30">
        <f t="shared" si="40"/>
        <v>-1287.3231454350137</v>
      </c>
      <c r="AN30">
        <f t="shared" si="9"/>
        <v>0</v>
      </c>
      <c r="AO30">
        <f t="shared" si="10"/>
        <v>0</v>
      </c>
      <c r="AP30">
        <f t="shared" si="11"/>
        <v>-9.8632768363504167E-2</v>
      </c>
      <c r="AQ30">
        <f t="shared" si="12"/>
        <v>-60.97969452823483</v>
      </c>
      <c r="AR30">
        <f t="shared" si="13"/>
        <v>-61.078327296598339</v>
      </c>
      <c r="AS30">
        <f t="shared" si="14"/>
        <v>1.3208148852710537</v>
      </c>
      <c r="AT30">
        <f t="shared" si="15"/>
        <v>-0.60967828999223583</v>
      </c>
      <c r="AU30">
        <f t="shared" si="16"/>
        <v>-60.367190701319515</v>
      </c>
      <c r="AW30">
        <v>27</v>
      </c>
      <c r="AX30">
        <f>IF(Z30&gt;0, (R30*SUMPRODUCT(K30:$K$98, X30:$X$98)-K30*$AZ$3)/Z30, 0)</f>
        <v>-2542.3864980997673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</v>
      </c>
      <c r="S31">
        <f t="shared" si="1"/>
        <v>-3767.1904345945559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-213.89931791011881</v>
      </c>
      <c r="AC31">
        <f t="shared" si="30"/>
        <v>-230.564086397072</v>
      </c>
      <c r="AE31">
        <f t="shared" si="2"/>
        <v>0</v>
      </c>
      <c r="AF31">
        <f t="shared" si="3"/>
        <v>0</v>
      </c>
      <c r="AG31">
        <f t="shared" si="4"/>
        <v>-1.530079845976027</v>
      </c>
      <c r="AH31">
        <f t="shared" si="5"/>
        <v>-1104.4377225105334</v>
      </c>
      <c r="AI31">
        <f t="shared" si="39"/>
        <v>-1105.9678023565093</v>
      </c>
      <c r="AJ31">
        <f t="shared" si="7"/>
        <v>16.664768486953193</v>
      </c>
      <c r="AK31">
        <f t="shared" si="27"/>
        <v>-14.972952253708318</v>
      </c>
      <c r="AL31">
        <f t="shared" si="40"/>
        <v>-1104.2759861232646</v>
      </c>
      <c r="AN31">
        <f t="shared" si="9"/>
        <v>0</v>
      </c>
      <c r="AO31">
        <f t="shared" si="10"/>
        <v>0</v>
      </c>
      <c r="AP31">
        <f t="shared" si="11"/>
        <v>-6.4063322696446268E-2</v>
      </c>
      <c r="AQ31">
        <f t="shared" si="12"/>
        <v>-46.24199867830233</v>
      </c>
      <c r="AR31">
        <f t="shared" si="13"/>
        <v>-46.306062000998772</v>
      </c>
      <c r="AS31">
        <f t="shared" si="14"/>
        <v>0.69774165318819437</v>
      </c>
      <c r="AT31">
        <f t="shared" si="15"/>
        <v>-0.62690654639393706</v>
      </c>
      <c r="AU31">
        <f t="shared" si="16"/>
        <v>-46.235226894204523</v>
      </c>
      <c r="AW31">
        <v>28</v>
      </c>
      <c r="AX31">
        <f>IF(Z31&gt;0, (R31*SUMPRODUCT(K31:$K$98, X31:$X$98)-K31*$AZ$3)/Z31, 0)</f>
        <v>-3767.1904345945559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</v>
      </c>
      <c r="S32">
        <f t="shared" si="1"/>
        <v>-5576.4085835489632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-230.564086397072</v>
      </c>
      <c r="AC32">
        <f t="shared" si="30"/>
        <v>-237.23918682423005</v>
      </c>
      <c r="AE32">
        <f t="shared" si="2"/>
        <v>0</v>
      </c>
      <c r="AF32">
        <f t="shared" si="3"/>
        <v>0</v>
      </c>
      <c r="AG32">
        <f t="shared" si="4"/>
        <v>-1.0635841297753563</v>
      </c>
      <c r="AH32">
        <f t="shared" si="5"/>
        <v>-902.38983548182046</v>
      </c>
      <c r="AI32">
        <f t="shared" si="39"/>
        <v>-903.45341961159579</v>
      </c>
      <c r="AJ32">
        <f t="shared" si="7"/>
        <v>6.6751004271580427</v>
      </c>
      <c r="AK32">
        <f t="shared" si="27"/>
        <v>-16.139486047795042</v>
      </c>
      <c r="AL32">
        <f t="shared" si="40"/>
        <v>-912.91780523223281</v>
      </c>
      <c r="AN32">
        <f t="shared" si="9"/>
        <v>0</v>
      </c>
      <c r="AO32">
        <f t="shared" si="10"/>
        <v>0</v>
      </c>
      <c r="AP32">
        <f t="shared" si="11"/>
        <v>-3.9760257738352636E-2</v>
      </c>
      <c r="AQ32">
        <f t="shared" si="12"/>
        <v>-33.734287147369344</v>
      </c>
      <c r="AR32">
        <f t="shared" si="13"/>
        <v>-33.774047405107694</v>
      </c>
      <c r="AS32">
        <f t="shared" si="14"/>
        <v>0.24953711322229721</v>
      </c>
      <c r="AT32">
        <f t="shared" si="15"/>
        <v>-0.60334684117599169</v>
      </c>
      <c r="AU32">
        <f t="shared" si="16"/>
        <v>-34.12785713306139</v>
      </c>
      <c r="AW32">
        <v>29</v>
      </c>
      <c r="AX32">
        <f>IF(Z32&gt;0, (R32*SUMPRODUCT(K32:$K$98, X32:$X$98)-K32*$AZ$3)/Z32, 0)</f>
        <v>-5576.4085835489632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</v>
      </c>
      <c r="S33">
        <f t="shared" si="1"/>
        <v>-8409.6056403178936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-237.23918682423005</v>
      </c>
      <c r="AC33">
        <f t="shared" si="30"/>
        <v>-235.64588624736345</v>
      </c>
      <c r="AE33">
        <f t="shared" si="2"/>
        <v>0</v>
      </c>
      <c r="AF33">
        <f t="shared" si="3"/>
        <v>0</v>
      </c>
      <c r="AG33">
        <f t="shared" si="4"/>
        <v>-0.70052597091358892</v>
      </c>
      <c r="AH33">
        <f t="shared" si="5"/>
        <v>-704.84463512802756</v>
      </c>
      <c r="AI33">
        <f t="shared" si="39"/>
        <v>-705.54516109894121</v>
      </c>
      <c r="AJ33">
        <f t="shared" si="7"/>
        <v>-1.5933005768665964</v>
      </c>
      <c r="AK33">
        <f t="shared" si="27"/>
        <v>-16.606743077696105</v>
      </c>
      <c r="AL33">
        <f t="shared" si="40"/>
        <v>-723.74520475350391</v>
      </c>
      <c r="AN33">
        <f t="shared" si="9"/>
        <v>0</v>
      </c>
      <c r="AO33">
        <f t="shared" si="10"/>
        <v>0</v>
      </c>
      <c r="AP33">
        <f t="shared" si="11"/>
        <v>-2.3382102533058412E-2</v>
      </c>
      <c r="AQ33">
        <f t="shared" si="12"/>
        <v>-23.526250578470865</v>
      </c>
      <c r="AR33">
        <f t="shared" si="13"/>
        <v>-23.549632681003928</v>
      </c>
      <c r="AS33">
        <f t="shared" si="14"/>
        <v>-5.31810653724804E-2</v>
      </c>
      <c r="AT33">
        <f t="shared" si="15"/>
        <v>-0.55429860634067185</v>
      </c>
      <c r="AU33">
        <f t="shared" si="16"/>
        <v>-24.157112352717078</v>
      </c>
      <c r="AW33">
        <v>30</v>
      </c>
      <c r="AX33">
        <f>IF(Z33&gt;0, (R33*SUMPRODUCT(K33:$K$98, X33:$X$98)-K33*$AZ$3)/Z33, 0)</f>
        <v>-8409.6056403178936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</v>
      </c>
      <c r="S34">
        <f t="shared" si="1"/>
        <v>-13118.344302119245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-235.64588624736345</v>
      </c>
      <c r="AC34">
        <f t="shared" si="30"/>
        <v>-227.62964778633801</v>
      </c>
      <c r="AE34">
        <f t="shared" si="2"/>
        <v>0</v>
      </c>
      <c r="AF34">
        <f t="shared" si="3"/>
        <v>0</v>
      </c>
      <c r="AG34">
        <f t="shared" si="4"/>
        <v>-0.4338002619537224</v>
      </c>
      <c r="AH34">
        <f t="shared" si="5"/>
        <v>-519.44089850146122</v>
      </c>
      <c r="AI34">
        <f t="shared" si="39"/>
        <v>-519.87469876341493</v>
      </c>
      <c r="AJ34">
        <f t="shared" si="7"/>
        <v>-8.0162384610254378</v>
      </c>
      <c r="AK34">
        <f t="shared" si="27"/>
        <v>-16.495212037315444</v>
      </c>
      <c r="AL34">
        <f t="shared" si="40"/>
        <v>-544.3861492617558</v>
      </c>
      <c r="AN34">
        <f t="shared" si="9"/>
        <v>0</v>
      </c>
      <c r="AO34">
        <f t="shared" si="10"/>
        <v>0</v>
      </c>
      <c r="AP34">
        <f t="shared" si="11"/>
        <v>-1.2927992966588579E-2</v>
      </c>
      <c r="AQ34">
        <f t="shared" si="12"/>
        <v>-15.480231044908246</v>
      </c>
      <c r="AR34">
        <f t="shared" si="13"/>
        <v>-15.493159037874834</v>
      </c>
      <c r="AS34">
        <f t="shared" si="14"/>
        <v>-0.23889767603157724</v>
      </c>
      <c r="AT34">
        <f t="shared" si="15"/>
        <v>-0.49158565336124838</v>
      </c>
      <c r="AU34">
        <f t="shared" si="16"/>
        <v>-16.223642367267662</v>
      </c>
      <c r="AW34">
        <v>31</v>
      </c>
      <c r="AX34">
        <f>IF(Z34&gt;0, (R34*SUMPRODUCT(K34:$K$98, X34:$X$98)-K34*$AZ$3)/Z34, 0)</f>
        <v>-13118.344302119245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-21428.451968833077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-227.62964778633801</v>
      </c>
      <c r="AC35">
        <f t="shared" si="30"/>
        <v>-214.94694218883873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-0.25077283055895899</v>
      </c>
      <c r="AH35">
        <f t="shared" ref="AH35:AH69" si="46">-X35*R35</f>
        <v>-357.37885755045238</v>
      </c>
      <c r="AI35">
        <f t="shared" si="39"/>
        <v>-357.62963038101134</v>
      </c>
      <c r="AJ35">
        <f t="shared" ref="AJ35:AJ69" si="47">AB35-AC35</f>
        <v>-12.682705597499279</v>
      </c>
      <c r="AK35">
        <f t="shared" si="27"/>
        <v>-15.934075345043663</v>
      </c>
      <c r="AL35">
        <f t="shared" si="40"/>
        <v>-386.2464113235543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-6.6727331389892742E-3</v>
      </c>
      <c r="AQ35">
        <f t="shared" ref="AQ35:AQ69" si="51">AH35*$K35</f>
        <v>-9.5093784308119762</v>
      </c>
      <c r="AR35">
        <f t="shared" ref="AR35:AR69" si="52">AI35*$K35</f>
        <v>-9.516051163950964</v>
      </c>
      <c r="AS35">
        <f t="shared" ref="AS35:AS69" si="53">AJ35*$K35</f>
        <v>-0.33747001118042297</v>
      </c>
      <c r="AT35">
        <f t="shared" ref="AT35:AT69" si="54">AK35*$K35</f>
        <v>-0.4239846571777125</v>
      </c>
      <c r="AU35">
        <f t="shared" ref="AU35:AU69" si="55">AL35*$K35</f>
        <v>-10.277505832309101</v>
      </c>
      <c r="AW35">
        <v>32</v>
      </c>
      <c r="AX35">
        <f>IF(Z35&gt;0, (R35*SUMPRODUCT(K35:$K$98, X35:$X$98)-K35*$AZ$3)/Z35, 0)</f>
        <v>-21428.451968833077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41"/>
        <v>50000</v>
      </c>
      <c r="S36">
        <f t="shared" si="42"/>
        <v>-34815.771491739222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-214.94694218883873</v>
      </c>
      <c r="AC36">
        <f t="shared" si="30"/>
        <v>-199.31084147464406</v>
      </c>
      <c r="AE36">
        <f t="shared" si="43"/>
        <v>0</v>
      </c>
      <c r="AF36">
        <f t="shared" si="44"/>
        <v>0</v>
      </c>
      <c r="AG36">
        <f t="shared" si="45"/>
        <v>-0.14311821405561467</v>
      </c>
      <c r="AH36">
        <f t="shared" si="46"/>
        <v>-210.29377639550944</v>
      </c>
      <c r="AI36">
        <f t="shared" si="39"/>
        <v>-210.43689460956506</v>
      </c>
      <c r="AJ36">
        <f t="shared" si="47"/>
        <v>-15.636100714194669</v>
      </c>
      <c r="AK36">
        <f t="shared" ref="AK36:AK69" si="59">G36*SUM(AB36:AB36, AE36:AF36)</f>
        <v>-15.046285953218712</v>
      </c>
      <c r="AL36">
        <f t="shared" si="40"/>
        <v>-241.11928127697843</v>
      </c>
      <c r="AN36">
        <f t="shared" si="48"/>
        <v>0</v>
      </c>
      <c r="AO36">
        <f t="shared" si="49"/>
        <v>0</v>
      </c>
      <c r="AP36">
        <f t="shared" si="50"/>
        <v>-3.4001663107133674E-3</v>
      </c>
      <c r="AQ36">
        <f t="shared" si="51"/>
        <v>-4.9961063207150165</v>
      </c>
      <c r="AR36">
        <f t="shared" si="52"/>
        <v>-4.9995064870257302</v>
      </c>
      <c r="AS36">
        <f t="shared" si="53"/>
        <v>-0.37147852375146523</v>
      </c>
      <c r="AT36">
        <f t="shared" si="54"/>
        <v>-0.35746585392418107</v>
      </c>
      <c r="AU36">
        <f t="shared" si="55"/>
        <v>-5.7284508647013759</v>
      </c>
      <c r="AW36">
        <v>33</v>
      </c>
      <c r="AX36">
        <f>IF(Z36&gt;0, (R36*SUMPRODUCT(K36:$K$98, X36:$X$98)-K36*$AZ$3)/Z36, 0)</f>
        <v>-34815.771491739222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41"/>
        <v>50000</v>
      </c>
      <c r="S37">
        <f t="shared" si="42"/>
        <v>-56449.790755217044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-199.31084147464406</v>
      </c>
      <c r="AC37">
        <f t="shared" si="30"/>
        <v>-181.85562713017453</v>
      </c>
      <c r="AE37">
        <f t="shared" si="43"/>
        <v>0</v>
      </c>
      <c r="AF37">
        <f t="shared" si="44"/>
        <v>0</v>
      </c>
      <c r="AG37">
        <f t="shared" si="45"/>
        <v>-8.0538663074392169E-2</v>
      </c>
      <c r="AH37">
        <f t="shared" si="46"/>
        <v>-122.29673768133274</v>
      </c>
      <c r="AI37">
        <f t="shared" si="39"/>
        <v>-122.37727634440714</v>
      </c>
      <c r="AJ37">
        <f t="shared" si="47"/>
        <v>-17.455214344469539</v>
      </c>
      <c r="AK37">
        <f t="shared" si="59"/>
        <v>-13.951758903225086</v>
      </c>
      <c r="AL37">
        <f t="shared" si="40"/>
        <v>-153.78424959210176</v>
      </c>
      <c r="AN37">
        <f t="shared" si="48"/>
        <v>0</v>
      </c>
      <c r="AO37">
        <f t="shared" si="49"/>
        <v>0</v>
      </c>
      <c r="AP37">
        <f t="shared" si="50"/>
        <v>-1.7084081923766784E-3</v>
      </c>
      <c r="AQ37">
        <f t="shared" si="51"/>
        <v>-2.5941919145434897</v>
      </c>
      <c r="AR37">
        <f t="shared" si="52"/>
        <v>-2.5959003227358664</v>
      </c>
      <c r="AS37">
        <f t="shared" si="53"/>
        <v>-0.37026479019446684</v>
      </c>
      <c r="AT37">
        <f t="shared" si="54"/>
        <v>-0.29594853326926651</v>
      </c>
      <c r="AU37">
        <f t="shared" si="55"/>
        <v>-3.2621136461995999</v>
      </c>
      <c r="AW37">
        <v>34</v>
      </c>
      <c r="AX37">
        <f>IF(Z37&gt;0, (R37*SUMPRODUCT(K37:$K$98, X37:$X$98)-K37*$AZ$3)/Z37, 0)</f>
        <v>-56449.790755217044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41"/>
        <v>50000</v>
      </c>
      <c r="S38">
        <f t="shared" si="42"/>
        <v>-92122.63428984952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-181.85562713017453</v>
      </c>
      <c r="AC38">
        <f t="shared" si="30"/>
        <v>-164.40399702223183</v>
      </c>
      <c r="AE38">
        <f t="shared" si="43"/>
        <v>0</v>
      </c>
      <c r="AF38">
        <f t="shared" si="44"/>
        <v>0</v>
      </c>
      <c r="AG38">
        <f t="shared" si="45"/>
        <v>-4.4615527521976915E-2</v>
      </c>
      <c r="AH38">
        <f t="shared" si="46"/>
        <v>-70.235497843342657</v>
      </c>
      <c r="AI38">
        <f t="shared" si="39"/>
        <v>-70.28011337086464</v>
      </c>
      <c r="AJ38">
        <f t="shared" si="47"/>
        <v>-17.451630107942691</v>
      </c>
      <c r="AK38">
        <f t="shared" si="59"/>
        <v>-12.729893899112218</v>
      </c>
      <c r="AL38">
        <f t="shared" si="40"/>
        <v>-100.46163737791954</v>
      </c>
      <c r="AN38">
        <f t="shared" si="48"/>
        <v>0</v>
      </c>
      <c r="AO38">
        <f t="shared" si="49"/>
        <v>0</v>
      </c>
      <c r="AP38">
        <f t="shared" si="50"/>
        <v>-8.449971397072539E-4</v>
      </c>
      <c r="AQ38">
        <f t="shared" si="51"/>
        <v>-1.3302273463942627</v>
      </c>
      <c r="AR38">
        <f t="shared" si="52"/>
        <v>-1.3310723435339702</v>
      </c>
      <c r="AS38">
        <f t="shared" si="53"/>
        <v>-0.3305256789169787</v>
      </c>
      <c r="AT38">
        <f t="shared" si="54"/>
        <v>-0.24109821246040522</v>
      </c>
      <c r="AU38">
        <f t="shared" si="55"/>
        <v>-1.9026962349113539</v>
      </c>
      <c r="AW38">
        <v>35</v>
      </c>
      <c r="AX38">
        <f>IF(Z38&gt;0, (R38*SUMPRODUCT(K38:$K$98, X38:$X$98)-K38*$AZ$3)/Z38, 0)</f>
        <v>-92122.63428984952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41"/>
        <v>50000</v>
      </c>
      <c r="S39">
        <f t="shared" si="42"/>
        <v>-152205.77103304435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-164.40399702223183</v>
      </c>
      <c r="AC39">
        <f t="shared" si="30"/>
        <v>-147.83616899140628</v>
      </c>
      <c r="AE39">
        <f t="shared" si="43"/>
        <v>0</v>
      </c>
      <c r="AF39">
        <f t="shared" si="44"/>
        <v>0</v>
      </c>
      <c r="AG39">
        <f t="shared" si="45"/>
        <v>-2.428228706244499E-2</v>
      </c>
      <c r="AH39">
        <f t="shared" si="46"/>
        <v>-39.774170368624311</v>
      </c>
      <c r="AI39">
        <f t="shared" si="39"/>
        <v>-39.798452655686759</v>
      </c>
      <c r="AJ39">
        <f t="shared" si="47"/>
        <v>-16.567828030825552</v>
      </c>
      <c r="AK39">
        <f t="shared" si="59"/>
        <v>-11.50827979155623</v>
      </c>
      <c r="AL39">
        <f t="shared" si="40"/>
        <v>-67.874560478068545</v>
      </c>
      <c r="AN39">
        <f t="shared" si="48"/>
        <v>0</v>
      </c>
      <c r="AO39">
        <f t="shared" si="49"/>
        <v>0</v>
      </c>
      <c r="AP39">
        <f t="shared" si="50"/>
        <v>-4.1062063744850365E-4</v>
      </c>
      <c r="AQ39">
        <f t="shared" si="51"/>
        <v>-0.67259295422831633</v>
      </c>
      <c r="AR39">
        <f t="shared" si="52"/>
        <v>-0.6730035748657649</v>
      </c>
      <c r="AS39">
        <f t="shared" si="53"/>
        <v>-0.28016685947496456</v>
      </c>
      <c r="AT39">
        <f t="shared" si="54"/>
        <v>-0.19460840619305061</v>
      </c>
      <c r="AU39">
        <f t="shared" si="55"/>
        <v>-1.1477788405337801</v>
      </c>
      <c r="AW39">
        <v>36</v>
      </c>
      <c r="AX39">
        <f>IF(Z39&gt;0, (R39*SUMPRODUCT(K39:$K$98, X39:$X$98)-K39*$AZ$3)/Z39, 0)</f>
        <v>-152205.77103304435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41"/>
        <v>50000</v>
      </c>
      <c r="S40">
        <f t="shared" si="42"/>
        <v>-255222.02974623564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-147.83616899140628</v>
      </c>
      <c r="AC40">
        <f t="shared" si="30"/>
        <v>-132.52835535883119</v>
      </c>
      <c r="AE40">
        <f t="shared" si="43"/>
        <v>0</v>
      </c>
      <c r="AF40">
        <f t="shared" si="44"/>
        <v>0</v>
      </c>
      <c r="AG40">
        <f t="shared" si="45"/>
        <v>-1.2981672809612342E-2</v>
      </c>
      <c r="AH40">
        <f t="shared" si="46"/>
        <v>-22.115582764416398</v>
      </c>
      <c r="AI40">
        <f t="shared" si="39"/>
        <v>-22.128564437226011</v>
      </c>
      <c r="AJ40">
        <f t="shared" si="47"/>
        <v>-15.30781363257509</v>
      </c>
      <c r="AK40">
        <f t="shared" si="59"/>
        <v>-10.348531829398441</v>
      </c>
      <c r="AL40">
        <f t="shared" si="40"/>
        <v>-47.78490989919954</v>
      </c>
      <c r="AN40">
        <f t="shared" si="48"/>
        <v>0</v>
      </c>
      <c r="AO40">
        <f t="shared" si="49"/>
        <v>0</v>
      </c>
      <c r="AP40">
        <f t="shared" si="50"/>
        <v>-1.9600349712156872E-4</v>
      </c>
      <c r="AQ40">
        <f t="shared" si="51"/>
        <v>-0.33391163267475299</v>
      </c>
      <c r="AR40">
        <f t="shared" si="52"/>
        <v>-0.33410763617187456</v>
      </c>
      <c r="AS40">
        <f t="shared" si="53"/>
        <v>-0.23112468240982725</v>
      </c>
      <c r="AT40">
        <f t="shared" si="54"/>
        <v>-0.15624707681232416</v>
      </c>
      <c r="AU40">
        <f t="shared" si="55"/>
        <v>-0.72147939539402595</v>
      </c>
      <c r="AW40">
        <v>37</v>
      </c>
      <c r="AX40">
        <f>IF(Z40&gt;0, (R40*SUMPRODUCT(K40:$K$98, X40:$X$98)-K40*$AZ$3)/Z40, 0)</f>
        <v>-255222.02974623564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41"/>
        <v>50000</v>
      </c>
      <c r="S41">
        <f t="shared" si="42"/>
        <v>-435685.68074765638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-132.52835535883119</v>
      </c>
      <c r="AC41">
        <f t="shared" si="30"/>
        <v>-118.5940468247172</v>
      </c>
      <c r="AE41">
        <f t="shared" si="43"/>
        <v>0</v>
      </c>
      <c r="AF41">
        <f t="shared" si="44"/>
        <v>0</v>
      </c>
      <c r="AG41">
        <f t="shared" si="45"/>
        <v>-6.8050232119864738E-3</v>
      </c>
      <c r="AH41">
        <f t="shared" si="46"/>
        <v>-12.093665739059492</v>
      </c>
      <c r="AI41">
        <f t="shared" si="39"/>
        <v>-12.100470762271479</v>
      </c>
      <c r="AJ41">
        <f t="shared" si="47"/>
        <v>-13.934308534113995</v>
      </c>
      <c r="AK41">
        <f t="shared" si="59"/>
        <v>-9.2769848751181847</v>
      </c>
      <c r="AL41">
        <f t="shared" si="40"/>
        <v>-35.311764171503654</v>
      </c>
      <c r="AN41">
        <f t="shared" si="48"/>
        <v>0</v>
      </c>
      <c r="AO41">
        <f t="shared" si="49"/>
        <v>0</v>
      </c>
      <c r="AP41">
        <f t="shared" si="50"/>
        <v>-9.1737045585085368E-5</v>
      </c>
      <c r="AQ41">
        <f t="shared" si="51"/>
        <v>-0.16303209124117402</v>
      </c>
      <c r="AR41">
        <f t="shared" si="52"/>
        <v>-0.16312382828675911</v>
      </c>
      <c r="AS41">
        <f t="shared" si="53"/>
        <v>-0.18784539851959003</v>
      </c>
      <c r="AT41">
        <f t="shared" si="54"/>
        <v>-0.12506102593181809</v>
      </c>
      <c r="AU41">
        <f t="shared" si="55"/>
        <v>-0.47603025273816713</v>
      </c>
      <c r="AW41">
        <v>38</v>
      </c>
      <c r="AX41">
        <f>IF(Z41&gt;0, (R41*SUMPRODUCT(K41:$K$98, X41:$X$98)-K41*$AZ$3)/Z41, 0)</f>
        <v>-435685.68074765638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41"/>
        <v>50000</v>
      </c>
      <c r="S42">
        <f t="shared" si="42"/>
        <v>-758794.09773056291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-118.5940468247172</v>
      </c>
      <c r="AC42">
        <f t="shared" si="30"/>
        <v>-106.0175966241827</v>
      </c>
      <c r="AE42">
        <f t="shared" si="43"/>
        <v>0</v>
      </c>
      <c r="AF42">
        <f t="shared" si="44"/>
        <v>0</v>
      </c>
      <c r="AG42">
        <f t="shared" si="45"/>
        <v>-3.4929632736095707E-3</v>
      </c>
      <c r="AH42">
        <f t="shared" si="46"/>
        <v>-6.4880194125140767</v>
      </c>
      <c r="AI42">
        <f t="shared" si="39"/>
        <v>-6.4915123757876865</v>
      </c>
      <c r="AJ42">
        <f t="shared" si="47"/>
        <v>-12.576450200534495</v>
      </c>
      <c r="AK42">
        <f t="shared" si="59"/>
        <v>-8.3015832777302041</v>
      </c>
      <c r="AL42">
        <f t="shared" si="40"/>
        <v>-27.369545854052383</v>
      </c>
      <c r="AN42">
        <f t="shared" si="48"/>
        <v>0</v>
      </c>
      <c r="AO42">
        <f t="shared" si="49"/>
        <v>0</v>
      </c>
      <c r="AP42">
        <f t="shared" si="50"/>
        <v>-4.2042751922807094E-5</v>
      </c>
      <c r="AQ42">
        <f t="shared" si="51"/>
        <v>-7.8092487456590295E-2</v>
      </c>
      <c r="AR42">
        <f t="shared" si="52"/>
        <v>-7.8134530208513103E-2</v>
      </c>
      <c r="AS42">
        <f t="shared" si="53"/>
        <v>-0.15137536081340164</v>
      </c>
      <c r="AT42">
        <f t="shared" si="54"/>
        <v>-9.9921292888791757E-2</v>
      </c>
      <c r="AU42">
        <f t="shared" si="55"/>
        <v>-0.32943118391070647</v>
      </c>
      <c r="AW42">
        <v>39</v>
      </c>
      <c r="AX42">
        <f>IF(Z42&gt;0, (R42*SUMPRODUCT(K42:$K$98, X42:$X$98)-K42*$AZ$3)/Z42, 0)</f>
        <v>-758794.09773056291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41"/>
        <v>50000</v>
      </c>
      <c r="S43">
        <f t="shared" si="42"/>
        <v>-1350432.2793350175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-106.0175966241827</v>
      </c>
      <c r="AC43">
        <f t="shared" si="30"/>
        <v>-94.721151351125314</v>
      </c>
      <c r="AE43">
        <f t="shared" si="43"/>
        <v>0</v>
      </c>
      <c r="AF43">
        <f t="shared" si="44"/>
        <v>0</v>
      </c>
      <c r="AG43">
        <f t="shared" si="45"/>
        <v>-1.7535339017104967E-3</v>
      </c>
      <c r="AH43">
        <f t="shared" si="46"/>
        <v>-3.4089994783259563</v>
      </c>
      <c r="AI43">
        <f t="shared" si="39"/>
        <v>-3.4107530122276666</v>
      </c>
      <c r="AJ43">
        <f t="shared" si="47"/>
        <v>-11.296445273057387</v>
      </c>
      <c r="AK43">
        <f t="shared" si="59"/>
        <v>-7.4212317636927896</v>
      </c>
      <c r="AL43">
        <f t="shared" si="40"/>
        <v>-22.12843004897784</v>
      </c>
      <c r="AN43">
        <f t="shared" si="48"/>
        <v>0</v>
      </c>
      <c r="AO43">
        <f t="shared" si="49"/>
        <v>0</v>
      </c>
      <c r="AP43">
        <f t="shared" si="50"/>
        <v>-1.8844874947494353E-5</v>
      </c>
      <c r="AQ43">
        <f t="shared" si="51"/>
        <v>-3.6635829397116682E-2</v>
      </c>
      <c r="AR43">
        <f t="shared" si="52"/>
        <v>-3.6654674272064175E-2</v>
      </c>
      <c r="AS43">
        <f t="shared" si="53"/>
        <v>-0.12140061752688375</v>
      </c>
      <c r="AT43">
        <f t="shared" si="54"/>
        <v>-7.9754480028440752E-2</v>
      </c>
      <c r="AU43">
        <f t="shared" si="55"/>
        <v>-0.23780977182738863</v>
      </c>
      <c r="AW43">
        <v>40</v>
      </c>
      <c r="AX43">
        <f>IF(Z43&gt;0, (R43*SUMPRODUCT(K43:$K$98, X43:$X$98)-K43*$AZ$3)/Z43, 0)</f>
        <v>-1350432.2793350175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41"/>
        <v>50000</v>
      </c>
      <c r="S44">
        <f t="shared" si="42"/>
        <v>-2461943.2104504509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-94.721151351125314</v>
      </c>
      <c r="AC44">
        <f t="shared" si="30"/>
        <v>-84.601949894349232</v>
      </c>
      <c r="AE44">
        <f t="shared" si="43"/>
        <v>0</v>
      </c>
      <c r="AF44">
        <f t="shared" si="44"/>
        <v>0</v>
      </c>
      <c r="AG44">
        <f t="shared" si="45"/>
        <v>-8.5909729289480635E-4</v>
      </c>
      <c r="AH44">
        <f t="shared" si="46"/>
        <v>-1.753802539597171</v>
      </c>
      <c r="AI44">
        <f t="shared" si="39"/>
        <v>-1.7546616368900658</v>
      </c>
      <c r="AJ44">
        <f t="shared" si="47"/>
        <v>-10.119201456776082</v>
      </c>
      <c r="AK44">
        <f t="shared" si="59"/>
        <v>-6.6304805945787724</v>
      </c>
      <c r="AL44">
        <f t="shared" si="40"/>
        <v>-18.504343688244923</v>
      </c>
      <c r="AN44">
        <f t="shared" si="48"/>
        <v>0</v>
      </c>
      <c r="AO44">
        <f t="shared" si="49"/>
        <v>0</v>
      </c>
      <c r="AP44">
        <f t="shared" si="50"/>
        <v>-8.2433439515144025E-6</v>
      </c>
      <c r="AQ44">
        <f t="shared" si="51"/>
        <v>-1.6828358879148714E-2</v>
      </c>
      <c r="AR44">
        <f t="shared" si="52"/>
        <v>-1.6836602223100228E-2</v>
      </c>
      <c r="AS44">
        <f t="shared" si="53"/>
        <v>-9.7097335555316286E-2</v>
      </c>
      <c r="AT44">
        <f t="shared" si="54"/>
        <v>-6.3621818572820427E-2</v>
      </c>
      <c r="AU44">
        <f t="shared" si="55"/>
        <v>-0.17755575635123697</v>
      </c>
      <c r="AW44">
        <v>41</v>
      </c>
      <c r="AX44">
        <f>IF(Z44&gt;0, (R44*SUMPRODUCT(K44:$K$98, X44:$X$98)-K44*$AZ$3)/Z44, 0)</f>
        <v>-2461943.2104504509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41"/>
        <v>50000</v>
      </c>
      <c r="S45">
        <f t="shared" si="42"/>
        <v>-4604466.1276486674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-84.601949894349232</v>
      </c>
      <c r="AC45">
        <f t="shared" si="30"/>
        <v>-75.551066390573723</v>
      </c>
      <c r="AE45">
        <f t="shared" si="43"/>
        <v>0</v>
      </c>
      <c r="AF45">
        <f t="shared" si="44"/>
        <v>0</v>
      </c>
      <c r="AG45">
        <f t="shared" si="45"/>
        <v>-4.1020535441073429E-4</v>
      </c>
      <c r="AH45">
        <f t="shared" si="46"/>
        <v>-0.88060193111024798</v>
      </c>
      <c r="AI45">
        <f t="shared" si="39"/>
        <v>-0.8810121364646587</v>
      </c>
      <c r="AJ45">
        <f t="shared" si="47"/>
        <v>-9.0508835037755091</v>
      </c>
      <c r="AK45">
        <f t="shared" si="59"/>
        <v>-5.9221364926044471</v>
      </c>
      <c r="AL45">
        <f t="shared" si="40"/>
        <v>-15.854032132844615</v>
      </c>
      <c r="AN45">
        <f t="shared" si="48"/>
        <v>0</v>
      </c>
      <c r="AO45">
        <f t="shared" si="49"/>
        <v>0</v>
      </c>
      <c r="AP45">
        <f t="shared" si="50"/>
        <v>-3.5143448319107125E-6</v>
      </c>
      <c r="AQ45">
        <f t="shared" si="51"/>
        <v>-7.5443648218915344E-3</v>
      </c>
      <c r="AR45">
        <f t="shared" si="52"/>
        <v>-7.5478791667234453E-3</v>
      </c>
      <c r="AS45">
        <f t="shared" si="53"/>
        <v>-7.7541468739265748E-2</v>
      </c>
      <c r="AT45">
        <f t="shared" si="54"/>
        <v>-5.0736611682096686E-2</v>
      </c>
      <c r="AU45">
        <f t="shared" si="55"/>
        <v>-0.13582595958808588</v>
      </c>
      <c r="AW45">
        <v>42</v>
      </c>
      <c r="AX45">
        <f>IF(Z45&gt;0, (R45*SUMPRODUCT(K45:$K$98, X45:$X$98)-K45*$AZ$3)/Z45, 0)</f>
        <v>-4604466.1276486674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41"/>
        <v>50000</v>
      </c>
      <c r="S46">
        <f t="shared" si="42"/>
        <v>-8855101.8431331329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-75.551066390573723</v>
      </c>
      <c r="AC46">
        <f t="shared" si="30"/>
        <v>-67.462439449453967</v>
      </c>
      <c r="AE46">
        <f t="shared" si="43"/>
        <v>0</v>
      </c>
      <c r="AF46">
        <f t="shared" si="44"/>
        <v>0</v>
      </c>
      <c r="AG46">
        <f t="shared" si="45"/>
        <v>-1.9046206538485234E-4</v>
      </c>
      <c r="AH46">
        <f t="shared" si="46"/>
        <v>-0.43128247096354916</v>
      </c>
      <c r="AI46">
        <f t="shared" si="39"/>
        <v>-0.43147293302893402</v>
      </c>
      <c r="AJ46">
        <f t="shared" si="47"/>
        <v>-8.088626941119756</v>
      </c>
      <c r="AK46">
        <f t="shared" si="59"/>
        <v>-5.2885746473401607</v>
      </c>
      <c r="AL46">
        <f t="shared" si="40"/>
        <v>-13.80867452148885</v>
      </c>
      <c r="AN46">
        <f t="shared" si="48"/>
        <v>0</v>
      </c>
      <c r="AO46">
        <f t="shared" si="49"/>
        <v>0</v>
      </c>
      <c r="AP46">
        <f t="shared" si="50"/>
        <v>-1.4569126518042271E-6</v>
      </c>
      <c r="AQ46">
        <f t="shared" si="51"/>
        <v>-3.2990343099479832E-3</v>
      </c>
      <c r="AR46">
        <f t="shared" si="52"/>
        <v>-3.3004912225997876E-3</v>
      </c>
      <c r="AS46">
        <f t="shared" si="53"/>
        <v>-6.1872808647905835E-2</v>
      </c>
      <c r="AT46">
        <f t="shared" si="54"/>
        <v>-4.0454204348525064E-2</v>
      </c>
      <c r="AU46">
        <f t="shared" si="55"/>
        <v>-0.10562750421903068</v>
      </c>
      <c r="AW46">
        <v>43</v>
      </c>
      <c r="AX46">
        <f>IF(Z46&gt;0, (R46*SUMPRODUCT(K46:$K$98, X46:$X$98)-K46*$AZ$3)/Z46, 0)</f>
        <v>-8855101.8431331329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41"/>
        <v>50000</v>
      </c>
      <c r="S47">
        <f t="shared" si="42"/>
        <v>-17556321.595453344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-67.462439449453967</v>
      </c>
      <c r="AC47">
        <f t="shared" si="30"/>
        <v>-60.237014103458883</v>
      </c>
      <c r="AE47">
        <f t="shared" si="43"/>
        <v>0</v>
      </c>
      <c r="AF47">
        <f t="shared" si="44"/>
        <v>0</v>
      </c>
      <c r="AG47">
        <f t="shared" si="45"/>
        <v>-8.5776815171605741E-5</v>
      </c>
      <c r="AH47">
        <f t="shared" si="46"/>
        <v>-0.20556125911879616</v>
      </c>
      <c r="AI47">
        <f t="shared" si="39"/>
        <v>-0.20564703593396777</v>
      </c>
      <c r="AJ47">
        <f t="shared" si="47"/>
        <v>-7.2254253459950846</v>
      </c>
      <c r="AK47">
        <f t="shared" si="59"/>
        <v>-4.7223707614617778</v>
      </c>
      <c r="AL47">
        <f t="shared" si="40"/>
        <v>-12.153443143390831</v>
      </c>
      <c r="AN47">
        <f t="shared" si="48"/>
        <v>0</v>
      </c>
      <c r="AO47">
        <f t="shared" si="49"/>
        <v>0</v>
      </c>
      <c r="AP47">
        <f t="shared" si="50"/>
        <v>-5.8583716527595412E-7</v>
      </c>
      <c r="AQ47">
        <f t="shared" si="51"/>
        <v>-1.4039391074591359E-3</v>
      </c>
      <c r="AR47">
        <f t="shared" si="52"/>
        <v>-1.4045249446244118E-3</v>
      </c>
      <c r="AS47">
        <f t="shared" si="53"/>
        <v>-4.9348098249420588E-2</v>
      </c>
      <c r="AT47">
        <f t="shared" si="54"/>
        <v>-3.2252774770688976E-2</v>
      </c>
      <c r="AU47">
        <f t="shared" si="55"/>
        <v>-8.3005397964733982E-2</v>
      </c>
      <c r="AW47">
        <v>44</v>
      </c>
      <c r="AX47">
        <f>IF(Z47&gt;0, (R47*SUMPRODUCT(K47:$K$98, X47:$X$98)-K47*$AZ$3)/Z47, 0)</f>
        <v>-17556321.595453344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41"/>
        <v>50000</v>
      </c>
      <c r="S48">
        <f t="shared" si="42"/>
        <v>-35940333.18054764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-60.237014103458883</v>
      </c>
      <c r="AC48">
        <f t="shared" si="30"/>
        <v>-53.784199845865395</v>
      </c>
      <c r="AE48">
        <f t="shared" si="43"/>
        <v>0</v>
      </c>
      <c r="AF48">
        <f t="shared" si="44"/>
        <v>0</v>
      </c>
      <c r="AG48">
        <f t="shared" si="45"/>
        <v>-3.7412146108717478E-5</v>
      </c>
      <c r="AH48">
        <f t="shared" si="46"/>
        <v>-9.5013801822344424E-2</v>
      </c>
      <c r="AI48">
        <f t="shared" si="39"/>
        <v>-9.5051213968453147E-2</v>
      </c>
      <c r="AJ48">
        <f t="shared" si="47"/>
        <v>-6.4528142575934879</v>
      </c>
      <c r="AK48">
        <f t="shared" si="59"/>
        <v>-4.2165909872421219</v>
      </c>
      <c r="AL48">
        <f t="shared" si="40"/>
        <v>-10.764456458804062</v>
      </c>
      <c r="AN48">
        <f t="shared" si="48"/>
        <v>0</v>
      </c>
      <c r="AO48">
        <f t="shared" si="49"/>
        <v>0</v>
      </c>
      <c r="AP48">
        <f t="shared" si="50"/>
        <v>-2.2814008635763367E-7</v>
      </c>
      <c r="AQ48">
        <f t="shared" si="51"/>
        <v>-5.7939624446900876E-4</v>
      </c>
      <c r="AR48">
        <f t="shared" si="52"/>
        <v>-5.7962438455536644E-4</v>
      </c>
      <c r="AS48">
        <f t="shared" si="53"/>
        <v>-3.9349402669902452E-2</v>
      </c>
      <c r="AT48">
        <f t="shared" si="54"/>
        <v>-2.571286419038351E-2</v>
      </c>
      <c r="AU48">
        <f t="shared" si="55"/>
        <v>-6.5641891244841322E-2</v>
      </c>
      <c r="AW48">
        <v>45</v>
      </c>
      <c r="AX48">
        <f>IF(Z48&gt;0, (R48*SUMPRODUCT(K48:$K$98, X48:$X$98)-K48*$AZ$3)/Z48, 0)</f>
        <v>-35940333.18054764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41"/>
        <v>50000</v>
      </c>
      <c r="S49">
        <f t="shared" si="42"/>
        <v>-76166580.534358919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-53.784199845865395</v>
      </c>
      <c r="AC49">
        <f t="shared" si="30"/>
        <v>-48.022084423626893</v>
      </c>
      <c r="AE49">
        <f t="shared" si="43"/>
        <v>0</v>
      </c>
      <c r="AF49">
        <f t="shared" si="44"/>
        <v>0</v>
      </c>
      <c r="AG49">
        <f t="shared" si="45"/>
        <v>-1.5762189954807024E-5</v>
      </c>
      <c r="AH49">
        <f t="shared" si="46"/>
        <v>-4.255166938564655E-2</v>
      </c>
      <c r="AI49">
        <f t="shared" si="39"/>
        <v>-4.2567431575601354E-2</v>
      </c>
      <c r="AJ49">
        <f t="shared" si="47"/>
        <v>-5.7621154222385016</v>
      </c>
      <c r="AK49">
        <f t="shared" si="59"/>
        <v>-3.7648939892105782</v>
      </c>
      <c r="AL49">
        <f t="shared" si="40"/>
        <v>-9.5695768430246808</v>
      </c>
      <c r="AN49">
        <f t="shared" si="48"/>
        <v>0</v>
      </c>
      <c r="AO49">
        <f t="shared" si="49"/>
        <v>0</v>
      </c>
      <c r="AP49">
        <f t="shared" si="50"/>
        <v>-8.5819803180300198E-8</v>
      </c>
      <c r="AQ49">
        <f t="shared" si="51"/>
        <v>-2.3167947487878759E-4</v>
      </c>
      <c r="AR49">
        <f t="shared" si="52"/>
        <v>-2.3176529468196789E-4</v>
      </c>
      <c r="AS49">
        <f t="shared" si="53"/>
        <v>-3.1372773254002749E-2</v>
      </c>
      <c r="AT49">
        <f t="shared" si="54"/>
        <v>-2.0498576788830662E-2</v>
      </c>
      <c r="AU49">
        <f t="shared" si="55"/>
        <v>-5.2103115337515375E-2</v>
      </c>
      <c r="AW49">
        <v>46</v>
      </c>
      <c r="AX49">
        <f>IF(Z49&gt;0, (R49*SUMPRODUCT(K49:$K$98, X49:$X$98)-K49*$AZ$3)/Z49, 0)</f>
        <v>-76166580.534358919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41"/>
        <v>50000</v>
      </c>
      <c r="S50">
        <f t="shared" si="42"/>
        <v>-167351559.5613884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-48.022084423626893</v>
      </c>
      <c r="AC50">
        <f t="shared" si="30"/>
        <v>-42.877052872313399</v>
      </c>
      <c r="AE50">
        <f t="shared" si="43"/>
        <v>0</v>
      </c>
      <c r="AF50">
        <f t="shared" si="44"/>
        <v>0</v>
      </c>
      <c r="AG50">
        <f t="shared" si="45"/>
        <v>-6.4052365249373589E-6</v>
      </c>
      <c r="AH50">
        <f t="shared" si="46"/>
        <v>-1.8398663060643191E-2</v>
      </c>
      <c r="AI50">
        <f t="shared" si="39"/>
        <v>-1.8405068297168127E-2</v>
      </c>
      <c r="AJ50">
        <f t="shared" si="47"/>
        <v>-5.1450315513134939</v>
      </c>
      <c r="AK50">
        <f t="shared" si="59"/>
        <v>-3.3615459096538829</v>
      </c>
      <c r="AL50">
        <f t="shared" si="40"/>
        <v>-8.5249825292645447</v>
      </c>
      <c r="AN50">
        <f t="shared" si="48"/>
        <v>0</v>
      </c>
      <c r="AO50">
        <f t="shared" si="49"/>
        <v>0</v>
      </c>
      <c r="AP50">
        <f t="shared" si="50"/>
        <v>-3.1137812989585347E-8</v>
      </c>
      <c r="AQ50">
        <f t="shared" si="51"/>
        <v>-8.944152607171714E-5</v>
      </c>
      <c r="AR50">
        <f t="shared" si="52"/>
        <v>-8.9472663884706716E-5</v>
      </c>
      <c r="AS50">
        <f t="shared" si="53"/>
        <v>-2.5011571336451547E-2</v>
      </c>
      <c r="AT50">
        <f t="shared" si="54"/>
        <v>-1.6341502375937917E-2</v>
      </c>
      <c r="AU50">
        <f t="shared" si="55"/>
        <v>-4.1442546376274168E-2</v>
      </c>
      <c r="AW50">
        <v>47</v>
      </c>
      <c r="AX50">
        <f>IF(Z50&gt;0, (R50*SUMPRODUCT(K50:$K$98, X50:$X$98)-K50*$AZ$3)/Z50, 0)</f>
        <v>-167351559.5613884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41"/>
        <v>50000</v>
      </c>
      <c r="S51">
        <f t="shared" si="42"/>
        <v>-381501012.94377351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-42.877052872313399</v>
      </c>
      <c r="AC51">
        <f t="shared" si="30"/>
        <v>-38.283157286349862</v>
      </c>
      <c r="AE51">
        <f t="shared" si="43"/>
        <v>0</v>
      </c>
      <c r="AF51">
        <f t="shared" si="44"/>
        <v>0</v>
      </c>
      <c r="AG51">
        <f t="shared" si="45"/>
        <v>-2.5087192423780091E-6</v>
      </c>
      <c r="AH51">
        <f t="shared" si="46"/>
        <v>-7.664929834619953E-3</v>
      </c>
      <c r="AI51">
        <f t="shared" si="39"/>
        <v>-7.6674385538623314E-3</v>
      </c>
      <c r="AJ51">
        <f t="shared" si="47"/>
        <v>-4.5938955859635371</v>
      </c>
      <c r="AK51">
        <f t="shared" si="59"/>
        <v>-3.001393701061938</v>
      </c>
      <c r="AL51">
        <f t="shared" si="40"/>
        <v>-7.6029567255793378</v>
      </c>
      <c r="AN51">
        <f t="shared" si="48"/>
        <v>0</v>
      </c>
      <c r="AO51">
        <f t="shared" si="49"/>
        <v>0</v>
      </c>
      <c r="AP51">
        <f t="shared" si="50"/>
        <v>-1.0888974299779863E-8</v>
      </c>
      <c r="AQ51">
        <f t="shared" si="51"/>
        <v>-3.326925650702866E-5</v>
      </c>
      <c r="AR51">
        <f t="shared" si="52"/>
        <v>-3.3280145481328441E-5</v>
      </c>
      <c r="AS51">
        <f t="shared" si="53"/>
        <v>-1.9939581172109401E-2</v>
      </c>
      <c r="AT51">
        <f t="shared" si="54"/>
        <v>-1.3027403912844916E-2</v>
      </c>
      <c r="AU51">
        <f t="shared" si="55"/>
        <v>-3.3000265230435651E-2</v>
      </c>
      <c r="AW51">
        <v>48</v>
      </c>
      <c r="AX51">
        <f>IF(Z51&gt;0, (R51*SUMPRODUCT(K51:$K$98, X51:$X$98)-K51*$AZ$3)/Z51, 0)</f>
        <v>-381501012.94377351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41"/>
        <v>50000</v>
      </c>
      <c r="S52">
        <f t="shared" si="42"/>
        <v>-904441053.17919278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-38.283157286349862</v>
      </c>
      <c r="AC52">
        <f t="shared" si="30"/>
        <v>-34.181418209633506</v>
      </c>
      <c r="AE52">
        <f t="shared" si="43"/>
        <v>0</v>
      </c>
      <c r="AF52">
        <f t="shared" si="44"/>
        <v>0</v>
      </c>
      <c r="AG52">
        <f t="shared" si="45"/>
        <v>-9.4482161356681855E-7</v>
      </c>
      <c r="AH52">
        <f t="shared" si="46"/>
        <v>-3.0776208727748213E-3</v>
      </c>
      <c r="AI52">
        <f t="shared" si="39"/>
        <v>-3.0785656943883881E-3</v>
      </c>
      <c r="AJ52">
        <f t="shared" si="47"/>
        <v>-4.1017390767163562</v>
      </c>
      <c r="AK52">
        <f t="shared" si="59"/>
        <v>-2.6798210100444906</v>
      </c>
      <c r="AL52">
        <f t="shared" si="40"/>
        <v>-6.7846386524552358</v>
      </c>
      <c r="AN52">
        <f t="shared" si="48"/>
        <v>0</v>
      </c>
      <c r="AO52">
        <f t="shared" si="49"/>
        <v>0</v>
      </c>
      <c r="AP52">
        <f t="shared" si="50"/>
        <v>-3.6615646677878174E-9</v>
      </c>
      <c r="AQ52">
        <f t="shared" si="51"/>
        <v>-1.1927021658678053E-5</v>
      </c>
      <c r="AR52">
        <f t="shared" si="52"/>
        <v>-1.193068322334584E-5</v>
      </c>
      <c r="AS52">
        <f t="shared" si="53"/>
        <v>-1.5895892583459716E-2</v>
      </c>
      <c r="AT52">
        <f t="shared" si="54"/>
        <v>-1.0385386813211838E-2</v>
      </c>
      <c r="AU52">
        <f t="shared" si="55"/>
        <v>-2.6293210079894901E-2</v>
      </c>
      <c r="AW52">
        <v>49</v>
      </c>
      <c r="AX52">
        <f>IF(Z52&gt;0, (R52*SUMPRODUCT(K52:$K$98, X52:$X$98)-K52*$AZ$3)/Z52, 0)</f>
        <v>-904441053.17919278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41"/>
        <v>50000</v>
      </c>
      <c r="S53">
        <f t="shared" si="42"/>
        <v>-2235087994.5305338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-34.181418209633506</v>
      </c>
      <c r="AC53">
        <f t="shared" si="30"/>
        <v>-30.519133399179381</v>
      </c>
      <c r="AE53">
        <f t="shared" si="43"/>
        <v>0</v>
      </c>
      <c r="AF53">
        <f t="shared" si="44"/>
        <v>0</v>
      </c>
      <c r="AG53">
        <f t="shared" si="45"/>
        <v>-3.4136389119648212E-7</v>
      </c>
      <c r="AH53">
        <f t="shared" si="46"/>
        <v>-1.1880190124693366E-3</v>
      </c>
      <c r="AI53">
        <f t="shared" si="39"/>
        <v>-1.1883603763605331E-3</v>
      </c>
      <c r="AJ53">
        <f t="shared" si="47"/>
        <v>-3.6622848104541248</v>
      </c>
      <c r="AK53">
        <f t="shared" si="59"/>
        <v>-2.3926992746743458</v>
      </c>
      <c r="AL53">
        <f t="shared" si="40"/>
        <v>-6.0561724455048314</v>
      </c>
      <c r="AN53">
        <f t="shared" si="48"/>
        <v>0</v>
      </c>
      <c r="AO53">
        <f t="shared" si="49"/>
        <v>0</v>
      </c>
      <c r="AP53">
        <f t="shared" si="50"/>
        <v>-1.1811809848128919E-9</v>
      </c>
      <c r="AQ53">
        <f t="shared" si="51"/>
        <v>-4.1107612823562498E-6</v>
      </c>
      <c r="AR53">
        <f t="shared" si="52"/>
        <v>-4.1119424633410628E-6</v>
      </c>
      <c r="AS53">
        <f t="shared" si="53"/>
        <v>-1.2672169759711473E-2</v>
      </c>
      <c r="AT53">
        <f t="shared" si="54"/>
        <v>-8.2791735110443378E-3</v>
      </c>
      <c r="AU53">
        <f t="shared" si="55"/>
        <v>-2.0955455213219152E-2</v>
      </c>
      <c r="AW53">
        <v>50</v>
      </c>
      <c r="AX53">
        <f>IF(Z53&gt;0, (R53*SUMPRODUCT(K53:$K$98, X53:$X$98)-K53*$AZ$3)/Z53, 0)</f>
        <v>-2235087994.5305338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41"/>
        <v>50000</v>
      </c>
      <c r="S54">
        <f t="shared" si="42"/>
        <v>-5770674098.8575249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-30.519133399179381</v>
      </c>
      <c r="AC54">
        <f t="shared" si="30"/>
        <v>-27.249229708623009</v>
      </c>
      <c r="AE54">
        <f t="shared" si="43"/>
        <v>0</v>
      </c>
      <c r="AF54">
        <f t="shared" si="44"/>
        <v>0</v>
      </c>
      <c r="AG54">
        <f t="shared" si="45"/>
        <v>-1.1805046187765912E-7</v>
      </c>
      <c r="AH54">
        <f t="shared" si="46"/>
        <v>-4.3979958081371634E-4</v>
      </c>
      <c r="AI54">
        <f t="shared" si="39"/>
        <v>-4.3991763127559398E-4</v>
      </c>
      <c r="AJ54">
        <f t="shared" si="47"/>
        <v>-3.2699036905563723</v>
      </c>
      <c r="AK54">
        <f t="shared" si="59"/>
        <v>-2.136339337942557</v>
      </c>
      <c r="AL54">
        <f t="shared" si="40"/>
        <v>-5.4066829461302053</v>
      </c>
      <c r="AN54">
        <f t="shared" si="48"/>
        <v>0</v>
      </c>
      <c r="AO54">
        <f t="shared" si="49"/>
        <v>0</v>
      </c>
      <c r="AP54">
        <f t="shared" si="50"/>
        <v>-3.6471072474244392E-10</v>
      </c>
      <c r="AQ54">
        <f t="shared" si="51"/>
        <v>-1.3587377915236171E-6</v>
      </c>
      <c r="AR54">
        <f t="shared" si="52"/>
        <v>-1.3591025022483596E-6</v>
      </c>
      <c r="AS54">
        <f t="shared" si="53"/>
        <v>-1.0102196347666291E-2</v>
      </c>
      <c r="AT54">
        <f t="shared" si="54"/>
        <v>-6.6001085963076182E-3</v>
      </c>
      <c r="AU54">
        <f t="shared" si="55"/>
        <v>-1.670366404647616E-2</v>
      </c>
      <c r="AW54">
        <v>51</v>
      </c>
      <c r="AX54">
        <f>IF(Z54&gt;0, (R54*SUMPRODUCT(K54:$K$98, X54:$X$98)-K54*$AZ$3)/Z54, 0)</f>
        <v>-5770674098.8575249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41"/>
        <v>50000</v>
      </c>
      <c r="S55">
        <f t="shared" si="42"/>
        <v>-15600372400.981571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-27.249229708623009</v>
      </c>
      <c r="AC55">
        <f t="shared" si="30"/>
        <v>-24.329670530470032</v>
      </c>
      <c r="AE55">
        <f t="shared" si="43"/>
        <v>0</v>
      </c>
      <c r="AF55">
        <f t="shared" si="44"/>
        <v>0</v>
      </c>
      <c r="AG55">
        <f t="shared" si="45"/>
        <v>-3.8988925881248862E-8</v>
      </c>
      <c r="AH55">
        <f t="shared" si="46"/>
        <v>-1.5576206275526736E-4</v>
      </c>
      <c r="AI55">
        <f t="shared" si="39"/>
        <v>-1.558010516811486E-4</v>
      </c>
      <c r="AJ55">
        <f t="shared" si="47"/>
        <v>-2.9195591781529764</v>
      </c>
      <c r="AK55">
        <f t="shared" si="59"/>
        <v>-1.9074460796036108</v>
      </c>
      <c r="AL55">
        <f t="shared" si="40"/>
        <v>-4.8271610588082687</v>
      </c>
      <c r="AN55">
        <f t="shared" si="48"/>
        <v>0</v>
      </c>
      <c r="AO55">
        <f t="shared" si="49"/>
        <v>0</v>
      </c>
      <c r="AP55">
        <f t="shared" si="50"/>
        <v>-1.0754843422849255E-10</v>
      </c>
      <c r="AQ55">
        <f t="shared" si="51"/>
        <v>-4.296595913555497E-7</v>
      </c>
      <c r="AR55">
        <f t="shared" si="52"/>
        <v>-4.2976713978977814E-7</v>
      </c>
      <c r="AS55">
        <f t="shared" si="53"/>
        <v>-8.0534154545352024E-3</v>
      </c>
      <c r="AT55">
        <f t="shared" si="54"/>
        <v>-5.2615668321169436E-3</v>
      </c>
      <c r="AU55">
        <f t="shared" si="55"/>
        <v>-1.3315412053791938E-2</v>
      </c>
      <c r="AW55">
        <v>52</v>
      </c>
      <c r="AX55">
        <f>IF(Z55&gt;0, (R55*SUMPRODUCT(K55:$K$98, X55:$X$98)-K55*$AZ$3)/Z55, 0)</f>
        <v>-15600372400.981571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41"/>
        <v>50000</v>
      </c>
      <c r="S56">
        <f t="shared" si="42"/>
        <v>-44268746117.965782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-24.329670530470032</v>
      </c>
      <c r="AC56">
        <f t="shared" si="30"/>
        <v>-21.722920480762873</v>
      </c>
      <c r="AE56">
        <f t="shared" si="43"/>
        <v>0</v>
      </c>
      <c r="AF56">
        <f t="shared" si="44"/>
        <v>0</v>
      </c>
      <c r="AG56">
        <f t="shared" si="45"/>
        <v>-1.2267639353775915E-8</v>
      </c>
      <c r="AH56">
        <f t="shared" si="46"/>
        <v>-5.266279453732091E-5</v>
      </c>
      <c r="AI56">
        <f t="shared" si="39"/>
        <v>-5.2675062176674684E-5</v>
      </c>
      <c r="AJ56">
        <f t="shared" si="47"/>
        <v>-2.6067500497071592</v>
      </c>
      <c r="AK56">
        <f t="shared" si="59"/>
        <v>-1.7030769371329024</v>
      </c>
      <c r="AL56">
        <f t="shared" si="40"/>
        <v>-4.3098796619022384</v>
      </c>
      <c r="AN56">
        <f t="shared" si="48"/>
        <v>0</v>
      </c>
      <c r="AO56">
        <f t="shared" si="49"/>
        <v>0</v>
      </c>
      <c r="AP56">
        <f t="shared" si="50"/>
        <v>-3.021383119779305E-11</v>
      </c>
      <c r="AQ56">
        <f t="shared" si="51"/>
        <v>-1.2970260525835606E-7</v>
      </c>
      <c r="AR56">
        <f t="shared" si="52"/>
        <v>-1.2973281908955387E-7</v>
      </c>
      <c r="AS56">
        <f t="shared" si="53"/>
        <v>-6.4201354234014766E-3</v>
      </c>
      <c r="AT56">
        <f t="shared" si="54"/>
        <v>-4.1944890627673929E-3</v>
      </c>
      <c r="AU56">
        <f t="shared" si="55"/>
        <v>-1.0614754218987959E-2</v>
      </c>
      <c r="AW56">
        <v>53</v>
      </c>
      <c r="AX56">
        <f>IF(Z56&gt;0, (R56*SUMPRODUCT(K56:$K$98, X56:$X$98)-K56*$AZ$3)/Z56, 0)</f>
        <v>-44268746117.965782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41"/>
        <v>50000</v>
      </c>
      <c r="S57">
        <f t="shared" si="42"/>
        <v>-132235363957.8768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-21.722920480762873</v>
      </c>
      <c r="AC57">
        <f t="shared" si="30"/>
        <v>-19.395464825316591</v>
      </c>
      <c r="AE57">
        <f t="shared" si="43"/>
        <v>0</v>
      </c>
      <c r="AF57">
        <f t="shared" si="44"/>
        <v>0</v>
      </c>
      <c r="AG57">
        <f t="shared" si="45"/>
        <v>-3.6668452834400184E-9</v>
      </c>
      <c r="AH57">
        <f t="shared" si="46"/>
        <v>-1.6956235353596273E-5</v>
      </c>
      <c r="AI57">
        <f t="shared" si="39"/>
        <v>-1.6959902198879713E-5</v>
      </c>
      <c r="AJ57">
        <f t="shared" si="47"/>
        <v>-2.3274556554462826</v>
      </c>
      <c r="AK57">
        <f t="shared" si="59"/>
        <v>-1.5206044336534013</v>
      </c>
      <c r="AL57">
        <f t="shared" si="40"/>
        <v>-3.848077049001883</v>
      </c>
      <c r="AN57">
        <f t="shared" si="48"/>
        <v>0</v>
      </c>
      <c r="AO57">
        <f t="shared" si="49"/>
        <v>0</v>
      </c>
      <c r="AP57">
        <f t="shared" si="50"/>
        <v>-8.0634214907174164E-12</v>
      </c>
      <c r="AQ57">
        <f t="shared" si="51"/>
        <v>-3.7286894314663589E-8</v>
      </c>
      <c r="AR57">
        <f t="shared" si="52"/>
        <v>-3.7294957736154303E-8</v>
      </c>
      <c r="AS57">
        <f t="shared" si="53"/>
        <v>-5.1180932109606246E-3</v>
      </c>
      <c r="AT57">
        <f t="shared" si="54"/>
        <v>-3.3438210563654365E-3</v>
      </c>
      <c r="AU57">
        <f t="shared" si="55"/>
        <v>-8.4619515622837982E-3</v>
      </c>
      <c r="AW57">
        <v>54</v>
      </c>
      <c r="AX57">
        <f>IF(Z57&gt;0, (R57*SUMPRODUCT(K57:$K$98, X57:$X$98)-K57*$AZ$3)/Z57, 0)</f>
        <v>-132235363957.8768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41"/>
        <v>50000</v>
      </c>
      <c r="S58">
        <f t="shared" si="42"/>
        <v>-416990040790.91638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-19.395464825316591</v>
      </c>
      <c r="AC58">
        <f t="shared" si="30"/>
        <v>-17.317379340149117</v>
      </c>
      <c r="AE58">
        <f t="shared" si="43"/>
        <v>0</v>
      </c>
      <c r="AF58">
        <f t="shared" si="44"/>
        <v>0</v>
      </c>
      <c r="AG58">
        <f t="shared" si="45"/>
        <v>-1.0382369868656079E-9</v>
      </c>
      <c r="AH58">
        <f t="shared" si="46"/>
        <v>-5.1838796874800213E-6</v>
      </c>
      <c r="AI58">
        <f t="shared" si="39"/>
        <v>-5.1849179244668866E-6</v>
      </c>
      <c r="AJ58">
        <f t="shared" si="47"/>
        <v>-2.0780854851674739</v>
      </c>
      <c r="AK58">
        <f t="shared" si="59"/>
        <v>-1.3576825377721615</v>
      </c>
      <c r="AL58">
        <f t="shared" si="40"/>
        <v>-3.4357732078575598</v>
      </c>
      <c r="AN58">
        <f t="shared" si="48"/>
        <v>0</v>
      </c>
      <c r="AO58">
        <f t="shared" si="49"/>
        <v>0</v>
      </c>
      <c r="AP58">
        <f t="shared" si="50"/>
        <v>-2.0384743426838544E-12</v>
      </c>
      <c r="AQ58">
        <f t="shared" si="51"/>
        <v>-1.0178028592864865E-8</v>
      </c>
      <c r="AR58">
        <f t="shared" si="52"/>
        <v>-1.0180067067207549E-8</v>
      </c>
      <c r="AS58">
        <f t="shared" si="53"/>
        <v>-4.080112726677459E-3</v>
      </c>
      <c r="AT58">
        <f t="shared" si="54"/>
        <v>-2.6656736889269575E-3</v>
      </c>
      <c r="AU58">
        <f t="shared" si="55"/>
        <v>-6.7457965956714836E-3</v>
      </c>
      <c r="AW58">
        <v>55</v>
      </c>
      <c r="AX58">
        <f>IF(Z58&gt;0, (R58*SUMPRODUCT(K58:$K$98, X58:$X$98)-K58*$AZ$3)/Z58, 0)</f>
        <v>-416990040790.91638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41"/>
        <v>50000</v>
      </c>
      <c r="S59">
        <f t="shared" si="42"/>
        <v>-1392085798557.8328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-17.317379340149117</v>
      </c>
      <c r="AC59">
        <f t="shared" si="30"/>
        <v>-15.461945848135754</v>
      </c>
      <c r="AE59">
        <f t="shared" si="43"/>
        <v>0</v>
      </c>
      <c r="AF59">
        <f t="shared" si="44"/>
        <v>0</v>
      </c>
      <c r="AG59">
        <f t="shared" si="45"/>
        <v>-2.776758778832805E-10</v>
      </c>
      <c r="AH59">
        <f t="shared" si="46"/>
        <v>-1.5003574782273424E-6</v>
      </c>
      <c r="AI59">
        <f t="shared" si="39"/>
        <v>-1.5006351541052255E-6</v>
      </c>
      <c r="AJ59">
        <f t="shared" si="47"/>
        <v>-1.8554334920133631</v>
      </c>
      <c r="AK59">
        <f t="shared" si="59"/>
        <v>-1.2122165538104384</v>
      </c>
      <c r="AL59">
        <f t="shared" si="40"/>
        <v>-3.0676515464589555</v>
      </c>
      <c r="AN59">
        <f t="shared" si="48"/>
        <v>0</v>
      </c>
      <c r="AO59">
        <f t="shared" si="49"/>
        <v>0</v>
      </c>
      <c r="AP59">
        <f t="shared" si="50"/>
        <v>-4.8677569335600839E-13</v>
      </c>
      <c r="AQ59">
        <f t="shared" si="51"/>
        <v>-2.6301800405326533E-9</v>
      </c>
      <c r="AR59">
        <f t="shared" si="52"/>
        <v>-2.6306668162260094E-9</v>
      </c>
      <c r="AS59">
        <f t="shared" si="53"/>
        <v>-3.2526409259446415E-3</v>
      </c>
      <c r="AT59">
        <f t="shared" si="54"/>
        <v>-2.1250587482674423E-3</v>
      </c>
      <c r="AU59">
        <f t="shared" si="55"/>
        <v>-5.3777023048788997E-3</v>
      </c>
      <c r="AW59">
        <v>56</v>
      </c>
      <c r="AX59">
        <f>IF(Z59&gt;0, (R59*SUMPRODUCT(K59:$K$98, X59:$X$98)-K59*$AZ$3)/Z59, 0)</f>
        <v>-1392085798557.8328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41"/>
        <v>50000</v>
      </c>
      <c r="S60">
        <f t="shared" si="42"/>
        <v>-4987080321606.0059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-15.461945848135754</v>
      </c>
      <c r="AC60">
        <f t="shared" si="30"/>
        <v>-13.805308795237901</v>
      </c>
      <c r="AE60">
        <f t="shared" si="43"/>
        <v>0</v>
      </c>
      <c r="AF60">
        <f t="shared" si="44"/>
        <v>0</v>
      </c>
      <c r="AG60">
        <f t="shared" si="45"/>
        <v>-6.9205366191054901E-11</v>
      </c>
      <c r="AH60">
        <f t="shared" si="46"/>
        <v>-4.1138750582678561E-7</v>
      </c>
      <c r="AI60">
        <f t="shared" si="39"/>
        <v>-4.1145671119297664E-7</v>
      </c>
      <c r="AJ60">
        <f t="shared" si="47"/>
        <v>-1.6566370528978531</v>
      </c>
      <c r="AK60">
        <f t="shared" si="59"/>
        <v>-1.0823362093695028</v>
      </c>
      <c r="AL60">
        <f t="shared" si="40"/>
        <v>-2.7389736737240673</v>
      </c>
      <c r="AN60">
        <f t="shared" si="48"/>
        <v>0</v>
      </c>
      <c r="AO60">
        <f t="shared" si="49"/>
        <v>0</v>
      </c>
      <c r="AP60">
        <f t="shared" si="50"/>
        <v>-1.083209546337368E-13</v>
      </c>
      <c r="AQ60">
        <f t="shared" si="51"/>
        <v>-6.4390797720118415E-10</v>
      </c>
      <c r="AR60">
        <f t="shared" si="52"/>
        <v>-6.4401629815581776E-10</v>
      </c>
      <c r="AS60">
        <f t="shared" si="53"/>
        <v>-2.5929854421420616E-3</v>
      </c>
      <c r="AT60">
        <f t="shared" si="54"/>
        <v>-1.6940838245101044E-3</v>
      </c>
      <c r="AU60">
        <f t="shared" si="55"/>
        <v>-4.2870699106684644E-3</v>
      </c>
      <c r="AW60">
        <v>57</v>
      </c>
      <c r="AX60">
        <f>IF(Z60&gt;0, (R60*SUMPRODUCT(K60:$K$98, X60:$X$98)-K60*$AZ$3)/Z60, 0)</f>
        <v>-4987080321606.0059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41"/>
        <v>50000</v>
      </c>
      <c r="S61">
        <f t="shared" si="42"/>
        <v>-19266713985690.406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-13.805308795237901</v>
      </c>
      <c r="AC61">
        <f t="shared" si="30"/>
        <v>-12.326168567731781</v>
      </c>
      <c r="AE61">
        <f t="shared" si="43"/>
        <v>0</v>
      </c>
      <c r="AF61">
        <f t="shared" si="44"/>
        <v>0</v>
      </c>
      <c r="AG61">
        <f t="shared" si="45"/>
        <v>-1.5994124084790168E-11</v>
      </c>
      <c r="AH61">
        <f t="shared" si="46"/>
        <v>-1.0503837688870838E-7</v>
      </c>
      <c r="AI61">
        <f t="shared" si="39"/>
        <v>-1.0505437101279317E-7</v>
      </c>
      <c r="AJ61">
        <f t="shared" si="47"/>
        <v>-1.4791402275061198</v>
      </c>
      <c r="AK61">
        <f t="shared" si="59"/>
        <v>-0.96637161566665308</v>
      </c>
      <c r="AL61">
        <f t="shared" si="40"/>
        <v>-2.4455119482271437</v>
      </c>
      <c r="AN61">
        <f t="shared" si="48"/>
        <v>0</v>
      </c>
      <c r="AO61">
        <f t="shared" si="49"/>
        <v>0</v>
      </c>
      <c r="AP61">
        <f t="shared" si="50"/>
        <v>-2.2351936045423901E-14</v>
      </c>
      <c r="AQ61">
        <f t="shared" si="51"/>
        <v>-1.4679210127950832E-10</v>
      </c>
      <c r="AR61">
        <f t="shared" si="52"/>
        <v>-1.4681445321555374E-10</v>
      </c>
      <c r="AS61">
        <f t="shared" si="53"/>
        <v>-2.0671121214365829E-3</v>
      </c>
      <c r="AT61">
        <f t="shared" si="54"/>
        <v>-1.3505132531787141E-3</v>
      </c>
      <c r="AU61">
        <f t="shared" si="55"/>
        <v>-3.4176255214297497E-3</v>
      </c>
      <c r="AW61">
        <v>58</v>
      </c>
      <c r="AX61">
        <f>IF(Z61&gt;0, (R61*SUMPRODUCT(K61:$K$98, X61:$X$98)-K61*$AZ$3)/Z61, 0)</f>
        <v>-19266713985690.406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41"/>
        <v>50000</v>
      </c>
      <c r="S62">
        <f t="shared" si="42"/>
        <v>-80719817247301.844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-12.326168567731781</v>
      </c>
      <c r="AC62">
        <f t="shared" si="30"/>
        <v>-11.005507649887475</v>
      </c>
      <c r="AE62">
        <f t="shared" si="43"/>
        <v>0</v>
      </c>
      <c r="AF62">
        <f t="shared" si="44"/>
        <v>0</v>
      </c>
      <c r="AG62">
        <f t="shared" si="45"/>
        <v>-3.4085519594803553E-12</v>
      </c>
      <c r="AH62">
        <f t="shared" si="46"/>
        <v>-2.4851261768923823E-8</v>
      </c>
      <c r="AI62">
        <f t="shared" si="39"/>
        <v>-2.4854670320883302E-8</v>
      </c>
      <c r="AJ62">
        <f t="shared" si="47"/>
        <v>-1.3206609178443056</v>
      </c>
      <c r="AK62">
        <f t="shared" si="59"/>
        <v>-0.8628317997412247</v>
      </c>
      <c r="AL62">
        <f t="shared" si="40"/>
        <v>-2.1834927424402006</v>
      </c>
      <c r="AN62">
        <f t="shared" si="48"/>
        <v>0</v>
      </c>
      <c r="AO62">
        <f t="shared" si="49"/>
        <v>0</v>
      </c>
      <c r="AP62">
        <f t="shared" si="50"/>
        <v>-4.2531096666853976E-15</v>
      </c>
      <c r="AQ62">
        <f t="shared" si="51"/>
        <v>-3.1008810461217882E-11</v>
      </c>
      <c r="AR62">
        <f t="shared" si="52"/>
        <v>-3.101306357088457E-11</v>
      </c>
      <c r="AS62">
        <f t="shared" si="53"/>
        <v>-1.647889127954952E-3</v>
      </c>
      <c r="AT62">
        <f t="shared" si="54"/>
        <v>-1.0766208970340654E-3</v>
      </c>
      <c r="AU62">
        <f t="shared" si="55"/>
        <v>-2.7245100560020813E-3</v>
      </c>
      <c r="AW62">
        <v>59</v>
      </c>
      <c r="AX62">
        <f>IF(Z62&gt;0, (R62*SUMPRODUCT(K62:$K$98, X62:$X$98)-K62*$AZ$3)/Z62, 0)</f>
        <v>-80719817247301.844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41"/>
        <v>50000</v>
      </c>
      <c r="S63">
        <f t="shared" si="42"/>
        <v>-369107158262201.69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-11.005507649887475</v>
      </c>
      <c r="AC63">
        <f t="shared" si="30"/>
        <v>-9.8263461159978629</v>
      </c>
      <c r="AE63">
        <f t="shared" si="43"/>
        <v>0</v>
      </c>
      <c r="AF63">
        <f t="shared" si="44"/>
        <v>0</v>
      </c>
      <c r="AG63">
        <f t="shared" si="45"/>
        <v>-6.655483303454079E-13</v>
      </c>
      <c r="AH63">
        <f t="shared" si="46"/>
        <v>-5.4178362190802882E-9</v>
      </c>
      <c r="AI63">
        <f t="shared" si="39"/>
        <v>-5.4185017674106336E-9</v>
      </c>
      <c r="AJ63">
        <f t="shared" si="47"/>
        <v>-1.1791615338896122</v>
      </c>
      <c r="AK63">
        <f t="shared" si="59"/>
        <v>-0.7703855354921233</v>
      </c>
      <c r="AL63">
        <f t="shared" si="40"/>
        <v>-1.9495470748002375</v>
      </c>
      <c r="AN63">
        <f t="shared" si="48"/>
        <v>0</v>
      </c>
      <c r="AO63">
        <f t="shared" si="49"/>
        <v>0</v>
      </c>
      <c r="AP63">
        <f t="shared" si="50"/>
        <v>-7.414779457376974E-16</v>
      </c>
      <c r="AQ63">
        <f t="shared" si="51"/>
        <v>-6.0359344121291479E-12</v>
      </c>
      <c r="AR63">
        <f t="shared" si="52"/>
        <v>-6.0366758900748857E-12</v>
      </c>
      <c r="AS63">
        <f t="shared" si="53"/>
        <v>-1.3136871238000462E-3</v>
      </c>
      <c r="AT63">
        <f t="shared" si="54"/>
        <v>-8.5827558756894535E-4</v>
      </c>
      <c r="AU63">
        <f t="shared" si="55"/>
        <v>-2.1719627174056678E-3</v>
      </c>
      <c r="AW63">
        <v>60</v>
      </c>
      <c r="AX63">
        <f>IF(Z63&gt;0, (R63*SUMPRODUCT(K63:$K$98, X63:$X$98)-K63*$AZ$3)/Z63, 0)</f>
        <v>-369107158262201.69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41"/>
        <v>50000</v>
      </c>
      <c r="S64">
        <f t="shared" si="42"/>
        <v>-1855946569177158.8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-9.8263461159978629</v>
      </c>
      <c r="AC64">
        <f t="shared" si="30"/>
        <v>-8.7735233178604854</v>
      </c>
      <c r="AE64">
        <f t="shared" si="43"/>
        <v>0</v>
      </c>
      <c r="AF64">
        <f t="shared" si="44"/>
        <v>0</v>
      </c>
      <c r="AG64">
        <f t="shared" si="45"/>
        <v>-1.1818124863570644E-13</v>
      </c>
      <c r="AH64">
        <f t="shared" si="46"/>
        <v>-1.0814231968124948E-9</v>
      </c>
      <c r="AI64">
        <f t="shared" si="39"/>
        <v>-1.0815413780611305E-9</v>
      </c>
      <c r="AJ64">
        <f t="shared" si="47"/>
        <v>-1.0528227981373774</v>
      </c>
      <c r="AK64">
        <f t="shared" si="59"/>
        <v>-0.68784422811985046</v>
      </c>
      <c r="AL64">
        <f t="shared" si="40"/>
        <v>-1.7406670273387692</v>
      </c>
      <c r="AN64">
        <f t="shared" si="48"/>
        <v>0</v>
      </c>
      <c r="AO64">
        <f t="shared" si="49"/>
        <v>0</v>
      </c>
      <c r="AP64">
        <f t="shared" si="50"/>
        <v>-1.1755718859885945E-16</v>
      </c>
      <c r="AQ64">
        <f t="shared" si="51"/>
        <v>-1.0757127054457105E-12</v>
      </c>
      <c r="AR64">
        <f t="shared" si="52"/>
        <v>-1.0758302626343092E-12</v>
      </c>
      <c r="AS64">
        <f t="shared" si="53"/>
        <v>-1.047263332132544E-3</v>
      </c>
      <c r="AT64">
        <f t="shared" si="54"/>
        <v>-6.8421204366334119E-4</v>
      </c>
      <c r="AU64">
        <f t="shared" si="55"/>
        <v>-1.7314753768717154E-3</v>
      </c>
      <c r="AW64">
        <v>61</v>
      </c>
      <c r="AX64">
        <f>IF(Z64&gt;0, (R64*SUMPRODUCT(K64:$K$98, X64:$X$98)-K64*$AZ$3)/Z64, 0)</f>
        <v>-1855946569177158.8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41"/>
        <v>50000</v>
      </c>
      <c r="S65">
        <f t="shared" si="42"/>
        <v>-1.0358724025576548E+16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-8.7735233178604854</v>
      </c>
      <c r="AC65">
        <f t="shared" si="30"/>
        <v>-7.8335029623763726</v>
      </c>
      <c r="AE65">
        <f t="shared" si="43"/>
        <v>0</v>
      </c>
      <c r="AF65">
        <f t="shared" si="44"/>
        <v>0</v>
      </c>
      <c r="AG65">
        <f t="shared" si="45"/>
        <v>-1.8905569216427632E-14</v>
      </c>
      <c r="AH65">
        <f t="shared" si="46"/>
        <v>-1.9618773386584347E-10</v>
      </c>
      <c r="AI65">
        <f t="shared" si="39"/>
        <v>-1.962066394350599E-10</v>
      </c>
      <c r="AJ65">
        <f t="shared" si="47"/>
        <v>-0.94002035548411289</v>
      </c>
      <c r="AK65">
        <f t="shared" si="59"/>
        <v>-0.61414663225023403</v>
      </c>
      <c r="AL65">
        <f t="shared" si="40"/>
        <v>-1.5541669879305535</v>
      </c>
      <c r="AN65">
        <f t="shared" si="48"/>
        <v>0</v>
      </c>
      <c r="AO65">
        <f t="shared" si="49"/>
        <v>0</v>
      </c>
      <c r="AP65">
        <f t="shared" si="50"/>
        <v>-1.6790837255131123E-17</v>
      </c>
      <c r="AQ65">
        <f t="shared" si="51"/>
        <v>-1.7424264104843565E-13</v>
      </c>
      <c r="AR65">
        <f t="shared" si="52"/>
        <v>-1.7425943188569078E-13</v>
      </c>
      <c r="AS65">
        <f t="shared" si="53"/>
        <v>-8.3487191656357411E-4</v>
      </c>
      <c r="AT65">
        <f t="shared" si="54"/>
        <v>-5.4544965215541337E-4</v>
      </c>
      <c r="AU65">
        <f t="shared" si="55"/>
        <v>-1.3803215688932471E-3</v>
      </c>
      <c r="AW65">
        <v>62</v>
      </c>
      <c r="AX65">
        <f>IF(Z65&gt;0, (R65*SUMPRODUCT(K65:$K$98, X65:$X$98)-K65*$AZ$3)/Z65, 0)</f>
        <v>-1.0358724025576548E+16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41"/>
        <v>50000</v>
      </c>
      <c r="S66">
        <f t="shared" si="42"/>
        <v>-6.4962270969670952E+16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-7.8335029623763726</v>
      </c>
      <c r="AC66">
        <f t="shared" si="30"/>
        <v>-6.994199073550484</v>
      </c>
      <c r="AE66">
        <f t="shared" si="43"/>
        <v>0</v>
      </c>
      <c r="AF66">
        <f t="shared" si="44"/>
        <v>0</v>
      </c>
      <c r="AG66">
        <f t="shared" si="45"/>
        <v>-2.6916389194644525E-15</v>
      </c>
      <c r="AH66">
        <f t="shared" si="46"/>
        <v>-3.2049749209597808E-11</v>
      </c>
      <c r="AI66">
        <f t="shared" si="39"/>
        <v>-3.2052440848517273E-11</v>
      </c>
      <c r="AJ66">
        <f t="shared" si="47"/>
        <v>-0.83930388882588858</v>
      </c>
      <c r="AK66">
        <f t="shared" si="59"/>
        <v>-0.54834520736634618</v>
      </c>
      <c r="AL66">
        <f t="shared" si="40"/>
        <v>-1.3876490962242873</v>
      </c>
      <c r="AN66">
        <f t="shared" si="48"/>
        <v>0</v>
      </c>
      <c r="AO66">
        <f t="shared" si="49"/>
        <v>0</v>
      </c>
      <c r="AP66">
        <f t="shared" si="50"/>
        <v>-2.1344273199209977E-18</v>
      </c>
      <c r="AQ66">
        <f t="shared" si="51"/>
        <v>-2.5414946936193388E-14</v>
      </c>
      <c r="AR66">
        <f t="shared" si="52"/>
        <v>-2.5417081363513308E-14</v>
      </c>
      <c r="AS66">
        <f t="shared" si="53"/>
        <v>-6.6555478042439238E-4</v>
      </c>
      <c r="AT66">
        <f t="shared" si="54"/>
        <v>-4.3482912321068148E-4</v>
      </c>
      <c r="AU66">
        <f t="shared" si="55"/>
        <v>-1.100383903660491E-3</v>
      </c>
      <c r="AW66">
        <v>63</v>
      </c>
      <c r="AX66">
        <f>IF(Z66&gt;0, (R66*SUMPRODUCT(K66:$K$98, X66:$X$98)-K66*$AZ$3)/Z66, 0)</f>
        <v>-6.4962270969670952E+16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41"/>
        <v>50000</v>
      </c>
      <c r="S67">
        <f t="shared" si="42"/>
        <v>-4.6485656659992147E+17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-6.994199073550484</v>
      </c>
      <c r="AC67">
        <f t="shared" si="30"/>
        <v>-6.244820601384383</v>
      </c>
      <c r="AE67">
        <f t="shared" si="43"/>
        <v>0</v>
      </c>
      <c r="AF67">
        <f t="shared" si="44"/>
        <v>0</v>
      </c>
      <c r="AG67">
        <f t="shared" si="45"/>
        <v>-3.358466379780639E-16</v>
      </c>
      <c r="AH67">
        <f t="shared" si="46"/>
        <v>-4.6577517845834886E-12</v>
      </c>
      <c r="AI67">
        <f t="shared" si="39"/>
        <v>-4.6580876312214664E-12</v>
      </c>
      <c r="AJ67">
        <f t="shared" si="47"/>
        <v>-0.74937847216610098</v>
      </c>
      <c r="AK67">
        <f t="shared" si="59"/>
        <v>-0.48959393514853394</v>
      </c>
      <c r="AL67">
        <f t="shared" si="40"/>
        <v>-1.2389724073192929</v>
      </c>
      <c r="AN67">
        <f t="shared" si="48"/>
        <v>0</v>
      </c>
      <c r="AO67">
        <f t="shared" si="49"/>
        <v>0</v>
      </c>
      <c r="AP67">
        <f t="shared" si="50"/>
        <v>-2.3778669694916904E-19</v>
      </c>
      <c r="AQ67">
        <f t="shared" si="51"/>
        <v>-3.2977891895334259E-15</v>
      </c>
      <c r="AR67">
        <f t="shared" si="52"/>
        <v>-3.2980269762303751E-15</v>
      </c>
      <c r="AS67">
        <f t="shared" si="53"/>
        <v>-5.3057619612923064E-4</v>
      </c>
      <c r="AT67">
        <f t="shared" si="54"/>
        <v>-3.4664311480444107E-4</v>
      </c>
      <c r="AU67">
        <f t="shared" si="55"/>
        <v>-8.7721931093696969E-4</v>
      </c>
      <c r="AW67">
        <v>64</v>
      </c>
      <c r="AX67">
        <f>IF(Z67&gt;0, (R67*SUMPRODUCT(K67:$K$98, X67:$X$98)-K67*$AZ$3)/Z67, 0)</f>
        <v>-4.6485656659992147E+17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41"/>
        <v>50000</v>
      </c>
      <c r="S68">
        <f t="shared" si="42"/>
        <v>-3.8726336785497139E+18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-6.244820601384383</v>
      </c>
      <c r="AC68">
        <f t="shared" ref="AC68:AC69" si="62">S68*Z68</f>
        <v>-5.575732679807488</v>
      </c>
      <c r="AE68">
        <f t="shared" si="43"/>
        <v>0</v>
      </c>
      <c r="AF68">
        <f t="shared" si="44"/>
        <v>0</v>
      </c>
      <c r="AG68">
        <f t="shared" si="45"/>
        <v>-3.5994449402038313E-17</v>
      </c>
      <c r="AH68">
        <f t="shared" si="46"/>
        <v>-5.9298744439248994E-13</v>
      </c>
      <c r="AI68">
        <f t="shared" si="39"/>
        <v>-5.9302343884189203E-13</v>
      </c>
      <c r="AJ68">
        <f t="shared" si="47"/>
        <v>-0.66908792157689501</v>
      </c>
      <c r="AK68">
        <f t="shared" si="59"/>
        <v>-0.43713744209690686</v>
      </c>
      <c r="AL68">
        <f t="shared" si="40"/>
        <v>-1.1062253636743948</v>
      </c>
      <c r="AN68">
        <f t="shared" si="48"/>
        <v>0</v>
      </c>
      <c r="AO68">
        <f t="shared" si="49"/>
        <v>0</v>
      </c>
      <c r="AP68">
        <f t="shared" si="50"/>
        <v>-2.2754330463322862E-20</v>
      </c>
      <c r="AQ68">
        <f t="shared" si="51"/>
        <v>-3.7486424975134958E-16</v>
      </c>
      <c r="AR68">
        <f t="shared" si="52"/>
        <v>-3.748870040818129E-16</v>
      </c>
      <c r="AS68">
        <f t="shared" si="53"/>
        <v>-4.2297209512854418E-4</v>
      </c>
      <c r="AT68">
        <f t="shared" si="54"/>
        <v>-2.7634176881731687E-4</v>
      </c>
      <c r="AU68">
        <f t="shared" si="55"/>
        <v>-6.9931386394623586E-4</v>
      </c>
      <c r="AW68">
        <v>65</v>
      </c>
      <c r="AX68">
        <f>IF(Z68&gt;0, (R68*SUMPRODUCT(K68:$K$98, X68:$X$98)-K68*$AZ$3)/Z68, 0)</f>
        <v>-3.8726336785497139E+18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-5.575732679807488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-5.575732679807488</v>
      </c>
      <c r="AK69">
        <f t="shared" si="59"/>
        <v>-0.39030128758652421</v>
      </c>
      <c r="AL69">
        <f t="shared" si="40"/>
        <v>-5.9660339673940843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-4.0632732970219396E-17</v>
      </c>
      <c r="AR69">
        <f t="shared" si="52"/>
        <v>-4.0632732970219396E-17</v>
      </c>
      <c r="AS69">
        <f t="shared" si="53"/>
        <v>-3.1471138030397801E-3</v>
      </c>
      <c r="AT69">
        <f t="shared" si="54"/>
        <v>-2.2029796621278463E-4</v>
      </c>
      <c r="AU69">
        <f t="shared" si="55"/>
        <v>-3.3674117692526055E-3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15310.546747229646</v>
      </c>
      <c r="AO71" s="6">
        <f t="shared" si="63"/>
        <v>-1531.0546747229646</v>
      </c>
      <c r="AP71" s="6">
        <f t="shared" si="63"/>
        <v>-1652.9882136251508</v>
      </c>
      <c r="AQ71" s="6">
        <f t="shared" si="63"/>
        <v>-8820.0981411480407</v>
      </c>
      <c r="AR71" s="6">
        <f t="shared" si="63"/>
        <v>3306.4057177334939</v>
      </c>
      <c r="AS71" s="6">
        <f t="shared" si="63"/>
        <v>-1050.4509058458448</v>
      </c>
      <c r="AT71" s="6">
        <f t="shared" si="63"/>
        <v>612.76302841007669</v>
      </c>
      <c r="AU71" s="6">
        <f t="shared" si="63"/>
        <v>2868.7178402977243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2816.3775297110569</v>
      </c>
      <c r="K3">
        <v>1</v>
      </c>
      <c r="L3" s="2">
        <v>0</v>
      </c>
      <c r="O3">
        <f>$C$3</f>
        <v>2816.3775297110569</v>
      </c>
      <c r="P3">
        <f>O3*C5</f>
        <v>281.63775297110573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2816.3775297110569</v>
      </c>
      <c r="AF3">
        <f t="shared" ref="AF3:AF34" si="4">-$Z3*P3</f>
        <v>-281.63775297110573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1012.3071897399511</v>
      </c>
      <c r="AJ3">
        <f t="shared" ref="AJ3:AJ34" si="8">AB3-AC3</f>
        <v>0</v>
      </c>
      <c r="AL3">
        <f t="shared" ref="AL3:AL34" si="9">SUM(AI3:AK3)</f>
        <v>1012.3071897399511</v>
      </c>
      <c r="AN3">
        <f t="shared" ref="AN3:AN34" si="10">AE3*$K3</f>
        <v>2816.3775297110569</v>
      </c>
      <c r="AO3">
        <f t="shared" ref="AO3:AO34" si="11">AF3*$K3</f>
        <v>-281.63775297110573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1012.3071897399511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1012.3071897399511</v>
      </c>
      <c r="AW3">
        <v>0</v>
      </c>
      <c r="AX3">
        <f>IF(Z3&gt;0, (R3*SUMPRODUCT(K3:$K$98, X3:$X$98)-K3*$AZ$3)/Z3, 0)</f>
        <v>0</v>
      </c>
      <c r="AZ3">
        <f>C6*SUMPRODUCT(X4:X98, K4:K98)/1</f>
        <v>1601.7064459909091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173.55766373361286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171.6114049275975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-171.6114049275975</v>
      </c>
      <c r="AK4">
        <f>G4*SUM(AB4, AE4:AF4)</f>
        <v>0</v>
      </c>
      <c r="AL4">
        <f t="shared" si="9"/>
        <v>-293.00170492759753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-108.38419642857141</v>
      </c>
      <c r="AR4">
        <f t="shared" si="14"/>
        <v>-108.38419642857141</v>
      </c>
      <c r="AS4">
        <f t="shared" si="15"/>
        <v>-153.22446868535491</v>
      </c>
      <c r="AT4">
        <f t="shared" si="16"/>
        <v>0</v>
      </c>
      <c r="AU4">
        <f t="shared" si="17"/>
        <v>-261.60866511392635</v>
      </c>
      <c r="AW4">
        <v>1</v>
      </c>
      <c r="AX4">
        <f>IF(Z4&gt;0, (R4*SUMPRODUCT(K4:$K$98, X4:$X$98)-K4*$AZ$3)/Z4, 0)</f>
        <v>173.55766373361286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</v>
      </c>
      <c r="S5">
        <f t="shared" si="1"/>
        <v>221.3909173657178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171.6114049275975</v>
      </c>
      <c r="AC5">
        <f t="shared" si="2"/>
        <v>216.45167718438211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-120.8275846025963</v>
      </c>
      <c r="AI5">
        <f t="shared" si="7"/>
        <v>-145.26983360719566</v>
      </c>
      <c r="AJ5">
        <f t="shared" si="8"/>
        <v>-44.840272256784601</v>
      </c>
      <c r="AK5">
        <f>G5*SUM(AB5, AE5:AF5)</f>
        <v>12.012798344931827</v>
      </c>
      <c r="AL5">
        <f t="shared" si="9"/>
        <v>-178.09730751904843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-96.323010684467704</v>
      </c>
      <c r="AR5">
        <f t="shared" si="14"/>
        <v>-115.80822194451184</v>
      </c>
      <c r="AS5">
        <f t="shared" si="15"/>
        <v>-35.746390510829556</v>
      </c>
      <c r="AT5">
        <f t="shared" si="16"/>
        <v>9.5765292928346835</v>
      </c>
      <c r="AU5">
        <f t="shared" si="17"/>
        <v>-141.97808316250669</v>
      </c>
      <c r="AW5">
        <v>2</v>
      </c>
      <c r="AX5">
        <f>IF(Z5&gt;0, (R5*SUMPRODUCT(K5:$K$98, X5:$X$98)-K5*$AZ$3)/Z5, 0)</f>
        <v>221.3909173657178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100000</v>
      </c>
      <c r="S6">
        <f t="shared" si="1"/>
        <v>265.784571067618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216.45167718438211</v>
      </c>
      <c r="AC6">
        <f t="shared" si="2"/>
        <v>256.93622782612374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-120.44710125884076</v>
      </c>
      <c r="AI6">
        <f t="shared" si="7"/>
        <v>-144.61481599807939</v>
      </c>
      <c r="AJ6">
        <f t="shared" si="8"/>
        <v>-40.484550641741635</v>
      </c>
      <c r="AK6">
        <f>G6*SUM(AB6, AE6:AF6)</f>
        <v>15.15161740290675</v>
      </c>
      <c r="AL6">
        <f t="shared" si="9"/>
        <v>-169.94774923691429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-85.731867582424684</v>
      </c>
      <c r="AR6">
        <f t="shared" si="14"/>
        <v>-102.93396956860379</v>
      </c>
      <c r="AS6">
        <f t="shared" si="15"/>
        <v>-28.816103488393448</v>
      </c>
      <c r="AT6">
        <f t="shared" si="16"/>
        <v>10.784621989814957</v>
      </c>
      <c r="AU6">
        <f t="shared" si="17"/>
        <v>-120.96545106718229</v>
      </c>
      <c r="AW6">
        <v>3</v>
      </c>
      <c r="AX6">
        <f>IF(Z6&gt;0, (R6*SUMPRODUCT(K6:$K$98, X6:$X$98)-K6*$AZ$3)/Z6, 0)</f>
        <v>265.784571067618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</v>
      </c>
      <c r="S7">
        <f t="shared" si="1"/>
        <v>306.90683373755797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256.93622782612374</v>
      </c>
      <c r="AC7">
        <f t="shared" si="2"/>
        <v>293.35396857067201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-120.10455186413309</v>
      </c>
      <c r="AI7">
        <f t="shared" si="7"/>
        <v>-144.00056331801332</v>
      </c>
      <c r="AJ7">
        <f t="shared" si="8"/>
        <v>-36.417740744548269</v>
      </c>
      <c r="AK7">
        <f>G7*SUM(AB7, AE7:AF7)</f>
        <v>17.985535947828662</v>
      </c>
      <c r="AL7">
        <f t="shared" si="9"/>
        <v>-162.43276811473294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-76.328614008367254</v>
      </c>
      <c r="AR7">
        <f t="shared" si="14"/>
        <v>-91.51496128907705</v>
      </c>
      <c r="AS7">
        <f t="shared" si="15"/>
        <v>-23.144132617820642</v>
      </c>
      <c r="AT7">
        <f t="shared" si="16"/>
        <v>11.430133244645086</v>
      </c>
      <c r="AU7">
        <f t="shared" si="17"/>
        <v>-103.22896066225262</v>
      </c>
      <c r="AW7">
        <v>4</v>
      </c>
      <c r="AX7">
        <f>IF(Z7&gt;0, (R7*SUMPRODUCT(K7:$K$98, X7:$X$98)-K7*$AZ$3)/Z7, 0)</f>
        <v>306.90683373755797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100000</v>
      </c>
      <c r="S8">
        <f t="shared" si="1"/>
        <v>345.0362774917462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293.35396857067201</v>
      </c>
      <c r="AC8">
        <f t="shared" si="2"/>
        <v>326.08750485424446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-120.02574658696194</v>
      </c>
      <c r="AI8">
        <f t="shared" si="7"/>
        <v>-143.65279148965664</v>
      </c>
      <c r="AJ8">
        <f t="shared" si="8"/>
        <v>-32.733536283572448</v>
      </c>
      <c r="AK8">
        <f>G8*SUM(AB8, AE8:AF8)</f>
        <v>20.534777799947044</v>
      </c>
      <c r="AL8">
        <f t="shared" si="9"/>
        <v>-155.85154997328203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-68.105831991117213</v>
      </c>
      <c r="AR8">
        <f t="shared" si="14"/>
        <v>-81.512451790175419</v>
      </c>
      <c r="AS8">
        <f t="shared" si="15"/>
        <v>-18.573887569938197</v>
      </c>
      <c r="AT8">
        <f t="shared" si="16"/>
        <v>11.651984399904046</v>
      </c>
      <c r="AU8">
        <f t="shared" si="17"/>
        <v>-88.434354960209575</v>
      </c>
      <c r="AW8">
        <v>5</v>
      </c>
      <c r="AX8">
        <f>IF(Z8&gt;0, (R8*SUMPRODUCT(K8:$K$98, X8:$X$98)-K8*$AZ$3)/Z8, 0)</f>
        <v>345.0362774917462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</v>
      </c>
      <c r="S9">
        <f t="shared" si="1"/>
        <v>380.29675177365266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326.08750485424446</v>
      </c>
      <c r="AC9">
        <f t="shared" si="2"/>
        <v>355.3585927666453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-120.65027618927547</v>
      </c>
      <c r="AI9">
        <f t="shared" si="7"/>
        <v>-144.0108880738959</v>
      </c>
      <c r="AJ9">
        <f t="shared" si="8"/>
        <v>-29.271087912400844</v>
      </c>
      <c r="AK9">
        <f t="shared" ref="AK9:AK40" si="30">G9*SUM(AB9:AB9, AE9:AF9)</f>
        <v>22.826125339797112</v>
      </c>
      <c r="AL9">
        <f t="shared" si="9"/>
        <v>-150.45585064649964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-61.125184696126041</v>
      </c>
      <c r="AR9">
        <f t="shared" si="14"/>
        <v>-72.96039768661953</v>
      </c>
      <c r="AS9">
        <f t="shared" si="15"/>
        <v>-14.829644087139561</v>
      </c>
      <c r="AT9">
        <f t="shared" si="16"/>
        <v>11.564425473035463</v>
      </c>
      <c r="AU9">
        <f t="shared" si="17"/>
        <v>-76.225616300723644</v>
      </c>
      <c r="AW9">
        <v>6</v>
      </c>
      <c r="AX9">
        <f>IF(Z9&gt;0, (R9*SUMPRODUCT(K9:$K$98, X9:$X$98)-K9*$AZ$3)/Z9, 0)</f>
        <v>380.29675177365266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</v>
      </c>
      <c r="S10">
        <f t="shared" si="1"/>
        <v>412.58993074237912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355.3585927666453</v>
      </c>
      <c r="AC10">
        <f t="shared" si="2"/>
        <v>381.17708655580304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-121.59815206098685</v>
      </c>
      <c r="AI10">
        <f t="shared" si="7"/>
        <v>-144.69475828874582</v>
      </c>
      <c r="AJ10">
        <f t="shared" si="8"/>
        <v>-25.818493789157742</v>
      </c>
      <c r="AK10">
        <f t="shared" si="30"/>
        <v>24.875101493665174</v>
      </c>
      <c r="AL10">
        <f t="shared" si="9"/>
        <v>-145.63815058423839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-55.004828671203661</v>
      </c>
      <c r="AR10">
        <f t="shared" si="14"/>
        <v>-65.452560375275638</v>
      </c>
      <c r="AS10">
        <f t="shared" si="15"/>
        <v>-11.678975406705964</v>
      </c>
      <c r="AT10">
        <f t="shared" si="16"/>
        <v>11.25223264208503</v>
      </c>
      <c r="AU10">
        <f t="shared" si="17"/>
        <v>-65.879303139896578</v>
      </c>
      <c r="AW10">
        <v>7</v>
      </c>
      <c r="AX10">
        <f>IF(Z10&gt;0, (R10*SUMPRODUCT(K10:$K$98, X10:$X$98)-K10*$AZ$3)/Z10, 0)</f>
        <v>412.58993074237912</v>
      </c>
    </row>
    <row r="11" spans="1:52" x14ac:dyDescent="0.25">
      <c r="A11" t="s">
        <v>33</v>
      </c>
      <c r="C11" s="25">
        <f>AU100</f>
        <v>-884.62307241047245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</v>
      </c>
      <c r="S11">
        <f t="shared" si="1"/>
        <v>442.0846372725012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381.17708655580304</v>
      </c>
      <c r="AC11">
        <f t="shared" si="2"/>
        <v>403.80054224645994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-122.46236360869906</v>
      </c>
      <c r="AI11">
        <f t="shared" si="7"/>
        <v>-145.29738818327826</v>
      </c>
      <c r="AJ11">
        <f t="shared" si="8"/>
        <v>-22.623455690656897</v>
      </c>
      <c r="AK11">
        <f t="shared" si="30"/>
        <v>26.682396058906214</v>
      </c>
      <c r="AL11">
        <f t="shared" si="9"/>
        <v>-141.23844781502893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-49.460494720264613</v>
      </c>
      <c r="AR11">
        <f t="shared" si="14"/>
        <v>-58.683178156433875</v>
      </c>
      <c r="AS11">
        <f t="shared" si="15"/>
        <v>-9.1372343123907367</v>
      </c>
      <c r="AT11">
        <f t="shared" si="16"/>
        <v>10.776572250495041</v>
      </c>
      <c r="AU11">
        <f t="shared" si="17"/>
        <v>-57.043840218329571</v>
      </c>
      <c r="AW11">
        <v>8</v>
      </c>
      <c r="AX11">
        <f>IF(Z11&gt;0, (R11*SUMPRODUCT(K11:$K$98, X11:$X$98)-K11*$AZ$3)/Z11, 0)</f>
        <v>442.0846372725012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</v>
      </c>
      <c r="S12">
        <f t="shared" si="1"/>
        <v>469.1449318315594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403.80054224645994</v>
      </c>
      <c r="AC12">
        <f t="shared" si="2"/>
        <v>423.6510157064281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-123.89599283429439</v>
      </c>
      <c r="AI12">
        <f t="shared" si="7"/>
        <v>-146.47169316491923</v>
      </c>
      <c r="AJ12">
        <f t="shared" si="8"/>
        <v>-19.850473459968157</v>
      </c>
      <c r="AK12">
        <f t="shared" si="30"/>
        <v>28.266037957252198</v>
      </c>
      <c r="AL12">
        <f t="shared" si="9"/>
        <v>-138.05612866763519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-44.678137071092507</v>
      </c>
      <c r="AR12">
        <f t="shared" si="14"/>
        <v>-52.819160931295791</v>
      </c>
      <c r="AS12">
        <f t="shared" si="15"/>
        <v>-7.1582797302953001</v>
      </c>
      <c r="AT12">
        <f t="shared" si="16"/>
        <v>10.193016653894993</v>
      </c>
      <c r="AU12">
        <f t="shared" si="17"/>
        <v>-49.784424007696096</v>
      </c>
      <c r="AW12">
        <v>9</v>
      </c>
      <c r="AX12">
        <f>IF(Z12&gt;0, (R12*SUMPRODUCT(K12:$K$98, X12:$X$98)-K12*$AZ$3)/Z12, 0)</f>
        <v>469.1449318315594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</v>
      </c>
      <c r="S13">
        <f t="shared" si="1"/>
        <v>493.82311424281295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423.6510157064281</v>
      </c>
      <c r="AC13">
        <f t="shared" si="2"/>
        <v>440.85767165340064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-125.36331544996632</v>
      </c>
      <c r="AI13">
        <f t="shared" si="7"/>
        <v>-147.68191794842241</v>
      </c>
      <c r="AJ13">
        <f t="shared" si="8"/>
        <v>-17.206655946972546</v>
      </c>
      <c r="AK13">
        <f t="shared" si="30"/>
        <v>29.655571099449968</v>
      </c>
      <c r="AL13">
        <f t="shared" si="9"/>
        <v>-135.233002795945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-40.363632425166067</v>
      </c>
      <c r="AR13">
        <f t="shared" si="14"/>
        <v>-47.549625107775171</v>
      </c>
      <c r="AS13">
        <f t="shared" si="15"/>
        <v>-5.540082706149299</v>
      </c>
      <c r="AT13">
        <f t="shared" si="16"/>
        <v>9.5483002098354124</v>
      </c>
      <c r="AU13">
        <f t="shared" si="17"/>
        <v>-43.541407604089059</v>
      </c>
      <c r="AW13">
        <v>10</v>
      </c>
      <c r="AX13">
        <f>IF(Z13&gt;0, (R13*SUMPRODUCT(K13:$K$98, X13:$X$98)-K13*$AZ$3)/Z13, 0)</f>
        <v>493.82311424281295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</v>
      </c>
      <c r="S14">
        <f t="shared" si="1"/>
        <v>516.40306159276463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440.85767165340064</v>
      </c>
      <c r="AC14">
        <f t="shared" si="2"/>
        <v>455.74831870864972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-127.28620392745492</v>
      </c>
      <c r="AI14">
        <f t="shared" si="7"/>
        <v>-149.34979884994459</v>
      </c>
      <c r="AJ14">
        <f t="shared" si="8"/>
        <v>-14.890647055249076</v>
      </c>
      <c r="AK14">
        <f t="shared" si="30"/>
        <v>30.860037015738047</v>
      </c>
      <c r="AL14">
        <f t="shared" si="9"/>
        <v>-133.38040888945562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-36.591742010594665</v>
      </c>
      <c r="AR14">
        <f t="shared" si="14"/>
        <v>-42.934498321326849</v>
      </c>
      <c r="AS14">
        <f t="shared" si="15"/>
        <v>-4.2807052029538051</v>
      </c>
      <c r="AT14">
        <f t="shared" si="16"/>
        <v>8.8715232136302351</v>
      </c>
      <c r="AU14">
        <f t="shared" si="17"/>
        <v>-38.34368031065042</v>
      </c>
      <c r="AW14">
        <v>11</v>
      </c>
      <c r="AX14">
        <f>IF(Z14&gt;0, (R14*SUMPRODUCT(K14:$K$98, X14:$X$98)-K14*$AZ$3)/Z14, 0)</f>
        <v>516.40306159276463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</v>
      </c>
      <c r="S15">
        <f t="shared" si="1"/>
        <v>537.00487664349373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455.74831870864972</v>
      </c>
      <c r="AC15">
        <f t="shared" si="2"/>
        <v>468.49075480556843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-130.40193554411255</v>
      </c>
      <c r="AI15">
        <f t="shared" si="7"/>
        <v>-152.2122940334913</v>
      </c>
      <c r="AJ15">
        <f t="shared" si="8"/>
        <v>-12.742436096918709</v>
      </c>
      <c r="AK15">
        <f t="shared" si="30"/>
        <v>31.902382309605482</v>
      </c>
      <c r="AL15">
        <f t="shared" si="9"/>
        <v>-133.05234782080453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-33.470928926043719</v>
      </c>
      <c r="AR15">
        <f t="shared" si="14"/>
        <v>-39.069104718477263</v>
      </c>
      <c r="AS15">
        <f t="shared" si="15"/>
        <v>-3.2706659695272902</v>
      </c>
      <c r="AT15">
        <f t="shared" si="16"/>
        <v>8.1885469444973218</v>
      </c>
      <c r="AU15">
        <f t="shared" si="17"/>
        <v>-34.151223743507231</v>
      </c>
      <c r="AW15">
        <v>12</v>
      </c>
      <c r="AX15">
        <f>IF(Z15&gt;0, (R15*SUMPRODUCT(K15:$K$98, X15:$X$98)-K15*$AZ$3)/Z15, 0)</f>
        <v>537.00487664349373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</v>
      </c>
      <c r="S16">
        <f t="shared" si="1"/>
        <v>555.53843376989028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468.49075480556843</v>
      </c>
      <c r="AC16">
        <f t="shared" si="2"/>
        <v>479.06819918980449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-134.0860708867385</v>
      </c>
      <c r="AI16">
        <f t="shared" si="7"/>
        <v>-155.64480427350176</v>
      </c>
      <c r="AJ16">
        <f t="shared" si="8"/>
        <v>-10.57744438423606</v>
      </c>
      <c r="AK16">
        <f t="shared" si="30"/>
        <v>32.794352836389791</v>
      </c>
      <c r="AL16">
        <f t="shared" si="9"/>
        <v>-133.42789582134805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-30.729066703156807</v>
      </c>
      <c r="AR16">
        <f t="shared" si="14"/>
        <v>-35.66977196729281</v>
      </c>
      <c r="AS16">
        <f t="shared" si="15"/>
        <v>-2.4240772504004231</v>
      </c>
      <c r="AT16">
        <f t="shared" si="16"/>
        <v>7.5156192521109215</v>
      </c>
      <c r="AU16">
        <f t="shared" si="17"/>
        <v>-30.578229965582317</v>
      </c>
      <c r="AW16">
        <v>13</v>
      </c>
      <c r="AX16">
        <f>IF(Z16&gt;0, (R16*SUMPRODUCT(K16:$K$98, X16:$X$98)-K16*$AZ$3)/Z16, 0)</f>
        <v>555.53843376989028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</v>
      </c>
      <c r="S17">
        <f t="shared" si="1"/>
        <v>572.14662346433283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479.06819918980449</v>
      </c>
      <c r="AC17">
        <f t="shared" si="2"/>
        <v>487.66803722796868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-137.78298612894022</v>
      </c>
      <c r="AI17">
        <f t="shared" si="7"/>
        <v>-159.09168643530364</v>
      </c>
      <c r="AJ17">
        <f t="shared" si="8"/>
        <v>-8.5998380381641937</v>
      </c>
      <c r="AK17">
        <f t="shared" si="30"/>
        <v>33.534773943286318</v>
      </c>
      <c r="AL17">
        <f t="shared" si="9"/>
        <v>-134.15675053018151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-28.193128803363344</v>
      </c>
      <c r="AR17">
        <f t="shared" si="14"/>
        <v>-32.553311067139866</v>
      </c>
      <c r="AS17">
        <f t="shared" si="15"/>
        <v>-1.7596972478962742</v>
      </c>
      <c r="AT17">
        <f t="shared" si="16"/>
        <v>6.8618791603919203</v>
      </c>
      <c r="AU17">
        <f t="shared" si="17"/>
        <v>-27.451129154644217</v>
      </c>
      <c r="AW17">
        <v>14</v>
      </c>
      <c r="AX17">
        <f>IF(Z17&gt;0, (R17*SUMPRODUCT(K17:$K$98, X17:$X$98)-K17*$AZ$3)/Z17, 0)</f>
        <v>572.14662346433283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</v>
      </c>
      <c r="S18">
        <f t="shared" si="1"/>
        <v>587.1145480021986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487.66803722796868</v>
      </c>
      <c r="AC18">
        <f t="shared" si="2"/>
        <v>494.59000194364233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-141.65154568697892</v>
      </c>
      <c r="AI18">
        <f t="shared" si="7"/>
        <v>-162.71174610385694</v>
      </c>
      <c r="AJ18">
        <f t="shared" si="8"/>
        <v>-6.9219647156736528</v>
      </c>
      <c r="AK18">
        <f t="shared" si="30"/>
        <v>34.136762605957813</v>
      </c>
      <c r="AL18">
        <f t="shared" si="9"/>
        <v>-135.49694821357278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-25.879207799305963</v>
      </c>
      <c r="AR18">
        <f t="shared" si="14"/>
        <v>-29.72682767694431</v>
      </c>
      <c r="AS18">
        <f t="shared" si="15"/>
        <v>-1.2646170741562828</v>
      </c>
      <c r="AT18">
        <f t="shared" si="16"/>
        <v>6.2366588997720172</v>
      </c>
      <c r="AU18">
        <f t="shared" si="17"/>
        <v>-24.754785851328574</v>
      </c>
      <c r="AW18">
        <v>15</v>
      </c>
      <c r="AX18">
        <f>IF(Z18&gt;0, (R18*SUMPRODUCT(K18:$K$98, X18:$X$98)-K18*$AZ$3)/Z18, 0)</f>
        <v>587.1145480021986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</v>
      </c>
      <c r="S19">
        <f t="shared" si="1"/>
        <v>600.66171492318892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494.59000194364233</v>
      </c>
      <c r="AC19">
        <f t="shared" si="2"/>
        <v>500.06355621490457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-146.28288848360978</v>
      </c>
      <c r="AI19">
        <f t="shared" si="7"/>
        <v>-167.09591617419812</v>
      </c>
      <c r="AJ19">
        <f t="shared" si="8"/>
        <v>-5.4735542712622305</v>
      </c>
      <c r="AK19">
        <f t="shared" si="30"/>
        <v>34.62130013605497</v>
      </c>
      <c r="AL19">
        <f t="shared" si="9"/>
        <v>-137.94817030940538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-23.861907868645808</v>
      </c>
      <c r="AR19">
        <f t="shared" si="14"/>
        <v>-27.256963533519684</v>
      </c>
      <c r="AS19">
        <f t="shared" si="15"/>
        <v>-0.89285526891633793</v>
      </c>
      <c r="AT19">
        <f t="shared" si="16"/>
        <v>5.647484013359783</v>
      </c>
      <c r="AU19">
        <f t="shared" si="17"/>
        <v>-22.502334789076237</v>
      </c>
      <c r="AW19">
        <v>16</v>
      </c>
      <c r="AX19">
        <f>IF(Z19&gt;0, (R19*SUMPRODUCT(K19:$K$98, X19:$X$98)-K19*$AZ$3)/Z19, 0)</f>
        <v>600.66171492318892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</v>
      </c>
      <c r="S20">
        <f t="shared" si="1"/>
        <v>612.8621938144272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500.06355621490457</v>
      </c>
      <c r="AC20">
        <f t="shared" si="2"/>
        <v>504.19518590926646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-150.65693248476052</v>
      </c>
      <c r="AI20">
        <f t="shared" si="7"/>
        <v>-171.22416566532178</v>
      </c>
      <c r="AJ20">
        <f t="shared" si="8"/>
        <v>-4.1316296943618909</v>
      </c>
      <c r="AK20">
        <f t="shared" si="30"/>
        <v>35.004448935043321</v>
      </c>
      <c r="AL20">
        <f t="shared" si="9"/>
        <v>-140.35134642464035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-21.942329638471492</v>
      </c>
      <c r="AR20">
        <f t="shared" si="14"/>
        <v>-24.937830759834316</v>
      </c>
      <c r="AS20">
        <f t="shared" si="15"/>
        <v>-0.60174848380744883</v>
      </c>
      <c r="AT20">
        <f t="shared" si="16"/>
        <v>5.0981998948070766</v>
      </c>
      <c r="AU20">
        <f t="shared" si="17"/>
        <v>-20.44137934883469</v>
      </c>
      <c r="AW20">
        <v>17</v>
      </c>
      <c r="AX20">
        <f>IF(Z20&gt;0, (R20*SUMPRODUCT(K20:$K$98, X20:$X$98)-K20*$AZ$3)/Z20, 0)</f>
        <v>612.8621938144272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</v>
      </c>
      <c r="S21">
        <f t="shared" si="1"/>
        <v>623.993769960652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504.19518590926646</v>
      </c>
      <c r="AC21">
        <f t="shared" si="2"/>
        <v>507.24708623776615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-155.83463505180387</v>
      </c>
      <c r="AI21">
        <f t="shared" si="7"/>
        <v>-176.15723724179659</v>
      </c>
      <c r="AJ21">
        <f t="shared" si="8"/>
        <v>-3.0519003284996984</v>
      </c>
      <c r="AK21">
        <f t="shared" si="30"/>
        <v>35.293663013648654</v>
      </c>
      <c r="AL21">
        <f t="shared" si="9"/>
        <v>-143.91547455664764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-20.26467206820243</v>
      </c>
      <c r="AR21">
        <f t="shared" si="14"/>
        <v>-22.907414927104309</v>
      </c>
      <c r="AS21">
        <f t="shared" si="15"/>
        <v>-0.39686786779669592</v>
      </c>
      <c r="AT21">
        <f t="shared" si="16"/>
        <v>4.5895734720299979</v>
      </c>
      <c r="AU21">
        <f t="shared" si="17"/>
        <v>-18.714709322871006</v>
      </c>
      <c r="AW21">
        <v>18</v>
      </c>
      <c r="AX21">
        <f>IF(Z21&gt;0, (R21*SUMPRODUCT(K21:$K$98, X21:$X$98)-K21*$AZ$3)/Z21, 0)</f>
        <v>623.993769960652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</v>
      </c>
      <c r="S22">
        <f t="shared" si="1"/>
        <v>634.11743178280028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507.24708623776615</v>
      </c>
      <c r="AC22">
        <f t="shared" si="2"/>
        <v>509.29869092578804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-161.3573155776954</v>
      </c>
      <c r="AI22">
        <f t="shared" si="7"/>
        <v>-181.43635241689375</v>
      </c>
      <c r="AJ22">
        <f t="shared" si="8"/>
        <v>-2.0516046880218823</v>
      </c>
      <c r="AK22">
        <f t="shared" si="30"/>
        <v>35.507296036643638</v>
      </c>
      <c r="AL22">
        <f t="shared" si="9"/>
        <v>-147.98066106827201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-18.734677839408654</v>
      </c>
      <c r="AR22">
        <f t="shared" si="14"/>
        <v>-21.065990089870994</v>
      </c>
      <c r="AS22">
        <f t="shared" si="15"/>
        <v>-0.23820520777939574</v>
      </c>
      <c r="AT22">
        <f t="shared" si="16"/>
        <v>4.1226376989069342</v>
      </c>
      <c r="AU22">
        <f t="shared" si="17"/>
        <v>-17.181557598743456</v>
      </c>
      <c r="AW22">
        <v>19</v>
      </c>
      <c r="AX22">
        <f>IF(Z22&gt;0, (R22*SUMPRODUCT(K22:$K$98, X22:$X$98)-K22*$AZ$3)/Z22, 0)</f>
        <v>634.11743178280028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</v>
      </c>
      <c r="S23">
        <f t="shared" si="1"/>
        <v>643.37447692532191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509.29869092578804</v>
      </c>
      <c r="AC23">
        <f t="shared" si="2"/>
        <v>510.48926019015096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-167.39812696692314</v>
      </c>
      <c r="AI23">
        <f t="shared" si="7"/>
        <v>-187.2345239059878</v>
      </c>
      <c r="AJ23">
        <f t="shared" si="8"/>
        <v>-1.1905692643629209</v>
      </c>
      <c r="AK23">
        <f t="shared" si="30"/>
        <v>35.650908364805169</v>
      </c>
      <c r="AL23">
        <f t="shared" si="9"/>
        <v>-152.77418480554556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-17.353622303227258</v>
      </c>
      <c r="AR23">
        <f t="shared" si="14"/>
        <v>-19.40999740475656</v>
      </c>
      <c r="AS23">
        <f t="shared" si="15"/>
        <v>-0.12342246424099883</v>
      </c>
      <c r="AT23">
        <f t="shared" si="16"/>
        <v>3.6958143423674037</v>
      </c>
      <c r="AU23">
        <f t="shared" si="17"/>
        <v>-15.837605526630155</v>
      </c>
      <c r="AW23">
        <v>20</v>
      </c>
      <c r="AX23">
        <f>IF(Z23&gt;0, (R23*SUMPRODUCT(K23:$K$98, X23:$X$98)-K23*$AZ$3)/Z23, 0)</f>
        <v>643.37447692532191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</v>
      </c>
      <c r="S24">
        <f t="shared" si="1"/>
        <v>651.87075487344782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510.48926019015096</v>
      </c>
      <c r="AC24">
        <f t="shared" si="2"/>
        <v>510.92603708672004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-173.7058997748095</v>
      </c>
      <c r="AI24">
        <f t="shared" si="7"/>
        <v>-193.3005062695398</v>
      </c>
      <c r="AJ24">
        <f t="shared" si="8"/>
        <v>-0.43677689656908569</v>
      </c>
      <c r="AK24">
        <f t="shared" si="30"/>
        <v>35.734248213310572</v>
      </c>
      <c r="AL24">
        <f t="shared" si="9"/>
        <v>-158.00303495279832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-16.078150629539969</v>
      </c>
      <c r="AR24">
        <f t="shared" si="14"/>
        <v>-17.891819797698663</v>
      </c>
      <c r="AS24">
        <f t="shared" si="15"/>
        <v>-4.042789993687456E-2</v>
      </c>
      <c r="AT24">
        <f t="shared" si="16"/>
        <v>3.3075481382716725</v>
      </c>
      <c r="AU24">
        <f t="shared" si="17"/>
        <v>-14.624699559363865</v>
      </c>
      <c r="AW24">
        <v>21</v>
      </c>
      <c r="AX24">
        <f>IF(Z24&gt;0, (R24*SUMPRODUCT(K24:$K$98, X24:$X$98)-K24*$AZ$3)/Z24, 0)</f>
        <v>651.87075487344782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</v>
      </c>
      <c r="S25">
        <f t="shared" si="1"/>
        <v>660.12191045233544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510.92603708672004</v>
      </c>
      <c r="AC25">
        <f t="shared" si="2"/>
        <v>510.73217145699795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-225.27049086463057</v>
      </c>
      <c r="AI25">
        <f t="shared" si="7"/>
        <v>-244.61283367169742</v>
      </c>
      <c r="AJ25">
        <f t="shared" si="8"/>
        <v>0.19386562972209731</v>
      </c>
      <c r="AK25">
        <f t="shared" si="30"/>
        <v>35.76482259607041</v>
      </c>
      <c r="AL25">
        <f t="shared" si="9"/>
        <v>-208.6541454459049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-18.616918890365913</v>
      </c>
      <c r="AR25">
        <f t="shared" si="14"/>
        <v>-20.215418657497878</v>
      </c>
      <c r="AS25">
        <f t="shared" si="15"/>
        <v>1.6021542325909095E-2</v>
      </c>
      <c r="AT25">
        <f t="shared" si="16"/>
        <v>2.9556947243457623</v>
      </c>
      <c r="AU25">
        <f t="shared" si="17"/>
        <v>-17.243702390826208</v>
      </c>
      <c r="AW25">
        <v>22</v>
      </c>
      <c r="AX25">
        <f>IF(Z25&gt;0, (R25*SUMPRODUCT(K25:$K$98, X25:$X$98)-K25*$AZ$3)/Z25, 0)</f>
        <v>660.12191045233544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</v>
      </c>
      <c r="S26">
        <f t="shared" si="1"/>
        <v>663.45164854001757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510.73217145699795</v>
      </c>
      <c r="AC26">
        <f t="shared" si="2"/>
        <v>506.2976498878981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-283.01011934022023</v>
      </c>
      <c r="AI26">
        <f t="shared" si="7"/>
        <v>-302.08828618938134</v>
      </c>
      <c r="AJ26">
        <f t="shared" si="8"/>
        <v>4.434521569099843</v>
      </c>
      <c r="AK26">
        <f t="shared" si="30"/>
        <v>35.751252001989862</v>
      </c>
      <c r="AL26">
        <f t="shared" si="9"/>
        <v>-261.90251261829161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-20.88273815960688</v>
      </c>
      <c r="AR26">
        <f t="shared" si="14"/>
        <v>-22.290477090656839</v>
      </c>
      <c r="AS26">
        <f t="shared" si="15"/>
        <v>0.32721428126503188</v>
      </c>
      <c r="AT26">
        <f t="shared" si="16"/>
        <v>2.6380118003419182</v>
      </c>
      <c r="AU26">
        <f t="shared" si="17"/>
        <v>-19.325251009049889</v>
      </c>
      <c r="AW26">
        <v>23</v>
      </c>
      <c r="AX26">
        <f>IF(Z26&gt;0, (R26*SUMPRODUCT(K26:$K$98, X26:$X$98)-K26*$AZ$3)/Z26, 0)</f>
        <v>663.45164854001757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</v>
      </c>
      <c r="S27">
        <f t="shared" si="1"/>
        <v>662.27458685547469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506.2976498878981</v>
      </c>
      <c r="AC27">
        <f t="shared" si="2"/>
        <v>498.0777664794216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-342.40211808062099</v>
      </c>
      <c r="AI27">
        <f t="shared" si="7"/>
        <v>-361.20390273177031</v>
      </c>
      <c r="AJ27">
        <f t="shared" si="8"/>
        <v>8.2198834084765053</v>
      </c>
      <c r="AK27">
        <f t="shared" si="30"/>
        <v>35.440835492152871</v>
      </c>
      <c r="AL27">
        <f t="shared" si="9"/>
        <v>-317.54318383114094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-22.558171726717003</v>
      </c>
      <c r="AR27">
        <f t="shared" si="14"/>
        <v>-23.796872846052697</v>
      </c>
      <c r="AS27">
        <f t="shared" si="15"/>
        <v>0.54154320814786883</v>
      </c>
      <c r="AT27">
        <f t="shared" si="16"/>
        <v>2.3349167862976481</v>
      </c>
      <c r="AU27">
        <f t="shared" si="17"/>
        <v>-20.920412851607182</v>
      </c>
      <c r="AW27">
        <v>24</v>
      </c>
      <c r="AX27">
        <f>IF(Z27&gt;0, (R27*SUMPRODUCT(K27:$K$98, X27:$X$98)-K27*$AZ$3)/Z27, 0)</f>
        <v>662.27458685547469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</v>
      </c>
      <c r="S28">
        <f t="shared" si="1"/>
        <v>657.43573179061821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498.0777664794216</v>
      </c>
      <c r="AC28">
        <f t="shared" si="2"/>
        <v>486.82571506621389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-405.89533367744752</v>
      </c>
      <c r="AI28">
        <f t="shared" si="7"/>
        <v>-424.407626648666</v>
      </c>
      <c r="AJ28">
        <f t="shared" si="8"/>
        <v>11.25205141320771</v>
      </c>
      <c r="AK28">
        <f t="shared" si="30"/>
        <v>34.865443653559517</v>
      </c>
      <c r="AL28">
        <f t="shared" si="9"/>
        <v>-378.29013158189878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-23.876105641037782</v>
      </c>
      <c r="AR28">
        <f t="shared" si="14"/>
        <v>-24.965059925468896</v>
      </c>
      <c r="AS28">
        <f t="shared" si="15"/>
        <v>0.66188286962083598</v>
      </c>
      <c r="AT28">
        <f t="shared" si="16"/>
        <v>2.0509006801136578</v>
      </c>
      <c r="AU28">
        <f t="shared" si="17"/>
        <v>-22.252276375734404</v>
      </c>
      <c r="AW28">
        <v>25</v>
      </c>
      <c r="AX28">
        <f>IF(Z28&gt;0, (R28*SUMPRODUCT(K28:$K$98, X28:$X$98)-K28*$AZ$3)/Z28, 0)</f>
        <v>657.43573179061821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</v>
      </c>
      <c r="S29">
        <f t="shared" si="1"/>
        <v>649.45873529089727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486.82571506621389</v>
      </c>
      <c r="AC29">
        <f t="shared" si="2"/>
        <v>473.04435970509491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-471.97261243216877</v>
      </c>
      <c r="AI29">
        <f t="shared" si="7"/>
        <v>-490.18178932056702</v>
      </c>
      <c r="AJ29">
        <f t="shared" si="8"/>
        <v>13.781355361118983</v>
      </c>
      <c r="AK29">
        <f t="shared" si="30"/>
        <v>34.077800054634977</v>
      </c>
      <c r="AL29">
        <f t="shared" si="9"/>
        <v>-442.32263390481307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-24.788383629790591</v>
      </c>
      <c r="AR29">
        <f t="shared" si="14"/>
        <v>-25.74474433887136</v>
      </c>
      <c r="AS29">
        <f t="shared" si="15"/>
        <v>0.72380793849343406</v>
      </c>
      <c r="AT29">
        <f t="shared" si="16"/>
        <v>1.7897936421787493</v>
      </c>
      <c r="AU29">
        <f t="shared" si="17"/>
        <v>-23.23114275819918</v>
      </c>
      <c r="AW29">
        <v>26</v>
      </c>
      <c r="AX29">
        <f>IF(Z29&gt;0, (R29*SUMPRODUCT(K29:$K$98, X29:$X$98)-K29*$AZ$3)/Z29, 0)</f>
        <v>649.45873529089727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</v>
      </c>
      <c r="S30">
        <f t="shared" si="1"/>
        <v>638.98151769265633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473.04435970509491</v>
      </c>
      <c r="AC30">
        <f t="shared" si="2"/>
        <v>457.26914596808928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-546.15388786045617</v>
      </c>
      <c r="AI30">
        <f t="shared" si="7"/>
        <v>-564.04443450800534</v>
      </c>
      <c r="AJ30">
        <f t="shared" si="8"/>
        <v>15.775213737005629</v>
      </c>
      <c r="AK30">
        <f t="shared" si="30"/>
        <v>33.113105179356644</v>
      </c>
      <c r="AL30">
        <f t="shared" si="9"/>
        <v>-515.15611559164302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-25.611110945727653</v>
      </c>
      <c r="AR30">
        <f t="shared" si="14"/>
        <v>-26.450062723339403</v>
      </c>
      <c r="AS30">
        <f t="shared" si="15"/>
        <v>0.73975624488138136</v>
      </c>
      <c r="AT30">
        <f t="shared" si="16"/>
        <v>1.5527920415037575</v>
      </c>
      <c r="AU30">
        <f t="shared" si="17"/>
        <v>-24.157514436954262</v>
      </c>
      <c r="AW30">
        <v>27</v>
      </c>
      <c r="AX30">
        <f>IF(Z30&gt;0, (R30*SUMPRODUCT(K30:$K$98, X30:$X$98)-K30*$AZ$3)/Z30, 0)</f>
        <v>638.98151769265633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</v>
      </c>
      <c r="S31">
        <f t="shared" si="1"/>
        <v>626.19726564478617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457.26914596808928</v>
      </c>
      <c r="AC31">
        <f t="shared" si="2"/>
        <v>439.70550814091951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-628.19548753970889</v>
      </c>
      <c r="AI31">
        <f t="shared" si="7"/>
        <v>-645.7500798488976</v>
      </c>
      <c r="AJ31">
        <f t="shared" si="8"/>
        <v>17.563637827169771</v>
      </c>
      <c r="AK31">
        <f t="shared" si="30"/>
        <v>32.008840217766256</v>
      </c>
      <c r="AL31">
        <f t="shared" si="9"/>
        <v>-596.17760180396147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-26.302085045134501</v>
      </c>
      <c r="AR31">
        <f t="shared" si="14"/>
        <v>-27.03708297015503</v>
      </c>
      <c r="AS31">
        <f t="shared" si="15"/>
        <v>0.73537665423449838</v>
      </c>
      <c r="AT31">
        <f t="shared" si="16"/>
        <v>1.3401867003232688</v>
      </c>
      <c r="AU31">
        <f t="shared" si="17"/>
        <v>-24.961519615597258</v>
      </c>
      <c r="AW31">
        <v>28</v>
      </c>
      <c r="AX31">
        <f>IF(Z31&gt;0, (R31*SUMPRODUCT(K31:$K$98, X31:$X$98)-K31*$AZ$3)/Z31, 0)</f>
        <v>626.19726564478617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</v>
      </c>
      <c r="S32">
        <f t="shared" si="1"/>
        <v>611.31840063555796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439.70550814091951</v>
      </c>
      <c r="AC32">
        <f t="shared" si="2"/>
        <v>420.58866695164022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-715.92261849241345</v>
      </c>
      <c r="AI32">
        <f t="shared" si="7"/>
        <v>-733.12268422388718</v>
      </c>
      <c r="AJ32">
        <f t="shared" si="8"/>
        <v>19.116841189279285</v>
      </c>
      <c r="AK32">
        <f t="shared" si="30"/>
        <v>30.779385569864367</v>
      </c>
      <c r="AL32">
        <f t="shared" si="9"/>
        <v>-683.22645746474348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-26.763531943624358</v>
      </c>
      <c r="AR32">
        <f t="shared" si="14"/>
        <v>-27.406526726504811</v>
      </c>
      <c r="AS32">
        <f t="shared" si="15"/>
        <v>0.71465012644504367</v>
      </c>
      <c r="AT32">
        <f t="shared" si="16"/>
        <v>1.1506342272561192</v>
      </c>
      <c r="AU32">
        <f t="shared" si="17"/>
        <v>-25.541242372803648</v>
      </c>
      <c r="AW32">
        <v>29</v>
      </c>
      <c r="AX32">
        <f>IF(Z32&gt;0, (R32*SUMPRODUCT(K32:$K$98, X32:$X$98)-K32*$AZ$3)/Z32, 0)</f>
        <v>611.31840063555796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</v>
      </c>
      <c r="S33">
        <f t="shared" si="1"/>
        <v>594.710122301821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420.58866695164022</v>
      </c>
      <c r="AC33">
        <f t="shared" si="2"/>
        <v>400.24053130788678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-812.15621252213703</v>
      </c>
      <c r="AI33">
        <f t="shared" si="7"/>
        <v>-828.98123854316555</v>
      </c>
      <c r="AJ33">
        <f t="shared" si="8"/>
        <v>20.348135643753437</v>
      </c>
      <c r="AK33">
        <f t="shared" si="30"/>
        <v>29.441206686614819</v>
      </c>
      <c r="AL33">
        <f t="shared" si="9"/>
        <v>-779.19189621279725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-27.108088240165227</v>
      </c>
      <c r="AR33">
        <f t="shared" si="14"/>
        <v>-27.669672677972731</v>
      </c>
      <c r="AS33">
        <f t="shared" si="15"/>
        <v>0.67917852261541922</v>
      </c>
      <c r="AT33">
        <f t="shared" si="16"/>
        <v>0.98268635571871987</v>
      </c>
      <c r="AU33">
        <f t="shared" si="17"/>
        <v>-26.007807799638591</v>
      </c>
      <c r="AW33">
        <v>30</v>
      </c>
      <c r="AX33">
        <f>IF(Z33&gt;0, (R33*SUMPRODUCT(K33:$K$98, X33:$X$98)-K33*$AZ$3)/Z33, 0)</f>
        <v>594.710122301821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</v>
      </c>
      <c r="S34">
        <f t="shared" si="1"/>
        <v>576.56540742082234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400.24053130788678</v>
      </c>
      <c r="AC34">
        <f t="shared" si="2"/>
        <v>378.8604754783205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-917.21642813657593</v>
      </c>
      <c r="AI34">
        <f t="shared" si="7"/>
        <v>-933.64389979036002</v>
      </c>
      <c r="AJ34">
        <f t="shared" si="8"/>
        <v>21.380055829566288</v>
      </c>
      <c r="AK34">
        <f t="shared" si="30"/>
        <v>28.016837191552078</v>
      </c>
      <c r="AL34">
        <f t="shared" si="9"/>
        <v>-884.24700676924169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-27.33462510692106</v>
      </c>
      <c r="AR34">
        <f t="shared" si="14"/>
        <v>-27.824191980492035</v>
      </c>
      <c r="AS34">
        <f t="shared" si="15"/>
        <v>0.63716238931038383</v>
      </c>
      <c r="AT34">
        <f t="shared" si="16"/>
        <v>0.8349498742282504</v>
      </c>
      <c r="AU34">
        <f t="shared" si="17"/>
        <v>-26.352079716953401</v>
      </c>
      <c r="AW34">
        <v>31</v>
      </c>
      <c r="AX34">
        <f>IF(Z34&gt;0, (R34*SUMPRODUCT(K34:$K$98, X34:$X$98)-K34*$AZ$3)/Z34, 0)</f>
        <v>576.56540742082234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556.96929220097809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378.8604754783205</v>
      </c>
      <c r="AC35">
        <f t="shared" ref="AC35:AC66" si="33">S35*Z35</f>
        <v>356.64016502371982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-1020.5026629645367</v>
      </c>
      <c r="AI35">
        <f t="shared" ref="AI35:AI66" si="38">SUM(AE35:AH35)</f>
        <v>-1036.5107342360418</v>
      </c>
      <c r="AJ35">
        <f t="shared" ref="AJ35:AJ66" si="39">AB35-AC35</f>
        <v>22.220310454600678</v>
      </c>
      <c r="AK35">
        <f t="shared" si="30"/>
        <v>26.520233283482437</v>
      </c>
      <c r="AL35">
        <f t="shared" ref="AL35:AL66" si="40">SUM(AI35:AK35)</f>
        <v>-987.77019049795877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-27.154225289925421</v>
      </c>
      <c r="AR35">
        <f t="shared" ref="AR35:AR66" si="45">AI35*$K35</f>
        <v>-27.580178880777282</v>
      </c>
      <c r="AS35">
        <f t="shared" ref="AS35:AS66" si="46">AJ35*$K35</f>
        <v>0.59125305400332873</v>
      </c>
      <c r="AT35">
        <f t="shared" ref="AT35:AT66" si="47">AK35*$K35</f>
        <v>0.70566830980046735</v>
      </c>
      <c r="AU35">
        <f t="shared" ref="AU35:AU66" si="48">AL35*$K35</f>
        <v>-26.283257516973489</v>
      </c>
      <c r="AW35">
        <v>32</v>
      </c>
      <c r="AX35">
        <f>IF(Z35&gt;0, (R35*SUMPRODUCT(K35:$K$98, X35:$X$98)-K35*$AZ$3)/Z35, 0)</f>
        <v>556.96929220097809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</v>
      </c>
      <c r="S36">
        <f t="shared" si="32"/>
        <v>536.48149363916662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356.64016502371982</v>
      </c>
      <c r="AC36">
        <f t="shared" si="33"/>
        <v>334.05229210193784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-1124.708646237842</v>
      </c>
      <c r="AI36">
        <f t="shared" si="38"/>
        <v>-1140.2754596350726</v>
      </c>
      <c r="AJ36">
        <f t="shared" si="39"/>
        <v>22.58787292178198</v>
      </c>
      <c r="AK36">
        <f t="shared" si="30"/>
        <v>24.964811551660389</v>
      </c>
      <c r="AL36">
        <f t="shared" si="40"/>
        <v>-1092.7227751616301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-26.720543388138527</v>
      </c>
      <c r="AR36">
        <f t="shared" si="45"/>
        <v>-27.090375801348049</v>
      </c>
      <c r="AS36">
        <f t="shared" si="46"/>
        <v>0.53663696857950527</v>
      </c>
      <c r="AT36">
        <f t="shared" si="47"/>
        <v>0.59310767501806638</v>
      </c>
      <c r="AU36">
        <f t="shared" si="48"/>
        <v>-25.960631157750477</v>
      </c>
      <c r="AW36">
        <v>33</v>
      </c>
      <c r="AX36">
        <f>IF(Z36&gt;0, (R36*SUMPRODUCT(K36:$K$98, X36:$X$98)-K36*$AZ$3)/Z36, 0)</f>
        <v>536.48149363916662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</v>
      </c>
      <c r="S37">
        <f t="shared" si="32"/>
        <v>515.48161558977301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334.05229210193784</v>
      </c>
      <c r="AC37">
        <f t="shared" si="33"/>
        <v>311.40884904249862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-1233.3385131396687</v>
      </c>
      <c r="AI37">
        <f t="shared" si="38"/>
        <v>-1248.4413237746421</v>
      </c>
      <c r="AJ37">
        <f t="shared" si="39"/>
        <v>22.643443059439221</v>
      </c>
      <c r="AK37">
        <f t="shared" si="30"/>
        <v>23.38366044713565</v>
      </c>
      <c r="AL37">
        <f t="shared" si="40"/>
        <v>-1202.4142202680671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-26.16191453135049</v>
      </c>
      <c r="AR37">
        <f t="shared" si="45"/>
        <v>-26.482279489393928</v>
      </c>
      <c r="AS37">
        <f t="shared" si="46"/>
        <v>0.48031891950613631</v>
      </c>
      <c r="AT37">
        <f t="shared" si="47"/>
        <v>0.4960206135870544</v>
      </c>
      <c r="AU37">
        <f t="shared" si="48"/>
        <v>-25.505939956300733</v>
      </c>
      <c r="AW37">
        <v>34</v>
      </c>
      <c r="AX37">
        <f>IF(Z37&gt;0, (R37*SUMPRODUCT(K37:$K$98, X37:$X$98)-K37*$AZ$3)/Z37, 0)</f>
        <v>515.48161558977301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</v>
      </c>
      <c r="S38">
        <f t="shared" si="32"/>
        <v>494.25919353451405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311.40884904249862</v>
      </c>
      <c r="AC38">
        <f t="shared" si="33"/>
        <v>288.88720266177251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-1358.6062547962117</v>
      </c>
      <c r="AI38">
        <f t="shared" si="38"/>
        <v>-1373.2183857611362</v>
      </c>
      <c r="AJ38">
        <f t="shared" si="39"/>
        <v>22.521646380726111</v>
      </c>
      <c r="AK38">
        <f t="shared" si="30"/>
        <v>21.798619432974906</v>
      </c>
      <c r="AL38">
        <f t="shared" si="40"/>
        <v>-1328.8981199474354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-25.731364461076641</v>
      </c>
      <c r="AR38">
        <f t="shared" si="45"/>
        <v>-26.008111359660479</v>
      </c>
      <c r="AS38">
        <f t="shared" si="46"/>
        <v>0.42654940623166565</v>
      </c>
      <c r="AT38">
        <f t="shared" si="47"/>
        <v>0.41285561537645082</v>
      </c>
      <c r="AU38">
        <f t="shared" si="48"/>
        <v>-25.168706338052367</v>
      </c>
      <c r="AW38">
        <v>35</v>
      </c>
      <c r="AX38">
        <f>IF(Z38&gt;0, (R38*SUMPRODUCT(K38:$K$98, X38:$X$98)-K38*$AZ$3)/Z38, 0)</f>
        <v>494.25919353451405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</v>
      </c>
      <c r="S39">
        <f t="shared" si="32"/>
        <v>472.49827471722205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288.88720266177251</v>
      </c>
      <c r="AC39">
        <f t="shared" si="33"/>
        <v>266.40607762089621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-1481.5940967623326</v>
      </c>
      <c r="AI39">
        <f t="shared" si="38"/>
        <v>-1495.6897078934173</v>
      </c>
      <c r="AJ39">
        <f t="shared" si="39"/>
        <v>22.481125040876293</v>
      </c>
      <c r="AK39">
        <f t="shared" si="30"/>
        <v>20.222104186324078</v>
      </c>
      <c r="AL39">
        <f t="shared" si="40"/>
        <v>-1452.986478666217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-25.054193243329188</v>
      </c>
      <c r="AR39">
        <f t="shared" si="45"/>
        <v>-25.292554185730857</v>
      </c>
      <c r="AS39">
        <f t="shared" si="46"/>
        <v>0.38016245632484702</v>
      </c>
      <c r="AT39">
        <f t="shared" si="47"/>
        <v>0.34196174726806622</v>
      </c>
      <c r="AU39">
        <f t="shared" si="48"/>
        <v>-24.570429982137945</v>
      </c>
      <c r="AW39">
        <v>36</v>
      </c>
      <c r="AX39">
        <f>IF(Z39&gt;0, (R39*SUMPRODUCT(K39:$K$98, X39:$X$98)-K39*$AZ$3)/Z39, 0)</f>
        <v>472.49827471722205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</v>
      </c>
      <c r="S40">
        <f t="shared" si="32"/>
        <v>450.41385591374393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266.40607762089621</v>
      </c>
      <c r="AC40">
        <f t="shared" si="33"/>
        <v>244.25388385988873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-1589.8523240768361</v>
      </c>
      <c r="AI40">
        <f t="shared" si="38"/>
        <v>-1603.4095160155907</v>
      </c>
      <c r="AJ40">
        <f t="shared" si="39"/>
        <v>22.152193761007481</v>
      </c>
      <c r="AK40">
        <f t="shared" si="30"/>
        <v>18.648425433462737</v>
      </c>
      <c r="AL40">
        <f t="shared" si="40"/>
        <v>-1562.6088968211204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-24.004349824251886</v>
      </c>
      <c r="AR40">
        <f t="shared" si="45"/>
        <v>-24.209042784097296</v>
      </c>
      <c r="AS40">
        <f t="shared" si="46"/>
        <v>0.33446440298950353</v>
      </c>
      <c r="AT40">
        <f t="shared" si="47"/>
        <v>0.281562835111899</v>
      </c>
      <c r="AU40">
        <f t="shared" si="48"/>
        <v>-23.593015545995893</v>
      </c>
      <c r="AW40">
        <v>37</v>
      </c>
      <c r="AX40">
        <f>IF(Z40&gt;0, (R40*SUMPRODUCT(K40:$K$98, X40:$X$98)-K40*$AZ$3)/Z40, 0)</f>
        <v>450.41385591374393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</v>
      </c>
      <c r="S41">
        <f t="shared" si="32"/>
        <v>428.64330531183748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244.25388385988873</v>
      </c>
      <c r="AC41">
        <f t="shared" si="33"/>
        <v>222.84060500199553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-1699.0578453915848</v>
      </c>
      <c r="AI41">
        <f t="shared" si="38"/>
        <v>-1712.054700949604</v>
      </c>
      <c r="AJ41">
        <f t="shared" si="39"/>
        <v>21.413278857893204</v>
      </c>
      <c r="AK41">
        <f t="shared" ref="AK41:AK72" si="61">G41*SUM(AB41:AB41, AE41:AF41)</f>
        <v>17.097771870192211</v>
      </c>
      <c r="AL41">
        <f t="shared" si="40"/>
        <v>-1673.5436502215186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-22.904631205348277</v>
      </c>
      <c r="AR41">
        <f t="shared" si="45"/>
        <v>-23.079839003124579</v>
      </c>
      <c r="AS41">
        <f t="shared" si="46"/>
        <v>0.28866777930346876</v>
      </c>
      <c r="AT41">
        <f t="shared" si="47"/>
        <v>0.23049136330592299</v>
      </c>
      <c r="AU41">
        <f t="shared" si="48"/>
        <v>-22.56067986051519</v>
      </c>
      <c r="AW41">
        <v>38</v>
      </c>
      <c r="AX41">
        <f>IF(Z41&gt;0, (R41*SUMPRODUCT(K41:$K$98, X41:$X$98)-K41*$AZ$3)/Z41, 0)</f>
        <v>428.64330531183748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</v>
      </c>
      <c r="S42">
        <f t="shared" si="32"/>
        <v>407.22379108567338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222.84060500199553</v>
      </c>
      <c r="AC42">
        <f t="shared" si="33"/>
        <v>202.24943001661035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-1802.1221569576089</v>
      </c>
      <c r="AI42">
        <f t="shared" si="38"/>
        <v>-1814.5385134208086</v>
      </c>
      <c r="AJ42">
        <f t="shared" si="39"/>
        <v>20.59117498538518</v>
      </c>
      <c r="AK42">
        <f t="shared" si="61"/>
        <v>15.598842350139689</v>
      </c>
      <c r="AL42">
        <f t="shared" si="40"/>
        <v>-1778.3484960852838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-21.691088295144674</v>
      </c>
      <c r="AR42">
        <f t="shared" si="45"/>
        <v>-21.840536701462444</v>
      </c>
      <c r="AS42">
        <f t="shared" si="46"/>
        <v>0.24784390613275761</v>
      </c>
      <c r="AT42">
        <f t="shared" si="47"/>
        <v>0.1877541238881073</v>
      </c>
      <c r="AU42">
        <f t="shared" si="48"/>
        <v>-21.404938671441581</v>
      </c>
      <c r="AW42">
        <v>39</v>
      </c>
      <c r="AX42">
        <f>IF(Z42&gt;0, (R42*SUMPRODUCT(K42:$K$98, X42:$X$98)-K42*$AZ$3)/Z42, 0)</f>
        <v>407.22379108567338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</v>
      </c>
      <c r="S43">
        <f t="shared" si="32"/>
        <v>386.40059370912348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202.24943001661035</v>
      </c>
      <c r="AC43">
        <f t="shared" si="33"/>
        <v>182.62392763214706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-1905.9229844613296</v>
      </c>
      <c r="AI43">
        <f t="shared" si="38"/>
        <v>-1917.7386966137819</v>
      </c>
      <c r="AJ43">
        <f t="shared" si="39"/>
        <v>19.625502384463289</v>
      </c>
      <c r="AK43">
        <f t="shared" si="61"/>
        <v>14.157460101162725</v>
      </c>
      <c r="AL43">
        <f t="shared" si="40"/>
        <v>-1883.9557341281559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-20.482569665002551</v>
      </c>
      <c r="AR43">
        <f t="shared" si="45"/>
        <v>-20.609550738885041</v>
      </c>
      <c r="AS43">
        <f t="shared" si="46"/>
        <v>0.21091131335196875</v>
      </c>
      <c r="AT43">
        <f t="shared" si="47"/>
        <v>0.15214736648108412</v>
      </c>
      <c r="AU43">
        <f t="shared" si="48"/>
        <v>-20.246492059051988</v>
      </c>
      <c r="AW43">
        <v>40</v>
      </c>
      <c r="AX43">
        <f>IF(Z43&gt;0, (R43*SUMPRODUCT(K43:$K$98, X43:$X$98)-K43*$AZ$3)/Z43, 0)</f>
        <v>386.40059370912348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</v>
      </c>
      <c r="S44">
        <f t="shared" si="32"/>
        <v>366.2503942292289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182.62392763214706</v>
      </c>
      <c r="AC44">
        <f t="shared" si="33"/>
        <v>163.98563110168143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-2016.0345704674519</v>
      </c>
      <c r="AI44">
        <f t="shared" si="38"/>
        <v>-2027.2281168557629</v>
      </c>
      <c r="AJ44">
        <f t="shared" si="39"/>
        <v>18.638296530465624</v>
      </c>
      <c r="AK44">
        <f t="shared" si="61"/>
        <v>12.783674934250294</v>
      </c>
      <c r="AL44">
        <f t="shared" si="40"/>
        <v>-1995.806145391047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-19.344568444056002</v>
      </c>
      <c r="AR44">
        <f t="shared" si="45"/>
        <v>-19.451974501180405</v>
      </c>
      <c r="AS44">
        <f t="shared" si="46"/>
        <v>0.17884108149524647</v>
      </c>
      <c r="AT44">
        <f t="shared" si="47"/>
        <v>0.12266390584504136</v>
      </c>
      <c r="AU44">
        <f t="shared" si="48"/>
        <v>-19.150469513840118</v>
      </c>
      <c r="AW44">
        <v>41</v>
      </c>
      <c r="AX44">
        <f>IF(Z44&gt;0, (R44*SUMPRODUCT(K44:$K$98, X44:$X$98)-K44*$AZ$3)/Z44, 0)</f>
        <v>366.2503942292289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</v>
      </c>
      <c r="S45">
        <f t="shared" si="32"/>
        <v>346.55756401094709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163.98563110168143</v>
      </c>
      <c r="AC45">
        <f t="shared" si="33"/>
        <v>146.28773509917627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-2114.7737499863933</v>
      </c>
      <c r="AI45">
        <f t="shared" si="38"/>
        <v>-2125.3266674733245</v>
      </c>
      <c r="AJ45">
        <f t="shared" si="39"/>
        <v>17.697896002505161</v>
      </c>
      <c r="AK45">
        <f t="shared" si="61"/>
        <v>11.478994177117702</v>
      </c>
      <c r="AL45">
        <f t="shared" si="40"/>
        <v>-2096.1497772937014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-18.117862477932192</v>
      </c>
      <c r="AR45">
        <f t="shared" si="45"/>
        <v>-18.208272294949456</v>
      </c>
      <c r="AS45">
        <f t="shared" si="46"/>
        <v>0.15162286080210588</v>
      </c>
      <c r="AT45">
        <f t="shared" si="47"/>
        <v>9.8343776911048314E-2</v>
      </c>
      <c r="AU45">
        <f t="shared" si="48"/>
        <v>-17.958305657236298</v>
      </c>
      <c r="AW45">
        <v>42</v>
      </c>
      <c r="AX45">
        <f>IF(Z45&gt;0, (R45*SUMPRODUCT(K45:$K$98, X45:$X$98)-K45*$AZ$3)/Z45, 0)</f>
        <v>346.55756401094709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</v>
      </c>
      <c r="S46">
        <f t="shared" si="32"/>
        <v>327.45154511273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146.28773509917627</v>
      </c>
      <c r="AC46">
        <f t="shared" si="33"/>
        <v>129.64011587262877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-2198.9274571864371</v>
      </c>
      <c r="AI46">
        <f t="shared" si="38"/>
        <v>-2208.8251136342024</v>
      </c>
      <c r="AJ46">
        <f t="shared" si="39"/>
        <v>16.647619226547505</v>
      </c>
      <c r="AK46">
        <f t="shared" si="61"/>
        <v>10.240141456942339</v>
      </c>
      <c r="AL46">
        <f t="shared" si="40"/>
        <v>-2181.9373529507125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-16.820384816794114</v>
      </c>
      <c r="AR46">
        <f t="shared" si="45"/>
        <v>-16.896095540989105</v>
      </c>
      <c r="AS46">
        <f t="shared" si="46"/>
        <v>0.12734361052195814</v>
      </c>
      <c r="AT46">
        <f t="shared" si="47"/>
        <v>7.8330514870447218E-2</v>
      </c>
      <c r="AU46">
        <f t="shared" si="48"/>
        <v>-16.690421415596699</v>
      </c>
      <c r="AW46">
        <v>43</v>
      </c>
      <c r="AX46">
        <f>IF(Z46&gt;0, (R46*SUMPRODUCT(K46:$K$98, X46:$X$98)-K46*$AZ$3)/Z46, 0)</f>
        <v>327.45154511273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</v>
      </c>
      <c r="S47">
        <f t="shared" si="32"/>
        <v>309.17187160311835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129.64011587262877</v>
      </c>
      <c r="AC47">
        <f t="shared" si="33"/>
        <v>114.13244824457097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-2279.1852535373259</v>
      </c>
      <c r="AI47">
        <f t="shared" si="38"/>
        <v>-2288.4141371072292</v>
      </c>
      <c r="AJ47">
        <f t="shared" si="39"/>
        <v>15.507667628057803</v>
      </c>
      <c r="AK47">
        <f t="shared" si="61"/>
        <v>9.074808111084014</v>
      </c>
      <c r="AL47">
        <f t="shared" si="40"/>
        <v>-2263.8316613680872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-15.566344185194914</v>
      </c>
      <c r="AR47">
        <f t="shared" si="45"/>
        <v>-15.629375471428116</v>
      </c>
      <c r="AS47">
        <f t="shared" si="46"/>
        <v>0.10591402845964387</v>
      </c>
      <c r="AT47">
        <f t="shared" si="47"/>
        <v>6.1978984048134053E-2</v>
      </c>
      <c r="AU47">
        <f t="shared" si="48"/>
        <v>-15.461482458920337</v>
      </c>
      <c r="AW47">
        <v>44</v>
      </c>
      <c r="AX47">
        <f>IF(Z47&gt;0, (R47*SUMPRODUCT(K47:$K$98, X47:$X$98)-K47*$AZ$3)/Z47, 0)</f>
        <v>309.17187160311835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</v>
      </c>
      <c r="S48">
        <f t="shared" si="32"/>
        <v>291.68945385693763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114.13244824457097</v>
      </c>
      <c r="AC48">
        <f t="shared" si="33"/>
        <v>99.738172977890628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-2353.1053511329465</v>
      </c>
      <c r="AI48">
        <f t="shared" si="38"/>
        <v>-2361.6536695293676</v>
      </c>
      <c r="AJ48">
        <f t="shared" si="39"/>
        <v>14.394275266680339</v>
      </c>
      <c r="AK48">
        <f t="shared" si="61"/>
        <v>7.9892713771199686</v>
      </c>
      <c r="AL48">
        <f t="shared" si="40"/>
        <v>-2339.2701228855672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-14.349287968032144</v>
      </c>
      <c r="AR48">
        <f t="shared" si="45"/>
        <v>-14.401415800835556</v>
      </c>
      <c r="AS48">
        <f t="shared" si="46"/>
        <v>8.7776605834189558E-2</v>
      </c>
      <c r="AT48">
        <f t="shared" si="47"/>
        <v>4.8718751835677657E-2</v>
      </c>
      <c r="AU48">
        <f t="shared" si="48"/>
        <v>-14.264920443165687</v>
      </c>
      <c r="AW48">
        <v>45</v>
      </c>
      <c r="AX48">
        <f>IF(Z48&gt;0, (R48*SUMPRODUCT(K48:$K$98, X48:$X$98)-K48*$AZ$3)/Z48, 0)</f>
        <v>291.68945385693763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</v>
      </c>
      <c r="S49">
        <f t="shared" si="32"/>
        <v>275.00791367419077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99.738172977890628</v>
      </c>
      <c r="AC49">
        <f t="shared" si="33"/>
        <v>86.435375115675015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-2421.1998182941902</v>
      </c>
      <c r="AI49">
        <f t="shared" si="38"/>
        <v>-2429.0573535520734</v>
      </c>
      <c r="AJ49">
        <f t="shared" si="39"/>
        <v>13.302797862215613</v>
      </c>
      <c r="AK49">
        <f t="shared" si="61"/>
        <v>6.9816721084523445</v>
      </c>
      <c r="AL49">
        <f t="shared" si="40"/>
        <v>-2408.7728835814055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-13.182615643000601</v>
      </c>
      <c r="AR49">
        <f t="shared" si="45"/>
        <v>-13.225397269871436</v>
      </c>
      <c r="AS49">
        <f t="shared" si="46"/>
        <v>7.2429243496998516E-2</v>
      </c>
      <c r="AT49">
        <f t="shared" si="47"/>
        <v>3.8012847702932485E-2</v>
      </c>
      <c r="AU49">
        <f t="shared" si="48"/>
        <v>-13.114955178671506</v>
      </c>
      <c r="AW49">
        <v>46</v>
      </c>
      <c r="AX49">
        <f>IF(Z49&gt;0, (R49*SUMPRODUCT(K49:$K$98, X49:$X$98)-K49*$AZ$3)/Z49, 0)</f>
        <v>275.00791367419077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</v>
      </c>
      <c r="S50">
        <f t="shared" si="32"/>
        <v>259.08748378998041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86.435375115675015</v>
      </c>
      <c r="AC50">
        <f t="shared" si="33"/>
        <v>74.187125638582074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-2481.833627042055</v>
      </c>
      <c r="AI50">
        <f t="shared" si="38"/>
        <v>-2488.992128540599</v>
      </c>
      <c r="AJ50">
        <f t="shared" si="39"/>
        <v>12.248249477092941</v>
      </c>
      <c r="AK50">
        <f t="shared" si="61"/>
        <v>6.0504762580972518</v>
      </c>
      <c r="AL50">
        <f t="shared" si="40"/>
        <v>-2470.6934028054088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-12.06495201999673</v>
      </c>
      <c r="AR50">
        <f t="shared" si="45"/>
        <v>-12.099751684315059</v>
      </c>
      <c r="AS50">
        <f t="shared" si="46"/>
        <v>5.9542485305995214E-2</v>
      </c>
      <c r="AT50">
        <f t="shared" si="47"/>
        <v>2.9413214873341597E-2</v>
      </c>
      <c r="AU50">
        <f t="shared" si="48"/>
        <v>-12.010795984135724</v>
      </c>
      <c r="AW50">
        <v>47</v>
      </c>
      <c r="AX50">
        <f>IF(Z50&gt;0, (R50*SUMPRODUCT(K50:$K$98, X50:$X$98)-K50*$AZ$3)/Z50, 0)</f>
        <v>259.08748378998041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</v>
      </c>
      <c r="S51">
        <f t="shared" si="32"/>
        <v>243.85222311130673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74.187125638582074</v>
      </c>
      <c r="AC51">
        <f t="shared" si="33"/>
        <v>62.95642912386004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-2530.2145611851884</v>
      </c>
      <c r="AI51">
        <f t="shared" si="38"/>
        <v>-2536.6689240284504</v>
      </c>
      <c r="AJ51">
        <f t="shared" si="39"/>
        <v>11.230696514722034</v>
      </c>
      <c r="AK51">
        <f t="shared" si="61"/>
        <v>5.1930987947007461</v>
      </c>
      <c r="AL51">
        <f t="shared" si="40"/>
        <v>-2520.2451287190274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-10.982273689405895</v>
      </c>
      <c r="AR51">
        <f t="shared" si="45"/>
        <v>-11.01028853855064</v>
      </c>
      <c r="AS51">
        <f t="shared" si="46"/>
        <v>4.8746293986056559E-2</v>
      </c>
      <c r="AT51">
        <f t="shared" si="47"/>
        <v>2.2540393662430297E-2</v>
      </c>
      <c r="AU51">
        <f t="shared" si="48"/>
        <v>-10.939001850902152</v>
      </c>
      <c r="AW51">
        <v>48</v>
      </c>
      <c r="AX51">
        <f>IF(Z51&gt;0, (R51*SUMPRODUCT(K51:$K$98, X51:$X$98)-K51*$AZ$3)/Z51, 0)</f>
        <v>243.85222311130673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</v>
      </c>
      <c r="S52">
        <f t="shared" si="32"/>
        <v>229.32456604142314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62.95642912386004</v>
      </c>
      <c r="AC52">
        <f t="shared" si="33"/>
        <v>52.719026421306552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-2570.450441225843</v>
      </c>
      <c r="AI52">
        <f t="shared" si="38"/>
        <v>-2576.1976478303659</v>
      </c>
      <c r="AJ52">
        <f t="shared" si="39"/>
        <v>10.237402702553489</v>
      </c>
      <c r="AK52">
        <f t="shared" si="61"/>
        <v>4.4069500386702032</v>
      </c>
      <c r="AL52">
        <f t="shared" si="40"/>
        <v>-2561.553295089142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-9.9615317650928574</v>
      </c>
      <c r="AR52">
        <f t="shared" si="45"/>
        <v>-9.9838045077348845</v>
      </c>
      <c r="AS52">
        <f t="shared" si="46"/>
        <v>3.9674062793795734E-2</v>
      </c>
      <c r="AT52">
        <f t="shared" si="47"/>
        <v>1.7078708110184228E-2</v>
      </c>
      <c r="AU52">
        <f t="shared" si="48"/>
        <v>-9.9270517368309044</v>
      </c>
      <c r="AW52">
        <v>49</v>
      </c>
      <c r="AX52">
        <f>IF(Z52&gt;0, (R52*SUMPRODUCT(K52:$K$98, X52:$X$98)-K52*$AZ$3)/Z52, 0)</f>
        <v>229.32456604142314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</v>
      </c>
      <c r="S53">
        <f t="shared" si="32"/>
        <v>215.24880439202613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52.719026421306552</v>
      </c>
      <c r="AC53">
        <f t="shared" si="33"/>
        <v>43.422558037331903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-2585.7445512898298</v>
      </c>
      <c r="AI53">
        <f t="shared" si="38"/>
        <v>-2590.787849690485</v>
      </c>
      <c r="AJ53">
        <f t="shared" si="39"/>
        <v>9.2964683839746485</v>
      </c>
      <c r="AK53">
        <f t="shared" si="61"/>
        <v>3.690331849491459</v>
      </c>
      <c r="AL53">
        <f t="shared" si="40"/>
        <v>-2577.801049457019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-8.9471451853387052</v>
      </c>
      <c r="AR53">
        <f t="shared" si="45"/>
        <v>-8.9645959126277326</v>
      </c>
      <c r="AS53">
        <f t="shared" si="46"/>
        <v>3.2167466929725025E-2</v>
      </c>
      <c r="AT53">
        <f t="shared" si="47"/>
        <v>1.2769217602337967E-2</v>
      </c>
      <c r="AU53">
        <f t="shared" si="48"/>
        <v>-8.9196592280956697</v>
      </c>
      <c r="AW53">
        <v>50</v>
      </c>
      <c r="AX53">
        <f>IF(Z53&gt;0, (R53*SUMPRODUCT(K53:$K$98, X53:$X$98)-K53*$AZ$3)/Z53, 0)</f>
        <v>215.24880439202613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</v>
      </c>
      <c r="S54">
        <f t="shared" si="32"/>
        <v>201.5100484598351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43.422558037331903</v>
      </c>
      <c r="AC54">
        <f t="shared" si="33"/>
        <v>35.069219442277351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-2568.2504072486099</v>
      </c>
      <c r="AI54">
        <f t="shared" si="38"/>
        <v>-2572.6012100634466</v>
      </c>
      <c r="AJ54">
        <f t="shared" si="39"/>
        <v>8.3533385950545522</v>
      </c>
      <c r="AK54">
        <f t="shared" si="61"/>
        <v>3.0395790626132335</v>
      </c>
      <c r="AL54">
        <f t="shared" si="40"/>
        <v>-2561.208292405779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-7.9344752443105895</v>
      </c>
      <c r="AR54">
        <f t="shared" si="45"/>
        <v>-7.947916821942492</v>
      </c>
      <c r="AS54">
        <f t="shared" si="46"/>
        <v>2.5807202484126237E-2</v>
      </c>
      <c r="AT54">
        <f t="shared" si="47"/>
        <v>9.3906204618367985E-3</v>
      </c>
      <c r="AU54">
        <f t="shared" si="48"/>
        <v>-7.9127189989965299</v>
      </c>
      <c r="AW54">
        <v>51</v>
      </c>
      <c r="AX54">
        <f>IF(Z54&gt;0, (R54*SUMPRODUCT(K54:$K$98, X54:$X$98)-K54*$AZ$3)/Z54, 0)</f>
        <v>201.5100484598351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</v>
      </c>
      <c r="S55">
        <f t="shared" si="32"/>
        <v>187.99968812635592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35.069219442277351</v>
      </c>
      <c r="AC55">
        <f t="shared" si="33"/>
        <v>27.664928653577594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-2513.7671536314756</v>
      </c>
      <c r="AI55">
        <f t="shared" si="38"/>
        <v>-2517.4460066297561</v>
      </c>
      <c r="AJ55">
        <f t="shared" si="39"/>
        <v>7.4042907886997575</v>
      </c>
      <c r="AK55">
        <f t="shared" si="61"/>
        <v>2.454845360959415</v>
      </c>
      <c r="AL55">
        <f t="shared" si="40"/>
        <v>-2507.5868704800969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-6.934064360005908</v>
      </c>
      <c r="AR55">
        <f t="shared" si="45"/>
        <v>-6.944212238429821</v>
      </c>
      <c r="AS55">
        <f t="shared" si="46"/>
        <v>2.0424257988602021E-2</v>
      </c>
      <c r="AT55">
        <f t="shared" si="47"/>
        <v>6.7715323999535375E-3</v>
      </c>
      <c r="AU55">
        <f t="shared" si="48"/>
        <v>-6.9170164480412657</v>
      </c>
      <c r="AW55">
        <v>52</v>
      </c>
      <c r="AX55">
        <f>IF(Z55&gt;0, (R55*SUMPRODUCT(K55:$K$98, X55:$X$98)-K55*$AZ$3)/Z55, 0)</f>
        <v>187.99968812635592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</v>
      </c>
      <c r="S56">
        <f t="shared" si="32"/>
        <v>174.36502609932785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27.664928653577594</v>
      </c>
      <c r="AC56">
        <f t="shared" si="33"/>
        <v>21.204243271795633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-2407.4227870785753</v>
      </c>
      <c r="AI56">
        <f t="shared" si="38"/>
        <v>-2410.4629958501032</v>
      </c>
      <c r="AJ56">
        <f t="shared" si="39"/>
        <v>6.4606853817819605</v>
      </c>
      <c r="AK56">
        <f t="shared" si="61"/>
        <v>1.9365450057504316</v>
      </c>
      <c r="AL56">
        <f t="shared" si="40"/>
        <v>-2402.0657654625711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-5.9292145467354604</v>
      </c>
      <c r="AR56">
        <f t="shared" si="45"/>
        <v>-5.9367022427770557</v>
      </c>
      <c r="AS56">
        <f t="shared" si="46"/>
        <v>1.5911949472750611E-2</v>
      </c>
      <c r="AT56">
        <f t="shared" si="47"/>
        <v>4.7694949470994605E-3</v>
      </c>
      <c r="AU56">
        <f t="shared" si="48"/>
        <v>-5.9160207983572066</v>
      </c>
      <c r="AW56">
        <v>53</v>
      </c>
      <c r="AX56">
        <f>IF(Z56&gt;0, (R56*SUMPRODUCT(K56:$K$98, X56:$X$98)-K56*$AZ$3)/Z56, 0)</f>
        <v>174.36502609932785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</v>
      </c>
      <c r="S57">
        <f t="shared" si="32"/>
        <v>160.33677057383554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21.204243271795633</v>
      </c>
      <c r="AC57">
        <f t="shared" si="33"/>
        <v>15.697688527045836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-2248.7784987892378</v>
      </c>
      <c r="AI57">
        <f t="shared" si="38"/>
        <v>-2251.2261108483531</v>
      </c>
      <c r="AJ57">
        <f t="shared" si="39"/>
        <v>5.5065547447497973</v>
      </c>
      <c r="AK57">
        <f t="shared" si="61"/>
        <v>1.4842970290256945</v>
      </c>
      <c r="AL57">
        <f t="shared" si="40"/>
        <v>-2244.2352590745777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-4.9450815274074547</v>
      </c>
      <c r="AR57">
        <f t="shared" si="45"/>
        <v>-4.9504638454909422</v>
      </c>
      <c r="AS57">
        <f t="shared" si="46"/>
        <v>1.2108957001581598E-2</v>
      </c>
      <c r="AT57">
        <f t="shared" si="47"/>
        <v>3.2639807892918906E-3</v>
      </c>
      <c r="AU57">
        <f t="shared" si="48"/>
        <v>-4.9350909077000695</v>
      </c>
      <c r="AW57">
        <v>54</v>
      </c>
      <c r="AX57">
        <f>IF(Z57&gt;0, (R57*SUMPRODUCT(K57:$K$98, X57:$X$98)-K57*$AZ$3)/Z57, 0)</f>
        <v>160.33677057383554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</v>
      </c>
      <c r="S58">
        <f t="shared" si="32"/>
        <v>145.40878090274876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15.697688527045836</v>
      </c>
      <c r="AC58">
        <f t="shared" si="33"/>
        <v>11.12998182283987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-2038.2729777788052</v>
      </c>
      <c r="AI58">
        <f t="shared" si="38"/>
        <v>-2040.1865454728847</v>
      </c>
      <c r="AJ58">
        <f t="shared" si="39"/>
        <v>4.5677067042059658</v>
      </c>
      <c r="AK58">
        <f t="shared" si="61"/>
        <v>1.0988381968932086</v>
      </c>
      <c r="AL58">
        <f t="shared" si="40"/>
        <v>-2034.5200005717857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-4.0019448557034911</v>
      </c>
      <c r="AR58">
        <f t="shared" si="45"/>
        <v>-4.0057019542240759</v>
      </c>
      <c r="AS58">
        <f t="shared" si="46"/>
        <v>8.9682346508756679E-3</v>
      </c>
      <c r="AT58">
        <f t="shared" si="47"/>
        <v>2.1574587492689088E-3</v>
      </c>
      <c r="AU58">
        <f t="shared" si="48"/>
        <v>-3.9945762608239317</v>
      </c>
      <c r="AW58">
        <v>55</v>
      </c>
      <c r="AX58">
        <f>IF(Z58&gt;0, (R58*SUMPRODUCT(K58:$K$98, X58:$X$98)-K58*$AZ$3)/Z58, 0)</f>
        <v>145.40878090274876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</v>
      </c>
      <c r="S59">
        <f t="shared" si="32"/>
        <v>128.96464084415297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11.12998182283987</v>
      </c>
      <c r="AC59">
        <f t="shared" si="33"/>
        <v>7.4649787735662869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-1789.3362080394388</v>
      </c>
      <c r="AI59">
        <f t="shared" si="38"/>
        <v>-1790.7833060045677</v>
      </c>
      <c r="AJ59">
        <f t="shared" si="39"/>
        <v>3.665003049273583</v>
      </c>
      <c r="AK59">
        <f t="shared" si="61"/>
        <v>0.77909872759879095</v>
      </c>
      <c r="AL59">
        <f t="shared" si="40"/>
        <v>-1786.3392042276955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-3.136770035463905</v>
      </c>
      <c r="AR59">
        <f t="shared" si="45"/>
        <v>-3.1393068496830563</v>
      </c>
      <c r="AS59">
        <f t="shared" si="46"/>
        <v>6.4248807424746564E-3</v>
      </c>
      <c r="AT59">
        <f t="shared" si="47"/>
        <v>1.3657877890246536E-3</v>
      </c>
      <c r="AU59">
        <f t="shared" si="48"/>
        <v>-3.1315161811515573</v>
      </c>
      <c r="AW59">
        <v>56</v>
      </c>
      <c r="AX59">
        <f>IF(Z59&gt;0, (R59*SUMPRODUCT(K59:$K$98, X59:$X$98)-K59*$AZ$3)/Z59, 0)</f>
        <v>128.96464084415297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</v>
      </c>
      <c r="S60">
        <f t="shared" si="32"/>
        <v>109.9328921598555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7.4649787735662869</v>
      </c>
      <c r="AC60">
        <f t="shared" si="33"/>
        <v>4.6290496367005085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-1519.712113880026</v>
      </c>
      <c r="AI60">
        <f t="shared" si="38"/>
        <v>-1520.7648128370336</v>
      </c>
      <c r="AJ60">
        <f t="shared" si="39"/>
        <v>2.8359291368657784</v>
      </c>
      <c r="AK60">
        <f t="shared" si="61"/>
        <v>0.5225485141496401</v>
      </c>
      <c r="AL60">
        <f t="shared" si="40"/>
        <v>-1517.4063351860182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-2.3786691120090624</v>
      </c>
      <c r="AR60">
        <f t="shared" si="45"/>
        <v>-2.3803168072997742</v>
      </c>
      <c r="AS60">
        <f t="shared" si="46"/>
        <v>4.4388256039404658E-3</v>
      </c>
      <c r="AT60">
        <f t="shared" si="47"/>
        <v>8.178983366530602E-4</v>
      </c>
      <c r="AU60">
        <f t="shared" si="48"/>
        <v>-2.3750600833591808</v>
      </c>
      <c r="AW60">
        <v>57</v>
      </c>
      <c r="AX60">
        <f>IF(Z60&gt;0, (R60*SUMPRODUCT(K60:$K$98, X60:$X$98)-K60*$AZ$3)/Z60, 0)</f>
        <v>109.9328921598555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</v>
      </c>
      <c r="S61">
        <f t="shared" si="32"/>
        <v>86.060574708002662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4.6290496367005085</v>
      </c>
      <c r="AC61">
        <f t="shared" si="33"/>
        <v>2.5189884698683453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-1241.6931588560867</v>
      </c>
      <c r="AI61">
        <f t="shared" si="38"/>
        <v>-1242.4249075338103</v>
      </c>
      <c r="AJ61">
        <f t="shared" si="39"/>
        <v>2.1100611668321632</v>
      </c>
      <c r="AK61">
        <f t="shared" si="61"/>
        <v>0.32403347456903564</v>
      </c>
      <c r="AL61">
        <f t="shared" si="40"/>
        <v>-1239.9908128924092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-1.7352776511959733</v>
      </c>
      <c r="AR61">
        <f t="shared" si="45"/>
        <v>-1.736300276727643</v>
      </c>
      <c r="AS61">
        <f t="shared" si="46"/>
        <v>2.9488299579853985E-3</v>
      </c>
      <c r="AT61">
        <f t="shared" si="47"/>
        <v>4.5283977176538182E-4</v>
      </c>
      <c r="AU61">
        <f t="shared" si="48"/>
        <v>-1.7328986069978924</v>
      </c>
      <c r="AW61">
        <v>58</v>
      </c>
      <c r="AX61">
        <f>IF(Z61&gt;0, (R61*SUMPRODUCT(K61:$K$98, X61:$X$98)-K61*$AZ$3)/Z61, 0)</f>
        <v>86.060574708002662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</v>
      </c>
      <c r="S62">
        <f t="shared" si="32"/>
        <v>53.092137448715157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2.5189884698683453</v>
      </c>
      <c r="AC62">
        <f t="shared" si="33"/>
        <v>1.0235393411517477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-969.86992437429592</v>
      </c>
      <c r="AI62">
        <f t="shared" si="38"/>
        <v>-970.35188808414864</v>
      </c>
      <c r="AJ62">
        <f t="shared" si="39"/>
        <v>1.4954491287165976</v>
      </c>
      <c r="AK62">
        <f t="shared" si="61"/>
        <v>0.17632919289078419</v>
      </c>
      <c r="AL62">
        <f t="shared" si="40"/>
        <v>-968.68010976254129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-1.2101805106156038</v>
      </c>
      <c r="AR62">
        <f t="shared" si="45"/>
        <v>-1.210781893413265</v>
      </c>
      <c r="AS62">
        <f t="shared" si="46"/>
        <v>1.8659856798399711E-3</v>
      </c>
      <c r="AT62">
        <f t="shared" si="47"/>
        <v>2.2001935241643204E-4</v>
      </c>
      <c r="AU62">
        <f t="shared" si="48"/>
        <v>-1.2086958883810088</v>
      </c>
      <c r="AW62">
        <v>59</v>
      </c>
      <c r="AX62">
        <f>IF(Z62&gt;0, (R62*SUMPRODUCT(K62:$K$98, X62:$X$98)-K62*$AZ$3)/Z62, 0)</f>
        <v>53.092137448715157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</v>
      </c>
      <c r="S63">
        <f t="shared" si="32"/>
        <v>2.3028072488675608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1.0235393411517477</v>
      </c>
      <c r="AC63">
        <f t="shared" si="33"/>
        <v>2.7491439892728176E-2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-714.75340782727312</v>
      </c>
      <c r="AI63">
        <f t="shared" si="38"/>
        <v>-715.05186354807051</v>
      </c>
      <c r="AJ63">
        <f t="shared" si="39"/>
        <v>0.99604790125901954</v>
      </c>
      <c r="AK63">
        <f t="shared" si="61"/>
        <v>7.1647753880622347E-2</v>
      </c>
      <c r="AL63">
        <f t="shared" si="40"/>
        <v>-713.98416789293094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-0.79629662397280443</v>
      </c>
      <c r="AR63">
        <f t="shared" si="45"/>
        <v>-0.79662912925402973</v>
      </c>
      <c r="AS63">
        <f t="shared" si="46"/>
        <v>1.109682825435967E-3</v>
      </c>
      <c r="AT63">
        <f t="shared" si="47"/>
        <v>7.9821745381816118E-5</v>
      </c>
      <c r="AU63">
        <f t="shared" si="48"/>
        <v>-0.79543962468321205</v>
      </c>
      <c r="AW63">
        <v>60</v>
      </c>
      <c r="AX63">
        <f>IF(Z63&gt;0, (R63*SUMPRODUCT(K63:$K$98, X63:$X$98)-K63*$AZ$3)/Z63, 0)</f>
        <v>2.3028072488675608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</v>
      </c>
      <c r="S64">
        <f t="shared" si="32"/>
        <v>-83.696665893298658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2.7491439892728176E-2</v>
      </c>
      <c r="AC64">
        <f t="shared" si="33"/>
        <v>-0.57761535429741162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-491.75518727254172</v>
      </c>
      <c r="AI64">
        <f t="shared" si="38"/>
        <v>-491.92771963931301</v>
      </c>
      <c r="AJ64">
        <f t="shared" si="39"/>
        <v>0.6051067941901398</v>
      </c>
      <c r="AK64">
        <f t="shared" si="61"/>
        <v>1.9244007924909725E-3</v>
      </c>
      <c r="AL64">
        <f t="shared" si="40"/>
        <v>-491.32068844433036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-0.48915845755584209</v>
      </c>
      <c r="AR64">
        <f t="shared" si="45"/>
        <v>-0.48933007885967905</v>
      </c>
      <c r="AS64">
        <f t="shared" si="46"/>
        <v>6.0191150752124791E-4</v>
      </c>
      <c r="AT64">
        <f t="shared" si="47"/>
        <v>1.9142389297307284E-6</v>
      </c>
      <c r="AU64">
        <f t="shared" si="48"/>
        <v>-0.48872625311322809</v>
      </c>
      <c r="AW64">
        <v>61</v>
      </c>
      <c r="AX64">
        <f>IF(Z64&gt;0, (R64*SUMPRODUCT(K64:$K$98, X64:$X$98)-K64*$AZ$3)/Z64, 0)</f>
        <v>-83.696665893298658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</v>
      </c>
      <c r="S65">
        <f t="shared" si="32"/>
        <v>-227.50778642850281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-0.57761535429741162</v>
      </c>
      <c r="AC65">
        <f t="shared" si="33"/>
        <v>-0.89606860669016064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-289.36534215380834</v>
      </c>
      <c r="AI65">
        <f t="shared" si="38"/>
        <v>-289.46380786137343</v>
      </c>
      <c r="AJ65">
        <f t="shared" si="39"/>
        <v>0.31845325239274902</v>
      </c>
      <c r="AK65">
        <f t="shared" si="61"/>
        <v>-4.043307480081882E-2</v>
      </c>
      <c r="AL65">
        <f t="shared" si="40"/>
        <v>-289.18578768378148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-0.25699762391486564</v>
      </c>
      <c r="AR65">
        <f t="shared" si="45"/>
        <v>-0.25708507548281423</v>
      </c>
      <c r="AS65">
        <f t="shared" si="46"/>
        <v>2.8283182976831969E-4</v>
      </c>
      <c r="AT65">
        <f t="shared" si="47"/>
        <v>-3.5910327318532704E-5</v>
      </c>
      <c r="AU65">
        <f t="shared" si="48"/>
        <v>-0.25683815398036441</v>
      </c>
      <c r="AW65">
        <v>62</v>
      </c>
      <c r="AX65">
        <f>IF(Z65&gt;0, (R65*SUMPRODUCT(K65:$K$98, X65:$X$98)-K65*$AZ$3)/Z65, 0)</f>
        <v>-227.50778642850281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</v>
      </c>
      <c r="S66">
        <f t="shared" si="32"/>
        <v>-451.46914185077713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-0.89606860669016064</v>
      </c>
      <c r="AC66">
        <f t="shared" si="33"/>
        <v>-1.0006508688522644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-168.28095414909797</v>
      </c>
      <c r="AI66">
        <f t="shared" si="38"/>
        <v>-168.33636496105015</v>
      </c>
      <c r="AJ66">
        <f t="shared" si="39"/>
        <v>0.10458226216210376</v>
      </c>
      <c r="AK66">
        <f t="shared" si="61"/>
        <v>-6.2724802468311247E-2</v>
      </c>
      <c r="AL66">
        <f t="shared" si="40"/>
        <v>-168.29450750135638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-0.13344414934736981</v>
      </c>
      <c r="AR66">
        <f t="shared" si="45"/>
        <v>-0.13348808924955893</v>
      </c>
      <c r="AS66">
        <f t="shared" si="46"/>
        <v>8.2932088670477521E-5</v>
      </c>
      <c r="AT66">
        <f t="shared" si="47"/>
        <v>-4.973978160920989E-5</v>
      </c>
      <c r="AU66">
        <f t="shared" si="48"/>
        <v>-0.13345489694249768</v>
      </c>
      <c r="AW66">
        <v>63</v>
      </c>
      <c r="AX66">
        <f>IF(Z66&gt;0, (R66*SUMPRODUCT(K66:$K$98, X66:$X$98)-K66*$AZ$3)/Z66, 0)</f>
        <v>-451.46914185077713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-812.8281137567534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-1.0006508688522644</v>
      </c>
      <c r="AC67">
        <f t="shared" ref="AC67:AC98" si="64">S67*Z67</f>
        <v>-0.9980098737775257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-96.644414367062069</v>
      </c>
      <c r="AI67">
        <f t="shared" ref="AI67:AI98" si="69">SUM(AE67:AH67)</f>
        <v>-96.675109967302959</v>
      </c>
      <c r="AJ67">
        <f t="shared" ref="AJ67:AJ98" si="70">AB67-AC67</f>
        <v>-2.6409950747386945E-3</v>
      </c>
      <c r="AK67">
        <f t="shared" si="61"/>
        <v>-7.0045560819658514E-2</v>
      </c>
      <c r="AL67">
        <f t="shared" ref="AL67:AL98" si="71">SUM(AI67:AK67)</f>
        <v>-96.747796523197366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-6.8426339502113798E-2</v>
      </c>
      <c r="AR67">
        <f t="shared" ref="AR67:AR98" si="76">AI67*$K67</f>
        <v>-6.8448072652209022E-2</v>
      </c>
      <c r="AS67">
        <f t="shared" ref="AS67:AS98" si="77">AJ67*$K67</f>
        <v>-1.8698817390637566E-6</v>
      </c>
      <c r="AT67">
        <f t="shared" ref="AT67:AT98" si="78">AK67*$K67</f>
        <v>-4.9593774835842248E-5</v>
      </c>
      <c r="AU67">
        <f t="shared" ref="AU67:AU98" si="79">AL67*$K67</f>
        <v>-6.8499536308783929E-2</v>
      </c>
      <c r="AW67">
        <v>64</v>
      </c>
      <c r="AX67">
        <f>IF(Z67&gt;0, (R67*SUMPRODUCT(K67:$K$98, X67:$X$98)-K67*$AZ$3)/Z67, 0)</f>
        <v>-812.8281137567534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</v>
      </c>
      <c r="S68">
        <f t="shared" si="63"/>
        <v>-1414.0367728599579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-0.9980098737775257</v>
      </c>
      <c r="AC68">
        <f t="shared" si="64"/>
        <v>-0.9449316200456136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-54.729467580413846</v>
      </c>
      <c r="AI68">
        <f t="shared" si="69"/>
        <v>-54.746173857757228</v>
      </c>
      <c r="AJ68">
        <f t="shared" si="70"/>
        <v>-5.3078253731912106E-2</v>
      </c>
      <c r="AK68">
        <f t="shared" si="61"/>
        <v>-6.9860691164426808E-2</v>
      </c>
      <c r="AL68">
        <f t="shared" si="71"/>
        <v>-54.869112802653568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-3.4597900845676786E-2</v>
      </c>
      <c r="AR68">
        <f t="shared" si="76"/>
        <v>-3.4608461922781684E-2</v>
      </c>
      <c r="AS68">
        <f t="shared" si="77"/>
        <v>-3.3554065860044365E-5</v>
      </c>
      <c r="AT68">
        <f t="shared" si="78"/>
        <v>-4.4163288494739095E-5</v>
      </c>
      <c r="AU68">
        <f t="shared" si="79"/>
        <v>-3.4686179277136471E-2</v>
      </c>
      <c r="AW68">
        <v>65</v>
      </c>
      <c r="AX68">
        <f>IF(Z68&gt;0, (R68*SUMPRODUCT(K68:$K$98, X68:$X$98)-K68*$AZ$3)/Z68, 0)</f>
        <v>-1414.0367728599579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</v>
      </c>
      <c r="S69">
        <f t="shared" si="63"/>
        <v>-2438.1419383676271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-0.9449316200456136</v>
      </c>
      <c r="AC69">
        <f t="shared" si="64"/>
        <v>-0.87104327693233907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-30.431158179024774</v>
      </c>
      <c r="AI69">
        <f t="shared" si="69"/>
        <v>-30.440089604049966</v>
      </c>
      <c r="AJ69">
        <f t="shared" si="70"/>
        <v>-7.3888343113274524E-2</v>
      </c>
      <c r="AK69">
        <f t="shared" si="61"/>
        <v>-6.614521340319296E-2</v>
      </c>
      <c r="AL69">
        <f t="shared" si="71"/>
        <v>-30.580123160566433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-1.7176275020236872E-2</v>
      </c>
      <c r="AR69">
        <f t="shared" si="76"/>
        <v>-1.7181316189279892E-2</v>
      </c>
      <c r="AS69">
        <f t="shared" si="77"/>
        <v>-4.1704837345888359E-5</v>
      </c>
      <c r="AT69">
        <f t="shared" si="78"/>
        <v>-3.7334378468335703E-5</v>
      </c>
      <c r="AU69">
        <f t="shared" si="79"/>
        <v>-1.7260355405094116E-2</v>
      </c>
      <c r="AW69">
        <v>66</v>
      </c>
      <c r="AX69">
        <f>IF(Z69&gt;0, (R69*SUMPRODUCT(K69:$K$98, X69:$X$98)-K69*$AZ$3)/Z69, 0)</f>
        <v>-2438.1419383676271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</v>
      </c>
      <c r="S70">
        <f t="shared" si="63"/>
        <v>-4225.6415777908087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-0.87104327693233907</v>
      </c>
      <c r="AC70">
        <f t="shared" si="64"/>
        <v>-0.79135683413208335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-16.640947651703613</v>
      </c>
      <c r="AI70">
        <f t="shared" si="69"/>
        <v>-16.645629525565628</v>
      </c>
      <c r="AJ70">
        <f t="shared" si="70"/>
        <v>-7.9686442800255719E-2</v>
      </c>
      <c r="AK70">
        <f t="shared" si="61"/>
        <v>-6.0973029385263743E-2</v>
      </c>
      <c r="AL70">
        <f t="shared" si="71"/>
        <v>-16.786288997751146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-8.3863027288132129E-3</v>
      </c>
      <c r="AR70">
        <f t="shared" si="76"/>
        <v>-8.3886621864815367E-3</v>
      </c>
      <c r="AS70">
        <f t="shared" si="77"/>
        <v>-4.0158448105975995E-5</v>
      </c>
      <c r="AT70">
        <f t="shared" si="78"/>
        <v>-3.0727714155467428E-5</v>
      </c>
      <c r="AU70">
        <f t="shared" si="79"/>
        <v>-8.4595483487429797E-3</v>
      </c>
      <c r="AW70">
        <v>67</v>
      </c>
      <c r="AX70">
        <f>IF(Z70&gt;0, (R70*SUMPRODUCT(K70:$K$98, X70:$X$98)-K70*$AZ$3)/Z70, 0)</f>
        <v>-4225.6415777908087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</v>
      </c>
      <c r="S71">
        <f t="shared" si="63"/>
        <v>-7419.9826256989818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-0.79135683413208335</v>
      </c>
      <c r="AC71">
        <f t="shared" si="64"/>
        <v>-0.71325856737831395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-8.9275488289855787</v>
      </c>
      <c r="AI71">
        <f t="shared" si="69"/>
        <v>-8.9299519969017265</v>
      </c>
      <c r="AJ71">
        <f t="shared" si="70"/>
        <v>-7.8098266753769408E-2</v>
      </c>
      <c r="AK71">
        <f t="shared" si="61"/>
        <v>-5.5394978389245841E-2</v>
      </c>
      <c r="AL71">
        <f t="shared" si="71"/>
        <v>-9.0634452420447431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-4.017044961339593E-3</v>
      </c>
      <c r="AR71">
        <f t="shared" si="76"/>
        <v>-4.0181262921453647E-3</v>
      </c>
      <c r="AS71">
        <f t="shared" si="77"/>
        <v>-3.5141140638066135E-5</v>
      </c>
      <c r="AT71">
        <f t="shared" si="78"/>
        <v>-2.4925556060758131E-5</v>
      </c>
      <c r="AU71">
        <f t="shared" si="79"/>
        <v>-4.0781929888441893E-3</v>
      </c>
      <c r="AW71">
        <v>68</v>
      </c>
      <c r="AX71">
        <f>IF(Z71&gt;0, (R71*SUMPRODUCT(K71:$K$98, X71:$X$98)-K71*$AZ$3)/Z71, 0)</f>
        <v>-7419.9826256989818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</v>
      </c>
      <c r="S72">
        <f t="shared" si="63"/>
        <v>-13263.390707902878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-0.71325856737831395</v>
      </c>
      <c r="AC72">
        <f t="shared" si="64"/>
        <v>-0.64005724673020481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-4.6908012084612887</v>
      </c>
      <c r="AI72">
        <f t="shared" si="69"/>
        <v>-4.6920076443961598</v>
      </c>
      <c r="AJ72">
        <f t="shared" si="70"/>
        <v>-7.3201320648109136E-2</v>
      </c>
      <c r="AK72">
        <f t="shared" si="61"/>
        <v>-4.9928099716481981E-2</v>
      </c>
      <c r="AL72">
        <f t="shared" si="71"/>
        <v>-4.8151370647607505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-1.8845317735075534E-3</v>
      </c>
      <c r="AR72">
        <f t="shared" si="76"/>
        <v>-1.8850164597585641E-3</v>
      </c>
      <c r="AS72">
        <f t="shared" si="77"/>
        <v>-2.9408667835942604E-5</v>
      </c>
      <c r="AT72">
        <f t="shared" si="78"/>
        <v>-2.0058639478654908E-5</v>
      </c>
      <c r="AU72">
        <f t="shared" si="79"/>
        <v>-1.9344837670731616E-3</v>
      </c>
      <c r="AW72">
        <v>69</v>
      </c>
      <c r="AX72">
        <f>IF(Z72&gt;0, (R72*SUMPRODUCT(K72:$K$98, X72:$X$98)-K72*$AZ$3)/Z72, 0)</f>
        <v>-13263.390707902878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</v>
      </c>
      <c r="S73">
        <f t="shared" si="63"/>
        <v>-24235.934146736163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-0.64005724673020481</v>
      </c>
      <c r="AC73">
        <f t="shared" si="64"/>
        <v>-0.57299680920956175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-2.4132415168877528</v>
      </c>
      <c r="AI73">
        <f t="shared" si="69"/>
        <v>-2.4138325780840537</v>
      </c>
      <c r="AJ73">
        <f t="shared" si="70"/>
        <v>-6.7060437520643057E-2</v>
      </c>
      <c r="AK73">
        <f t="shared" ref="AK73:AK98" si="92">G73*SUM(AB73:AB73, AE73:AF73)</f>
        <v>-4.4804007271114339E-2</v>
      </c>
      <c r="AL73">
        <f t="shared" si="71"/>
        <v>-2.5256970228758111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-8.6564375709860791E-4</v>
      </c>
      <c r="AR73">
        <f t="shared" si="76"/>
        <v>-8.6585577418478042E-4</v>
      </c>
      <c r="AS73">
        <f t="shared" si="77"/>
        <v>-2.405496867255579E-5</v>
      </c>
      <c r="AT73">
        <f t="shared" si="78"/>
        <v>-1.6071457794766897E-5</v>
      </c>
      <c r="AU73">
        <f t="shared" si="79"/>
        <v>-9.0598220065210317E-4</v>
      </c>
      <c r="AW73">
        <v>70</v>
      </c>
      <c r="AX73">
        <f>IF(Z73&gt;0, (R73*SUMPRODUCT(K73:$K$98, X73:$X$98)-K73*$AZ$3)/Z73, 0)</f>
        <v>-24235.934146736163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</v>
      </c>
      <c r="S74">
        <f t="shared" si="63"/>
        <v>-45381.276696584573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-0.57299680920956175</v>
      </c>
      <c r="AC74">
        <f t="shared" si="64"/>
        <v>-0.51230444466831149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-1.2117128878687176</v>
      </c>
      <c r="AI74">
        <f t="shared" si="69"/>
        <v>-1.2119951102310882</v>
      </c>
      <c r="AJ74">
        <f t="shared" si="70"/>
        <v>-6.0692364541250265E-2</v>
      </c>
      <c r="AK74">
        <f t="shared" si="92"/>
        <v>-4.0109776644669325E-2</v>
      </c>
      <c r="AL74">
        <f t="shared" si="71"/>
        <v>-1.3127972514170079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-3.8807897764984691E-4</v>
      </c>
      <c r="AR74">
        <f t="shared" si="76"/>
        <v>-3.8816936586553335E-4</v>
      </c>
      <c r="AS74">
        <f t="shared" si="77"/>
        <v>-1.9438128469317815E-5</v>
      </c>
      <c r="AT74">
        <f t="shared" si="78"/>
        <v>-1.2846080346149989E-5</v>
      </c>
      <c r="AU74">
        <f t="shared" si="79"/>
        <v>-4.2045357468100119E-4</v>
      </c>
      <c r="AW74">
        <v>71</v>
      </c>
      <c r="AX74">
        <f>IF(Z74&gt;0, (R74*SUMPRODUCT(K74:$K$98, X74:$X$98)-K74*$AZ$3)/Z74, 0)</f>
        <v>-45381.276696584573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</v>
      </c>
      <c r="S75">
        <f t="shared" si="63"/>
        <v>-87327.457083729154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-0.51230444466831149</v>
      </c>
      <c r="AC75">
        <f t="shared" si="64"/>
        <v>-0.45773001623672149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-0.59344694795243669</v>
      </c>
      <c r="AI75">
        <f t="shared" si="69"/>
        <v>-0.59357798635419556</v>
      </c>
      <c r="AJ75">
        <f t="shared" si="70"/>
        <v>-5.4574428431589994E-2</v>
      </c>
      <c r="AK75">
        <f t="shared" si="92"/>
        <v>-3.5861311126781807E-2</v>
      </c>
      <c r="AL75">
        <f t="shared" si="71"/>
        <v>-0.68401372591256737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-1.6970094798721393E-4</v>
      </c>
      <c r="AR75">
        <f t="shared" si="76"/>
        <v>-1.6973841947658284E-4</v>
      </c>
      <c r="AS75">
        <f t="shared" si="77"/>
        <v>-1.5605998603001421E-5</v>
      </c>
      <c r="AT75">
        <f t="shared" si="78"/>
        <v>-1.0254831565444413E-5</v>
      </c>
      <c r="AU75">
        <f t="shared" si="79"/>
        <v>-1.9559924964502868E-4</v>
      </c>
      <c r="AW75">
        <v>72</v>
      </c>
      <c r="AX75">
        <f>IF(Z75&gt;0, (R75*SUMPRODUCT(K75:$K$98, X75:$X$98)-K75*$AZ$3)/Z75, 0)</f>
        <v>-87327.457083729154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</v>
      </c>
      <c r="S76">
        <f t="shared" si="63"/>
        <v>-173188.30199290681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-0.45773001623672149</v>
      </c>
      <c r="AC76">
        <f t="shared" si="64"/>
        <v>-0.40882604985503013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-0.28285337349502393</v>
      </c>
      <c r="AI76">
        <f t="shared" si="69"/>
        <v>-0.28291238816939146</v>
      </c>
      <c r="AJ76">
        <f t="shared" si="70"/>
        <v>-4.8903966381691366E-2</v>
      </c>
      <c r="AK76">
        <f t="shared" si="92"/>
        <v>-3.2041101136570507E-2</v>
      </c>
      <c r="AL76">
        <f t="shared" si="71"/>
        <v>-0.36385745568765332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-7.2218041726245321E-5</v>
      </c>
      <c r="AR76">
        <f t="shared" si="76"/>
        <v>-7.2233109335880923E-5</v>
      </c>
      <c r="AS76">
        <f t="shared" si="77"/>
        <v>-1.24861465892823E-5</v>
      </c>
      <c r="AT76">
        <f t="shared" si="78"/>
        <v>-8.1807246993163509E-6</v>
      </c>
      <c r="AU76">
        <f t="shared" si="79"/>
        <v>-9.289998062447956E-5</v>
      </c>
      <c r="AW76">
        <v>73</v>
      </c>
      <c r="AX76">
        <f>IF(Z76&gt;0, (R76*SUMPRODUCT(K76:$K$98, X76:$X$98)-K76*$AZ$3)/Z76, 0)</f>
        <v>-173188.30199290681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</v>
      </c>
      <c r="S77">
        <f t="shared" si="63"/>
        <v>-354591.48060589214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-0.40882604985503013</v>
      </c>
      <c r="AC77">
        <f t="shared" si="64"/>
        <v>-0.36508249349525768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-0.13073949093932349</v>
      </c>
      <c r="AI77">
        <f t="shared" si="69"/>
        <v>-0.13076523059421252</v>
      </c>
      <c r="AJ77">
        <f t="shared" si="70"/>
        <v>-4.3743556359772451E-2</v>
      </c>
      <c r="AK77">
        <f t="shared" si="92"/>
        <v>-2.8617823489852111E-2</v>
      </c>
      <c r="AL77">
        <f t="shared" si="71"/>
        <v>-0.20312661044383709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-2.9803900993128103E-5</v>
      </c>
      <c r="AR77">
        <f t="shared" si="76"/>
        <v>-2.9809768708539862E-5</v>
      </c>
      <c r="AS77">
        <f t="shared" si="77"/>
        <v>-9.9719573134871761E-6</v>
      </c>
      <c r="AT77">
        <f t="shared" si="78"/>
        <v>-6.5238343197023121E-6</v>
      </c>
      <c r="AU77">
        <f t="shared" si="79"/>
        <v>-4.6305560341729354E-5</v>
      </c>
      <c r="AW77">
        <v>74</v>
      </c>
      <c r="AX77">
        <f>IF(Z77&gt;0, (R77*SUMPRODUCT(K77:$K$98, X77:$X$98)-K77*$AZ$3)/Z77, 0)</f>
        <v>-354591.48060589214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</v>
      </c>
      <c r="S78">
        <f t="shared" si="63"/>
        <v>-751517.42971245095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-0.36508249349525768</v>
      </c>
      <c r="AC78">
        <f t="shared" si="64"/>
        <v>-0.32599107025205559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-5.8551320833364756E-2</v>
      </c>
      <c r="AI78">
        <f t="shared" si="69"/>
        <v>-5.8562165261496539E-2</v>
      </c>
      <c r="AJ78">
        <f t="shared" si="70"/>
        <v>-3.9091423243202084E-2</v>
      </c>
      <c r="AK78">
        <f t="shared" si="92"/>
        <v>-2.555577454466804E-2</v>
      </c>
      <c r="AL78">
        <f t="shared" si="71"/>
        <v>-0.12320936304936667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-1.1917495491803508E-5</v>
      </c>
      <c r="AR78">
        <f t="shared" si="76"/>
        <v>-1.1919702759232017E-5</v>
      </c>
      <c r="AS78">
        <f t="shared" si="77"/>
        <v>-7.9566413470825107E-6</v>
      </c>
      <c r="AT78">
        <f t="shared" si="78"/>
        <v>-5.2016047390698301E-6</v>
      </c>
      <c r="AU78">
        <f t="shared" si="79"/>
        <v>-2.5077948845384357E-5</v>
      </c>
      <c r="AW78">
        <v>75</v>
      </c>
      <c r="AX78">
        <f>IF(Z78&gt;0, (R78*SUMPRODUCT(K78:$K$98, X78:$X$98)-K78*$AZ$3)/Z78, 0)</f>
        <v>-751517.42971245095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</v>
      </c>
      <c r="S79">
        <f t="shared" si="63"/>
        <v>-1651266.3839472265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-0.32599107025205559</v>
      </c>
      <c r="AC79">
        <f t="shared" si="64"/>
        <v>-0.29107332065451591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-2.5316657121144059E-2</v>
      </c>
      <c r="AI79">
        <f t="shared" si="69"/>
        <v>-2.532106394071424E-2</v>
      </c>
      <c r="AJ79">
        <f t="shared" si="70"/>
        <v>-3.4917749597539682E-2</v>
      </c>
      <c r="AK79">
        <f t="shared" si="92"/>
        <v>-2.2819374917643895E-2</v>
      </c>
      <c r="AL79">
        <f t="shared" si="71"/>
        <v>-8.3058188455897825E-2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-4.600834770958426E-6</v>
      </c>
      <c r="AR79">
        <f t="shared" si="76"/>
        <v>-4.60163562901053E-6</v>
      </c>
      <c r="AS79">
        <f t="shared" si="77"/>
        <v>-6.3456559727945762E-6</v>
      </c>
      <c r="AT79">
        <f t="shared" si="78"/>
        <v>-4.1469998614054057E-6</v>
      </c>
      <c r="AU79">
        <f t="shared" si="79"/>
        <v>-1.5094291463210514E-5</v>
      </c>
      <c r="AW79">
        <v>76</v>
      </c>
      <c r="AX79">
        <f>IF(Z79&gt;0, (R79*SUMPRODUCT(K79:$K$98, X79:$X$98)-K79*$AZ$3)/Z79, 0)</f>
        <v>-1651266.3839472265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</v>
      </c>
      <c r="S80">
        <f t="shared" si="63"/>
        <v>-3764338.0704861637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-0.29107332065451591</v>
      </c>
      <c r="AC80">
        <f t="shared" si="64"/>
        <v>-0.25989071872765157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-1.0546983758607787E-2</v>
      </c>
      <c r="AI80">
        <f t="shared" si="69"/>
        <v>-1.0548709764042615E-2</v>
      </c>
      <c r="AJ80">
        <f t="shared" si="70"/>
        <v>-3.118260192686434E-2</v>
      </c>
      <c r="AK80">
        <f t="shared" si="92"/>
        <v>-2.0375132445816117E-2</v>
      </c>
      <c r="AL80">
        <f t="shared" si="71"/>
        <v>-6.2106444136723074E-2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-1.7113566691464843E-6</v>
      </c>
      <c r="AR80">
        <f t="shared" si="76"/>
        <v>-1.7116367312931115E-6</v>
      </c>
      <c r="AS80">
        <f t="shared" si="77"/>
        <v>-5.0596981080326874E-6</v>
      </c>
      <c r="AT80">
        <f t="shared" si="78"/>
        <v>-3.3060749493837365E-6</v>
      </c>
      <c r="AU80">
        <f t="shared" si="79"/>
        <v>-1.0077409788709536E-5</v>
      </c>
      <c r="AW80">
        <v>77</v>
      </c>
      <c r="AX80">
        <f>IF(Z80&gt;0, (R80*SUMPRODUCT(K80:$K$98, X80:$X$98)-K80*$AZ$3)/Z80, 0)</f>
        <v>-3764338.0704861637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</v>
      </c>
      <c r="S81">
        <f t="shared" si="63"/>
        <v>-8924327.773518661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-0.25989071872765157</v>
      </c>
      <c r="AC81">
        <f t="shared" si="64"/>
        <v>-0.2320467133328607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-4.2348225046626008E-3</v>
      </c>
      <c r="AI81">
        <f t="shared" si="69"/>
        <v>-4.2354725444169157E-3</v>
      </c>
      <c r="AJ81">
        <f t="shared" si="70"/>
        <v>-2.7844005394790872E-2</v>
      </c>
      <c r="AK81">
        <f t="shared" si="92"/>
        <v>-1.819235031093561E-2</v>
      </c>
      <c r="AL81">
        <f t="shared" si="71"/>
        <v>-5.0271828250143397E-2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-6.1352101614657422E-7</v>
      </c>
      <c r="AR81">
        <f t="shared" si="76"/>
        <v>-6.1361519082571703E-7</v>
      </c>
      <c r="AS81">
        <f t="shared" si="77"/>
        <v>-4.03390755210975E-6</v>
      </c>
      <c r="AT81">
        <f t="shared" si="78"/>
        <v>-2.6356215016262925E-6</v>
      </c>
      <c r="AU81">
        <f t="shared" si="79"/>
        <v>-7.2831442445617596E-6</v>
      </c>
      <c r="AW81">
        <v>78</v>
      </c>
      <c r="AX81">
        <f>IF(Z81&gt;0, (R81*SUMPRODUCT(K81:$K$98, X81:$X$98)-K81*$AZ$3)/Z81, 0)</f>
        <v>-8924327.773518661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</v>
      </c>
      <c r="S82">
        <f t="shared" si="63"/>
        <v>-22054174.535200048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-0.2320467133328607</v>
      </c>
      <c r="AC82">
        <f t="shared" si="64"/>
        <v>-0.20718507975435896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-1.6347204083770489E-3</v>
      </c>
      <c r="AI82">
        <f t="shared" si="69"/>
        <v>-1.634955267631726E-3</v>
      </c>
      <c r="AJ82">
        <f t="shared" si="70"/>
        <v>-2.4861633578501741E-2</v>
      </c>
      <c r="AK82">
        <f t="shared" si="92"/>
        <v>-1.6243269933300251E-2</v>
      </c>
      <c r="AL82">
        <f t="shared" si="71"/>
        <v>-4.2739858779433718E-2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-2.1145584465776299E-7</v>
      </c>
      <c r="AR82">
        <f t="shared" si="76"/>
        <v>-2.1148622438619785E-7</v>
      </c>
      <c r="AS82">
        <f t="shared" si="77"/>
        <v>-3.2159246932832856E-6</v>
      </c>
      <c r="AT82">
        <f t="shared" si="78"/>
        <v>-2.1011142615880446E-6</v>
      </c>
      <c r="AU82">
        <f t="shared" si="79"/>
        <v>-5.5285251792575281E-6</v>
      </c>
      <c r="AW82">
        <v>79</v>
      </c>
      <c r="AX82">
        <f>IF(Z82&gt;0, (R82*SUMPRODUCT(K82:$K$98, X82:$X$98)-K82*$AZ$3)/Z82, 0)</f>
        <v>-22054174.535200048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</v>
      </c>
      <c r="S83">
        <f t="shared" si="63"/>
        <v>-56940738.056539156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-0.20718507975435896</v>
      </c>
      <c r="AC83">
        <f t="shared" si="64"/>
        <v>-0.18498685629991979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-6.0516653589364139E-4</v>
      </c>
      <c r="AI83">
        <f t="shared" si="69"/>
        <v>-6.0524775492179841E-4</v>
      </c>
      <c r="AJ83">
        <f t="shared" si="70"/>
        <v>-2.219822345443917E-2</v>
      </c>
      <c r="AK83">
        <f t="shared" si="92"/>
        <v>-1.4502955582805128E-2</v>
      </c>
      <c r="AL83">
        <f t="shared" si="71"/>
        <v>-3.73064267921661E-2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-6.9892904900175753E-8</v>
      </c>
      <c r="AR83">
        <f t="shared" si="76"/>
        <v>-6.9902285183906537E-8</v>
      </c>
      <c r="AS83">
        <f t="shared" si="77"/>
        <v>-2.5637543202267302E-6</v>
      </c>
      <c r="AT83">
        <f t="shared" si="78"/>
        <v>-1.6749995830876913E-6</v>
      </c>
      <c r="AU83">
        <f t="shared" si="79"/>
        <v>-4.3086561884983288E-6</v>
      </c>
      <c r="AW83">
        <v>80</v>
      </c>
      <c r="AX83">
        <f>IF(Z83&gt;0, (R83*SUMPRODUCT(K83:$K$98, X83:$X$98)-K83*$AZ$3)/Z83, 0)</f>
        <v>-56940738.056539156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</v>
      </c>
      <c r="S84">
        <f t="shared" si="63"/>
        <v>-153932968.46737346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-0.18498685629991979</v>
      </c>
      <c r="AC84">
        <f t="shared" si="64"/>
        <v>-0.16516689502292836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-2.1432941742884288E-4</v>
      </c>
      <c r="AI84">
        <f t="shared" si="69"/>
        <v>-2.1435624191236115E-4</v>
      </c>
      <c r="AJ84">
        <f t="shared" si="70"/>
        <v>-1.9819961276991427E-2</v>
      </c>
      <c r="AK84">
        <f t="shared" si="92"/>
        <v>-1.2949079940994387E-2</v>
      </c>
      <c r="AL84">
        <f t="shared" si="71"/>
        <v>-3.2983397459898173E-2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-2.2101510052493329E-8</v>
      </c>
      <c r="AR84">
        <f t="shared" si="76"/>
        <v>-2.2104276175777964E-8</v>
      </c>
      <c r="AS84">
        <f t="shared" si="77"/>
        <v>-2.0438215092376993E-6</v>
      </c>
      <c r="AT84">
        <f t="shared" si="78"/>
        <v>-1.335300697028411E-6</v>
      </c>
      <c r="AU84">
        <f t="shared" si="79"/>
        <v>-3.4012264824418881E-6</v>
      </c>
      <c r="AW84">
        <v>81</v>
      </c>
      <c r="AX84">
        <f>IF(Z84&gt;0, (R84*SUMPRODUCT(K84:$K$98, X84:$X$98)-K84*$AZ$3)/Z84, 0)</f>
        <v>-153932968.46737346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</v>
      </c>
      <c r="S85">
        <f t="shared" si="63"/>
        <v>-436811383.5170691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-0.16516689502292836</v>
      </c>
      <c r="AC85">
        <f t="shared" si="64"/>
        <v>-0.14747046072274536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-7.2464282211601272E-5</v>
      </c>
      <c r="AI85">
        <f t="shared" si="69"/>
        <v>-7.2472722379731465E-5</v>
      </c>
      <c r="AJ85">
        <f t="shared" si="70"/>
        <v>-1.7696434300183E-2</v>
      </c>
      <c r="AK85">
        <f t="shared" si="92"/>
        <v>-1.1561682651604987E-2</v>
      </c>
      <c r="AL85">
        <f t="shared" si="71"/>
        <v>-2.9330589674167719E-2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-6.6718478805700812E-9</v>
      </c>
      <c r="AR85">
        <f t="shared" si="76"/>
        <v>-6.6726249740033206E-9</v>
      </c>
      <c r="AS85">
        <f t="shared" si="77"/>
        <v>-1.6293257046907089E-6</v>
      </c>
      <c r="AT85">
        <f t="shared" si="78"/>
        <v>-1.0644939208765822E-6</v>
      </c>
      <c r="AU85">
        <f t="shared" si="79"/>
        <v>-2.7004922505412941E-6</v>
      </c>
      <c r="AW85">
        <v>82</v>
      </c>
      <c r="AX85">
        <f>IF(Z85&gt;0, (R85*SUMPRODUCT(K85:$K$98, X85:$X$98)-K85*$AZ$3)/Z85, 0)</f>
        <v>-436811383.5170691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</v>
      </c>
      <c r="S86">
        <f t="shared" si="63"/>
        <v>-1304801231.2773578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-0.14747046072274536</v>
      </c>
      <c r="AC86">
        <f t="shared" si="64"/>
        <v>-0.13167005989308156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-2.3331869011215585E-5</v>
      </c>
      <c r="AI86">
        <f t="shared" si="69"/>
        <v>-2.3334391810411678E-5</v>
      </c>
      <c r="AJ86">
        <f t="shared" si="70"/>
        <v>-1.5800400829663802E-2</v>
      </c>
      <c r="AK86">
        <f t="shared" si="92"/>
        <v>-1.0322932250592175E-2</v>
      </c>
      <c r="AL86">
        <f t="shared" si="71"/>
        <v>-2.6146667472066388E-2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-1.9180222811314865E-9</v>
      </c>
      <c r="AR86">
        <f t="shared" si="76"/>
        <v>-1.9182296706495145E-9</v>
      </c>
      <c r="AS86">
        <f t="shared" si="77"/>
        <v>-1.2988895500628687E-6</v>
      </c>
      <c r="AT86">
        <f t="shared" si="78"/>
        <v>-8.4860814423949318E-7</v>
      </c>
      <c r="AU86">
        <f t="shared" si="79"/>
        <v>-2.1494159239730113E-6</v>
      </c>
      <c r="AW86">
        <v>83</v>
      </c>
      <c r="AX86">
        <f>IF(Z86&gt;0, (R86*SUMPRODUCT(K86:$K$98, X86:$X$98)-K86*$AZ$3)/Z86, 0)</f>
        <v>-1304801231.2773578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</v>
      </c>
      <c r="S87">
        <f t="shared" si="63"/>
        <v>-4114550820.1985788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-0.13167005989308156</v>
      </c>
      <c r="AC87">
        <f t="shared" si="64"/>
        <v>-0.11756255511332554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-7.1330457094966381E-6</v>
      </c>
      <c r="AI87">
        <f t="shared" si="69"/>
        <v>-7.1337600192733953E-6</v>
      </c>
      <c r="AJ87">
        <f t="shared" si="70"/>
        <v>-1.4107504779756017E-2</v>
      </c>
      <c r="AK87">
        <f t="shared" si="92"/>
        <v>-9.2169041925157097E-3</v>
      </c>
      <c r="AL87">
        <f t="shared" si="71"/>
        <v>-2.3331542732290999E-2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-5.2355354281761681E-10</v>
      </c>
      <c r="AR87">
        <f t="shared" si="76"/>
        <v>-5.2360597195231205E-10</v>
      </c>
      <c r="AS87">
        <f t="shared" si="77"/>
        <v>-1.0354670933797984E-6</v>
      </c>
      <c r="AT87">
        <f t="shared" si="78"/>
        <v>-6.765052461920468E-7</v>
      </c>
      <c r="AU87">
        <f t="shared" si="79"/>
        <v>-1.7124959455437974E-6</v>
      </c>
      <c r="AW87">
        <v>84</v>
      </c>
      <c r="AX87">
        <f>IF(Z87&gt;0, (R87*SUMPRODUCT(K87:$K$98, X87:$X$98)-K87*$AZ$3)/Z87, 0)</f>
        <v>-4114550820.1985788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</v>
      </c>
      <c r="S88">
        <f t="shared" si="63"/>
        <v>-13736078143.779173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-0.11756255511332554</v>
      </c>
      <c r="AC88">
        <f t="shared" si="64"/>
        <v>-0.10496656751386274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-2.0644997796974783E-6</v>
      </c>
      <c r="AI88">
        <f t="shared" si="69"/>
        <v>-2.0646908214315438E-6</v>
      </c>
      <c r="AJ88">
        <f t="shared" si="70"/>
        <v>-1.2595987599462802E-2</v>
      </c>
      <c r="AK88">
        <f t="shared" si="92"/>
        <v>-8.229378857932788E-3</v>
      </c>
      <c r="AL88">
        <f t="shared" si="71"/>
        <v>-2.0827431148217022E-2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-1.3529536352790404E-10</v>
      </c>
      <c r="AR88">
        <f t="shared" si="76"/>
        <v>-1.3530788329715447E-10</v>
      </c>
      <c r="AS88">
        <f t="shared" si="77"/>
        <v>-8.2546810516589786E-7</v>
      </c>
      <c r="AT88">
        <f t="shared" si="78"/>
        <v>-5.3930584790666142E-7</v>
      </c>
      <c r="AU88">
        <f t="shared" si="79"/>
        <v>-1.3649092609558565E-6</v>
      </c>
      <c r="AW88">
        <v>85</v>
      </c>
      <c r="AX88">
        <f>IF(Z88&gt;0, (R88*SUMPRODUCT(K88:$K$98, X88:$X$98)-K88*$AZ$3)/Z88, 0)</f>
        <v>-13736078143.779173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</v>
      </c>
      <c r="S89">
        <f t="shared" si="63"/>
        <v>-49208838385.963821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-0.10496656751386274</v>
      </c>
      <c r="AC89">
        <f t="shared" si="64"/>
        <v>-9.3720149682179246E-2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-5.6607137130622008E-7</v>
      </c>
      <c r="AI89">
        <f t="shared" si="69"/>
        <v>-5.6611898478011831E-7</v>
      </c>
      <c r="AJ89">
        <f t="shared" si="70"/>
        <v>-1.1246417831683495E-2</v>
      </c>
      <c r="AK89">
        <f t="shared" si="92"/>
        <v>-7.3476597259703926E-3</v>
      </c>
      <c r="AL89">
        <f t="shared" si="71"/>
        <v>-1.859464367663867E-2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-3.3122357599637477E-11</v>
      </c>
      <c r="AR89">
        <f t="shared" si="76"/>
        <v>-3.3125143591985719E-11</v>
      </c>
      <c r="AS89">
        <f t="shared" si="77"/>
        <v>-6.5805813898765352E-7</v>
      </c>
      <c r="AT89">
        <f t="shared" si="78"/>
        <v>-4.2993132191522197E-7</v>
      </c>
      <c r="AU89">
        <f t="shared" si="79"/>
        <v>-1.0880225860464676E-6</v>
      </c>
      <c r="AW89">
        <v>86</v>
      </c>
      <c r="AX89">
        <f>IF(Z89&gt;0, (R89*SUMPRODUCT(K89:$K$98, X89:$X$98)-K89*$AZ$3)/Z89, 0)</f>
        <v>-49208838385.963821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</v>
      </c>
      <c r="S90">
        <f t="shared" si="63"/>
        <v>-190109754383.48822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-9.3720149682179246E-2</v>
      </c>
      <c r="AC90">
        <f t="shared" si="64"/>
        <v>-8.3678705101927597E-2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-1.4453335894504767E-7</v>
      </c>
      <c r="AI90">
        <f t="shared" si="69"/>
        <v>-1.4454436294447071E-7</v>
      </c>
      <c r="AJ90">
        <f t="shared" si="70"/>
        <v>-1.0041444580251649E-2</v>
      </c>
      <c r="AK90">
        <f t="shared" si="92"/>
        <v>-6.5604104777525476E-3</v>
      </c>
      <c r="AL90">
        <f t="shared" si="71"/>
        <v>-1.6601999602367142E-2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-7.5509244232626546E-12</v>
      </c>
      <c r="AR90">
        <f t="shared" si="76"/>
        <v>-7.5514993103932355E-12</v>
      </c>
      <c r="AS90">
        <f t="shared" si="77"/>
        <v>-5.2459992405413193E-7</v>
      </c>
      <c r="AT90">
        <f t="shared" si="78"/>
        <v>-3.4273861802329121E-7</v>
      </c>
      <c r="AU90">
        <f t="shared" si="79"/>
        <v>-8.6734609357673357E-7</v>
      </c>
      <c r="AW90">
        <v>87</v>
      </c>
      <c r="AX90">
        <f>IF(Z90&gt;0, (R90*SUMPRODUCT(K90:$K$98, X90:$X$98)-K90*$AZ$3)/Z90, 0)</f>
        <v>-190109754383.48822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</v>
      </c>
      <c r="S91">
        <f t="shared" si="63"/>
        <v>-796483751371.73438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-8.3678705101927597E-2</v>
      </c>
      <c r="AC91">
        <f t="shared" si="64"/>
        <v>-7.4713129561823174E-2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-3.4195466874844023E-8</v>
      </c>
      <c r="AI91">
        <f t="shared" si="69"/>
        <v>-3.4197811967554111E-8</v>
      </c>
      <c r="AJ91">
        <f t="shared" si="70"/>
        <v>-8.9655755401044229E-3</v>
      </c>
      <c r="AK91">
        <f t="shared" si="92"/>
        <v>-5.8575093571349322E-3</v>
      </c>
      <c r="AL91">
        <f t="shared" si="71"/>
        <v>-1.4823119095051324E-2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-1.5950802679913587E-12</v>
      </c>
      <c r="AR91">
        <f t="shared" si="76"/>
        <v>-1.5951896570844265E-12</v>
      </c>
      <c r="AS91">
        <f t="shared" si="77"/>
        <v>-4.1820784864694917E-7</v>
      </c>
      <c r="AT91">
        <f t="shared" si="78"/>
        <v>-2.7322912798169819E-7</v>
      </c>
      <c r="AU91">
        <f t="shared" si="79"/>
        <v>-6.9143857181830446E-7</v>
      </c>
      <c r="AW91">
        <v>88</v>
      </c>
      <c r="AX91">
        <f>IF(Z91&gt;0, (R91*SUMPRODUCT(K91:$K$98, X91:$X$98)-K91*$AZ$3)/Z91, 0)</f>
        <v>-796483751371.73438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</v>
      </c>
      <c r="S92">
        <f t="shared" si="63"/>
        <v>-3642077795783.9053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-7.4713129561823174E-2</v>
      </c>
      <c r="AC92">
        <f t="shared" si="64"/>
        <v>-6.6708151395868831E-2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-7.454971127243207E-9</v>
      </c>
      <c r="AI92">
        <f t="shared" si="69"/>
        <v>-7.4554290262443835E-9</v>
      </c>
      <c r="AJ92">
        <f t="shared" si="70"/>
        <v>-8.0049781659543434E-3</v>
      </c>
      <c r="AK92">
        <f t="shared" si="92"/>
        <v>-5.229919069327623E-3</v>
      </c>
      <c r="AL92">
        <f t="shared" si="71"/>
        <v>-1.3234904690710992E-2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-3.1048594694461172E-13</v>
      </c>
      <c r="AR92">
        <f t="shared" si="76"/>
        <v>-3.1050501760264092E-13</v>
      </c>
      <c r="AS92">
        <f t="shared" si="77"/>
        <v>-3.333927366994874E-7</v>
      </c>
      <c r="AT92">
        <f t="shared" si="78"/>
        <v>-2.1781658801465334E-7</v>
      </c>
      <c r="AU92">
        <f t="shared" si="79"/>
        <v>-5.5120963521915836E-7</v>
      </c>
      <c r="AW92">
        <v>89</v>
      </c>
      <c r="AX92">
        <f>IF(Z92&gt;0, (R92*SUMPRODUCT(K92:$K$98, X92:$X$98)-K92*$AZ$3)/Z92, 0)</f>
        <v>-3642077795783.9053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</v>
      </c>
      <c r="S93">
        <f t="shared" si="63"/>
        <v>-18313114873232.383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-6.6708151395868831E-2</v>
      </c>
      <c r="AC93">
        <f t="shared" si="64"/>
        <v>-5.956084946086735E-2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-1.4880440054972293E-9</v>
      </c>
      <c r="AI93">
        <f t="shared" si="69"/>
        <v>-1.4881253145070198E-9</v>
      </c>
      <c r="AJ93">
        <f t="shared" si="70"/>
        <v>-7.1473019350014808E-3</v>
      </c>
      <c r="AK93">
        <f t="shared" si="92"/>
        <v>-4.6695705977108188E-3</v>
      </c>
      <c r="AL93">
        <f t="shared" si="71"/>
        <v>-1.1816874020837614E-2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-5.5334212598384881E-14</v>
      </c>
      <c r="AR93">
        <f t="shared" si="76"/>
        <v>-5.5337236144743247E-14</v>
      </c>
      <c r="AS93">
        <f t="shared" si="77"/>
        <v>-2.6577864855822368E-7</v>
      </c>
      <c r="AT93">
        <f t="shared" si="78"/>
        <v>-1.7364205039793678E-7</v>
      </c>
      <c r="AU93">
        <f t="shared" si="79"/>
        <v>-4.3942075429339663E-7</v>
      </c>
      <c r="AW93">
        <v>90</v>
      </c>
      <c r="AX93">
        <f>IF(Z93&gt;0, (R93*SUMPRODUCT(K93:$K$98, X93:$X$98)-K93*$AZ$3)/Z93, 0)</f>
        <v>-18313114873232.383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</v>
      </c>
      <c r="S94">
        <f t="shared" si="63"/>
        <v>-102212265251121.66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-5.956084946086735E-2</v>
      </c>
      <c r="AC94">
        <f t="shared" si="64"/>
        <v>-5.3179329875822683E-2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-2.6995535345611066E-10</v>
      </c>
      <c r="AI94">
        <f t="shared" si="69"/>
        <v>-2.6996836053743918E-10</v>
      </c>
      <c r="AJ94">
        <f t="shared" si="70"/>
        <v>-6.3815195850446677E-3</v>
      </c>
      <c r="AK94">
        <f t="shared" si="92"/>
        <v>-4.1692594622607148E-3</v>
      </c>
      <c r="AL94">
        <f t="shared" si="71"/>
        <v>-1.0550779317273742E-2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-8.9629687319564705E-15</v>
      </c>
      <c r="AR94">
        <f t="shared" si="76"/>
        <v>-8.9634005887866802E-15</v>
      </c>
      <c r="AS94">
        <f t="shared" si="77"/>
        <v>-2.1187711142176827E-7</v>
      </c>
      <c r="AT94">
        <f t="shared" si="78"/>
        <v>-1.3842637946326884E-7</v>
      </c>
      <c r="AU94">
        <f t="shared" si="79"/>
        <v>-3.5030349984843764E-7</v>
      </c>
      <c r="AW94">
        <v>91</v>
      </c>
      <c r="AX94">
        <f>IF(Z94&gt;0, (R94*SUMPRODUCT(K94:$K$98, X94:$X$98)-K94*$AZ$3)/Z94, 0)</f>
        <v>-102212265251121.66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</v>
      </c>
      <c r="S95">
        <f t="shared" si="63"/>
        <v>-640999881382459.5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-5.3179329875822683E-2</v>
      </c>
      <c r="AC95">
        <f t="shared" si="64"/>
        <v>-4.7481544531992395E-2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-4.4100623446586443E-11</v>
      </c>
      <c r="AI95">
        <f t="shared" si="69"/>
        <v>-4.4102475301240053E-11</v>
      </c>
      <c r="AJ95">
        <f t="shared" si="70"/>
        <v>-5.6977853438302875E-3</v>
      </c>
      <c r="AK95">
        <f t="shared" si="92"/>
        <v>-3.7225530913075882E-3</v>
      </c>
      <c r="AL95">
        <f t="shared" si="71"/>
        <v>-9.4203384792403509E-3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-1.3073342629724751E-15</v>
      </c>
      <c r="AR95">
        <f t="shared" si="76"/>
        <v>-1.3073891599977211E-15</v>
      </c>
      <c r="AS95">
        <f t="shared" si="77"/>
        <v>-1.6890713601982683E-7</v>
      </c>
      <c r="AT95">
        <f t="shared" si="78"/>
        <v>-1.1035266219977238E-7</v>
      </c>
      <c r="AU95">
        <f t="shared" si="79"/>
        <v>-2.7925979952698836E-7</v>
      </c>
      <c r="AW95">
        <v>92</v>
      </c>
      <c r="AX95">
        <f>IF(Z95&gt;0, (R95*SUMPRODUCT(K95:$K$98, X95:$X$98)-K95*$AZ$3)/Z95, 0)</f>
        <v>-640999881382459.5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</v>
      </c>
      <c r="S96">
        <f t="shared" si="63"/>
        <v>-4586862491145501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-4.7481544531992395E-2</v>
      </c>
      <c r="AC96">
        <f t="shared" si="64"/>
        <v>-4.2394236189280052E-2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-6.4090909484580067E-12</v>
      </c>
      <c r="AI96">
        <f t="shared" si="69"/>
        <v>-6.4093220118279638E-12</v>
      </c>
      <c r="AJ96">
        <f t="shared" si="70"/>
        <v>-5.0873083427123433E-3</v>
      </c>
      <c r="AK96">
        <f t="shared" si="92"/>
        <v>-3.323708117239468E-3</v>
      </c>
      <c r="AL96">
        <f t="shared" si="71"/>
        <v>-8.4110164663611341E-3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-1.6963689951276445E-16</v>
      </c>
      <c r="AR96">
        <f t="shared" si="76"/>
        <v>-1.6964301533698751E-16</v>
      </c>
      <c r="AS96">
        <f t="shared" si="77"/>
        <v>-1.3465173470986146E-7</v>
      </c>
      <c r="AT96">
        <f t="shared" si="78"/>
        <v>-8.7972466677129002E-8</v>
      </c>
      <c r="AU96">
        <f t="shared" si="79"/>
        <v>-2.2262420155663351E-7</v>
      </c>
      <c r="AW96">
        <v>93</v>
      </c>
      <c r="AX96">
        <f>IF(Z96&gt;0, (R96*SUMPRODUCT(K96:$K$98, X96:$X$98)-K96*$AZ$3)/Z96, 0)</f>
        <v>-4586862491145501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</v>
      </c>
      <c r="S97">
        <f t="shared" si="63"/>
        <v>-3.8212299101228992E+16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-4.2394236189280052E-2</v>
      </c>
      <c r="AC97">
        <f t="shared" si="64"/>
        <v>-3.785199659757163E-2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-8.1595384171915595E-13</v>
      </c>
      <c r="AI97">
        <f t="shared" si="69"/>
        <v>-8.1597860599498323E-13</v>
      </c>
      <c r="AJ97">
        <f t="shared" si="70"/>
        <v>-4.5422395917084218E-3</v>
      </c>
      <c r="AK97">
        <f t="shared" si="92"/>
        <v>-2.9675965332496041E-3</v>
      </c>
      <c r="AL97">
        <f t="shared" si="71"/>
        <v>-7.5098361257740047E-3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-1.9282860550281075E-17</v>
      </c>
      <c r="AR97">
        <f t="shared" si="76"/>
        <v>-1.9283445786912109E-17</v>
      </c>
      <c r="AS97">
        <f t="shared" si="77"/>
        <v>-1.0734353851234877E-7</v>
      </c>
      <c r="AT97">
        <f t="shared" si="78"/>
        <v>-7.0131111828070262E-8</v>
      </c>
      <c r="AU97">
        <f t="shared" si="79"/>
        <v>-1.7747465035970249E-7</v>
      </c>
      <c r="AW97">
        <v>94</v>
      </c>
      <c r="AX97">
        <f>IF(Z97&gt;0, (R97*SUMPRODUCT(K97:$K$98, X97:$X$98)-K97*$AZ$3)/Z97, 0)</f>
        <v>-3.8212299101228992E+16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-3.785199659757163E-2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-3.785199659757163E-2</v>
      </c>
      <c r="AK98">
        <f t="shared" si="92"/>
        <v>-2.6496397618300145E-3</v>
      </c>
      <c r="AL98">
        <f t="shared" si="71"/>
        <v>-4.0501636359500701E-2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-2.0901308251220559E-18</v>
      </c>
      <c r="AR98">
        <f t="shared" si="76"/>
        <v>-2.0901308251220559E-18</v>
      </c>
      <c r="AS98">
        <f t="shared" si="77"/>
        <v>-7.9868704250262552E-7</v>
      </c>
      <c r="AT98">
        <f t="shared" si="78"/>
        <v>-5.5908092975183794E-8</v>
      </c>
      <c r="AU98">
        <f t="shared" si="79"/>
        <v>-8.545951354798994E-7</v>
      </c>
      <c r="AW98">
        <v>95</v>
      </c>
    </row>
    <row r="100" spans="5:50" x14ac:dyDescent="0.25">
      <c r="AN100" s="6">
        <f t="shared" ref="AN100:AU100" si="93">SUM(AN3:AN98)</f>
        <v>2816.3775297110569</v>
      </c>
      <c r="AO100" s="6">
        <f t="shared" si="93"/>
        <v>-281.63775297110573</v>
      </c>
      <c r="AP100" s="6">
        <f t="shared" si="93"/>
        <v>-1687.2962548797198</v>
      </c>
      <c r="AQ100" s="6">
        <f t="shared" si="93"/>
        <v>-1601.7064459909093</v>
      </c>
      <c r="AR100" s="6">
        <f t="shared" si="93"/>
        <v>-754.26292413067813</v>
      </c>
      <c r="AS100" s="6">
        <f t="shared" si="93"/>
        <v>-312.86435587150589</v>
      </c>
      <c r="AT100" s="6">
        <f t="shared" si="93"/>
        <v>182.5042075917118</v>
      </c>
      <c r="AU100" s="6">
        <f t="shared" si="93"/>
        <v>-884.62307241047245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5422.4952262258703</v>
      </c>
      <c r="K3">
        <v>1</v>
      </c>
      <c r="L3" s="2">
        <v>0</v>
      </c>
      <c r="O3">
        <f>$C$3</f>
        <v>5422.4952262258703</v>
      </c>
      <c r="P3">
        <f>O3*C5</f>
        <v>542.24952262258705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5422.4952262258703</v>
      </c>
      <c r="AF3">
        <f t="shared" ref="AF3:AF34" si="4">-$Z3*P3</f>
        <v>-542.24952262258705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3357.8131166032827</v>
      </c>
      <c r="AJ3">
        <f t="shared" ref="AJ3:AJ34" si="8">AB3-AC3</f>
        <v>0</v>
      </c>
      <c r="AL3">
        <f t="shared" ref="AL3:AL34" si="9">SUM(AI3:AK3)</f>
        <v>3357.8131166032827</v>
      </c>
      <c r="AN3">
        <f t="shared" ref="AN3:AN34" si="10">AE3*$K3</f>
        <v>5422.4952262258703</v>
      </c>
      <c r="AO3">
        <f t="shared" ref="AO3:AO34" si="11">AF3*$K3</f>
        <v>-542.24952262258705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3357.8131166032827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3357.8131166032827</v>
      </c>
      <c r="AW3">
        <v>0</v>
      </c>
      <c r="AX3">
        <f>IF(Z3&gt;0, (R3*SUMPRODUCT(K3:$K$98, X3:$X$98)-K3*$AZ$3)/Z3, 0)</f>
        <v>0</v>
      </c>
      <c r="AZ3">
        <f>C6*SUMPRODUCT(X4:X89, K4:K89)/1</f>
        <v>2937.4815028284102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318.35567664364527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314.73016101732992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-314.73016101732992</v>
      </c>
      <c r="AK4">
        <f>G4*SUM(AB4, AE4:AF4)</f>
        <v>0</v>
      </c>
      <c r="AL4">
        <f t="shared" si="9"/>
        <v>-453.55566101732995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-123.95133928571428</v>
      </c>
      <c r="AR4">
        <f t="shared" si="14"/>
        <v>-123.95133928571428</v>
      </c>
      <c r="AS4">
        <f t="shared" si="15"/>
        <v>-281.00907233690168</v>
      </c>
      <c r="AT4">
        <f t="shared" si="16"/>
        <v>0</v>
      </c>
      <c r="AU4">
        <f t="shared" si="17"/>
        <v>-404.96041162261599</v>
      </c>
      <c r="AW4">
        <v>1</v>
      </c>
      <c r="AX4">
        <f>IF(Z4&gt;0, (R4*SUMPRODUCT(K4:$K$98, X4:$X$98)-K4*$AZ$3)/Z4, 0)</f>
        <v>318.35567664364527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</v>
      </c>
      <c r="S5">
        <f t="shared" si="1"/>
        <v>482.73829144908626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314.73016101732992</v>
      </c>
      <c r="AC5">
        <f t="shared" si="2"/>
        <v>471.78789406851638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-140.95487854565701</v>
      </c>
      <c r="AI5">
        <f t="shared" si="7"/>
        <v>-165.38778051477061</v>
      </c>
      <c r="AJ5">
        <f t="shared" si="8"/>
        <v>-157.05773305118646</v>
      </c>
      <c r="AK5">
        <f>G5*SUM(AB5, AE5:AF5)</f>
        <v>22.031111271213096</v>
      </c>
      <c r="AL5">
        <f t="shared" si="9"/>
        <v>-300.41440229474398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-112.36836618754543</v>
      </c>
      <c r="AR5">
        <f t="shared" si="14"/>
        <v>-131.84612604812708</v>
      </c>
      <c r="AS5">
        <f t="shared" si="15"/>
        <v>-125.20546321044837</v>
      </c>
      <c r="AT5">
        <f t="shared" si="16"/>
        <v>17.563067021056355</v>
      </c>
      <c r="AU5">
        <f t="shared" si="17"/>
        <v>-239.48852223751911</v>
      </c>
      <c r="AW5">
        <v>2</v>
      </c>
      <c r="AX5">
        <f>IF(Z5&gt;0, (R5*SUMPRODUCT(K5:$K$98, X5:$X$98)-K5*$AZ$3)/Z5, 0)</f>
        <v>482.73829144908626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100000</v>
      </c>
      <c r="S6">
        <f t="shared" si="1"/>
        <v>631.73708900934685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471.78789406851638</v>
      </c>
      <c r="AC6">
        <f t="shared" si="2"/>
        <v>610.32048532463295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-144.40519411840478</v>
      </c>
      <c r="AI6">
        <f t="shared" si="7"/>
        <v>-168.55766576929764</v>
      </c>
      <c r="AJ6">
        <f t="shared" si="8"/>
        <v>-138.53259125611658</v>
      </c>
      <c r="AK6">
        <f>G6*SUM(AB6, AE6:AF6)</f>
        <v>33.025152584796153</v>
      </c>
      <c r="AL6">
        <f t="shared" si="9"/>
        <v>-274.06510444061803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-102.78476485514187</v>
      </c>
      <c r="AR6">
        <f t="shared" si="14"/>
        <v>-119.97601711212077</v>
      </c>
      <c r="AS6">
        <f t="shared" si="15"/>
        <v>-98.604762134512626</v>
      </c>
      <c r="AT6">
        <f t="shared" si="16"/>
        <v>23.506651290881916</v>
      </c>
      <c r="AU6">
        <f t="shared" si="17"/>
        <v>-195.07412795575146</v>
      </c>
      <c r="AW6">
        <v>3</v>
      </c>
      <c r="AX6">
        <f>IF(Z6&gt;0, (R6*SUMPRODUCT(K6:$K$98, X6:$X$98)-K6*$AZ$3)/Z6, 0)</f>
        <v>631.73708900934685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</v>
      </c>
      <c r="S7">
        <f t="shared" si="1"/>
        <v>766.0632629366587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610.32048532463295</v>
      </c>
      <c r="AC7">
        <f t="shared" si="2"/>
        <v>731.55443247276025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-148.4849516549055</v>
      </c>
      <c r="AI7">
        <f t="shared" si="7"/>
        <v>-172.35877735137569</v>
      </c>
      <c r="AJ7">
        <f t="shared" si="8"/>
        <v>-121.2339471481273</v>
      </c>
      <c r="AK7">
        <f>G7*SUM(AB7, AE7:AF7)</f>
        <v>42.722433972724311</v>
      </c>
      <c r="AL7">
        <f t="shared" si="9"/>
        <v>-250.87029052677869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-94.3648711477598</v>
      </c>
      <c r="AR7">
        <f t="shared" si="14"/>
        <v>-109.53711897855243</v>
      </c>
      <c r="AS7">
        <f t="shared" si="15"/>
        <v>-77.046365129010724</v>
      </c>
      <c r="AT7">
        <f t="shared" si="16"/>
        <v>27.150879143123031</v>
      </c>
      <c r="AU7">
        <f t="shared" si="17"/>
        <v>-159.43260496444012</v>
      </c>
      <c r="AW7">
        <v>4</v>
      </c>
      <c r="AX7">
        <f>IF(Z7&gt;0, (R7*SUMPRODUCT(K7:$K$98, X7:$X$98)-K7*$AZ$3)/Z7, 0)</f>
        <v>766.0632629366587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</v>
      </c>
      <c r="S8">
        <f t="shared" si="1"/>
        <v>886.98595222500023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731.55443247276025</v>
      </c>
      <c r="AC8">
        <f t="shared" si="2"/>
        <v>837.20626847077688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-152.57886146507724</v>
      </c>
      <c r="AI8">
        <f t="shared" si="7"/>
        <v>-176.17580418921648</v>
      </c>
      <c r="AJ8">
        <f t="shared" si="8"/>
        <v>-105.65183599801662</v>
      </c>
      <c r="AK8">
        <f t="shared" ref="AK8:AK39" si="30">G8*SUM(AB8:AB8, AE8:AF8)</f>
        <v>51.208810273093221</v>
      </c>
      <c r="AL8">
        <f t="shared" si="9"/>
        <v>-230.61882991413989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-86.577343610252527</v>
      </c>
      <c r="AR8">
        <f t="shared" si="14"/>
        <v>-99.966882624782741</v>
      </c>
      <c r="AS8">
        <f t="shared" si="15"/>
        <v>-59.949689101251693</v>
      </c>
      <c r="AT8">
        <f t="shared" si="16"/>
        <v>29.057254198351593</v>
      </c>
      <c r="AU8">
        <f t="shared" si="17"/>
        <v>-130.85931752768286</v>
      </c>
      <c r="AW8">
        <v>5</v>
      </c>
      <c r="AX8">
        <f>IF(Z8&gt;0, (R8*SUMPRODUCT(K8:$K$98, X8:$X$98)-K8*$AZ$3)/Z8, 0)</f>
        <v>886.98595222500023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100000</v>
      </c>
      <c r="S9">
        <f t="shared" si="1"/>
        <v>996.08194959210857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837.20626847077688</v>
      </c>
      <c r="AC9">
        <f t="shared" si="2"/>
        <v>929.21527052639613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-156.86284767744613</v>
      </c>
      <c r="AI9">
        <f t="shared" si="7"/>
        <v>-180.18460526242461</v>
      </c>
      <c r="AJ9">
        <f t="shared" si="8"/>
        <v>-92.009002055619248</v>
      </c>
      <c r="AK9">
        <f t="shared" si="30"/>
        <v>58.60443879295439</v>
      </c>
      <c r="AL9">
        <f t="shared" si="9"/>
        <v>-213.58916852508946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-79.471600389891819</v>
      </c>
      <c r="AR9">
        <f t="shared" si="14"/>
        <v>-91.287128582995152</v>
      </c>
      <c r="AS9">
        <f t="shared" si="15"/>
        <v>-46.614623869844792</v>
      </c>
      <c r="AT9">
        <f t="shared" si="16"/>
        <v>29.690832531642155</v>
      </c>
      <c r="AU9">
        <f t="shared" si="17"/>
        <v>-108.21091992119779</v>
      </c>
      <c r="AW9">
        <v>6</v>
      </c>
      <c r="AX9">
        <f>IF(Z9&gt;0, (R9*SUMPRODUCT(K9:$K$98, X9:$X$98)-K9*$AZ$3)/Z9, 0)</f>
        <v>996.08194959210857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</v>
      </c>
      <c r="S10">
        <f t="shared" si="1"/>
        <v>1094.6653938370653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929.21527052639613</v>
      </c>
      <c r="AC10">
        <f t="shared" si="2"/>
        <v>1009.1957644810331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-161.99152887980537</v>
      </c>
      <c r="AI10">
        <f t="shared" si="7"/>
        <v>-185.03957100671411</v>
      </c>
      <c r="AJ10">
        <f t="shared" si="8"/>
        <v>-79.980493954636927</v>
      </c>
      <c r="AK10">
        <f t="shared" si="30"/>
        <v>65.045068936847741</v>
      </c>
      <c r="AL10">
        <f t="shared" si="9"/>
        <v>-199.97499602450333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-73.276740980003694</v>
      </c>
      <c r="AR10">
        <f t="shared" si="14"/>
        <v>-83.702504751162522</v>
      </c>
      <c r="AS10">
        <f t="shared" si="15"/>
        <v>-36.179113682637173</v>
      </c>
      <c r="AT10">
        <f t="shared" si="16"/>
        <v>29.423085895117225</v>
      </c>
      <c r="AU10">
        <f t="shared" si="17"/>
        <v>-90.458532538682491</v>
      </c>
      <c r="AW10">
        <v>7</v>
      </c>
      <c r="AX10">
        <f>IF(Z10&gt;0, (R10*SUMPRODUCT(K10:$K$98, X10:$X$98)-K10*$AZ$3)/Z10, 0)</f>
        <v>1094.6653938370653</v>
      </c>
    </row>
    <row r="11" spans="1:52" x14ac:dyDescent="0.25">
      <c r="A11" t="s">
        <v>33</v>
      </c>
      <c r="C11" s="25">
        <f>AU91</f>
        <v>-58.882628276446361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</v>
      </c>
      <c r="S11">
        <f t="shared" si="1"/>
        <v>1183.5857149983065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1009.1957644810331</v>
      </c>
      <c r="AC11">
        <f t="shared" si="2"/>
        <v>1078.2869648800727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-166.83528116333608</v>
      </c>
      <c r="AI11">
        <f t="shared" si="7"/>
        <v>-189.6111340486849</v>
      </c>
      <c r="AJ11">
        <f t="shared" si="8"/>
        <v>-69.091200399039622</v>
      </c>
      <c r="AK11">
        <f t="shared" si="30"/>
        <v>70.643703513672321</v>
      </c>
      <c r="AL11">
        <f t="shared" si="9"/>
        <v>-188.05863093405219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-67.38197189709382</v>
      </c>
      <c r="AR11">
        <f t="shared" si="14"/>
        <v>-76.580756880411741</v>
      </c>
      <c r="AS11">
        <f t="shared" si="15"/>
        <v>-27.904777042133603</v>
      </c>
      <c r="AT11">
        <f t="shared" si="16"/>
        <v>28.531807011519483</v>
      </c>
      <c r="AU11">
        <f t="shared" si="17"/>
        <v>-75.953726911025853</v>
      </c>
      <c r="AW11">
        <v>8</v>
      </c>
      <c r="AX11">
        <f>IF(Z11&gt;0, (R11*SUMPRODUCT(K11:$K$98, X11:$X$98)-K11*$AZ$3)/Z11, 0)</f>
        <v>1183.5857149983065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</v>
      </c>
      <c r="S12">
        <f t="shared" si="1"/>
        <v>1264.1875673470126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1078.2869648800727</v>
      </c>
      <c r="AC12">
        <f t="shared" si="2"/>
        <v>1138.0192263571246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-172.56899317582631</v>
      </c>
      <c r="AI12">
        <f t="shared" si="7"/>
        <v>-195.07394528402767</v>
      </c>
      <c r="AJ12">
        <f t="shared" si="8"/>
        <v>-59.732261477051907</v>
      </c>
      <c r="AK12">
        <f t="shared" si="30"/>
        <v>75.480087541605101</v>
      </c>
      <c r="AL12">
        <f t="shared" si="9"/>
        <v>-179.32611921947449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-62.23010894018077</v>
      </c>
      <c r="AR12">
        <f t="shared" si="14"/>
        <v>-70.345620282128522</v>
      </c>
      <c r="AS12">
        <f t="shared" si="15"/>
        <v>-21.540052303445933</v>
      </c>
      <c r="AT12">
        <f t="shared" si="16"/>
        <v>27.218876253990032</v>
      </c>
      <c r="AU12">
        <f t="shared" si="17"/>
        <v>-64.666796331584422</v>
      </c>
      <c r="AW12">
        <v>9</v>
      </c>
      <c r="AX12">
        <f>IF(Z12&gt;0, (R12*SUMPRODUCT(K12:$K$98, X12:$X$98)-K12*$AZ$3)/Z12, 0)</f>
        <v>1264.1875673470126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</v>
      </c>
      <c r="S13">
        <f t="shared" si="1"/>
        <v>1337.1616726010211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1138.0192263571246</v>
      </c>
      <c r="AC13">
        <f t="shared" si="2"/>
        <v>1189.2839686438597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-178.68472872888881</v>
      </c>
      <c r="AI13">
        <f t="shared" si="7"/>
        <v>-200.91996013382595</v>
      </c>
      <c r="AJ13">
        <f t="shared" si="8"/>
        <v>-51.2647422867351</v>
      </c>
      <c r="AK13">
        <f t="shared" si="30"/>
        <v>79.661345844998735</v>
      </c>
      <c r="AL13">
        <f t="shared" si="9"/>
        <v>-172.52335657556233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-57.531700438170859</v>
      </c>
      <c r="AR13">
        <f t="shared" si="14"/>
        <v>-64.69084985996156</v>
      </c>
      <c r="AS13">
        <f t="shared" si="15"/>
        <v>-16.505874997048021</v>
      </c>
      <c r="AT13">
        <f t="shared" si="16"/>
        <v>25.64882135288504</v>
      </c>
      <c r="AU13">
        <f t="shared" si="17"/>
        <v>-55.547903504124548</v>
      </c>
      <c r="AW13">
        <v>10</v>
      </c>
      <c r="AX13">
        <f>IF(Z13&gt;0, (R13*SUMPRODUCT(K13:$K$98, X13:$X$98)-K13*$AZ$3)/Z13, 0)</f>
        <v>1337.1616726010211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</v>
      </c>
      <c r="S14">
        <f t="shared" si="1"/>
        <v>1403.3698611627767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1189.2839686438597</v>
      </c>
      <c r="AC14">
        <f t="shared" si="2"/>
        <v>1233.0869568011494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-185.3742348137047</v>
      </c>
      <c r="AI14">
        <f t="shared" si="7"/>
        <v>-207.34077034588904</v>
      </c>
      <c r="AJ14">
        <f t="shared" si="8"/>
        <v>-43.802988157289747</v>
      </c>
      <c r="AK14">
        <f t="shared" si="30"/>
        <v>83.249877805070184</v>
      </c>
      <c r="AL14">
        <f t="shared" si="9"/>
        <v>-167.8938806981086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-53.290662824546594</v>
      </c>
      <c r="AR14">
        <f t="shared" si="14"/>
        <v>-59.605516879887588</v>
      </c>
      <c r="AS14">
        <f t="shared" si="15"/>
        <v>-12.592312383345096</v>
      </c>
      <c r="AT14">
        <f t="shared" si="16"/>
        <v>23.932350538105709</v>
      </c>
      <c r="AU14">
        <f t="shared" si="17"/>
        <v>-48.265478725126975</v>
      </c>
      <c r="AW14">
        <v>11</v>
      </c>
      <c r="AX14">
        <f>IF(Z14&gt;0, (R14*SUMPRODUCT(K14:$K$98, X14:$X$98)-K14*$AZ$3)/Z14, 0)</f>
        <v>1403.3698611627767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</v>
      </c>
      <c r="S15">
        <f t="shared" si="1"/>
        <v>1463.5312157356482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1233.0869568011494</v>
      </c>
      <c r="AC15">
        <f t="shared" si="2"/>
        <v>1270.2736945082647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-192.35937006477994</v>
      </c>
      <c r="AI15">
        <f t="shared" si="7"/>
        <v>-214.05815039912625</v>
      </c>
      <c r="AJ15">
        <f t="shared" si="8"/>
        <v>-37.186737707115299</v>
      </c>
      <c r="AK15">
        <f t="shared" si="30"/>
        <v>86.31608697608047</v>
      </c>
      <c r="AL15">
        <f t="shared" si="9"/>
        <v>-164.92880113016108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-49.373859190293878</v>
      </c>
      <c r="AR15">
        <f t="shared" si="14"/>
        <v>-54.943395649413795</v>
      </c>
      <c r="AS15">
        <f t="shared" si="15"/>
        <v>-9.5449093573096224</v>
      </c>
      <c r="AT15">
        <f t="shared" si="16"/>
        <v>22.15518964726774</v>
      </c>
      <c r="AU15">
        <f t="shared" si="17"/>
        <v>-42.333115359455682</v>
      </c>
      <c r="AW15">
        <v>12</v>
      </c>
      <c r="AX15">
        <f>IF(Z15&gt;0, (R15*SUMPRODUCT(K15:$K$98, X15:$X$98)-K15*$AZ$3)/Z15, 0)</f>
        <v>1463.5312157356482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</v>
      </c>
      <c r="S16">
        <f t="shared" si="1"/>
        <v>1519.2787548291124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1270.2736945082647</v>
      </c>
      <c r="AC16">
        <f t="shared" si="2"/>
        <v>1301.6832286498111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-249.46124324551096</v>
      </c>
      <c r="AI16">
        <f t="shared" si="7"/>
        <v>-270.88067046570239</v>
      </c>
      <c r="AJ16">
        <f t="shared" si="8"/>
        <v>-31.409534141546374</v>
      </c>
      <c r="AK16">
        <f t="shared" si="30"/>
        <v>88.919158615578539</v>
      </c>
      <c r="AL16">
        <f t="shared" si="9"/>
        <v>-213.37104599167023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-57.170078389565916</v>
      </c>
      <c r="AR16">
        <f t="shared" si="14"/>
        <v>-62.078858275797728</v>
      </c>
      <c r="AS16">
        <f t="shared" si="15"/>
        <v>-7.1982545492435586</v>
      </c>
      <c r="AT16">
        <f t="shared" si="16"/>
        <v>20.377976162749473</v>
      </c>
      <c r="AU16">
        <f t="shared" si="17"/>
        <v>-48.899136662291816</v>
      </c>
      <c r="AW16">
        <v>13</v>
      </c>
      <c r="AX16">
        <f>IF(Z16&gt;0, (R16*SUMPRODUCT(K16:$K$98, X16:$X$98)-K16*$AZ$3)/Z16, 0)</f>
        <v>1519.2787548291124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</v>
      </c>
      <c r="S17">
        <f t="shared" si="1"/>
        <v>1558.0163942437284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1301.6832286498111</v>
      </c>
      <c r="AC17">
        <f t="shared" si="2"/>
        <v>1316.641180020817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-313.4012624143333</v>
      </c>
      <c r="AI17">
        <f t="shared" si="7"/>
        <v>-334.52814504671926</v>
      </c>
      <c r="AJ17">
        <f t="shared" si="8"/>
        <v>-14.957951371005947</v>
      </c>
      <c r="AK17">
        <f t="shared" si="30"/>
        <v>91.117826005486791</v>
      </c>
      <c r="AL17">
        <f t="shared" si="9"/>
        <v>-258.36827041223842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-64.12810758880839</v>
      </c>
      <c r="AR17">
        <f t="shared" si="14"/>
        <v>-68.451086354205387</v>
      </c>
      <c r="AS17">
        <f t="shared" si="15"/>
        <v>-3.0606932066530299</v>
      </c>
      <c r="AT17">
        <f t="shared" si="16"/>
        <v>18.64451248321118</v>
      </c>
      <c r="AU17">
        <f t="shared" si="17"/>
        <v>-52.867267077647242</v>
      </c>
      <c r="AW17">
        <v>14</v>
      </c>
      <c r="AX17">
        <f>IF(Z17&gt;0, (R17*SUMPRODUCT(K17:$K$98, X17:$X$98)-K17*$AZ$3)/Z17, 0)</f>
        <v>1558.0163942437284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</v>
      </c>
      <c r="S18">
        <f t="shared" si="1"/>
        <v>1581.2453996365814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1316.641180020817</v>
      </c>
      <c r="AC18">
        <f t="shared" si="2"/>
        <v>1316.9130990039475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-379.17109222093427</v>
      </c>
      <c r="AI18">
        <f t="shared" si="7"/>
        <v>-399.99191325394116</v>
      </c>
      <c r="AJ18">
        <f t="shared" si="8"/>
        <v>-0.27191898313049023</v>
      </c>
      <c r="AK18">
        <f t="shared" si="30"/>
        <v>92.164882601457208</v>
      </c>
      <c r="AL18">
        <f t="shared" si="9"/>
        <v>-308.09894963561442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-69.273140928227619</v>
      </c>
      <c r="AR18">
        <f t="shared" si="14"/>
        <v>-73.077027087408979</v>
      </c>
      <c r="AS18">
        <f t="shared" si="15"/>
        <v>-4.9678581584703445E-2</v>
      </c>
      <c r="AT18">
        <f t="shared" si="16"/>
        <v>16.838179471140084</v>
      </c>
      <c r="AU18">
        <f t="shared" si="17"/>
        <v>-56.288526197853592</v>
      </c>
      <c r="AW18">
        <v>15</v>
      </c>
      <c r="AX18">
        <f>IF(Z18&gt;0, (R18*SUMPRODUCT(K18:$K$98, X18:$X$98)-K18*$AZ$3)/Z18, 0)</f>
        <v>1581.2453996365814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</v>
      </c>
      <c r="S19">
        <f t="shared" si="1"/>
        <v>1591.6153209360969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1316.9130990039475</v>
      </c>
      <c r="AC19">
        <f t="shared" si="2"/>
        <v>1305.1399818006653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-449.48254952564452</v>
      </c>
      <c r="AI19">
        <f t="shared" si="7"/>
        <v>-469.98279171093992</v>
      </c>
      <c r="AJ19">
        <f t="shared" si="8"/>
        <v>11.773117203282254</v>
      </c>
      <c r="AK19">
        <f t="shared" si="30"/>
        <v>92.183916930276339</v>
      </c>
      <c r="AL19">
        <f t="shared" si="9"/>
        <v>-366.02575757738134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-73.320340448067455</v>
      </c>
      <c r="AR19">
        <f t="shared" si="14"/>
        <v>-76.664374021517531</v>
      </c>
      <c r="AS19">
        <f t="shared" si="15"/>
        <v>1.9204504432722269</v>
      </c>
      <c r="AT19">
        <f t="shared" si="16"/>
        <v>15.037193724866974</v>
      </c>
      <c r="AU19">
        <f t="shared" si="17"/>
        <v>-59.706729853378334</v>
      </c>
      <c r="AW19">
        <v>16</v>
      </c>
      <c r="AX19">
        <f>IF(Z19&gt;0, (R19*SUMPRODUCT(K19:$K$98, X19:$X$98)-K19*$AZ$3)/Z19, 0)</f>
        <v>1591.6153209360969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</v>
      </c>
      <c r="S20">
        <f t="shared" si="1"/>
        <v>1590.8578443600893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1305.1399818006653</v>
      </c>
      <c r="AC20">
        <f t="shared" si="2"/>
        <v>1283.1589482498707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-522.65556053638704</v>
      </c>
      <c r="AI20">
        <f t="shared" si="7"/>
        <v>-542.82013640969535</v>
      </c>
      <c r="AJ20">
        <f t="shared" si="8"/>
        <v>21.981033550794564</v>
      </c>
      <c r="AK20">
        <f t="shared" si="30"/>
        <v>91.359798726046577</v>
      </c>
      <c r="AL20">
        <f t="shared" si="9"/>
        <v>-429.47930413285422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-76.121824648391495</v>
      </c>
      <c r="AR20">
        <f t="shared" si="14"/>
        <v>-79.058681011618305</v>
      </c>
      <c r="AS20">
        <f t="shared" si="15"/>
        <v>3.2014131444938565</v>
      </c>
      <c r="AT20">
        <f t="shared" si="16"/>
        <v>13.306037673069568</v>
      </c>
      <c r="AU20">
        <f t="shared" si="17"/>
        <v>-62.551230194054874</v>
      </c>
      <c r="AW20">
        <v>17</v>
      </c>
      <c r="AX20">
        <f>IF(Z20&gt;0, (R20*SUMPRODUCT(K20:$K$98, X20:$X$98)-K20*$AZ$3)/Z20, 0)</f>
        <v>1590.8578443600893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</v>
      </c>
      <c r="S21">
        <f t="shared" si="1"/>
        <v>1580.9773146932569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1283.1589482498707</v>
      </c>
      <c r="AC21">
        <f t="shared" si="2"/>
        <v>1252.8757904740444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-604.80281880732696</v>
      </c>
      <c r="AI21">
        <f t="shared" si="7"/>
        <v>-624.61454821720042</v>
      </c>
      <c r="AJ21">
        <f t="shared" si="8"/>
        <v>30.283157775826339</v>
      </c>
      <c r="AK21">
        <f t="shared" si="30"/>
        <v>89.821126377490955</v>
      </c>
      <c r="AL21">
        <f t="shared" si="9"/>
        <v>-504.51026406388314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-78.648310659441321</v>
      </c>
      <c r="AR21">
        <f t="shared" si="14"/>
        <v>-81.224619831414444</v>
      </c>
      <c r="AS21">
        <f t="shared" si="15"/>
        <v>3.9380094246234227</v>
      </c>
      <c r="AT21">
        <f t="shared" si="16"/>
        <v>11.680302457995532</v>
      </c>
      <c r="AU21">
        <f t="shared" si="17"/>
        <v>-65.606307948795489</v>
      </c>
      <c r="AW21">
        <v>18</v>
      </c>
      <c r="AX21">
        <f>IF(Z21&gt;0, (R21*SUMPRODUCT(K21:$K$98, X21:$X$98)-K21*$AZ$3)/Z21, 0)</f>
        <v>1580.9773146932569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</v>
      </c>
      <c r="S22">
        <f t="shared" si="1"/>
        <v>1562.7233895809911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1252.8757904740444</v>
      </c>
      <c r="AC22">
        <f t="shared" si="2"/>
        <v>1215.1548609508218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-695.65448506544965</v>
      </c>
      <c r="AI22">
        <f t="shared" si="7"/>
        <v>-715.09418355995797</v>
      </c>
      <c r="AJ22">
        <f t="shared" si="8"/>
        <v>37.720929523222594</v>
      </c>
      <c r="AK22">
        <f t="shared" si="30"/>
        <v>87.701305333183114</v>
      </c>
      <c r="AL22">
        <f t="shared" si="9"/>
        <v>-589.67194870355229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-80.770200090280028</v>
      </c>
      <c r="AR22">
        <f t="shared" si="14"/>
        <v>-83.027280826197995</v>
      </c>
      <c r="AS22">
        <f t="shared" si="15"/>
        <v>4.3796555482502111</v>
      </c>
      <c r="AT22">
        <f t="shared" si="16"/>
        <v>10.18271589131419</v>
      </c>
      <c r="AU22">
        <f t="shared" si="17"/>
        <v>-68.464909386633593</v>
      </c>
      <c r="AW22">
        <v>19</v>
      </c>
      <c r="AX22">
        <f>IF(Z22&gt;0, (R22*SUMPRODUCT(K22:$K$98, X22:$X$98)-K22*$AZ$3)/Z22, 0)</f>
        <v>1562.7233895809911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</v>
      </c>
      <c r="S23">
        <f t="shared" si="1"/>
        <v>1536.8834453112286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1215.1548609508218</v>
      </c>
      <c r="AC23">
        <f t="shared" si="2"/>
        <v>1170.9269654464515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-792.80222541007527</v>
      </c>
      <c r="AI23">
        <f t="shared" si="7"/>
        <v>-811.84932636328597</v>
      </c>
      <c r="AJ23">
        <f t="shared" si="8"/>
        <v>44.227895504370281</v>
      </c>
      <c r="AK23">
        <f t="shared" si="30"/>
        <v>85.060840266557534</v>
      </c>
      <c r="AL23">
        <f t="shared" si="9"/>
        <v>-682.56059059235815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-82.187242057033188</v>
      </c>
      <c r="AR23">
        <f t="shared" si="14"/>
        <v>-84.161793397017831</v>
      </c>
      <c r="AS23">
        <f t="shared" si="15"/>
        <v>4.584962853264785</v>
      </c>
      <c r="AT23">
        <f t="shared" si="16"/>
        <v>8.8179821454791742</v>
      </c>
      <c r="AU23">
        <f t="shared" si="17"/>
        <v>-70.758848398273869</v>
      </c>
      <c r="AW23">
        <v>20</v>
      </c>
      <c r="AX23">
        <f>IF(Z23&gt;0, (R23*SUMPRODUCT(K23:$K$98, X23:$X$98)-K23*$AZ$3)/Z23, 0)</f>
        <v>1536.8834453112286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</v>
      </c>
      <c r="S24">
        <f t="shared" si="1"/>
        <v>1504.6419766711774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1170.9269654464515</v>
      </c>
      <c r="AC24">
        <f t="shared" si="2"/>
        <v>1121.3667810554089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-899.3698984172986</v>
      </c>
      <c r="AI24">
        <f t="shared" si="7"/>
        <v>-918.00168588637291</v>
      </c>
      <c r="AJ24">
        <f t="shared" si="8"/>
        <v>49.56018439104264</v>
      </c>
      <c r="AK24">
        <f t="shared" si="30"/>
        <v>81.964887581251617</v>
      </c>
      <c r="AL24">
        <f t="shared" si="9"/>
        <v>-786.4766139140786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-83.245328553454115</v>
      </c>
      <c r="AR24">
        <f t="shared" si="14"/>
        <v>-84.969879566480756</v>
      </c>
      <c r="AS24">
        <f t="shared" si="15"/>
        <v>4.587271421983762</v>
      </c>
      <c r="AT24">
        <f t="shared" si="16"/>
        <v>7.5866381658487843</v>
      </c>
      <c r="AU24">
        <f t="shared" si="17"/>
        <v>-72.795969978648202</v>
      </c>
      <c r="AW24">
        <v>21</v>
      </c>
      <c r="AX24">
        <f>IF(Z24&gt;0, (R24*SUMPRODUCT(K24:$K$98, X24:$X$98)-K24*$AZ$3)/Z24, 0)</f>
        <v>1504.6419766711774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</v>
      </c>
      <c r="S25">
        <f t="shared" si="1"/>
        <v>1466.6881708208446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1121.3667810554089</v>
      </c>
      <c r="AC25">
        <f t="shared" si="2"/>
        <v>1067.2527539894468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-1015.7120429308849</v>
      </c>
      <c r="AI25">
        <f t="shared" si="7"/>
        <v>-1033.9035845145356</v>
      </c>
      <c r="AJ25">
        <f t="shared" si="8"/>
        <v>54.114027065962091</v>
      </c>
      <c r="AK25">
        <f t="shared" si="30"/>
        <v>78.495674673878625</v>
      </c>
      <c r="AL25">
        <f t="shared" si="9"/>
        <v>-901.29388277469491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-83.940993099603034</v>
      </c>
      <c r="AR25">
        <f t="shared" si="14"/>
        <v>-85.444387764628459</v>
      </c>
      <c r="AS25">
        <f t="shared" si="15"/>
        <v>4.4721190460914393</v>
      </c>
      <c r="AT25">
        <f t="shared" si="16"/>
        <v>6.4870796127767143</v>
      </c>
      <c r="AU25">
        <f t="shared" si="17"/>
        <v>-74.485189105760313</v>
      </c>
      <c r="AW25">
        <v>22</v>
      </c>
      <c r="AX25">
        <f>IF(Z25&gt;0, (R25*SUMPRODUCT(K25:$K$98, X25:$X$98)-K25*$AZ$3)/Z25, 0)</f>
        <v>1466.6881708208446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</v>
      </c>
      <c r="S26">
        <f t="shared" si="1"/>
        <v>1423.4161798903608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1067.2527539894468</v>
      </c>
      <c r="AC26">
        <f t="shared" si="2"/>
        <v>1009.3218515036756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-1130.0897070955809</v>
      </c>
      <c r="AI26">
        <f t="shared" si="7"/>
        <v>-1147.8168108366215</v>
      </c>
      <c r="AJ26">
        <f t="shared" si="8"/>
        <v>57.930902485771185</v>
      </c>
      <c r="AK26">
        <f t="shared" si="30"/>
        <v>74.707692779261279</v>
      </c>
      <c r="AL26">
        <f t="shared" si="9"/>
        <v>-1015.178215571589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-83.387009288434314</v>
      </c>
      <c r="AR26">
        <f t="shared" si="14"/>
        <v>-84.695056034661491</v>
      </c>
      <c r="AS26">
        <f t="shared" si="15"/>
        <v>4.274602868548925</v>
      </c>
      <c r="AT26">
        <f t="shared" si="16"/>
        <v>5.5125279281699227</v>
      </c>
      <c r="AU26">
        <f t="shared" si="17"/>
        <v>-74.907925237942635</v>
      </c>
      <c r="AW26">
        <v>23</v>
      </c>
      <c r="AX26">
        <f>IF(Z26&gt;0, (R26*SUMPRODUCT(K26:$K$98, X26:$X$98)-K26*$AZ$3)/Z26, 0)</f>
        <v>1423.4161798903608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</v>
      </c>
      <c r="S27">
        <f t="shared" si="1"/>
        <v>1376.5122719507706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1009.3218515036756</v>
      </c>
      <c r="AC27">
        <f t="shared" si="2"/>
        <v>949.15813740616238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-1245.4858872219909</v>
      </c>
      <c r="AI27">
        <f t="shared" si="7"/>
        <v>-1262.7243484538153</v>
      </c>
      <c r="AJ27">
        <f t="shared" si="8"/>
        <v>60.163714097513207</v>
      </c>
      <c r="AK27">
        <f t="shared" si="30"/>
        <v>70.6525296052573</v>
      </c>
      <c r="AL27">
        <f t="shared" si="9"/>
        <v>-1131.9081047510449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-82.055229928632571</v>
      </c>
      <c r="AR27">
        <f t="shared" si="14"/>
        <v>-83.190936012904771</v>
      </c>
      <c r="AS27">
        <f t="shared" si="15"/>
        <v>3.9637120294017838</v>
      </c>
      <c r="AT27">
        <f t="shared" si="16"/>
        <v>4.6547372565816945</v>
      </c>
      <c r="AU27">
        <f t="shared" si="17"/>
        <v>-74.572486726921298</v>
      </c>
      <c r="AW27">
        <v>24</v>
      </c>
      <c r="AX27">
        <f>IF(Z27&gt;0, (R27*SUMPRODUCT(K27:$K$98, X27:$X$98)-K27*$AZ$3)/Z27, 0)</f>
        <v>1376.5122719507706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</v>
      </c>
      <c r="S28">
        <f t="shared" si="1"/>
        <v>1327.1413476984662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949.15813740616238</v>
      </c>
      <c r="AC28">
        <f t="shared" si="2"/>
        <v>887.83799246942397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-1365.7810113055459</v>
      </c>
      <c r="AI28">
        <f t="shared" si="7"/>
        <v>-1382.5056426722258</v>
      </c>
      <c r="AJ28">
        <f t="shared" si="8"/>
        <v>61.320144936738416</v>
      </c>
      <c r="AK28">
        <f t="shared" si="30"/>
        <v>66.441069618431371</v>
      </c>
      <c r="AL28">
        <f t="shared" si="9"/>
        <v>-1254.744428117056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-80.339755111273135</v>
      </c>
      <c r="AR28">
        <f t="shared" si="14"/>
        <v>-81.323553229128791</v>
      </c>
      <c r="AS28">
        <f t="shared" si="15"/>
        <v>3.6070536834423885</v>
      </c>
      <c r="AT28">
        <f t="shared" si="16"/>
        <v>3.9082834058246152</v>
      </c>
      <c r="AU28">
        <f t="shared" si="17"/>
        <v>-73.808216139861784</v>
      </c>
      <c r="AW28">
        <v>25</v>
      </c>
      <c r="AX28">
        <f>IF(Z28&gt;0, (R28*SUMPRODUCT(K28:$K$98, X28:$X$98)-K28*$AZ$3)/Z28, 0)</f>
        <v>1327.1413476984662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</v>
      </c>
      <c r="S29">
        <f t="shared" si="1"/>
        <v>1276.185711124896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887.83799246942397</v>
      </c>
      <c r="AC29">
        <f t="shared" si="2"/>
        <v>826.0117061009131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-1504.5006742860692</v>
      </c>
      <c r="AI29">
        <f t="shared" si="7"/>
        <v>-1520.6819341705107</v>
      </c>
      <c r="AJ29">
        <f t="shared" si="8"/>
        <v>61.826286368510864</v>
      </c>
      <c r="AK29">
        <f t="shared" si="30"/>
        <v>62.148659472859684</v>
      </c>
      <c r="AL29">
        <f t="shared" si="9"/>
        <v>-1396.7069883291401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-79.017593188930135</v>
      </c>
      <c r="AR29">
        <f t="shared" si="14"/>
        <v>-79.86744605552316</v>
      </c>
      <c r="AS29">
        <f t="shared" si="15"/>
        <v>3.2471666036092279</v>
      </c>
      <c r="AT29">
        <f t="shared" si="16"/>
        <v>3.2640978999853996</v>
      </c>
      <c r="AU29">
        <f t="shared" si="17"/>
        <v>-73.356181551928543</v>
      </c>
      <c r="AW29">
        <v>26</v>
      </c>
      <c r="AX29">
        <f>IF(Z29&gt;0, (R29*SUMPRODUCT(K29:$K$98, X29:$X$98)-K29*$AZ$3)/Z29, 0)</f>
        <v>1276.185711124896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</v>
      </c>
      <c r="S30">
        <f t="shared" si="1"/>
        <v>1222.8692152664994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826.0117061009131</v>
      </c>
      <c r="AC30">
        <f t="shared" si="2"/>
        <v>763.52399571802107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-1640.6956097309769</v>
      </c>
      <c r="AI30">
        <f t="shared" si="7"/>
        <v>-1656.3048831141414</v>
      </c>
      <c r="AJ30">
        <f t="shared" si="8"/>
        <v>62.487710382892033</v>
      </c>
      <c r="AK30">
        <f t="shared" si="30"/>
        <v>57.820819427063924</v>
      </c>
      <c r="AL30">
        <f t="shared" si="9"/>
        <v>-1535.9963533041853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-76.938090569309594</v>
      </c>
      <c r="AR30">
        <f t="shared" si="14"/>
        <v>-77.67006527695932</v>
      </c>
      <c r="AS30">
        <f t="shared" si="15"/>
        <v>2.930272435906649</v>
      </c>
      <c r="AT30">
        <f t="shared" si="16"/>
        <v>2.7114252122613869</v>
      </c>
      <c r="AU30">
        <f t="shared" si="17"/>
        <v>-72.028367628791273</v>
      </c>
      <c r="AW30">
        <v>27</v>
      </c>
      <c r="AX30">
        <f>IF(Z30&gt;0, (R30*SUMPRODUCT(K30:$K$98, X30:$X$98)-K30*$AZ$3)/Z30, 0)</f>
        <v>1222.8692152664994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</v>
      </c>
      <c r="S31">
        <f t="shared" si="1"/>
        <v>1167.892916450669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763.52399571802107</v>
      </c>
      <c r="AC31">
        <f t="shared" si="2"/>
        <v>701.34472908267355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-1760.5791855769576</v>
      </c>
      <c r="AI31">
        <f t="shared" si="7"/>
        <v>-1775.5922214298962</v>
      </c>
      <c r="AJ31">
        <f t="shared" si="8"/>
        <v>62.179266635347517</v>
      </c>
      <c r="AK31">
        <f t="shared" si="30"/>
        <v>53.446679700261477</v>
      </c>
      <c r="AL31">
        <f t="shared" si="9"/>
        <v>-1659.9662750942871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-73.7141612543208</v>
      </c>
      <c r="AR31">
        <f t="shared" si="14"/>
        <v>-74.342746071661892</v>
      </c>
      <c r="AS31">
        <f t="shared" si="15"/>
        <v>2.6034003610757015</v>
      </c>
      <c r="AT31">
        <f t="shared" si="16"/>
        <v>2.237773340846358</v>
      </c>
      <c r="AU31">
        <f t="shared" si="17"/>
        <v>-69.501572369739819</v>
      </c>
      <c r="AW31">
        <v>28</v>
      </c>
      <c r="AX31">
        <f>IF(Z31&gt;0, (R31*SUMPRODUCT(K31:$K$98, X31:$X$98)-K31*$AZ$3)/Z31, 0)</f>
        <v>1167.892916450669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</v>
      </c>
      <c r="S32">
        <f t="shared" si="1"/>
        <v>1113.0916494834298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701.34472908267355</v>
      </c>
      <c r="AC32">
        <f t="shared" si="2"/>
        <v>640.80808919796266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-1881.5117809288358</v>
      </c>
      <c r="AI32">
        <f t="shared" si="7"/>
        <v>-1895.9043084780128</v>
      </c>
      <c r="AJ32">
        <f t="shared" si="8"/>
        <v>60.536639884710894</v>
      </c>
      <c r="AK32">
        <f t="shared" si="30"/>
        <v>49.09413103578715</v>
      </c>
      <c r="AL32">
        <f t="shared" si="9"/>
        <v>-1786.2735375575148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-70.337071843369998</v>
      </c>
      <c r="AR32">
        <f t="shared" si="14"/>
        <v>-70.875111655023147</v>
      </c>
      <c r="AS32">
        <f t="shared" si="15"/>
        <v>2.2630578409799371</v>
      </c>
      <c r="AT32">
        <f t="shared" si="16"/>
        <v>1.8352993889027309</v>
      </c>
      <c r="AU32">
        <f t="shared" si="17"/>
        <v>-66.776754425140481</v>
      </c>
      <c r="AW32">
        <v>29</v>
      </c>
      <c r="AX32">
        <f>IF(Z32&gt;0, (R32*SUMPRODUCT(K32:$K$98, X32:$X$98)-K32*$AZ$3)/Z32, 0)</f>
        <v>1113.0916494834298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</v>
      </c>
      <c r="S33">
        <f t="shared" si="1"/>
        <v>1058.6358751062926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640.80808919796266</v>
      </c>
      <c r="AC33">
        <f t="shared" si="2"/>
        <v>582.23666143460105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-1995.6436905225919</v>
      </c>
      <c r="AI33">
        <f t="shared" si="7"/>
        <v>-2009.3933818736464</v>
      </c>
      <c r="AJ33">
        <f t="shared" si="8"/>
        <v>58.571427763361612</v>
      </c>
      <c r="AK33">
        <f t="shared" si="30"/>
        <v>44.856566243857394</v>
      </c>
      <c r="AL33">
        <f t="shared" si="9"/>
        <v>-1905.9653878664276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-66.610443193698828</v>
      </c>
      <c r="AR33">
        <f t="shared" si="14"/>
        <v>-67.069379344986672</v>
      </c>
      <c r="AS33">
        <f t="shared" si="15"/>
        <v>1.9549926574235152</v>
      </c>
      <c r="AT33">
        <f t="shared" si="16"/>
        <v>1.4972190536019068</v>
      </c>
      <c r="AU33">
        <f t="shared" si="17"/>
        <v>-63.617167633961259</v>
      </c>
      <c r="AW33">
        <v>30</v>
      </c>
      <c r="AX33">
        <f>IF(Z33&gt;0, (R33*SUMPRODUCT(K33:$K$98, X33:$X$98)-K33*$AZ$3)/Z33, 0)</f>
        <v>1058.6358751062926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</v>
      </c>
      <c r="S34">
        <f t="shared" si="1"/>
        <v>1005.2531284492424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582.23666143460105</v>
      </c>
      <c r="AC34">
        <f t="shared" si="2"/>
        <v>526.13125759805257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-2110.591207081924</v>
      </c>
      <c r="AI34">
        <f t="shared" si="7"/>
        <v>-2123.6757537176977</v>
      </c>
      <c r="AJ34">
        <f t="shared" si="8"/>
        <v>56.105403836548476</v>
      </c>
      <c r="AK34">
        <f t="shared" si="30"/>
        <v>40.75656630042208</v>
      </c>
      <c r="AL34">
        <f t="shared" si="9"/>
        <v>-2026.813783580727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-62.899243438930057</v>
      </c>
      <c r="AR34">
        <f t="shared" si="14"/>
        <v>-63.289185404655122</v>
      </c>
      <c r="AS34">
        <f t="shared" si="15"/>
        <v>1.6720374093824049</v>
      </c>
      <c r="AT34">
        <f t="shared" si="16"/>
        <v>1.2146156853413042</v>
      </c>
      <c r="AU34">
        <f t="shared" si="17"/>
        <v>-60.402532309931409</v>
      </c>
      <c r="AW34">
        <v>31</v>
      </c>
      <c r="AX34">
        <f>IF(Z34&gt;0, (R34*SUMPRODUCT(K34:$K$98, X34:$X$98)-K34*$AZ$3)/Z34, 0)</f>
        <v>1005.2531284492424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953.18637484213514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526.13125759805257</v>
      </c>
      <c r="AC35">
        <f t="shared" ref="AC35:AC66" si="33">S35*Z35</f>
        <v>472.61151358514957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-2232.5271652067217</v>
      </c>
      <c r="AI35">
        <f t="shared" ref="AI35:AI66" si="38">SUM(AE35:AH35)</f>
        <v>-2244.9227345848358</v>
      </c>
      <c r="AJ35">
        <f t="shared" ref="AJ35:AJ66" si="39">AB35-AC35</f>
        <v>53.519744012903004</v>
      </c>
      <c r="AK35">
        <f t="shared" si="30"/>
        <v>36.82918803186368</v>
      </c>
      <c r="AL35">
        <f t="shared" ref="AL35:AL66" si="40">SUM(AI35:AK35)</f>
        <v>-2154.5738025400688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-59.404593255832154</v>
      </c>
      <c r="AR35">
        <f t="shared" ref="AR35:AR66" si="45">AI35*$K35</f>
        <v>-59.734422952221593</v>
      </c>
      <c r="AS35">
        <f t="shared" ref="AS35:AS66" si="46">AJ35*$K35</f>
        <v>1.4240895581435717</v>
      </c>
      <c r="AT35">
        <f t="shared" ref="AT35:AT66" si="47">AK35*$K35</f>
        <v>0.97997595239690671</v>
      </c>
      <c r="AU35">
        <f t="shared" ref="AU35:AU66" si="48">AL35*$K35</f>
        <v>-57.330357441681109</v>
      </c>
      <c r="AW35">
        <v>32</v>
      </c>
      <c r="AX35">
        <f>IF(Z35&gt;0, (R35*SUMPRODUCT(K35:$K$98, X35:$X$98)-K35*$AZ$3)/Z35, 0)</f>
        <v>953.18637484213514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</v>
      </c>
      <c r="S36">
        <f t="shared" si="32"/>
        <v>901.88301196739076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472.61151358514957</v>
      </c>
      <c r="AC36">
        <f t="shared" si="33"/>
        <v>421.58147338827007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-2341.8694868987291</v>
      </c>
      <c r="AI36">
        <f t="shared" si="38"/>
        <v>-2353.5556332113374</v>
      </c>
      <c r="AJ36">
        <f t="shared" si="39"/>
        <v>51.030040196879497</v>
      </c>
      <c r="AK36">
        <f t="shared" si="30"/>
        <v>33.08280595096047</v>
      </c>
      <c r="AL36">
        <f t="shared" si="40"/>
        <v>-2269.4427870634977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-55.637542614571721</v>
      </c>
      <c r="AR36">
        <f t="shared" si="45"/>
        <v>-55.915179121262319</v>
      </c>
      <c r="AS36">
        <f t="shared" si="46"/>
        <v>1.2123587808631657</v>
      </c>
      <c r="AT36">
        <f t="shared" si="47"/>
        <v>0.78597293154183623</v>
      </c>
      <c r="AU36">
        <f t="shared" si="48"/>
        <v>-53.916847408857322</v>
      </c>
      <c r="AW36">
        <v>33</v>
      </c>
      <c r="AX36">
        <f>IF(Z36&gt;0, (R36*SUMPRODUCT(K36:$K$98, X36:$X$98)-K36*$AZ$3)/Z36, 0)</f>
        <v>901.88301196739076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</v>
      </c>
      <c r="S37">
        <f t="shared" si="32"/>
        <v>851.74155974303176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421.58147338827007</v>
      </c>
      <c r="AC37">
        <f t="shared" si="33"/>
        <v>373.42121029062054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-2435.0600701005774</v>
      </c>
      <c r="AI37">
        <f t="shared" si="38"/>
        <v>-2446.0205899325342</v>
      </c>
      <c r="AJ37">
        <f t="shared" si="39"/>
        <v>48.160263097649533</v>
      </c>
      <c r="AK37">
        <f t="shared" si="30"/>
        <v>29.510703137178908</v>
      </c>
      <c r="AL37">
        <f t="shared" si="40"/>
        <v>-2368.3496236977057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-51.653161523758648</v>
      </c>
      <c r="AR37">
        <f t="shared" si="45"/>
        <v>-51.885659074113143</v>
      </c>
      <c r="AS37">
        <f t="shared" si="46"/>
        <v>1.0215886989214422</v>
      </c>
      <c r="AT37">
        <f t="shared" si="47"/>
        <v>0.62598912221554881</v>
      </c>
      <c r="AU37">
        <f t="shared" si="48"/>
        <v>-50.238081252976151</v>
      </c>
      <c r="AW37">
        <v>34</v>
      </c>
      <c r="AX37">
        <f>IF(Z37&gt;0, (R37*SUMPRODUCT(K37:$K$98, X37:$X$98)-K37*$AZ$3)/Z37, 0)</f>
        <v>851.74155974303176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</v>
      </c>
      <c r="S38">
        <f t="shared" si="32"/>
        <v>803.4403706079255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373.42121029062054</v>
      </c>
      <c r="AC38">
        <f t="shared" si="33"/>
        <v>328.44419119268525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-2523.936378670744</v>
      </c>
      <c r="AI38">
        <f t="shared" si="38"/>
        <v>-2534.156309209714</v>
      </c>
      <c r="AJ38">
        <f t="shared" si="39"/>
        <v>44.977019097935283</v>
      </c>
      <c r="AK38">
        <f t="shared" si="30"/>
        <v>26.13948472034344</v>
      </c>
      <c r="AL38">
        <f t="shared" si="40"/>
        <v>-2463.0398053914355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-47.802169765432431</v>
      </c>
      <c r="AR38">
        <f t="shared" si="45"/>
        <v>-47.99573045053657</v>
      </c>
      <c r="AS38">
        <f t="shared" si="46"/>
        <v>0.85184362039859229</v>
      </c>
      <c r="AT38">
        <f t="shared" si="47"/>
        <v>0.49506956543843561</v>
      </c>
      <c r="AU38">
        <f t="shared" si="48"/>
        <v>-46.648817264699545</v>
      </c>
      <c r="AW38">
        <v>35</v>
      </c>
      <c r="AX38">
        <f>IF(Z38&gt;0, (R38*SUMPRODUCT(K38:$K$98, X38:$X$98)-K38*$AZ$3)/Z38, 0)</f>
        <v>803.4403706079255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</v>
      </c>
      <c r="S39">
        <f t="shared" si="32"/>
        <v>756.90446310021684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328.44419119268525</v>
      </c>
      <c r="AC39">
        <f t="shared" si="33"/>
        <v>286.60286287888084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-2605.7944124338705</v>
      </c>
      <c r="AI39">
        <f t="shared" si="38"/>
        <v>-2615.2606950643421</v>
      </c>
      <c r="AJ39">
        <f t="shared" si="39"/>
        <v>41.841328313804411</v>
      </c>
      <c r="AK39">
        <f t="shared" si="30"/>
        <v>22.991093383487971</v>
      </c>
      <c r="AL39">
        <f t="shared" si="40"/>
        <v>-2550.4282733670498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-44.064752218014803</v>
      </c>
      <c r="AR39">
        <f t="shared" si="45"/>
        <v>-44.224829849829135</v>
      </c>
      <c r="AS39">
        <f t="shared" si="46"/>
        <v>0.70754920488846829</v>
      </c>
      <c r="AT39">
        <f t="shared" si="47"/>
        <v>0.38878617143797689</v>
      </c>
      <c r="AU39">
        <f t="shared" si="48"/>
        <v>-43.128494473502691</v>
      </c>
      <c r="AW39">
        <v>36</v>
      </c>
      <c r="AX39">
        <f>IF(Z39&gt;0, (R39*SUMPRODUCT(K39:$K$98, X39:$X$98)-K39*$AZ$3)/Z39, 0)</f>
        <v>756.90446310021684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</v>
      </c>
      <c r="S40">
        <f t="shared" si="32"/>
        <v>712.13420737967533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286.60286287888084</v>
      </c>
      <c r="AC40">
        <f t="shared" si="33"/>
        <v>247.860290528391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-2681.201228350973</v>
      </c>
      <c r="AI40">
        <f t="shared" si="38"/>
        <v>-2689.9025478480521</v>
      </c>
      <c r="AJ40">
        <f t="shared" si="39"/>
        <v>38.742572350489837</v>
      </c>
      <c r="AK40">
        <f t="shared" ref="AK40:AK71" si="61">G40*SUM(AB40:AB40, AE40:AF40)</f>
        <v>20.062200401521661</v>
      </c>
      <c r="AL40">
        <f t="shared" si="40"/>
        <v>-2631.0977750960406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-40.482056892876635</v>
      </c>
      <c r="AR40">
        <f t="shared" si="45"/>
        <v>-40.613433571060725</v>
      </c>
      <c r="AS40">
        <f t="shared" si="46"/>
        <v>0.58495386377005487</v>
      </c>
      <c r="AT40">
        <f t="shared" si="47"/>
        <v>0.30290868490695005</v>
      </c>
      <c r="AU40">
        <f t="shared" si="48"/>
        <v>-39.725571022383718</v>
      </c>
      <c r="AW40">
        <v>37</v>
      </c>
      <c r="AX40">
        <f>IF(Z40&gt;0, (R40*SUMPRODUCT(K40:$K$98, X40:$X$98)-K40*$AZ$3)/Z40, 0)</f>
        <v>712.13420737967533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</v>
      </c>
      <c r="S41">
        <f t="shared" si="32"/>
        <v>668.9929972791233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247.860290528391</v>
      </c>
      <c r="AC41">
        <f t="shared" si="33"/>
        <v>212.13017994580446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-2748.3462203776576</v>
      </c>
      <c r="AI41">
        <f t="shared" si="38"/>
        <v>-2756.2734401246717</v>
      </c>
      <c r="AJ41">
        <f t="shared" si="39"/>
        <v>35.730110582586548</v>
      </c>
      <c r="AK41">
        <f t="shared" si="61"/>
        <v>17.350220336987373</v>
      </c>
      <c r="AL41">
        <f t="shared" si="40"/>
        <v>-2703.1931092050982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-37.049860764366692</v>
      </c>
      <c r="AR41">
        <f t="shared" si="45"/>
        <v>-37.156725898641895</v>
      </c>
      <c r="AS41">
        <f t="shared" si="46"/>
        <v>0.4816698901924919</v>
      </c>
      <c r="AT41">
        <f t="shared" si="47"/>
        <v>0.23389456646700557</v>
      </c>
      <c r="AU41">
        <f t="shared" si="48"/>
        <v>-36.441161441982402</v>
      </c>
      <c r="AW41">
        <v>38</v>
      </c>
      <c r="AX41">
        <f>IF(Z41&gt;0, (R41*SUMPRODUCT(K41:$K$98, X41:$X$98)-K41*$AZ$3)/Z41, 0)</f>
        <v>668.9929972791233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</v>
      </c>
      <c r="S42">
        <f t="shared" si="32"/>
        <v>627.22615804632346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212.13017994580446</v>
      </c>
      <c r="AC42">
        <f t="shared" si="33"/>
        <v>179.32312838705394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-2801.9225584697065</v>
      </c>
      <c r="AI42">
        <f t="shared" si="38"/>
        <v>-2809.0700253796326</v>
      </c>
      <c r="AJ42">
        <f t="shared" si="39"/>
        <v>32.807051558750516</v>
      </c>
      <c r="AK42">
        <f t="shared" si="61"/>
        <v>14.849112596206313</v>
      </c>
      <c r="AL42">
        <f t="shared" si="40"/>
        <v>-2761.4138612246757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-33.725099809287627</v>
      </c>
      <c r="AR42">
        <f t="shared" si="45"/>
        <v>-33.811129679810712</v>
      </c>
      <c r="AS42">
        <f t="shared" si="46"/>
        <v>0.39487925350498898</v>
      </c>
      <c r="AT42">
        <f t="shared" si="47"/>
        <v>0.1787300662085099</v>
      </c>
      <c r="AU42">
        <f t="shared" si="48"/>
        <v>-33.237520360097207</v>
      </c>
      <c r="AW42">
        <v>39</v>
      </c>
      <c r="AX42">
        <f>IF(Z42&gt;0, (R42*SUMPRODUCT(K42:$K$98, X42:$X$98)-K42*$AZ$3)/Z42, 0)</f>
        <v>627.22615804632346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</v>
      </c>
      <c r="S43">
        <f t="shared" si="32"/>
        <v>586.80668192894677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179.32312838705394</v>
      </c>
      <c r="AC43">
        <f t="shared" si="33"/>
        <v>149.38625108278075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-2846.4791829059295</v>
      </c>
      <c r="AI43">
        <f t="shared" si="38"/>
        <v>-2852.8435553510303</v>
      </c>
      <c r="AJ43">
        <f t="shared" si="39"/>
        <v>29.936877304273196</v>
      </c>
      <c r="AK43">
        <f t="shared" si="61"/>
        <v>12.552618987093776</v>
      </c>
      <c r="AL43">
        <f t="shared" si="40"/>
        <v>-2810.3540590596631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-30.590537308792911</v>
      </c>
      <c r="AR43">
        <f t="shared" si="45"/>
        <v>-30.658933935017366</v>
      </c>
      <c r="AS43">
        <f t="shared" si="46"/>
        <v>0.32172557859714018</v>
      </c>
      <c r="AT43">
        <f t="shared" si="47"/>
        <v>0.1349004629135363</v>
      </c>
      <c r="AU43">
        <f t="shared" si="48"/>
        <v>-30.202307893506685</v>
      </c>
      <c r="AW43">
        <v>40</v>
      </c>
      <c r="AX43">
        <f>IF(Z43&gt;0, (R43*SUMPRODUCT(K43:$K$98, X43:$X$98)-K43*$AZ$3)/Z43, 0)</f>
        <v>586.80668192894677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</v>
      </c>
      <c r="S44">
        <f t="shared" si="32"/>
        <v>546.91492436573208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149.38625108278075</v>
      </c>
      <c r="AC44">
        <f t="shared" si="33"/>
        <v>122.1780552963222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-2863.4156564593541</v>
      </c>
      <c r="AI44">
        <f t="shared" si="38"/>
        <v>-2869.0005312658886</v>
      </c>
      <c r="AJ44">
        <f t="shared" si="39"/>
        <v>27.208195786458546</v>
      </c>
      <c r="AK44">
        <f t="shared" si="61"/>
        <v>10.457037575794653</v>
      </c>
      <c r="AL44">
        <f t="shared" si="40"/>
        <v>-2831.3352979036354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-27.475491224992261</v>
      </c>
      <c r="AR44">
        <f t="shared" si="45"/>
        <v>-27.529080084295128</v>
      </c>
      <c r="AS44">
        <f t="shared" si="46"/>
        <v>0.2610723116262757</v>
      </c>
      <c r="AT44">
        <f t="shared" si="47"/>
        <v>0.10033899322476472</v>
      </c>
      <c r="AU44">
        <f t="shared" si="48"/>
        <v>-27.167668779444085</v>
      </c>
      <c r="AW44">
        <v>41</v>
      </c>
      <c r="AX44">
        <f>IF(Z44&gt;0, (R44*SUMPRODUCT(K44:$K$98, X44:$X$98)-K44*$AZ$3)/Z44, 0)</f>
        <v>546.91492436573208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</v>
      </c>
      <c r="S45">
        <f t="shared" si="32"/>
        <v>507.06828996349486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122.1780552963222</v>
      </c>
      <c r="AC45">
        <f t="shared" si="33"/>
        <v>97.722511859128446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-2844.0428974917309</v>
      </c>
      <c r="AI45">
        <f t="shared" si="38"/>
        <v>-2848.8609128258272</v>
      </c>
      <c r="AJ45">
        <f t="shared" si="39"/>
        <v>24.455543437193754</v>
      </c>
      <c r="AK45">
        <f t="shared" si="61"/>
        <v>8.5524638707425549</v>
      </c>
      <c r="AL45">
        <f t="shared" si="40"/>
        <v>-2815.852905517891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-24.365716710086133</v>
      </c>
      <c r="AR45">
        <f t="shared" si="45"/>
        <v>-24.40699400475668</v>
      </c>
      <c r="AS45">
        <f t="shared" si="46"/>
        <v>0.2095175301003355</v>
      </c>
      <c r="AT45">
        <f t="shared" si="47"/>
        <v>7.3271367331183404E-2</v>
      </c>
      <c r="AU45">
        <f t="shared" si="48"/>
        <v>-24.124205107325164</v>
      </c>
      <c r="AW45">
        <v>42</v>
      </c>
      <c r="AX45">
        <f>IF(Z45&gt;0, (R45*SUMPRODUCT(K45:$K$98, X45:$X$98)-K45*$AZ$3)/Z45, 0)</f>
        <v>507.06828996349486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</v>
      </c>
      <c r="S46">
        <f t="shared" si="32"/>
        <v>466.70898137517275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97.722511859128446</v>
      </c>
      <c r="AC46">
        <f t="shared" si="33"/>
        <v>76.053177102433821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-2783.7089401623707</v>
      </c>
      <c r="AI46">
        <f t="shared" si="38"/>
        <v>-2787.7828481080855</v>
      </c>
      <c r="AJ46">
        <f t="shared" si="39"/>
        <v>21.669334756694624</v>
      </c>
      <c r="AK46">
        <f t="shared" si="61"/>
        <v>6.8405758301389916</v>
      </c>
      <c r="AL46">
        <f t="shared" si="40"/>
        <v>-2759.2729375212516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-21.2935881256365</v>
      </c>
      <c r="AR46">
        <f t="shared" si="45"/>
        <v>-21.324750908715664</v>
      </c>
      <c r="AS46">
        <f t="shared" si="46"/>
        <v>0.16575651376780826</v>
      </c>
      <c r="AT46">
        <f t="shared" si="47"/>
        <v>5.2326018057285636E-2</v>
      </c>
      <c r="AU46">
        <f t="shared" si="48"/>
        <v>-21.106668376890568</v>
      </c>
      <c r="AW46">
        <v>43</v>
      </c>
      <c r="AX46">
        <f>IF(Z46&gt;0, (R46*SUMPRODUCT(K46:$K$98, X46:$X$98)-K46*$AZ$3)/Z46, 0)</f>
        <v>466.70898137517275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</v>
      </c>
      <c r="S47">
        <f t="shared" si="32"/>
        <v>424.50594769596944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76.053177102433821</v>
      </c>
      <c r="AC47">
        <f t="shared" si="33"/>
        <v>57.167072863754079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-2665.9447457016558</v>
      </c>
      <c r="AI47">
        <f t="shared" si="38"/>
        <v>-2669.3114283814884</v>
      </c>
      <c r="AJ47">
        <f t="shared" si="39"/>
        <v>18.886104238679742</v>
      </c>
      <c r="AK47">
        <f t="shared" si="61"/>
        <v>5.3237223971703678</v>
      </c>
      <c r="AL47">
        <f t="shared" si="40"/>
        <v>-2645.1016017456382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-18.207828181538506</v>
      </c>
      <c r="AR47">
        <f t="shared" si="45"/>
        <v>-18.230821898822025</v>
      </c>
      <c r="AS47">
        <f t="shared" si="46"/>
        <v>0.12898802255783498</v>
      </c>
      <c r="AT47">
        <f t="shared" si="47"/>
        <v>3.6359876869231297E-2</v>
      </c>
      <c r="AU47">
        <f t="shared" si="48"/>
        <v>-18.065473999394957</v>
      </c>
      <c r="AW47">
        <v>44</v>
      </c>
      <c r="AX47">
        <f>IF(Z47&gt;0, (R47*SUMPRODUCT(K47:$K$98, X47:$X$98)-K47*$AZ$3)/Z47, 0)</f>
        <v>424.50594769596944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</v>
      </c>
      <c r="S48">
        <f t="shared" si="32"/>
        <v>379.16939577147542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57.167072863754079</v>
      </c>
      <c r="AC48">
        <f t="shared" si="33"/>
        <v>41.108783866998351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-2490.2643836686225</v>
      </c>
      <c r="AI48">
        <f t="shared" si="38"/>
        <v>-2492.9748334257392</v>
      </c>
      <c r="AJ48">
        <f t="shared" si="39"/>
        <v>16.058288996755728</v>
      </c>
      <c r="AK48">
        <f t="shared" si="61"/>
        <v>4.0016951004627863</v>
      </c>
      <c r="AL48">
        <f t="shared" si="40"/>
        <v>-2472.9148493285206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-15.185686752439953</v>
      </c>
      <c r="AR48">
        <f t="shared" si="45"/>
        <v>-15.202215134422095</v>
      </c>
      <c r="AS48">
        <f t="shared" si="46"/>
        <v>9.7923798004788648E-2</v>
      </c>
      <c r="AT48">
        <f t="shared" si="47"/>
        <v>2.4402424366234687E-2</v>
      </c>
      <c r="AU48">
        <f t="shared" si="48"/>
        <v>-15.079888912051072</v>
      </c>
      <c r="AW48">
        <v>45</v>
      </c>
      <c r="AX48">
        <f>IF(Z48&gt;0, (R48*SUMPRODUCT(K48:$K$98, X48:$X$98)-K48*$AZ$3)/Z48, 0)</f>
        <v>379.16939577147542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</v>
      </c>
      <c r="S49">
        <f t="shared" si="32"/>
        <v>328.47547924982223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41.108783866998351</v>
      </c>
      <c r="AC49">
        <f t="shared" si="33"/>
        <v>27.842328529543028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-2257.1536518557168</v>
      </c>
      <c r="AI49">
        <f t="shared" si="38"/>
        <v>-2259.2727087022986</v>
      </c>
      <c r="AJ49">
        <f t="shared" si="39"/>
        <v>13.266455337455323</v>
      </c>
      <c r="AK49">
        <f t="shared" si="61"/>
        <v>2.877614870689885</v>
      </c>
      <c r="AL49">
        <f t="shared" si="40"/>
        <v>-2243.1286384941536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-12.289439646733721</v>
      </c>
      <c r="AR49">
        <f t="shared" si="45"/>
        <v>-12.300977195895541</v>
      </c>
      <c r="AS49">
        <f t="shared" si="46"/>
        <v>7.223137071847309E-2</v>
      </c>
      <c r="AT49">
        <f t="shared" si="47"/>
        <v>1.5667641523124533E-2</v>
      </c>
      <c r="AU49">
        <f t="shared" si="48"/>
        <v>-12.213078183653945</v>
      </c>
      <c r="AW49">
        <v>46</v>
      </c>
      <c r="AX49">
        <f>IF(Z49&gt;0, (R49*SUMPRODUCT(K49:$K$98, X49:$X$98)-K49*$AZ$3)/Z49, 0)</f>
        <v>328.47547924982223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</v>
      </c>
      <c r="S50">
        <f t="shared" si="32"/>
        <v>269.36881702653483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27.842328529543028</v>
      </c>
      <c r="AC50">
        <f t="shared" si="33"/>
        <v>17.266488360474149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-1981.4847178983571</v>
      </c>
      <c r="AI50">
        <f t="shared" si="38"/>
        <v>-1983.0872129969985</v>
      </c>
      <c r="AJ50">
        <f t="shared" si="39"/>
        <v>10.575840169068879</v>
      </c>
      <c r="AK50">
        <f t="shared" si="61"/>
        <v>1.9489629970680122</v>
      </c>
      <c r="AL50">
        <f t="shared" si="40"/>
        <v>-1970.5624098308615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-9.6326030034064551</v>
      </c>
      <c r="AR50">
        <f t="shared" si="45"/>
        <v>-9.640393222003997</v>
      </c>
      <c r="AS50">
        <f t="shared" si="46"/>
        <v>5.1412392362112182E-2</v>
      </c>
      <c r="AT50">
        <f t="shared" si="47"/>
        <v>9.4745049757423341E-3</v>
      </c>
      <c r="AU50">
        <f t="shared" si="48"/>
        <v>-9.5795063246661414</v>
      </c>
      <c r="AW50">
        <v>47</v>
      </c>
      <c r="AX50">
        <f>IF(Z50&gt;0, (R50*SUMPRODUCT(K50:$K$98, X50:$X$98)-K50*$AZ$3)/Z50, 0)</f>
        <v>269.36881702653483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</v>
      </c>
      <c r="S51">
        <f t="shared" si="32"/>
        <v>196.52448383229085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17.266488360474149</v>
      </c>
      <c r="AC51">
        <f t="shared" si="33"/>
        <v>9.1638848906970161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-1682.9069437753801</v>
      </c>
      <c r="AI51">
        <f t="shared" si="38"/>
        <v>-1684.0726871870913</v>
      </c>
      <c r="AJ51">
        <f t="shared" si="39"/>
        <v>8.102603469777133</v>
      </c>
      <c r="AK51">
        <f t="shared" si="61"/>
        <v>1.2086541852331905</v>
      </c>
      <c r="AL51">
        <f t="shared" si="40"/>
        <v>-1674.7614295320811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-7.3045760363048204</v>
      </c>
      <c r="AR51">
        <f t="shared" si="45"/>
        <v>-7.3096358890917861</v>
      </c>
      <c r="AS51">
        <f t="shared" si="46"/>
        <v>3.5168957710898827E-2</v>
      </c>
      <c r="AT51">
        <f t="shared" si="47"/>
        <v>5.2461049199950711E-3</v>
      </c>
      <c r="AU51">
        <f t="shared" si="48"/>
        <v>-7.2692208264608933</v>
      </c>
      <c r="AW51">
        <v>48</v>
      </c>
      <c r="AX51">
        <f>IF(Z51&gt;0, (R51*SUMPRODUCT(K51:$K$98, X51:$X$98)-K51*$AZ$3)/Z51, 0)</f>
        <v>196.52448383229085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</v>
      </c>
      <c r="S52">
        <f t="shared" si="32"/>
        <v>99.508494564615603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9.1638848906970161</v>
      </c>
      <c r="AC52">
        <f t="shared" si="33"/>
        <v>3.2253798665612408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-1375.0328236458754</v>
      </c>
      <c r="AI52">
        <f t="shared" si="38"/>
        <v>-1375.8431514175579</v>
      </c>
      <c r="AJ52">
        <f t="shared" si="39"/>
        <v>5.9385050241357753</v>
      </c>
      <c r="AK52">
        <f t="shared" si="61"/>
        <v>0.64147194234879124</v>
      </c>
      <c r="AL52">
        <f t="shared" si="40"/>
        <v>-1369.2631744510734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-5.3288065512212066</v>
      </c>
      <c r="AR52">
        <f t="shared" si="45"/>
        <v>-5.3319468980290221</v>
      </c>
      <c r="AS52">
        <f t="shared" si="46"/>
        <v>2.3014101142086359E-2</v>
      </c>
      <c r="AT52">
        <f t="shared" si="47"/>
        <v>2.485962393064423E-3</v>
      </c>
      <c r="AU52">
        <f t="shared" si="48"/>
        <v>-5.3064468344938716</v>
      </c>
      <c r="AW52">
        <v>49</v>
      </c>
      <c r="AX52">
        <f>IF(Z52&gt;0, (R52*SUMPRODUCT(K52:$K$98, X52:$X$98)-K52*$AZ$3)/Z52, 0)</f>
        <v>99.508494564615603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</v>
      </c>
      <c r="S53">
        <f t="shared" si="32"/>
        <v>-41.394418409094136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3.2253798665612408</v>
      </c>
      <c r="AC53">
        <f t="shared" si="33"/>
        <v>-0.88372042379475058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-1074.0197537290012</v>
      </c>
      <c r="AI53">
        <f t="shared" si="38"/>
        <v>-1074.5534732845347</v>
      </c>
      <c r="AJ53">
        <f t="shared" si="39"/>
        <v>4.1091002903559914</v>
      </c>
      <c r="AK53">
        <f t="shared" si="61"/>
        <v>0.22577659065928687</v>
      </c>
      <c r="AL53">
        <f t="shared" si="40"/>
        <v>-1070.2185964035193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-3.7163031683627432</v>
      </c>
      <c r="AR53">
        <f t="shared" si="45"/>
        <v>-3.7181499348382756</v>
      </c>
      <c r="AS53">
        <f t="shared" si="46"/>
        <v>1.4218232369703102E-2</v>
      </c>
      <c r="AT53">
        <f t="shared" si="47"/>
        <v>7.8122795814140845E-4</v>
      </c>
      <c r="AU53">
        <f t="shared" si="48"/>
        <v>-3.7031504745104309</v>
      </c>
      <c r="AW53">
        <v>50</v>
      </c>
      <c r="AX53">
        <f>IF(Z53&gt;0, (R53*SUMPRODUCT(K53:$K$98, X53:$X$98)-K53*$AZ$3)/Z53, 0)</f>
        <v>-41.394418409094136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</v>
      </c>
      <c r="S54">
        <f t="shared" si="32"/>
        <v>-265.57804595451847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-0.88372042379475058</v>
      </c>
      <c r="AC54">
        <f t="shared" si="33"/>
        <v>-3.5110001449564048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-791.50745863870532</v>
      </c>
      <c r="AI54">
        <f t="shared" si="38"/>
        <v>-791.83796413402376</v>
      </c>
      <c r="AJ54">
        <f t="shared" si="39"/>
        <v>2.6272797211616541</v>
      </c>
      <c r="AK54">
        <f t="shared" si="61"/>
        <v>-6.1860429665632544E-2</v>
      </c>
      <c r="AL54">
        <f t="shared" si="40"/>
        <v>-789.27254484252774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-2.4453208762396446</v>
      </c>
      <c r="AR54">
        <f t="shared" si="45"/>
        <v>-2.4463419556730641</v>
      </c>
      <c r="AS54">
        <f t="shared" si="46"/>
        <v>8.116843220816997E-3</v>
      </c>
      <c r="AT54">
        <f t="shared" si="47"/>
        <v>-1.9111456048018639E-4</v>
      </c>
      <c r="AU54">
        <f t="shared" si="48"/>
        <v>-2.4384162270127274</v>
      </c>
      <c r="AW54">
        <v>51</v>
      </c>
      <c r="AX54">
        <f>IF(Z54&gt;0, (R54*SUMPRODUCT(K54:$K$98, X54:$X$98)-K54*$AZ$3)/Z54, 0)</f>
        <v>-265.57804595451847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</v>
      </c>
      <c r="S55">
        <f t="shared" si="32"/>
        <v>-652.14898940037995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-3.5110001449564048</v>
      </c>
      <c r="AC55">
        <f t="shared" si="33"/>
        <v>-4.9839786576236511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-544.56249426452632</v>
      </c>
      <c r="AI55">
        <f t="shared" si="38"/>
        <v>-544.75355408132543</v>
      </c>
      <c r="AJ55">
        <f t="shared" si="39"/>
        <v>1.4729785126672463</v>
      </c>
      <c r="AK55">
        <f t="shared" si="61"/>
        <v>-0.24577001014694835</v>
      </c>
      <c r="AL55">
        <f t="shared" si="40"/>
        <v>-543.52634557880515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-1.5021404738384727</v>
      </c>
      <c r="AR55">
        <f t="shared" si="45"/>
        <v>-1.5026675000049108</v>
      </c>
      <c r="AS55">
        <f t="shared" si="46"/>
        <v>4.0631161056366568E-3</v>
      </c>
      <c r="AT55">
        <f t="shared" si="47"/>
        <v>-6.7794070172980017E-4</v>
      </c>
      <c r="AU55">
        <f t="shared" si="48"/>
        <v>-1.4992823246010039</v>
      </c>
      <c r="AW55">
        <v>52</v>
      </c>
      <c r="AX55">
        <f>IF(Z55&gt;0, (R55*SUMPRODUCT(K55:$K$98, X55:$X$98)-K55*$AZ$3)/Z55, 0)</f>
        <v>-652.14898940037995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</v>
      </c>
      <c r="S56">
        <f t="shared" si="32"/>
        <v>-1288.0555189225556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-4.9839786576236511</v>
      </c>
      <c r="AC56">
        <f t="shared" si="33"/>
        <v>-5.6179563068439116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-320.43894310697522</v>
      </c>
      <c r="AI56">
        <f t="shared" si="38"/>
        <v>-320.54798258982964</v>
      </c>
      <c r="AJ56">
        <f t="shared" si="39"/>
        <v>0.63397764922026045</v>
      </c>
      <c r="AK56">
        <f t="shared" si="61"/>
        <v>-0.34887850603365561</v>
      </c>
      <c r="AL56">
        <f t="shared" si="40"/>
        <v>-320.26288344664306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-0.78920547442188926</v>
      </c>
      <c r="AR56">
        <f t="shared" si="45"/>
        <v>-0.7894740265396889</v>
      </c>
      <c r="AS56">
        <f t="shared" si="46"/>
        <v>1.5614164326422611E-3</v>
      </c>
      <c r="AT56">
        <f t="shared" si="47"/>
        <v>-8.5924895457532694E-4</v>
      </c>
      <c r="AU56">
        <f t="shared" si="48"/>
        <v>-0.78877185906162195</v>
      </c>
      <c r="AW56">
        <v>53</v>
      </c>
      <c r="AX56">
        <f>IF(Z56&gt;0, (R56*SUMPRODUCT(K56:$K$98, X56:$X$98)-K56*$AZ$3)/Z56, 0)</f>
        <v>-1288.0555189225556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</v>
      </c>
      <c r="S57">
        <f t="shared" si="32"/>
        <v>-2294.6192281328322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-5.6179563068439116</v>
      </c>
      <c r="AC57">
        <f t="shared" si="33"/>
        <v>-5.632016402142396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-186.35186470917392</v>
      </c>
      <c r="AI57">
        <f t="shared" si="38"/>
        <v>-186.41322583102252</v>
      </c>
      <c r="AJ57">
        <f t="shared" si="39"/>
        <v>1.4060095298484399E-2</v>
      </c>
      <c r="AK57">
        <f t="shared" si="61"/>
        <v>-0.39325694147907386</v>
      </c>
      <c r="AL57">
        <f t="shared" si="40"/>
        <v>-186.79242267720312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-0.40978920968313531</v>
      </c>
      <c r="AR57">
        <f t="shared" si="45"/>
        <v>-0.40992414327055526</v>
      </c>
      <c r="AS57">
        <f t="shared" si="46"/>
        <v>3.0918259655879078E-5</v>
      </c>
      <c r="AT57">
        <f t="shared" si="47"/>
        <v>-8.6477509362525471E-4</v>
      </c>
      <c r="AU57">
        <f t="shared" si="48"/>
        <v>-0.41075800010452468</v>
      </c>
      <c r="AW57">
        <v>54</v>
      </c>
      <c r="AX57">
        <f>IF(Z57&gt;0, (R57*SUMPRODUCT(K57:$K$98, X57:$X$98)-K57*$AZ$3)/Z57, 0)</f>
        <v>-2294.6192281328322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</v>
      </c>
      <c r="S58">
        <f t="shared" si="32"/>
        <v>-3934.5535926323028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-5.632016402142396</v>
      </c>
      <c r="AC58">
        <f t="shared" si="33"/>
        <v>-5.3497115233224912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-107.02260943369289</v>
      </c>
      <c r="AI58">
        <f t="shared" si="38"/>
        <v>-107.05660129196457</v>
      </c>
      <c r="AJ58">
        <f t="shared" si="39"/>
        <v>-0.28230487881990474</v>
      </c>
      <c r="AK58">
        <f t="shared" si="61"/>
        <v>-0.39424114814996775</v>
      </c>
      <c r="AL58">
        <f t="shared" si="40"/>
        <v>-107.73314731893444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-0.21012817514456122</v>
      </c>
      <c r="AR58">
        <f t="shared" si="45"/>
        <v>-0.21019491475394092</v>
      </c>
      <c r="AS58">
        <f t="shared" si="46"/>
        <v>-5.54277356296247E-4</v>
      </c>
      <c r="AT58">
        <f t="shared" si="47"/>
        <v>-7.740530105367553E-4</v>
      </c>
      <c r="AU58">
        <f t="shared" si="48"/>
        <v>-0.21152324512077395</v>
      </c>
      <c r="AW58">
        <v>55</v>
      </c>
      <c r="AX58">
        <f>IF(Z58&gt;0, (R58*SUMPRODUCT(K58:$K$98, X58:$X$98)-K58*$AZ$3)/Z58, 0)</f>
        <v>-3934.5535926323028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</v>
      </c>
      <c r="S59">
        <f t="shared" si="32"/>
        <v>-6678.1377078355108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-5.3497115233224912</v>
      </c>
      <c r="AC59">
        <f t="shared" si="33"/>
        <v>-4.9418985480179103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-60.606611067311171</v>
      </c>
      <c r="AI59">
        <f t="shared" si="38"/>
        <v>-60.625111354233297</v>
      </c>
      <c r="AJ59">
        <f t="shared" si="39"/>
        <v>-0.40781297530458094</v>
      </c>
      <c r="AK59">
        <f t="shared" si="61"/>
        <v>-0.37447980663257441</v>
      </c>
      <c r="AL59">
        <f t="shared" si="40"/>
        <v>-61.407404136170449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-0.10624554552286049</v>
      </c>
      <c r="AR59">
        <f t="shared" si="45"/>
        <v>-0.10627797718405645</v>
      </c>
      <c r="AS59">
        <f t="shared" si="46"/>
        <v>-7.1491065528172431E-4</v>
      </c>
      <c r="AT59">
        <f t="shared" si="47"/>
        <v>-6.5647642463930182E-4</v>
      </c>
      <c r="AU59">
        <f t="shared" si="48"/>
        <v>-0.10764936426397746</v>
      </c>
      <c r="AW59">
        <v>56</v>
      </c>
      <c r="AX59">
        <f>IF(Z59&gt;0, (R59*SUMPRODUCT(K59:$K$98, X59:$X$98)-K59*$AZ$3)/Z59, 0)</f>
        <v>-6678.1377078355108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</v>
      </c>
      <c r="S60">
        <f t="shared" si="32"/>
        <v>-11365.445635594269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-4.9418985480179103</v>
      </c>
      <c r="AC60">
        <f t="shared" si="33"/>
        <v>-4.4964109234968932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-33.699019004234081</v>
      </c>
      <c r="AI60">
        <f t="shared" si="38"/>
        <v>-33.70890953353593</v>
      </c>
      <c r="AJ60">
        <f t="shared" si="39"/>
        <v>-0.44548762452101709</v>
      </c>
      <c r="AK60">
        <f t="shared" si="61"/>
        <v>-0.34593289836125374</v>
      </c>
      <c r="AL60">
        <f t="shared" si="40"/>
        <v>-34.5003300564182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-5.2746052938751634E-2</v>
      </c>
      <c r="AR60">
        <f t="shared" si="45"/>
        <v>-5.2761533697466952E-2</v>
      </c>
      <c r="AS60">
        <f t="shared" si="46"/>
        <v>-6.9728183552144143E-4</v>
      </c>
      <c r="AT60">
        <f t="shared" si="47"/>
        <v>-5.4145774890141166E-4</v>
      </c>
      <c r="AU60">
        <f t="shared" si="48"/>
        <v>-5.4000273281889805E-2</v>
      </c>
      <c r="AW60">
        <v>57</v>
      </c>
      <c r="AX60">
        <f>IF(Z60&gt;0, (R60*SUMPRODUCT(K60:$K$98, X60:$X$98)-K60*$AZ$3)/Z60, 0)</f>
        <v>-11365.445635594269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</v>
      </c>
      <c r="S61">
        <f t="shared" si="32"/>
        <v>-19560.370623221035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-4.4964109234968932</v>
      </c>
      <c r="AC61">
        <f t="shared" si="33"/>
        <v>-4.0565380746107547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-18.427941778100141</v>
      </c>
      <c r="AI61">
        <f t="shared" si="38"/>
        <v>-18.433126416664447</v>
      </c>
      <c r="AJ61">
        <f t="shared" si="39"/>
        <v>-0.43987284888613853</v>
      </c>
      <c r="AK61">
        <f t="shared" si="61"/>
        <v>-0.31474876464478257</v>
      </c>
      <c r="AL61">
        <f t="shared" si="40"/>
        <v>-19.187748030195369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-2.5753218737660767E-2</v>
      </c>
      <c r="AR61">
        <f t="shared" si="45"/>
        <v>-2.5760464317912218E-2</v>
      </c>
      <c r="AS61">
        <f t="shared" si="46"/>
        <v>-6.147263666518171E-4</v>
      </c>
      <c r="AT61">
        <f t="shared" si="47"/>
        <v>-4.3986430394188462E-4</v>
      </c>
      <c r="AU61">
        <f t="shared" si="48"/>
        <v>-2.6815054988505921E-2</v>
      </c>
      <c r="AW61">
        <v>58</v>
      </c>
      <c r="AX61">
        <f>IF(Z61&gt;0, (R61*SUMPRODUCT(K61:$K$98, X61:$X$98)-K61*$AZ$3)/Z61, 0)</f>
        <v>-19560.370623221035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</v>
      </c>
      <c r="S62">
        <f t="shared" si="32"/>
        <v>-34217.720108632646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-4.0565380746107547</v>
      </c>
      <c r="AC62">
        <f t="shared" si="33"/>
        <v>-3.6424529881476193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-9.88623685892372</v>
      </c>
      <c r="AI62">
        <f t="shared" si="38"/>
        <v>-9.8888980918876523</v>
      </c>
      <c r="AJ62">
        <f t="shared" si="39"/>
        <v>-0.41408508646313535</v>
      </c>
      <c r="AK62">
        <f t="shared" si="61"/>
        <v>-0.28395766522275284</v>
      </c>
      <c r="AL62">
        <f t="shared" si="40"/>
        <v>-10.58694084357354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-1.2335810060011582E-2</v>
      </c>
      <c r="AR62">
        <f t="shared" si="45"/>
        <v>-1.2339130682897414E-2</v>
      </c>
      <c r="AS62">
        <f t="shared" si="46"/>
        <v>-5.1668547377377002E-4</v>
      </c>
      <c r="AT62">
        <f t="shared" si="47"/>
        <v>-3.5431558774665832E-4</v>
      </c>
      <c r="AU62">
        <f t="shared" si="48"/>
        <v>-1.3210131744417842E-2</v>
      </c>
      <c r="AW62">
        <v>59</v>
      </c>
      <c r="AX62">
        <f>IF(Z62&gt;0, (R62*SUMPRODUCT(K62:$K$98, X62:$X$98)-K62*$AZ$3)/Z62, 0)</f>
        <v>-34217.720108632646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</v>
      </c>
      <c r="S63">
        <f t="shared" si="32"/>
        <v>-61042.322002715715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-3.6424529881476193</v>
      </c>
      <c r="AC63">
        <f t="shared" si="33"/>
        <v>-3.2620760257069219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-5.1945245770493704</v>
      </c>
      <c r="AI63">
        <f t="shared" si="38"/>
        <v>-5.1958605665394009</v>
      </c>
      <c r="AJ63">
        <f t="shared" si="39"/>
        <v>-0.38037696244069741</v>
      </c>
      <c r="AK63">
        <f t="shared" si="61"/>
        <v>-0.25497170917033335</v>
      </c>
      <c r="AL63">
        <f t="shared" si="40"/>
        <v>-5.8312092381504312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-5.7871460822020585E-3</v>
      </c>
      <c r="AR63">
        <f t="shared" si="45"/>
        <v>-5.7886344891252351E-3</v>
      </c>
      <c r="AS63">
        <f t="shared" si="46"/>
        <v>-4.2377257346600086E-4</v>
      </c>
      <c r="AT63">
        <f t="shared" si="47"/>
        <v>-2.8406036123436999E-4</v>
      </c>
      <c r="AU63">
        <f t="shared" si="48"/>
        <v>-6.4964674238256054E-3</v>
      </c>
      <c r="AW63">
        <v>60</v>
      </c>
      <c r="AX63">
        <f>IF(Z63&gt;0, (R63*SUMPRODUCT(K63:$K$98, X63:$X$98)-K63*$AZ$3)/Z63, 0)</f>
        <v>-61042.322002715715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</v>
      </c>
      <c r="S64">
        <f t="shared" si="32"/>
        <v>-111424.05848639506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-3.2620760257069219</v>
      </c>
      <c r="AC64">
        <f t="shared" si="33"/>
        <v>-2.9172267677706332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-2.6723883218963715</v>
      </c>
      <c r="AI64">
        <f t="shared" si="38"/>
        <v>-2.6730428544110274</v>
      </c>
      <c r="AJ64">
        <f t="shared" si="39"/>
        <v>-0.34484925793628873</v>
      </c>
      <c r="AK64">
        <f t="shared" si="61"/>
        <v>-0.22834532179948455</v>
      </c>
      <c r="AL64">
        <f t="shared" si="40"/>
        <v>-3.2462374341468005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-2.6582766859652527E-3</v>
      </c>
      <c r="AR64">
        <f t="shared" si="45"/>
        <v>-2.6589277621990692E-3</v>
      </c>
      <c r="AS64">
        <f t="shared" si="46"/>
        <v>-3.4302826989377996E-4</v>
      </c>
      <c r="AT64">
        <f t="shared" si="47"/>
        <v>-2.2713953668906245E-4</v>
      </c>
      <c r="AU64">
        <f t="shared" si="48"/>
        <v>-3.2290955687819117E-3</v>
      </c>
      <c r="AW64">
        <v>61</v>
      </c>
      <c r="AX64">
        <f>IF(Z64&gt;0, (R64*SUMPRODUCT(K64:$K$98, X64:$X$98)-K64*$AZ$3)/Z64, 0)</f>
        <v>-111424.05848639506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</v>
      </c>
      <c r="S65">
        <f t="shared" si="32"/>
        <v>-208526.05370962629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-2.9172267677706332</v>
      </c>
      <c r="AC65">
        <f t="shared" si="33"/>
        <v>-2.6068168265829459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-1.3418331105159358</v>
      </c>
      <c r="AI65">
        <f t="shared" si="38"/>
        <v>-1.3421456394278162</v>
      </c>
      <c r="AJ65">
        <f t="shared" si="39"/>
        <v>-0.31040994118768728</v>
      </c>
      <c r="AK65">
        <f t="shared" si="61"/>
        <v>-0.20420587374394433</v>
      </c>
      <c r="AL65">
        <f t="shared" si="40"/>
        <v>-1.8567614543594477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-1.1917388534719181E-3</v>
      </c>
      <c r="AR65">
        <f t="shared" si="45"/>
        <v>-1.1920164236437988E-3</v>
      </c>
      <c r="AS65">
        <f t="shared" si="46"/>
        <v>-2.7568822420476907E-4</v>
      </c>
      <c r="AT65">
        <f t="shared" si="47"/>
        <v>-1.8136389088973021E-4</v>
      </c>
      <c r="AU65">
        <f t="shared" si="48"/>
        <v>-1.649068538738298E-3</v>
      </c>
      <c r="AW65">
        <v>62</v>
      </c>
      <c r="AX65">
        <f>IF(Z65&gt;0, (R65*SUMPRODUCT(K65:$K$98, X65:$X$98)-K65*$AZ$3)/Z65, 0)</f>
        <v>-208526.05370962629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</v>
      </c>
      <c r="S66">
        <f t="shared" si="32"/>
        <v>-401158.30245821609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-2.6068168265829459</v>
      </c>
      <c r="AC66">
        <f t="shared" si="33"/>
        <v>-2.3284833709063713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-0.65717446110343114</v>
      </c>
      <c r="AI66">
        <f t="shared" si="38"/>
        <v>-0.65731957111091688</v>
      </c>
      <c r="AJ66">
        <f t="shared" si="39"/>
        <v>-0.27833345567657464</v>
      </c>
      <c r="AK66">
        <f t="shared" si="61"/>
        <v>-0.18247717786080622</v>
      </c>
      <c r="AL66">
        <f t="shared" si="40"/>
        <v>-1.1181302046482977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-5.2112900938904982E-4</v>
      </c>
      <c r="AR66">
        <f t="shared" si="45"/>
        <v>-5.2124407934220427E-4</v>
      </c>
      <c r="AS66">
        <f t="shared" si="46"/>
        <v>-2.2071405178013397E-4</v>
      </c>
      <c r="AT66">
        <f t="shared" si="47"/>
        <v>-1.4470153142446103E-4</v>
      </c>
      <c r="AU66">
        <f t="shared" si="48"/>
        <v>-8.8665966254679925E-4</v>
      </c>
      <c r="AW66">
        <v>63</v>
      </c>
      <c r="AX66">
        <f>IF(Z66&gt;0, (R66*SUMPRODUCT(K66:$K$98, X66:$X$98)-K66*$AZ$3)/Z66, 0)</f>
        <v>-401158.30245821609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-795472.54431009851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-2.3284833709063713</v>
      </c>
      <c r="AC67">
        <f t="shared" ref="AC67:AC89" si="64">S67*Z67</f>
        <v>-2.0794284333710755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-0.31322768436038539</v>
      </c>
      <c r="AI67">
        <f t="shared" ref="AI67:AI89" si="69">SUM(AE67:AH67)</f>
        <v>-0.31329303634670613</v>
      </c>
      <c r="AJ67">
        <f t="shared" ref="AJ67:AJ89" si="70">AB67-AC67</f>
        <v>-0.24905493753529573</v>
      </c>
      <c r="AK67">
        <f t="shared" si="61"/>
        <v>-0.16299383596344599</v>
      </c>
      <c r="AL67">
        <f t="shared" ref="AL67:AL89" si="71">SUM(AI67:AK67)</f>
        <v>-0.72534180984544783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-2.2177198767122316E-4</v>
      </c>
      <c r="AR67">
        <f t="shared" ref="AR67:AR89" si="76">AI67*$K67</f>
        <v>-2.218182582936115E-4</v>
      </c>
      <c r="AS67">
        <f t="shared" ref="AS67:AS89" si="77">AJ67*$K67</f>
        <v>-1.7633629239804306E-4</v>
      </c>
      <c r="AT67">
        <f t="shared" ref="AT67:AT89" si="78">AK67*$K67</f>
        <v>-1.1540316767843898E-4</v>
      </c>
      <c r="AU67">
        <f t="shared" ref="AU67:AU89" si="79">AL67*$K67</f>
        <v>-5.1355771837009354E-4</v>
      </c>
      <c r="AW67">
        <v>64</v>
      </c>
      <c r="AX67">
        <f>IF(Z67&gt;0, (R67*SUMPRODUCT(K67:$K$98, X67:$X$98)-K67*$AZ$3)/Z67, 0)</f>
        <v>-795472.54431009851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</v>
      </c>
      <c r="S68">
        <f t="shared" si="63"/>
        <v>-1628572.1917965238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-2.0794284333710755</v>
      </c>
      <c r="AC68">
        <f t="shared" si="64"/>
        <v>-1.8568144316581354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-0.14477899802068406</v>
      </c>
      <c r="AI68">
        <f t="shared" si="69"/>
        <v>-0.14480750173763643</v>
      </c>
      <c r="AJ68">
        <f t="shared" si="70"/>
        <v>-0.2226140017129401</v>
      </c>
      <c r="AK68">
        <f t="shared" si="61"/>
        <v>-0.1455599903359753</v>
      </c>
      <c r="AL68">
        <f t="shared" si="71"/>
        <v>-0.51298149378655189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-9.1523810471868408E-5</v>
      </c>
      <c r="AR68">
        <f t="shared" si="76"/>
        <v>-9.1541829444397277E-5</v>
      </c>
      <c r="AS68">
        <f t="shared" si="77"/>
        <v>-1.4072815794904513E-4</v>
      </c>
      <c r="AT68">
        <f t="shared" si="78"/>
        <v>-9.2017524295157118E-5</v>
      </c>
      <c r="AU68">
        <f t="shared" si="79"/>
        <v>-3.2428751168859957E-4</v>
      </c>
      <c r="AW68">
        <v>65</v>
      </c>
      <c r="AX68">
        <f>IF(Z68&gt;0, (R68*SUMPRODUCT(K68:$K$98, X68:$X$98)-K68*$AZ$3)/Z68, 0)</f>
        <v>-1628572.1917965238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</v>
      </c>
      <c r="S69">
        <f t="shared" si="63"/>
        <v>-3451475.6367198024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-1.8568144316581354</v>
      </c>
      <c r="AC69">
        <f t="shared" si="64"/>
        <v>-1.6579454432359189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-6.4838875401284454E-2</v>
      </c>
      <c r="AI69">
        <f t="shared" si="69"/>
        <v>-6.4850884362216976E-2</v>
      </c>
      <c r="AJ69">
        <f t="shared" si="70"/>
        <v>-0.19886898842221656</v>
      </c>
      <c r="AK69">
        <f t="shared" si="61"/>
        <v>-0.1299770102160695</v>
      </c>
      <c r="AL69">
        <f t="shared" si="71"/>
        <v>-0.39369688300050304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-3.6597041405508005E-5</v>
      </c>
      <c r="AR69">
        <f t="shared" si="76"/>
        <v>-3.6603819629802683E-5</v>
      </c>
      <c r="AS69">
        <f t="shared" si="77"/>
        <v>-1.1224773037033852E-4</v>
      </c>
      <c r="AT69">
        <f t="shared" si="78"/>
        <v>-7.3362993963146402E-5</v>
      </c>
      <c r="AU69">
        <f t="shared" si="79"/>
        <v>-2.2221454396328759E-4</v>
      </c>
      <c r="AW69">
        <v>66</v>
      </c>
      <c r="AX69">
        <f>IF(Z69&gt;0, (R69*SUMPRODUCT(K69:$K$98, X69:$X$98)-K69*$AZ$3)/Z69, 0)</f>
        <v>-3451475.6367198024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</v>
      </c>
      <c r="S70">
        <f t="shared" si="63"/>
        <v>-7583628.7210942646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-1.6579454432359189</v>
      </c>
      <c r="AC70">
        <f t="shared" si="64"/>
        <v>-1.4803387257838523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-2.8035295417614386E-2</v>
      </c>
      <c r="AI70">
        <f t="shared" si="69"/>
        <v>-2.8040175465083174E-2</v>
      </c>
      <c r="AJ70">
        <f t="shared" si="70"/>
        <v>-0.17760671745206658</v>
      </c>
      <c r="AK70">
        <f t="shared" si="61"/>
        <v>-0.11605618102651433</v>
      </c>
      <c r="AL70">
        <f t="shared" si="71"/>
        <v>-0.32170307394366404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-1.4128550812414491E-5</v>
      </c>
      <c r="AR70">
        <f t="shared" si="76"/>
        <v>-1.4131010140829004E-5</v>
      </c>
      <c r="AS70">
        <f t="shared" si="77"/>
        <v>-8.9505942233484518E-5</v>
      </c>
      <c r="AT70">
        <f t="shared" si="78"/>
        <v>-5.8487190033234548E-5</v>
      </c>
      <c r="AU70">
        <f t="shared" si="79"/>
        <v>-1.6212414240754806E-4</v>
      </c>
      <c r="AW70">
        <v>67</v>
      </c>
      <c r="AX70">
        <f>IF(Z70&gt;0, (R70*SUMPRODUCT(K70:$K$98, X70:$X$98)-K70*$AZ$3)/Z70, 0)</f>
        <v>-7583628.7210942646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</v>
      </c>
      <c r="S71">
        <f t="shared" si="63"/>
        <v>-17288050.016329627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-1.4803387257838523</v>
      </c>
      <c r="AC71">
        <f t="shared" si="64"/>
        <v>-1.3217427521083505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-1.1679575388742638E-2</v>
      </c>
      <c r="AI71">
        <f t="shared" si="69"/>
        <v>-1.1681486741889551E-2</v>
      </c>
      <c r="AJ71">
        <f t="shared" si="70"/>
        <v>-0.15859597367550182</v>
      </c>
      <c r="AK71">
        <f t="shared" si="61"/>
        <v>-0.10362371080486966</v>
      </c>
      <c r="AL71">
        <f t="shared" si="71"/>
        <v>-0.27390117122226104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-5.2553484012997176E-6</v>
      </c>
      <c r="AR71">
        <f t="shared" si="76"/>
        <v>-5.2562084348515049E-6</v>
      </c>
      <c r="AS71">
        <f t="shared" si="77"/>
        <v>-7.1361934742205415E-5</v>
      </c>
      <c r="AT71">
        <f t="shared" si="78"/>
        <v>-4.6626583997223773E-5</v>
      </c>
      <c r="AU71">
        <f t="shared" si="79"/>
        <v>-1.232447271742807E-4</v>
      </c>
      <c r="AW71">
        <v>68</v>
      </c>
      <c r="AX71">
        <f>IF(Z71&gt;0, (R71*SUMPRODUCT(K71:$K$98, X71:$X$98)-K71*$AZ$3)/Z71, 0)</f>
        <v>-17288050.016329627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</v>
      </c>
      <c r="S72">
        <f t="shared" si="63"/>
        <v>-40985651.571262062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-1.3217427521083505</v>
      </c>
      <c r="AC72">
        <f t="shared" si="64"/>
        <v>-1.1801318447546851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-4.6895804367560407E-3</v>
      </c>
      <c r="AI72">
        <f t="shared" si="69"/>
        <v>-4.6903002812622961E-3</v>
      </c>
      <c r="AJ72">
        <f t="shared" si="70"/>
        <v>-0.14161090735366533</v>
      </c>
      <c r="AK72">
        <f t="shared" ref="AK72:AK89" si="92">G72*SUM(AB72:AB72, AE72:AF72)</f>
        <v>-9.2521992647584539E-2</v>
      </c>
      <c r="AL72">
        <f t="shared" si="71"/>
        <v>-0.23882320028251217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-1.8840413278534956E-6</v>
      </c>
      <c r="AR72">
        <f t="shared" si="76"/>
        <v>-1.8843305257503445E-6</v>
      </c>
      <c r="AS72">
        <f t="shared" si="77"/>
        <v>-5.6892254121073167E-5</v>
      </c>
      <c r="AT72">
        <f t="shared" si="78"/>
        <v>-3.7170757647561956E-5</v>
      </c>
      <c r="AU72">
        <f t="shared" si="79"/>
        <v>-9.5947342294385471E-5</v>
      </c>
      <c r="AW72">
        <v>69</v>
      </c>
      <c r="AX72">
        <f>IF(Z72&gt;0, (R72*SUMPRODUCT(K72:$K$98, X72:$X$98)-K72*$AZ$3)/Z72, 0)</f>
        <v>-40985651.571262062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</v>
      </c>
      <c r="S73">
        <f t="shared" si="63"/>
        <v>-101285368.17798187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-1.1801318447546851</v>
      </c>
      <c r="AC73">
        <f t="shared" si="64"/>
        <v>-1.0536907263834538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-1.8102654451869725E-3</v>
      </c>
      <c r="AI73">
        <f t="shared" si="69"/>
        <v>-1.8105255248868685E-3</v>
      </c>
      <c r="AJ73">
        <f t="shared" si="70"/>
        <v>-0.12644111837123129</v>
      </c>
      <c r="AK73">
        <f t="shared" si="92"/>
        <v>-8.2609229132827963E-2</v>
      </c>
      <c r="AL73">
        <f t="shared" si="71"/>
        <v>-0.21086087302894613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-6.4935273587468407E-7</v>
      </c>
      <c r="AR73">
        <f t="shared" si="76"/>
        <v>-6.494460279745371E-7</v>
      </c>
      <c r="AS73">
        <f t="shared" si="77"/>
        <v>-4.5355163995263497E-5</v>
      </c>
      <c r="AT73">
        <f t="shared" si="78"/>
        <v>-2.9632410588470382E-5</v>
      </c>
      <c r="AU73">
        <f t="shared" si="79"/>
        <v>-7.563702061170842E-5</v>
      </c>
      <c r="AW73">
        <v>70</v>
      </c>
      <c r="AX73">
        <f>IF(Z73&gt;0, (R73*SUMPRODUCT(K73:$K$98, X73:$X$98)-K73*$AZ$3)/Z73, 0)</f>
        <v>-101285368.17798187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</v>
      </c>
      <c r="S74">
        <f t="shared" si="63"/>
        <v>-261504297.57581776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-1.0536907263834538</v>
      </c>
      <c r="AC74">
        <f t="shared" si="64"/>
        <v>-0.94079583786783316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-6.7015256119508891E-4</v>
      </c>
      <c r="AI74">
        <f t="shared" si="69"/>
        <v>-6.7024250195768715E-4</v>
      </c>
      <c r="AJ74">
        <f t="shared" si="70"/>
        <v>-0.11289488851562068</v>
      </c>
      <c r="AK74">
        <f t="shared" si="92"/>
        <v>-7.3758350846841778E-2</v>
      </c>
      <c r="AL74">
        <f t="shared" si="71"/>
        <v>-0.18732348186442016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-2.1463180215525937E-7</v>
      </c>
      <c r="AR74">
        <f t="shared" si="76"/>
        <v>-2.1466060775726926E-7</v>
      </c>
      <c r="AS74">
        <f t="shared" si="77"/>
        <v>-3.6157189839002787E-5</v>
      </c>
      <c r="AT74">
        <f t="shared" si="78"/>
        <v>-2.3622811704287442E-5</v>
      </c>
      <c r="AU74">
        <f t="shared" si="79"/>
        <v>-5.9994662151047502E-5</v>
      </c>
      <c r="AW74">
        <v>71</v>
      </c>
      <c r="AX74">
        <f>IF(Z74&gt;0, (R74*SUMPRODUCT(K74:$K$98, X74:$X$98)-K74*$AZ$3)/Z74, 0)</f>
        <v>-261504297.57581776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</v>
      </c>
      <c r="S75">
        <f t="shared" si="63"/>
        <v>-706947757.72086692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-0.94079583786783316</v>
      </c>
      <c r="AC75">
        <f t="shared" si="64"/>
        <v>-0.83999646511717441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-2.3734525871839369E-4</v>
      </c>
      <c r="AI75">
        <f t="shared" si="69"/>
        <v>-2.3737496375868638E-4</v>
      </c>
      <c r="AJ75">
        <f t="shared" si="70"/>
        <v>-0.10079937275065876</v>
      </c>
      <c r="AK75">
        <f t="shared" si="92"/>
        <v>-6.5855708650748329E-2</v>
      </c>
      <c r="AL75">
        <f t="shared" si="71"/>
        <v>-0.16689245636516575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-6.7870793747868633E-8</v>
      </c>
      <c r="AR75">
        <f t="shared" si="76"/>
        <v>-6.7879288144065396E-8</v>
      </c>
      <c r="AS75">
        <f t="shared" si="77"/>
        <v>-2.8824394785958719E-5</v>
      </c>
      <c r="AT75">
        <f t="shared" si="78"/>
        <v>-1.8831971799604685E-5</v>
      </c>
      <c r="AU75">
        <f t="shared" si="79"/>
        <v>-4.7724245873707461E-5</v>
      </c>
      <c r="AW75">
        <v>72</v>
      </c>
      <c r="AX75">
        <f>IF(Z75&gt;0, (R75*SUMPRODUCT(K75:$K$98, X75:$X$98)-K75*$AZ$3)/Z75, 0)</f>
        <v>-706947757.72086692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</v>
      </c>
      <c r="S76">
        <f t="shared" si="63"/>
        <v>-2006086257.2445257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-0.83999646511717441</v>
      </c>
      <c r="AC76">
        <f t="shared" si="64"/>
        <v>-0.74999690139648501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-8.0245885122443616E-5</v>
      </c>
      <c r="AI76">
        <f t="shared" si="69"/>
        <v>-8.0255231641052771E-5</v>
      </c>
      <c r="AJ76">
        <f t="shared" si="70"/>
        <v>-8.9999563720689402E-2</v>
      </c>
      <c r="AK76">
        <f t="shared" si="92"/>
        <v>-5.8799752558202217E-2</v>
      </c>
      <c r="AL76">
        <f t="shared" si="71"/>
        <v>-0.14887957151053266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-2.0488356240990964E-8</v>
      </c>
      <c r="AR76">
        <f t="shared" si="76"/>
        <v>-2.049074259142607E-8</v>
      </c>
      <c r="AS76">
        <f t="shared" si="77"/>
        <v>-2.2978662647058602E-5</v>
      </c>
      <c r="AT76">
        <f t="shared" si="78"/>
        <v>-1.5012735861238905E-5</v>
      </c>
      <c r="AU76">
        <f t="shared" si="79"/>
        <v>-3.8011889250888927E-5</v>
      </c>
      <c r="AW76">
        <v>73</v>
      </c>
      <c r="AX76">
        <f>IF(Z76&gt;0, (R76*SUMPRODUCT(K76:$K$98, X76:$X$98)-K76*$AZ$3)/Z76, 0)</f>
        <v>-2006086257.2445257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</v>
      </c>
      <c r="S77">
        <f t="shared" si="63"/>
        <v>-5992389101.0330362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-0.74999690139648501</v>
      </c>
      <c r="AC77">
        <f t="shared" si="64"/>
        <v>-0.66964010796387419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-2.5837370125307905E-5</v>
      </c>
      <c r="AI77">
        <f t="shared" si="69"/>
        <v>-2.5840163836199646E-5</v>
      </c>
      <c r="AJ77">
        <f t="shared" si="70"/>
        <v>-8.0356793432610818E-2</v>
      </c>
      <c r="AK77">
        <f t="shared" si="92"/>
        <v>-5.2499783097753952E-2</v>
      </c>
      <c r="AL77">
        <f t="shared" si="71"/>
        <v>-0.13288241669420098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-5.8899909706307999E-9</v>
      </c>
      <c r="AR77">
        <f t="shared" si="76"/>
        <v>-5.8906278362191744E-9</v>
      </c>
      <c r="AS77">
        <f t="shared" si="77"/>
        <v>-1.83184583203118E-5</v>
      </c>
      <c r="AT77">
        <f t="shared" si="78"/>
        <v>-1.1968062032093573E-5</v>
      </c>
      <c r="AU77">
        <f t="shared" si="79"/>
        <v>-3.0292410980241593E-5</v>
      </c>
      <c r="AW77">
        <v>74</v>
      </c>
      <c r="AX77">
        <f>IF(Z77&gt;0, (R77*SUMPRODUCT(K77:$K$98, X77:$X$98)-K77*$AZ$3)/Z77, 0)</f>
        <v>-5992389101.0330362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</v>
      </c>
      <c r="S78">
        <f t="shared" si="63"/>
        <v>-18896356597.103516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-0.66964010796387419</v>
      </c>
      <c r="AC78">
        <f t="shared" si="64"/>
        <v>-0.5978929585672873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-7.8990303789384345E-6</v>
      </c>
      <c r="AI78">
        <f t="shared" si="69"/>
        <v>-7.8998213951265221E-6</v>
      </c>
      <c r="AJ78">
        <f t="shared" si="70"/>
        <v>-7.1747149396586885E-2</v>
      </c>
      <c r="AK78">
        <f t="shared" si="92"/>
        <v>-4.6874807557471199E-2</v>
      </c>
      <c r="AL78">
        <f t="shared" si="71"/>
        <v>-0.11862985677545321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-1.6077631997154728E-9</v>
      </c>
      <c r="AR78">
        <f t="shared" si="76"/>
        <v>-1.6079242026052676E-9</v>
      </c>
      <c r="AS78">
        <f t="shared" si="77"/>
        <v>-1.4603365343661713E-5</v>
      </c>
      <c r="AT78">
        <f t="shared" si="78"/>
        <v>-9.5408660264926299E-6</v>
      </c>
      <c r="AU78">
        <f t="shared" si="79"/>
        <v>-2.4145839294356948E-5</v>
      </c>
      <c r="AW78">
        <v>75</v>
      </c>
      <c r="AX78">
        <f>IF(Z78&gt;0, (R78*SUMPRODUCT(K78:$K$98, X78:$X$98)-K78*$AZ$3)/Z78, 0)</f>
        <v>-18896356597.103516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</v>
      </c>
      <c r="S79">
        <f t="shared" si="63"/>
        <v>-63083880052.482193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-0.5978929585672873</v>
      </c>
      <c r="AC79">
        <f t="shared" si="64"/>
        <v>-0.53383300009774914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-2.2861968282960678E-6</v>
      </c>
      <c r="AI79">
        <f t="shared" si="69"/>
        <v>-2.2864083851152004E-6</v>
      </c>
      <c r="AJ79">
        <f t="shared" si="70"/>
        <v>-6.4059958469538159E-2</v>
      </c>
      <c r="AK79">
        <f t="shared" si="92"/>
        <v>-4.1852507099710112E-2</v>
      </c>
      <c r="AL79">
        <f t="shared" si="71"/>
        <v>-0.10591475197763339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-4.1547404187477071E-10</v>
      </c>
      <c r="AR79">
        <f t="shared" si="76"/>
        <v>-4.1551248841867419E-10</v>
      </c>
      <c r="AS79">
        <f t="shared" si="77"/>
        <v>-1.1641714107138212E-5</v>
      </c>
      <c r="AT79">
        <f t="shared" si="78"/>
        <v>-7.6059200468181334E-6</v>
      </c>
      <c r="AU79">
        <f t="shared" si="79"/>
        <v>-1.9248049666444764E-5</v>
      </c>
      <c r="AW79">
        <v>76</v>
      </c>
      <c r="AX79">
        <f>IF(Z79&gt;0, (R79*SUMPRODUCT(K79:$K$98, X79:$X$98)-K79*$AZ$3)/Z79, 0)</f>
        <v>-63083880052.482193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</v>
      </c>
      <c r="S80">
        <f t="shared" si="63"/>
        <v>-225994961898.40353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-0.53383300009774914</v>
      </c>
      <c r="AC80">
        <f t="shared" si="64"/>
        <v>-0.47663660758706106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-6.2685914834978789E-7</v>
      </c>
      <c r="AI80">
        <f t="shared" si="69"/>
        <v>-6.2691187481364171E-7</v>
      </c>
      <c r="AJ80">
        <f t="shared" si="70"/>
        <v>-5.7196392510688088E-2</v>
      </c>
      <c r="AK80">
        <f t="shared" si="92"/>
        <v>-3.7368310006842445E-2</v>
      </c>
      <c r="AL80">
        <f t="shared" si="71"/>
        <v>-9.4565329429405348E-2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-1.0171434873675229E-10</v>
      </c>
      <c r="AR80">
        <f t="shared" si="76"/>
        <v>-1.0172290414819712E-10</v>
      </c>
      <c r="AS80">
        <f t="shared" si="77"/>
        <v>-9.280703375920131E-6</v>
      </c>
      <c r="AT80">
        <f t="shared" si="78"/>
        <v>-6.0633929101057666E-6</v>
      </c>
      <c r="AU80">
        <f t="shared" si="79"/>
        <v>-1.5344198008930047E-5</v>
      </c>
      <c r="AW80">
        <v>77</v>
      </c>
      <c r="AX80">
        <f>IF(Z80&gt;0, (R80*SUMPRODUCT(K80:$K$98, X80:$X$98)-K80*$AZ$3)/Z80, 0)</f>
        <v>-225994961898.40353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</v>
      </c>
      <c r="S81">
        <f t="shared" si="63"/>
        <v>-873092072517.97327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-0.47663660758706106</v>
      </c>
      <c r="AC81">
        <f t="shared" si="64"/>
        <v>-0.42556839971898786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-1.6005412548484991E-7</v>
      </c>
      <c r="AI81">
        <f t="shared" si="69"/>
        <v>-1.6006631115269396E-7</v>
      </c>
      <c r="AJ81">
        <f t="shared" si="70"/>
        <v>-5.1068207868073201E-2</v>
      </c>
      <c r="AK81">
        <f t="shared" si="92"/>
        <v>-3.336456253109428E-2</v>
      </c>
      <c r="AL81">
        <f t="shared" si="71"/>
        <v>-8.4432930465478631E-2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-2.3187883222449248E-11</v>
      </c>
      <c r="AR81">
        <f t="shared" si="76"/>
        <v>-2.3189648624260038E-11</v>
      </c>
      <c r="AS81">
        <f t="shared" si="77"/>
        <v>-7.3985199496574897E-6</v>
      </c>
      <c r="AT81">
        <f t="shared" si="78"/>
        <v>-4.8336997087422831E-6</v>
      </c>
      <c r="AU81">
        <f t="shared" si="79"/>
        <v>-1.2232242848048397E-5</v>
      </c>
      <c r="AW81">
        <v>78</v>
      </c>
      <c r="AX81">
        <f>IF(Z81&gt;0, (R81*SUMPRODUCT(K81:$K$98, X81:$X$98)-K81*$AZ$3)/Z81, 0)</f>
        <v>-873092072517.97327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</v>
      </c>
      <c r="S82">
        <f t="shared" si="63"/>
        <v>-3657906199727.0864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-0.42556839971898786</v>
      </c>
      <c r="AC82">
        <f t="shared" si="64"/>
        <v>-0.3799717854834368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-3.7867559338188631E-8</v>
      </c>
      <c r="AI82">
        <f t="shared" si="69"/>
        <v>-3.7870156259519689E-8</v>
      </c>
      <c r="AJ82">
        <f t="shared" si="70"/>
        <v>-4.5596614235551058E-2</v>
      </c>
      <c r="AK82">
        <f t="shared" si="92"/>
        <v>-2.9789787980329153E-2</v>
      </c>
      <c r="AL82">
        <f t="shared" si="71"/>
        <v>-7.5386440086036469E-2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-4.8982790598022234E-12</v>
      </c>
      <c r="AR82">
        <f t="shared" si="76"/>
        <v>-4.8986149791378813E-12</v>
      </c>
      <c r="AS82">
        <f t="shared" si="77"/>
        <v>-5.8980548155539845E-6</v>
      </c>
      <c r="AT82">
        <f t="shared" si="78"/>
        <v>-3.8533958145234449E-6</v>
      </c>
      <c r="AU82">
        <f t="shared" si="79"/>
        <v>-9.7514555286924073E-6</v>
      </c>
      <c r="AW82">
        <v>79</v>
      </c>
      <c r="AX82">
        <f>IF(Z82&gt;0, (R82*SUMPRODUCT(K82:$K$98, X82:$X$98)-K82*$AZ$3)/Z82, 0)</f>
        <v>-3657906199727.0864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</v>
      </c>
      <c r="S83">
        <f t="shared" si="63"/>
        <v>-16726491816101.096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-0.3799717854834368</v>
      </c>
      <c r="AC83">
        <f t="shared" si="64"/>
        <v>-0.33926052275731816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-8.2555258730226945E-9</v>
      </c>
      <c r="AI83">
        <f t="shared" si="69"/>
        <v>-8.2560329436721884E-9</v>
      </c>
      <c r="AJ83">
        <f t="shared" si="70"/>
        <v>-4.0711262726118636E-2</v>
      </c>
      <c r="AK83">
        <f t="shared" si="92"/>
        <v>-2.659802498384058E-2</v>
      </c>
      <c r="AL83">
        <f t="shared" si="71"/>
        <v>-6.7309295965992152E-2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-9.5346099052232512E-13</v>
      </c>
      <c r="AR83">
        <f t="shared" si="76"/>
        <v>-9.535195539731782E-13</v>
      </c>
      <c r="AS83">
        <f t="shared" si="77"/>
        <v>-4.7018931902453481E-6</v>
      </c>
      <c r="AT83">
        <f t="shared" si="78"/>
        <v>-3.0719035512809511E-6</v>
      </c>
      <c r="AU83">
        <f t="shared" si="79"/>
        <v>-7.7737976950458531E-6</v>
      </c>
      <c r="AW83">
        <v>80</v>
      </c>
      <c r="AX83">
        <f>IF(Z83&gt;0, (R83*SUMPRODUCT(K83:$K$98, X83:$X$98)-K83*$AZ$3)/Z83, 0)</f>
        <v>-16726491816101.096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</v>
      </c>
      <c r="S84">
        <f t="shared" si="63"/>
        <v>-84104234788307.25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-0.33926052275731816</v>
      </c>
      <c r="AC84">
        <f t="shared" si="64"/>
        <v>-0.30291118103414943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-1.6478381442265155E-9</v>
      </c>
      <c r="AI84">
        <f t="shared" si="69"/>
        <v>-1.647928184633457E-9</v>
      </c>
      <c r="AJ84">
        <f t="shared" si="70"/>
        <v>-3.6349341723168727E-2</v>
      </c>
      <c r="AK84">
        <f t="shared" si="92"/>
        <v>-2.3748236593012274E-2</v>
      </c>
      <c r="AL84">
        <f t="shared" si="71"/>
        <v>-6.009757996410918E-2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-1.6992399711810715E-13</v>
      </c>
      <c r="AR84">
        <f t="shared" si="76"/>
        <v>-1.6993328202627805E-13</v>
      </c>
      <c r="AS84">
        <f t="shared" si="77"/>
        <v>-3.7483204645150891E-6</v>
      </c>
      <c r="AT84">
        <f t="shared" si="78"/>
        <v>-2.4489027035390862E-6</v>
      </c>
      <c r="AU84">
        <f t="shared" si="79"/>
        <v>-6.1972233379874566E-6</v>
      </c>
      <c r="AW84">
        <v>81</v>
      </c>
      <c r="AX84">
        <f>IF(Z84&gt;0, (R84*SUMPRODUCT(K84:$K$98, X84:$X$98)-K84*$AZ$3)/Z84, 0)</f>
        <v>-84104234788307.25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</v>
      </c>
      <c r="S85">
        <f t="shared" si="63"/>
        <v>-469416831294339.63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-0.30291118103414943</v>
      </c>
      <c r="AC85">
        <f t="shared" si="64"/>
        <v>-0.27045641163778167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-2.989446058179486E-10</v>
      </c>
      <c r="AI85">
        <f t="shared" si="69"/>
        <v>-2.9895900966936635E-10</v>
      </c>
      <c r="AJ85">
        <f t="shared" si="70"/>
        <v>-3.2454769396367766E-2</v>
      </c>
      <c r="AK85">
        <f t="shared" si="92"/>
        <v>-2.1203782672390464E-2</v>
      </c>
      <c r="AL85">
        <f t="shared" si="71"/>
        <v>-5.3658552367717244E-2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-2.7524083229172236E-14</v>
      </c>
      <c r="AR85">
        <f t="shared" si="76"/>
        <v>-2.7525409403980302E-14</v>
      </c>
      <c r="AS85">
        <f t="shared" si="77"/>
        <v>-2.9881381254733635E-6</v>
      </c>
      <c r="AT85">
        <f t="shared" si="78"/>
        <v>-1.9522502419848483E-6</v>
      </c>
      <c r="AU85">
        <f t="shared" si="79"/>
        <v>-4.9403883949836215E-6</v>
      </c>
      <c r="AW85">
        <v>82</v>
      </c>
      <c r="AX85">
        <f>IF(Z85&gt;0, (R85*SUMPRODUCT(K85:$K$98, X85:$X$98)-K85*$AZ$3)/Z85, 0)</f>
        <v>-469416831294339.63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</v>
      </c>
      <c r="S86">
        <f t="shared" si="63"/>
        <v>-2943835873701859.5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-0.27045641163778167</v>
      </c>
      <c r="AC86">
        <f t="shared" si="64"/>
        <v>-0.24147893896232916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-4.8836384697623549E-11</v>
      </c>
      <c r="AI86">
        <f t="shared" si="69"/>
        <v>-4.8838435414352693E-11</v>
      </c>
      <c r="AJ86">
        <f t="shared" si="70"/>
        <v>-2.8977472675452504E-2</v>
      </c>
      <c r="AK86">
        <f t="shared" si="92"/>
        <v>-1.893194881464472E-2</v>
      </c>
      <c r="AL86">
        <f t="shared" si="71"/>
        <v>-4.7909421538935661E-2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-4.0146494022799508E-15</v>
      </c>
      <c r="AR86">
        <f t="shared" si="76"/>
        <v>-4.0148179837329367E-15</v>
      </c>
      <c r="AS86">
        <f t="shared" si="77"/>
        <v>-2.3821254189143531E-6</v>
      </c>
      <c r="AT86">
        <f t="shared" si="78"/>
        <v>-1.5563219403586721E-6</v>
      </c>
      <c r="AU86">
        <f t="shared" si="79"/>
        <v>-3.9384473632878432E-6</v>
      </c>
      <c r="AW86">
        <v>83</v>
      </c>
      <c r="AX86">
        <f>IF(Z86&gt;0, (R86*SUMPRODUCT(K86:$K$98, X86:$X$98)-K86*$AZ$3)/Z86, 0)</f>
        <v>-2943835873701859.5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</v>
      </c>
      <c r="S87">
        <f t="shared" si="63"/>
        <v>-2.1065480261945272E+16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-0.24147893896232916</v>
      </c>
      <c r="AC87">
        <f t="shared" si="64"/>
        <v>-0.21560619550208313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-7.0973334764767238E-12</v>
      </c>
      <c r="AI87">
        <f t="shared" si="69"/>
        <v>-7.0975893526694583E-12</v>
      </c>
      <c r="AJ87">
        <f t="shared" si="70"/>
        <v>-2.5872743460246039E-2</v>
      </c>
      <c r="AK87">
        <f t="shared" si="92"/>
        <v>-1.6903525727363044E-2</v>
      </c>
      <c r="AL87">
        <f t="shared" si="71"/>
        <v>-4.2776269194706673E-2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-5.2093232505440926E-16</v>
      </c>
      <c r="AR87">
        <f t="shared" si="76"/>
        <v>-5.209511059360529E-16</v>
      </c>
      <c r="AS87">
        <f t="shared" si="77"/>
        <v>-1.8990157995186931E-6</v>
      </c>
      <c r="AT87">
        <f t="shared" si="78"/>
        <v>-1.2406903223523815E-6</v>
      </c>
      <c r="AU87">
        <f t="shared" si="79"/>
        <v>-3.1397061223920257E-6</v>
      </c>
      <c r="AW87">
        <v>84</v>
      </c>
      <c r="AX87">
        <f>IF(Z87&gt;0, (R87*SUMPRODUCT(K87:$K$98, X87:$X$98)-K87*$AZ$3)/Z87, 0)</f>
        <v>-2.1065480261945272E+16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</v>
      </c>
      <c r="S88">
        <f t="shared" si="63"/>
        <v>-1.754926017586937E+17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-0.21560619550208313</v>
      </c>
      <c r="AC88">
        <f t="shared" si="64"/>
        <v>-0.19250553169828896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-9.0357533738641424E-13</v>
      </c>
      <c r="AI88">
        <f t="shared" si="69"/>
        <v>-9.0360276098287491E-13</v>
      </c>
      <c r="AJ88">
        <f t="shared" si="70"/>
        <v>-2.3100663803794164E-2</v>
      </c>
      <c r="AK88">
        <f t="shared" si="92"/>
        <v>-1.5092433685145821E-2</v>
      </c>
      <c r="AL88">
        <f t="shared" si="71"/>
        <v>-3.8193097489843592E-2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-5.9215096532709382E-17</v>
      </c>
      <c r="AR88">
        <f t="shared" si="76"/>
        <v>-5.9216893716457667E-17</v>
      </c>
      <c r="AS88">
        <f t="shared" si="77"/>
        <v>-1.5138837687491583E-6</v>
      </c>
      <c r="AT88">
        <f t="shared" si="78"/>
        <v>-9.8907072891613654E-7</v>
      </c>
      <c r="AU88">
        <f t="shared" si="79"/>
        <v>-2.5029544977245118E-6</v>
      </c>
      <c r="AW88">
        <v>85</v>
      </c>
      <c r="AX88">
        <f>IF(Z88&gt;0, (R88*SUMPRODUCT(K88:$K$98, X88:$X$98)-K88*$AZ$3)/Z88, 0)</f>
        <v>-1.754926017586937E+17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-0.19250553169828896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-0.19250553169828896</v>
      </c>
      <c r="AK89">
        <f t="shared" si="92"/>
        <v>-1.3475387218880228E-2</v>
      </c>
      <c r="AL89">
        <f t="shared" si="71"/>
        <v>-0.20598091891727888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-6.4185133866868091E-18</v>
      </c>
      <c r="AR89">
        <f t="shared" si="76"/>
        <v>-6.4185133866868091E-18</v>
      </c>
      <c r="AS89">
        <f t="shared" si="77"/>
        <v>-1.1264016136526725E-5</v>
      </c>
      <c r="AT89">
        <f t="shared" si="78"/>
        <v>-7.884811295568708E-7</v>
      </c>
      <c r="AU89">
        <f t="shared" si="79"/>
        <v>-1.2052497266090014E-5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5422.4952262258703</v>
      </c>
      <c r="AO91" s="6">
        <f t="shared" si="93"/>
        <v>-542.24952262258705</v>
      </c>
      <c r="AP91" s="6">
        <f t="shared" si="93"/>
        <v>-1684.4230926968617</v>
      </c>
      <c r="AQ91" s="6">
        <f t="shared" si="93"/>
        <v>-2937.4815028284092</v>
      </c>
      <c r="AR91" s="6">
        <f t="shared" si="93"/>
        <v>258.34110807801216</v>
      </c>
      <c r="AS91" s="6">
        <f t="shared" si="93"/>
        <v>-761.33696725070024</v>
      </c>
      <c r="AT91" s="6">
        <f t="shared" si="93"/>
        <v>444.11323089624165</v>
      </c>
      <c r="AU91" s="6">
        <f t="shared" si="93"/>
        <v>-58.882628276446361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13484.591575867185</v>
      </c>
      <c r="K3">
        <v>1</v>
      </c>
      <c r="L3" s="2">
        <v>0</v>
      </c>
      <c r="O3">
        <f>$C$3</f>
        <v>13484.591575867185</v>
      </c>
      <c r="P3">
        <f>O3*C5</f>
        <v>1348.4591575867187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13484.591575867185</v>
      </c>
      <c r="AF3">
        <f t="shared" ref="AF3:AF34" si="4">-$Z3*P3</f>
        <v>-1348.4591575867187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10613.699831280468</v>
      </c>
      <c r="AJ3">
        <f t="shared" ref="AJ3:AJ34" si="8">AB3-AC3</f>
        <v>0</v>
      </c>
      <c r="AL3">
        <f t="shared" ref="AL3:AL34" si="9">SUM(AI3:AK3)</f>
        <v>10613.699831280468</v>
      </c>
      <c r="AN3">
        <f t="shared" ref="AN3:AN34" si="10">AE3*$K3</f>
        <v>13484.591575867185</v>
      </c>
      <c r="AO3">
        <f t="shared" ref="AO3:AO34" si="11">AF3*$K3</f>
        <v>-1348.4591575867187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10613.699831280468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10613.699831280468</v>
      </c>
      <c r="AW3">
        <v>0</v>
      </c>
      <c r="AX3">
        <f>IF(Z3&gt;0, (R3*SUMPRODUCT(K3:$K$98, X3:$X$98)-K3*$AZ$3)/Z3, 0)</f>
        <v>0</v>
      </c>
      <c r="AZ3">
        <f>C6*ABS(SUMPRODUCT(X4:X79, K4:K79))/1</f>
        <v>7254.8517033780663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786.81358382991095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777.30553964765022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-777.30553964765022</v>
      </c>
      <c r="AK4">
        <f>G4*SUM(AB4, AE4:AF4)</f>
        <v>0</v>
      </c>
      <c r="AL4">
        <f t="shared" si="9"/>
        <v>-985.7295396476502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-186.0928571428571</v>
      </c>
      <c r="AR4">
        <f t="shared" si="14"/>
        <v>-186.0928571428571</v>
      </c>
      <c r="AS4">
        <f t="shared" si="15"/>
        <v>-694.02280325683046</v>
      </c>
      <c r="AT4">
        <f t="shared" si="16"/>
        <v>0</v>
      </c>
      <c r="AU4">
        <f t="shared" si="17"/>
        <v>-880.11566039968761</v>
      </c>
      <c r="AW4">
        <v>1</v>
      </c>
      <c r="AX4">
        <f>IF(Z4&gt;0, (R4*SUMPRODUCT(K4:$K$98, X4:$X$98)-K4*$AZ$3)/Z4, 0)</f>
        <v>786.81358382991095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</v>
      </c>
      <c r="S5">
        <f t="shared" si="1"/>
        <v>1317.0098961973479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777.30553964765022</v>
      </c>
      <c r="AC5">
        <f t="shared" si="2"/>
        <v>1285.2354857616228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-216.27767950963204</v>
      </c>
      <c r="AI5">
        <f t="shared" si="7"/>
        <v>-240.67452514975463</v>
      </c>
      <c r="AJ5">
        <f t="shared" si="8"/>
        <v>-507.92994611397262</v>
      </c>
      <c r="AK5">
        <f>G5*SUM(AB5, AE5:AF5)</f>
        <v>54.41138777533552</v>
      </c>
      <c r="AL5">
        <f t="shared" si="9"/>
        <v>-694.19308348839172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-172.41524195602042</v>
      </c>
      <c r="AR5">
        <f t="shared" si="14"/>
        <v>-191.86425793188346</v>
      </c>
      <c r="AS5">
        <f t="shared" si="15"/>
        <v>-404.91864326687863</v>
      </c>
      <c r="AT5">
        <f t="shared" si="16"/>
        <v>43.376425203551911</v>
      </c>
      <c r="AU5">
        <f t="shared" si="17"/>
        <v>-553.40647599521014</v>
      </c>
      <c r="AW5">
        <v>2</v>
      </c>
      <c r="AX5">
        <f>IF(Z5&gt;0, (R5*SUMPRODUCT(K5:$K$98, X5:$X$98)-K5*$AZ$3)/Z5, 0)</f>
        <v>1317.0098961973479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</v>
      </c>
      <c r="S6">
        <f t="shared" si="1"/>
        <v>1798.4687575692926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1285.2354857616228</v>
      </c>
      <c r="AC6">
        <f t="shared" si="2"/>
        <v>1732.4834609992013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-280.4797021250252</v>
      </c>
      <c r="AI6">
        <f t="shared" si="7"/>
        <v>-304.5624593832153</v>
      </c>
      <c r="AJ6">
        <f t="shared" si="8"/>
        <v>-447.24797523757843</v>
      </c>
      <c r="AK6">
        <f>G6*SUM(AB6, AE6:AF6)</f>
        <v>89.96648400331361</v>
      </c>
      <c r="AL6">
        <f t="shared" si="9"/>
        <v>-661.84395061748023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-199.63991188518213</v>
      </c>
      <c r="AR6">
        <f t="shared" si="14"/>
        <v>-216.78154281444691</v>
      </c>
      <c r="AS6">
        <f t="shared" si="15"/>
        <v>-318.34227464864989</v>
      </c>
      <c r="AT6">
        <f t="shared" si="16"/>
        <v>64.036366278779838</v>
      </c>
      <c r="AU6">
        <f t="shared" si="17"/>
        <v>-471.08745118431705</v>
      </c>
      <c r="AW6">
        <v>3</v>
      </c>
      <c r="AX6">
        <f>IF(Z6&gt;0, (R6*SUMPRODUCT(K6:$K$98, X6:$X$98)-K6*$AZ$3)/Z6, 0)</f>
        <v>1798.4687575692926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100000</v>
      </c>
      <c r="S7">
        <f t="shared" si="1"/>
        <v>2195.5550438885125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1732.4834609992013</v>
      </c>
      <c r="AC7">
        <f t="shared" si="2"/>
        <v>2086.1142787511617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-352.37013807819568</v>
      </c>
      <c r="AI7">
        <f t="shared" si="7"/>
        <v>-376.12397522928433</v>
      </c>
      <c r="AJ7">
        <f t="shared" si="8"/>
        <v>-353.63081775196042</v>
      </c>
      <c r="AK7">
        <f>G7*SUM(AB7, AE7:AF7)</f>
        <v>121.2738422699441</v>
      </c>
      <c r="AL7">
        <f t="shared" si="9"/>
        <v>-608.48095071130058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-223.93759303869996</v>
      </c>
      <c r="AR7">
        <f t="shared" si="14"/>
        <v>-239.03358597970112</v>
      </c>
      <c r="AS7">
        <f t="shared" si="15"/>
        <v>-224.73877776245496</v>
      </c>
      <c r="AT7">
        <f t="shared" si="16"/>
        <v>77.071719200165461</v>
      </c>
      <c r="AU7">
        <f t="shared" si="17"/>
        <v>-386.70064454199058</v>
      </c>
      <c r="AW7">
        <v>4</v>
      </c>
      <c r="AX7">
        <f>IF(Z7&gt;0, (R7*SUMPRODUCT(K7:$K$98, X7:$X$98)-K7*$AZ$3)/Z7, 0)</f>
        <v>2195.5550438885125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</v>
      </c>
      <c r="S8">
        <f t="shared" si="1"/>
        <v>2516.2288130344209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2086.1142787511617</v>
      </c>
      <c r="AC8">
        <f t="shared" si="2"/>
        <v>2356.1684086027662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-426.31790660917369</v>
      </c>
      <c r="AI8">
        <f t="shared" si="7"/>
        <v>-449.72762591209914</v>
      </c>
      <c r="AJ8">
        <f t="shared" si="8"/>
        <v>-270.05412985160456</v>
      </c>
      <c r="AK8">
        <f t="shared" ref="AK8:AK39" si="30">G8*SUM(AB8:AB8, AE8:AF8)</f>
        <v>146.02799951258135</v>
      </c>
      <c r="AL8">
        <f t="shared" si="9"/>
        <v>-573.75375625112235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-241.9042292837789</v>
      </c>
      <c r="AR8">
        <f t="shared" si="14"/>
        <v>-255.18753270109289</v>
      </c>
      <c r="AS8">
        <f t="shared" si="15"/>
        <v>-153.23596577551831</v>
      </c>
      <c r="AT8">
        <f t="shared" si="16"/>
        <v>82.860208610301186</v>
      </c>
      <c r="AU8">
        <f t="shared" si="17"/>
        <v>-325.56328986631001</v>
      </c>
      <c r="AW8">
        <v>5</v>
      </c>
      <c r="AX8">
        <f>IF(Z8&gt;0, (R8*SUMPRODUCT(K8:$K$98, X8:$X$98)-K8*$AZ$3)/Z8, 0)</f>
        <v>2516.2288130344209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</v>
      </c>
      <c r="S9">
        <f t="shared" si="1"/>
        <v>2771.5923412341895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2356.1684086027662</v>
      </c>
      <c r="AC9">
        <f t="shared" si="2"/>
        <v>2555.3282176139055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-505.37201675562608</v>
      </c>
      <c r="AI9">
        <f t="shared" si="7"/>
        <v>-528.42129586133342</v>
      </c>
      <c r="AJ9">
        <f t="shared" si="8"/>
        <v>-199.15980901113926</v>
      </c>
      <c r="AK9">
        <f t="shared" si="30"/>
        <v>164.93178860219365</v>
      </c>
      <c r="AL9">
        <f t="shared" si="9"/>
        <v>-562.64931627027909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-256.03719146054658</v>
      </c>
      <c r="AR9">
        <f t="shared" si="14"/>
        <v>-267.71467357620008</v>
      </c>
      <c r="AS9">
        <f t="shared" si="15"/>
        <v>-100.90055733277455</v>
      </c>
      <c r="AT9">
        <f t="shared" si="16"/>
        <v>83.559576977310229</v>
      </c>
      <c r="AU9">
        <f t="shared" si="17"/>
        <v>-285.05565393166444</v>
      </c>
      <c r="AW9">
        <v>6</v>
      </c>
      <c r="AX9">
        <f>IF(Z9&gt;0, (R9*SUMPRODUCT(K9:$K$98, X9:$X$98)-K9*$AZ$3)/Z9, 0)</f>
        <v>2771.5923412341895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</v>
      </c>
      <c r="S10">
        <f t="shared" si="1"/>
        <v>2969.6464790856503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2555.3282176139055</v>
      </c>
      <c r="AC10">
        <f t="shared" si="2"/>
        <v>2693.0982032023903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-587.64349133368592</v>
      </c>
      <c r="AI10">
        <f t="shared" si="7"/>
        <v>-610.31536677550275</v>
      </c>
      <c r="AJ10">
        <f t="shared" si="8"/>
        <v>-137.76998558848481</v>
      </c>
      <c r="AK10">
        <f t="shared" si="30"/>
        <v>178.8729752329734</v>
      </c>
      <c r="AL10">
        <f t="shared" si="9"/>
        <v>-569.21237713101414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-265.8200722026254</v>
      </c>
      <c r="AR10">
        <f t="shared" si="14"/>
        <v>-276.07567726894706</v>
      </c>
      <c r="AS10">
        <f t="shared" si="15"/>
        <v>-62.320144877926239</v>
      </c>
      <c r="AT10">
        <f t="shared" si="16"/>
        <v>80.913049991611118</v>
      </c>
      <c r="AU10">
        <f t="shared" si="17"/>
        <v>-257.48277215526218</v>
      </c>
      <c r="AW10">
        <v>7</v>
      </c>
      <c r="AX10">
        <f>IF(Z10&gt;0, (R10*SUMPRODUCT(K10:$K$98, X10:$X$98)-K10*$AZ$3)/Z10, 0)</f>
        <v>2969.6464790856503</v>
      </c>
    </row>
    <row r="11" spans="1:52" x14ac:dyDescent="0.25">
      <c r="A11" t="s">
        <v>33</v>
      </c>
      <c r="C11" s="25">
        <f>AU81</f>
        <v>2486.7071152011599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</v>
      </c>
      <c r="S11">
        <f t="shared" si="1"/>
        <v>3118.8241227601957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2693.0982032023903</v>
      </c>
      <c r="AC11">
        <f t="shared" si="2"/>
        <v>2778.8916819364013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-680.00508718905871</v>
      </c>
      <c r="AI11">
        <f t="shared" si="7"/>
        <v>-702.28024260466009</v>
      </c>
      <c r="AJ11">
        <f t="shared" si="8"/>
        <v>-85.793478734010932</v>
      </c>
      <c r="AK11">
        <f t="shared" si="30"/>
        <v>188.51687422416734</v>
      </c>
      <c r="AL11">
        <f t="shared" si="9"/>
        <v>-599.55684711450363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-274.64264965630946</v>
      </c>
      <c r="AR11">
        <f t="shared" si="14"/>
        <v>-283.63921132930466</v>
      </c>
      <c r="AS11">
        <f t="shared" si="15"/>
        <v>-34.650547130671704</v>
      </c>
      <c r="AT11">
        <f t="shared" si="16"/>
        <v>76.138803690237452</v>
      </c>
      <c r="AU11">
        <f t="shared" si="17"/>
        <v>-242.15095476973889</v>
      </c>
      <c r="AW11">
        <v>8</v>
      </c>
      <c r="AX11">
        <f>IF(Z11&gt;0, (R11*SUMPRODUCT(K11:$K$98, X11:$X$98)-K11*$AZ$3)/Z11, 0)</f>
        <v>3118.8241227601957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</v>
      </c>
      <c r="S12">
        <f t="shared" si="1"/>
        <v>3223.4604976802852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2778.8916819364013</v>
      </c>
      <c r="AC12">
        <f t="shared" si="2"/>
        <v>2818.1897027592308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-782.15341274904142</v>
      </c>
      <c r="AI12">
        <f t="shared" si="7"/>
        <v>-804.01027825729955</v>
      </c>
      <c r="AJ12">
        <f t="shared" si="8"/>
        <v>-39.298020822829585</v>
      </c>
      <c r="AK12">
        <f t="shared" si="30"/>
        <v>194.52241773554812</v>
      </c>
      <c r="AL12">
        <f t="shared" si="9"/>
        <v>-648.78588134458096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-282.0523617108596</v>
      </c>
      <c r="AR12">
        <f t="shared" si="14"/>
        <v>-289.93416652781156</v>
      </c>
      <c r="AS12">
        <f t="shared" si="15"/>
        <v>-14.171260270647213</v>
      </c>
      <c r="AT12">
        <f t="shared" si="16"/>
        <v>70.146733919093279</v>
      </c>
      <c r="AU12">
        <f t="shared" si="17"/>
        <v>-233.95869287936549</v>
      </c>
      <c r="AW12">
        <v>9</v>
      </c>
      <c r="AX12">
        <f>IF(Z12&gt;0, (R12*SUMPRODUCT(K12:$K$98, X12:$X$98)-K12*$AZ$3)/Z12, 0)</f>
        <v>3223.4604976802852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</v>
      </c>
      <c r="S13">
        <f t="shared" si="1"/>
        <v>3287.8614384435255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2818.1897027592308</v>
      </c>
      <c r="AC13">
        <f t="shared" si="2"/>
        <v>2816.4415111190297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-891.38067755170789</v>
      </c>
      <c r="AI13">
        <f t="shared" si="7"/>
        <v>-912.79612923549553</v>
      </c>
      <c r="AJ13">
        <f t="shared" si="8"/>
        <v>1.7481916402011848</v>
      </c>
      <c r="AK13">
        <f t="shared" si="30"/>
        <v>197.27327919314618</v>
      </c>
      <c r="AL13">
        <f t="shared" si="9"/>
        <v>-713.77465840214813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-287.000721785731</v>
      </c>
      <c r="AR13">
        <f t="shared" si="14"/>
        <v>-293.89592407741179</v>
      </c>
      <c r="AS13">
        <f t="shared" si="15"/>
        <v>0.562870920576373</v>
      </c>
      <c r="AT13">
        <f t="shared" si="16"/>
        <v>63.516716194677294</v>
      </c>
      <c r="AU13">
        <f t="shared" si="17"/>
        <v>-229.81633696215809</v>
      </c>
      <c r="AW13">
        <v>10</v>
      </c>
      <c r="AX13">
        <f>IF(Z13&gt;0, (R13*SUMPRODUCT(K13:$K$98, X13:$X$98)-K13*$AZ$3)/Z13, 0)</f>
        <v>3287.8614384435255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</v>
      </c>
      <c r="S14">
        <f t="shared" si="1"/>
        <v>3317.3171325202343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2816.4415111190297</v>
      </c>
      <c r="AC14">
        <f t="shared" si="2"/>
        <v>2779.7123697535321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-1011.1991663572268</v>
      </c>
      <c r="AI14">
        <f t="shared" si="7"/>
        <v>-1032.1476637325873</v>
      </c>
      <c r="AJ14">
        <f t="shared" si="8"/>
        <v>36.729141365497526</v>
      </c>
      <c r="AK14">
        <f t="shared" si="30"/>
        <v>197.15090577833209</v>
      </c>
      <c r="AL14">
        <f t="shared" si="9"/>
        <v>-798.26761658875762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-290.69559681236603</v>
      </c>
      <c r="AR14">
        <f t="shared" si="14"/>
        <v>-296.71778922455934</v>
      </c>
      <c r="AS14">
        <f t="shared" si="15"/>
        <v>10.55875046664862</v>
      </c>
      <c r="AT14">
        <f t="shared" si="16"/>
        <v>56.676174312711552</v>
      </c>
      <c r="AU14">
        <f t="shared" si="17"/>
        <v>-229.48286444519917</v>
      </c>
      <c r="AW14">
        <v>11</v>
      </c>
      <c r="AX14">
        <f>IF(Z14&gt;0, (R14*SUMPRODUCT(K14:$K$98, X14:$X$98)-K14*$AZ$3)/Z14, 0)</f>
        <v>3317.3171325202343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</v>
      </c>
      <c r="S15">
        <f t="shared" si="1"/>
        <v>3315.4131875204384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2779.7123697535321</v>
      </c>
      <c r="AC15">
        <f t="shared" si="2"/>
        <v>2712.4735411735155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-1142.0075020057525</v>
      </c>
      <c r="AI15">
        <f t="shared" si="7"/>
        <v>-1162.4610125318579</v>
      </c>
      <c r="AJ15">
        <f t="shared" si="8"/>
        <v>67.238828580016616</v>
      </c>
      <c r="AK15">
        <f t="shared" si="30"/>
        <v>194.57986588274727</v>
      </c>
      <c r="AL15">
        <f t="shared" si="9"/>
        <v>-900.64231806909402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-293.12488172165808</v>
      </c>
      <c r="AR15">
        <f t="shared" si="14"/>
        <v>-298.37478843700569</v>
      </c>
      <c r="AS15">
        <f t="shared" si="15"/>
        <v>17.258532575314845</v>
      </c>
      <c r="AT15">
        <f t="shared" si="16"/>
        <v>49.943805160755488</v>
      </c>
      <c r="AU15">
        <f t="shared" si="17"/>
        <v>-231.17245070093534</v>
      </c>
      <c r="AW15">
        <v>12</v>
      </c>
      <c r="AX15">
        <f>IF(Z15&gt;0, (R15*SUMPRODUCT(K15:$K$98, X15:$X$98)-K15*$AZ$3)/Z15, 0)</f>
        <v>3315.4131875204384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</v>
      </c>
      <c r="S16">
        <f t="shared" si="1"/>
        <v>3284.8591459642093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2712.4735411735155</v>
      </c>
      <c r="AC16">
        <f t="shared" si="2"/>
        <v>2618.8636310878828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-1270.6070902916872</v>
      </c>
      <c r="AI16">
        <f t="shared" si="7"/>
        <v>-1290.5384139399587</v>
      </c>
      <c r="AJ16">
        <f t="shared" si="8"/>
        <v>93.609910085632691</v>
      </c>
      <c r="AK16">
        <f t="shared" si="30"/>
        <v>189.8731478821461</v>
      </c>
      <c r="AL16">
        <f t="shared" si="9"/>
        <v>-1007.0553559721799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-291.19035089079387</v>
      </c>
      <c r="AR16">
        <f t="shared" si="14"/>
        <v>-295.75809584610164</v>
      </c>
      <c r="AS16">
        <f t="shared" si="15"/>
        <v>21.452975331999358</v>
      </c>
      <c r="AT16">
        <f t="shared" si="16"/>
        <v>43.514024893288791</v>
      </c>
      <c r="AU16">
        <f t="shared" si="17"/>
        <v>-230.79109562081348</v>
      </c>
      <c r="AW16">
        <v>13</v>
      </c>
      <c r="AX16">
        <f>IF(Z16&gt;0, (R16*SUMPRODUCT(K16:$K$98, X16:$X$98)-K16*$AZ$3)/Z16, 0)</f>
        <v>3284.8591459642093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</v>
      </c>
      <c r="S17">
        <f t="shared" si="1"/>
        <v>3232.1505437843348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2618.8636310878828</v>
      </c>
      <c r="AC17">
        <f t="shared" si="2"/>
        <v>2505.8116477292551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-1400.3518386427063</v>
      </c>
      <c r="AI17">
        <f t="shared" si="7"/>
        <v>-1419.7337610948343</v>
      </c>
      <c r="AJ17">
        <f t="shared" si="8"/>
        <v>113.05198335862769</v>
      </c>
      <c r="AK17">
        <f t="shared" si="30"/>
        <v>183.32045417615183</v>
      </c>
      <c r="AL17">
        <f t="shared" si="9"/>
        <v>-1123.3613235600549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-286.53973081940615</v>
      </c>
      <c r="AR17">
        <f t="shared" si="14"/>
        <v>-290.50565615969651</v>
      </c>
      <c r="AS17">
        <f t="shared" si="15"/>
        <v>23.132675650698609</v>
      </c>
      <c r="AT17">
        <f t="shared" si="16"/>
        <v>37.510996982186462</v>
      </c>
      <c r="AU17">
        <f t="shared" si="17"/>
        <v>-229.86198352681146</v>
      </c>
      <c r="AW17">
        <v>14</v>
      </c>
      <c r="AX17">
        <f>IF(Z17&gt;0, (R17*SUMPRODUCT(K17:$K$98, X17:$X$98)-K17*$AZ$3)/Z17, 0)</f>
        <v>3232.1505437843348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</v>
      </c>
      <c r="S18">
        <f t="shared" si="1"/>
        <v>3161.9581933282666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2505.8116477292551</v>
      </c>
      <c r="AC18">
        <f t="shared" si="2"/>
        <v>2378.3240307778537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-1535.6046744382945</v>
      </c>
      <c r="AI18">
        <f t="shared" si="7"/>
        <v>-1554.4088764972917</v>
      </c>
      <c r="AJ18">
        <f t="shared" si="8"/>
        <v>127.48761695140138</v>
      </c>
      <c r="AK18">
        <f t="shared" si="30"/>
        <v>175.40681534104789</v>
      </c>
      <c r="AL18">
        <f t="shared" si="9"/>
        <v>-1251.5144442048424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-280.54923279970438</v>
      </c>
      <c r="AR18">
        <f t="shared" si="14"/>
        <v>-283.98469021193972</v>
      </c>
      <c r="AS18">
        <f t="shared" si="15"/>
        <v>23.291510974503389</v>
      </c>
      <c r="AT18">
        <f t="shared" si="16"/>
        <v>32.046169363069247</v>
      </c>
      <c r="AU18">
        <f t="shared" si="17"/>
        <v>-228.64700987436709</v>
      </c>
      <c r="AW18">
        <v>15</v>
      </c>
      <c r="AX18">
        <f>IF(Z18&gt;0, (R18*SUMPRODUCT(K18:$K$98, X18:$X$98)-K18*$AZ$3)/Z18, 0)</f>
        <v>3161.9581933282666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</v>
      </c>
      <c r="S19">
        <f t="shared" si="1"/>
        <v>3077.767230665786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2378.3240307778537</v>
      </c>
      <c r="AC19">
        <f t="shared" si="2"/>
        <v>2239.7856139317264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-1691.5729893775783</v>
      </c>
      <c r="AI19">
        <f t="shared" si="7"/>
        <v>-1709.7662561686411</v>
      </c>
      <c r="AJ19">
        <f t="shared" si="8"/>
        <v>138.53841684612735</v>
      </c>
      <c r="AK19">
        <f t="shared" si="30"/>
        <v>166.48268215444978</v>
      </c>
      <c r="AL19">
        <f t="shared" si="9"/>
        <v>-1404.745157168064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-275.93219715606131</v>
      </c>
      <c r="AR19">
        <f t="shared" si="14"/>
        <v>-278.89991306937316</v>
      </c>
      <c r="AS19">
        <f t="shared" si="15"/>
        <v>22.598616785043422</v>
      </c>
      <c r="AT19">
        <f t="shared" si="16"/>
        <v>27.156931781119649</v>
      </c>
      <c r="AU19">
        <f t="shared" si="17"/>
        <v>-229.14436450321011</v>
      </c>
      <c r="AW19">
        <v>16</v>
      </c>
      <c r="AX19">
        <f>IF(Z19&gt;0, (R19*SUMPRODUCT(K19:$K$98, X19:$X$98)-K19*$AZ$3)/Z19, 0)</f>
        <v>3077.767230665786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</v>
      </c>
      <c r="S20">
        <f t="shared" si="1"/>
        <v>2978.1052871678876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2239.7856139317264</v>
      </c>
      <c r="AC20">
        <f t="shared" si="2"/>
        <v>2090.6487881627854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-1844.7026476264541</v>
      </c>
      <c r="AI20">
        <f t="shared" si="7"/>
        <v>-1862.2528060876996</v>
      </c>
      <c r="AJ20">
        <f t="shared" si="8"/>
        <v>149.13682576894098</v>
      </c>
      <c r="AK20">
        <f t="shared" si="30"/>
        <v>156.78499297522086</v>
      </c>
      <c r="AL20">
        <f t="shared" si="9"/>
        <v>-1556.3309873435378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-268.6705013277446</v>
      </c>
      <c r="AR20">
        <f t="shared" si="14"/>
        <v>-271.22658259007221</v>
      </c>
      <c r="AS20">
        <f t="shared" si="15"/>
        <v>21.720934697700741</v>
      </c>
      <c r="AT20">
        <f t="shared" si="16"/>
        <v>22.834846969791613</v>
      </c>
      <c r="AU20">
        <f t="shared" si="17"/>
        <v>-226.67080092257987</v>
      </c>
      <c r="AW20">
        <v>17</v>
      </c>
      <c r="AX20">
        <f>IF(Z20&gt;0, (R20*SUMPRODUCT(K20:$K$98, X20:$X$98)-K20*$AZ$3)/Z20, 0)</f>
        <v>2978.1052871678876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</v>
      </c>
      <c r="S21">
        <f t="shared" si="1"/>
        <v>2866.1333519700884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2090.6487881627854</v>
      </c>
      <c r="AC21">
        <f t="shared" si="2"/>
        <v>1935.1884398592563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-1979.4927625376956</v>
      </c>
      <c r="AI21">
        <f t="shared" si="7"/>
        <v>-1996.3725462236944</v>
      </c>
      <c r="AJ21">
        <f t="shared" si="8"/>
        <v>155.46034830352914</v>
      </c>
      <c r="AK21">
        <f t="shared" si="30"/>
        <v>146.34541517139499</v>
      </c>
      <c r="AL21">
        <f t="shared" si="9"/>
        <v>-1694.5667827487703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-257.41242748039645</v>
      </c>
      <c r="AR21">
        <f t="shared" si="14"/>
        <v>-259.60746763219095</v>
      </c>
      <c r="AS21">
        <f t="shared" si="15"/>
        <v>20.215999972870478</v>
      </c>
      <c r="AT21">
        <f t="shared" si="16"/>
        <v>19.030697804421926</v>
      </c>
      <c r="AU21">
        <f t="shared" si="17"/>
        <v>-220.36076985489856</v>
      </c>
      <c r="AW21">
        <v>18</v>
      </c>
      <c r="AX21">
        <f>IF(Z21&gt;0, (R21*SUMPRODUCT(K21:$K$98, X21:$X$98)-K21*$AZ$3)/Z21, 0)</f>
        <v>2866.1333519700884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</v>
      </c>
      <c r="S22">
        <f t="shared" si="1"/>
        <v>2748.1820628994278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1935.1884398592563</v>
      </c>
      <c r="AC22">
        <f t="shared" si="2"/>
        <v>1778.856506150481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-2115.4623339236564</v>
      </c>
      <c r="AI22">
        <f t="shared" si="7"/>
        <v>-2131.6444541893143</v>
      </c>
      <c r="AJ22">
        <f t="shared" si="8"/>
        <v>156.3319337087753</v>
      </c>
      <c r="AK22">
        <f t="shared" si="30"/>
        <v>135.46319079014796</v>
      </c>
      <c r="AL22">
        <f t="shared" si="9"/>
        <v>-1839.849329690391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-245.61951322485731</v>
      </c>
      <c r="AR22">
        <f t="shared" si="14"/>
        <v>-247.49836705215523</v>
      </c>
      <c r="AS22">
        <f t="shared" si="15"/>
        <v>18.15119694796503</v>
      </c>
      <c r="AT22">
        <f t="shared" si="16"/>
        <v>15.728194469929459</v>
      </c>
      <c r="AU22">
        <f t="shared" si="17"/>
        <v>-213.61897563426072</v>
      </c>
      <c r="AW22">
        <v>19</v>
      </c>
      <c r="AX22">
        <f>IF(Z22&gt;0, (R22*SUMPRODUCT(K22:$K$98, X22:$X$98)-K22*$AZ$3)/Z22, 0)</f>
        <v>2748.1820628994278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</v>
      </c>
      <c r="S23">
        <f t="shared" si="1"/>
        <v>2625.4130257716311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1778.856506150481</v>
      </c>
      <c r="AC23">
        <f t="shared" si="2"/>
        <v>1623.4874337931424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-2243.785610074061</v>
      </c>
      <c r="AI23">
        <f t="shared" si="7"/>
        <v>-2259.2449627345436</v>
      </c>
      <c r="AJ23">
        <f t="shared" si="8"/>
        <v>155.36907235733861</v>
      </c>
      <c r="AK23">
        <f t="shared" si="30"/>
        <v>124.51995543053368</v>
      </c>
      <c r="AL23">
        <f t="shared" si="9"/>
        <v>-1979.3559349466714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-232.60599573097662</v>
      </c>
      <c r="AR23">
        <f t="shared" si="14"/>
        <v>-234.20861681153039</v>
      </c>
      <c r="AS23">
        <f t="shared" si="15"/>
        <v>16.106609124872687</v>
      </c>
      <c r="AT23">
        <f t="shared" si="16"/>
        <v>12.908580967474917</v>
      </c>
      <c r="AU23">
        <f t="shared" si="17"/>
        <v>-205.19342671918278</v>
      </c>
      <c r="AW23">
        <v>20</v>
      </c>
      <c r="AX23">
        <f>IF(Z23&gt;0, (R23*SUMPRODUCT(K23:$K$98, X23:$X$98)-K23*$AZ$3)/Z23, 0)</f>
        <v>2625.4130257716311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</v>
      </c>
      <c r="S24">
        <f t="shared" si="1"/>
        <v>2500.530066738992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1623.4874337931424</v>
      </c>
      <c r="AC24">
        <f t="shared" si="2"/>
        <v>1471.4621888367369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-2373.0259072245208</v>
      </c>
      <c r="AI24">
        <f t="shared" si="7"/>
        <v>-2387.7374098815926</v>
      </c>
      <c r="AJ24">
        <f t="shared" si="8"/>
        <v>152.02524495640546</v>
      </c>
      <c r="AK24">
        <f t="shared" si="30"/>
        <v>113.64412036551998</v>
      </c>
      <c r="AL24">
        <f t="shared" si="9"/>
        <v>-2122.0680445596672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-219.64635647734971</v>
      </c>
      <c r="AR24">
        <f t="shared" si="14"/>
        <v>-221.00804745050559</v>
      </c>
      <c r="AS24">
        <f t="shared" si="15"/>
        <v>14.07139763859802</v>
      </c>
      <c r="AT24">
        <f t="shared" si="16"/>
        <v>10.518855650655203</v>
      </c>
      <c r="AU24">
        <f t="shared" si="17"/>
        <v>-196.41779416125237</v>
      </c>
      <c r="AW24">
        <v>21</v>
      </c>
      <c r="AX24">
        <f>IF(Z24&gt;0, (R24*SUMPRODUCT(K24:$K$98, X24:$X$98)-K24*$AZ$3)/Z24, 0)</f>
        <v>2500.530066738992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</v>
      </c>
      <c r="S25">
        <f t="shared" si="1"/>
        <v>2374.5722527220496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1471.4621888367369</v>
      </c>
      <c r="AC25">
        <f t="shared" si="2"/>
        <v>1323.7629312652532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-2510.1236013120702</v>
      </c>
      <c r="AI25">
        <f t="shared" si="7"/>
        <v>-2524.0604580422432</v>
      </c>
      <c r="AJ25">
        <f t="shared" si="8"/>
        <v>147.69925757148371</v>
      </c>
      <c r="AK25">
        <f t="shared" si="30"/>
        <v>103.0023532185716</v>
      </c>
      <c r="AL25">
        <f t="shared" si="9"/>
        <v>-2273.3588472521878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-207.44291589661168</v>
      </c>
      <c r="AR25">
        <f t="shared" si="14"/>
        <v>-208.59469272426639</v>
      </c>
      <c r="AS25">
        <f t="shared" si="15"/>
        <v>12.206237434036254</v>
      </c>
      <c r="AT25">
        <f t="shared" si="16"/>
        <v>8.5123730499583399</v>
      </c>
      <c r="AU25">
        <f t="shared" si="17"/>
        <v>-187.87608224027178</v>
      </c>
      <c r="AW25">
        <v>22</v>
      </c>
      <c r="AX25">
        <f>IF(Z25&gt;0, (R25*SUMPRODUCT(K25:$K$98, X25:$X$98)-K25*$AZ$3)/Z25, 0)</f>
        <v>2374.5722527220496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</v>
      </c>
      <c r="S26">
        <f t="shared" si="1"/>
        <v>2246.2487337840448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1323.7629312652532</v>
      </c>
      <c r="AC26">
        <f t="shared" si="2"/>
        <v>1180.5584965345943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-2633.0617436015727</v>
      </c>
      <c r="AI26">
        <f t="shared" si="7"/>
        <v>-2646.2009663285435</v>
      </c>
      <c r="AJ26">
        <f t="shared" si="8"/>
        <v>143.20443473065893</v>
      </c>
      <c r="AK26">
        <f t="shared" si="30"/>
        <v>92.663405188567737</v>
      </c>
      <c r="AL26">
        <f t="shared" si="9"/>
        <v>-2410.3331264093167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-194.28824339531405</v>
      </c>
      <c r="AR26">
        <f t="shared" si="14"/>
        <v>-195.25775978033857</v>
      </c>
      <c r="AS26">
        <f t="shared" si="15"/>
        <v>10.566762491555426</v>
      </c>
      <c r="AT26">
        <f t="shared" si="16"/>
        <v>6.8374432406926804</v>
      </c>
      <c r="AU26">
        <f t="shared" si="17"/>
        <v>-177.85355404809047</v>
      </c>
      <c r="AW26">
        <v>23</v>
      </c>
      <c r="AX26">
        <f>IF(Z26&gt;0, (R26*SUMPRODUCT(K26:$K$98, X26:$X$98)-K26*$AZ$3)/Z26, 0)</f>
        <v>2246.2487337840448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</v>
      </c>
      <c r="S27">
        <f t="shared" si="1"/>
        <v>2117.1684238566927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1180.5584965345943</v>
      </c>
      <c r="AC27">
        <f t="shared" si="2"/>
        <v>1043.6260398945956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-2737.8398112374648</v>
      </c>
      <c r="AI27">
        <f t="shared" si="7"/>
        <v>-2750.1631817843568</v>
      </c>
      <c r="AJ27">
        <f t="shared" si="8"/>
        <v>136.93245663999869</v>
      </c>
      <c r="AK27">
        <f t="shared" si="30"/>
        <v>82.639094757421603</v>
      </c>
      <c r="AL27">
        <f t="shared" si="9"/>
        <v>-2530.5916303869367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-180.37464536827196</v>
      </c>
      <c r="AR27">
        <f t="shared" si="14"/>
        <v>-181.18653494012122</v>
      </c>
      <c r="AS27">
        <f t="shared" si="15"/>
        <v>9.0213982587543633</v>
      </c>
      <c r="AT27">
        <f t="shared" si="16"/>
        <v>5.4444373806105348</v>
      </c>
      <c r="AU27">
        <f t="shared" si="17"/>
        <v>-166.72069930075634</v>
      </c>
      <c r="AW27">
        <v>24</v>
      </c>
      <c r="AX27">
        <f>IF(Z27&gt;0, (R27*SUMPRODUCT(K27:$K$98, X27:$X$98)-K27*$AZ$3)/Z27, 0)</f>
        <v>2117.1684238566927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</v>
      </c>
      <c r="S28">
        <f t="shared" si="1"/>
        <v>1989.5705053402376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1043.6260398945956</v>
      </c>
      <c r="AC28">
        <f t="shared" si="2"/>
        <v>914.46191841499763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-2837.767159587921</v>
      </c>
      <c r="AI28">
        <f t="shared" si="7"/>
        <v>-2849.257854639447</v>
      </c>
      <c r="AJ28">
        <f t="shared" si="8"/>
        <v>129.16412147959795</v>
      </c>
      <c r="AK28">
        <f t="shared" si="30"/>
        <v>73.053822792621702</v>
      </c>
      <c r="AL28">
        <f t="shared" si="9"/>
        <v>-2647.0399103672271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-166.9268475523584</v>
      </c>
      <c r="AR28">
        <f t="shared" si="14"/>
        <v>-167.60276822987277</v>
      </c>
      <c r="AS28">
        <f t="shared" si="15"/>
        <v>7.5978607133469209</v>
      </c>
      <c r="AT28">
        <f t="shared" si="16"/>
        <v>4.2972674129444011</v>
      </c>
      <c r="AU28">
        <f t="shared" si="17"/>
        <v>-155.70764010358144</v>
      </c>
      <c r="AW28">
        <v>25</v>
      </c>
      <c r="AX28">
        <f>IF(Z28&gt;0, (R28*SUMPRODUCT(K28:$K$98, X28:$X$98)-K28*$AZ$3)/Z28, 0)</f>
        <v>1989.5705053402376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</v>
      </c>
      <c r="S29">
        <f t="shared" si="1"/>
        <v>1863.2754401481677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914.46191841499763</v>
      </c>
      <c r="AC29">
        <f t="shared" si="2"/>
        <v>793.25875290609804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-2929.8035682408918</v>
      </c>
      <c r="AI29">
        <f t="shared" si="7"/>
        <v>-2940.4469054498422</v>
      </c>
      <c r="AJ29">
        <f t="shared" si="8"/>
        <v>121.20316550889959</v>
      </c>
      <c r="AK29">
        <f t="shared" si="30"/>
        <v>64.012334289049846</v>
      </c>
      <c r="AL29">
        <f t="shared" si="9"/>
        <v>-2755.2314056518931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-153.87565485046477</v>
      </c>
      <c r="AR29">
        <f t="shared" si="14"/>
        <v>-154.43465153562647</v>
      </c>
      <c r="AS29">
        <f t="shared" si="15"/>
        <v>6.3656883569942284</v>
      </c>
      <c r="AT29">
        <f t="shared" si="16"/>
        <v>3.3619796098304611</v>
      </c>
      <c r="AU29">
        <f t="shared" si="17"/>
        <v>-144.7069835688018</v>
      </c>
      <c r="AW29">
        <v>26</v>
      </c>
      <c r="AX29">
        <f>IF(Z29&gt;0, (R29*SUMPRODUCT(K29:$K$98, X29:$X$98)-K29*$AZ$3)/Z29, 0)</f>
        <v>1863.2754401481677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</v>
      </c>
      <c r="S30">
        <f t="shared" si="1"/>
        <v>1738.1936333335964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793.25875290609804</v>
      </c>
      <c r="AC30">
        <f t="shared" si="2"/>
        <v>680.20781416586419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-3014.5866030380457</v>
      </c>
      <c r="AI30">
        <f t="shared" si="7"/>
        <v>-3024.369860224147</v>
      </c>
      <c r="AJ30">
        <f t="shared" si="8"/>
        <v>113.05093874023385</v>
      </c>
      <c r="AK30">
        <f t="shared" si="30"/>
        <v>55.528112703426871</v>
      </c>
      <c r="AL30">
        <f t="shared" si="9"/>
        <v>-2855.7908087804863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-141.36475755646038</v>
      </c>
      <c r="AR30">
        <f t="shared" si="14"/>
        <v>-141.82352950841954</v>
      </c>
      <c r="AS30">
        <f t="shared" si="15"/>
        <v>5.3013632218884101</v>
      </c>
      <c r="AT30">
        <f t="shared" si="16"/>
        <v>2.6039119864650577</v>
      </c>
      <c r="AU30">
        <f t="shared" si="17"/>
        <v>-133.91825430006608</v>
      </c>
      <c r="AW30">
        <v>27</v>
      </c>
      <c r="AX30">
        <f>IF(Z30&gt;0, (R30*SUMPRODUCT(K30:$K$98, X30:$X$98)-K30*$AZ$3)/Z30, 0)</f>
        <v>1738.1936333335964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</v>
      </c>
      <c r="S31">
        <f t="shared" si="1"/>
        <v>1613.6538237174955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680.20781416586419</v>
      </c>
      <c r="AC31">
        <f t="shared" si="2"/>
        <v>575.29369599353845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-3090.0805239285833</v>
      </c>
      <c r="AI31">
        <f t="shared" si="7"/>
        <v>-3098.9934284118417</v>
      </c>
      <c r="AJ31">
        <f t="shared" si="8"/>
        <v>104.91411817232574</v>
      </c>
      <c r="AK31">
        <f t="shared" si="30"/>
        <v>47.614546991610496</v>
      </c>
      <c r="AL31">
        <f t="shared" si="9"/>
        <v>-2946.4647632479055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-129.3794087171724</v>
      </c>
      <c r="AR31">
        <f t="shared" si="14"/>
        <v>-129.75258550109987</v>
      </c>
      <c r="AS31">
        <f t="shared" si="15"/>
        <v>4.3926773008368265</v>
      </c>
      <c r="AT31">
        <f t="shared" si="16"/>
        <v>1.9935862151186325</v>
      </c>
      <c r="AU31">
        <f t="shared" si="17"/>
        <v>-123.36632198514441</v>
      </c>
      <c r="AW31">
        <v>28</v>
      </c>
      <c r="AX31">
        <f>IF(Z31&gt;0, (R31*SUMPRODUCT(K31:$K$98, X31:$X$98)-K31*$AZ$3)/Z31, 0)</f>
        <v>1613.6538237174955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</v>
      </c>
      <c r="S32">
        <f t="shared" si="1"/>
        <v>1488.4514831572151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575.29369599353845</v>
      </c>
      <c r="AC32">
        <f t="shared" si="2"/>
        <v>478.45950101220046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-3150.3186400924574</v>
      </c>
      <c r="AI32">
        <f t="shared" si="7"/>
        <v>-3158.3548358708599</v>
      </c>
      <c r="AJ32">
        <f t="shared" si="8"/>
        <v>96.834194981337987</v>
      </c>
      <c r="AK32">
        <f t="shared" si="30"/>
        <v>40.270558719547694</v>
      </c>
      <c r="AL32">
        <f t="shared" si="9"/>
        <v>-3021.2500821699741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-117.76922725846688</v>
      </c>
      <c r="AR32">
        <f t="shared" si="14"/>
        <v>-118.06964657315959</v>
      </c>
      <c r="AS32">
        <f t="shared" si="15"/>
        <v>3.619979315747309</v>
      </c>
      <c r="AT32">
        <f t="shared" si="16"/>
        <v>1.5054453607679057</v>
      </c>
      <c r="AU32">
        <f t="shared" si="17"/>
        <v>-112.94422189664436</v>
      </c>
      <c r="AW32">
        <v>29</v>
      </c>
      <c r="AX32">
        <f>IF(Z32&gt;0, (R32*SUMPRODUCT(K32:$K$98, X32:$X$98)-K32*$AZ$3)/Z32, 0)</f>
        <v>1488.4514831572151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</v>
      </c>
      <c r="S33">
        <f t="shared" si="1"/>
        <v>1361.6657681070737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478.45950101220046</v>
      </c>
      <c r="AC33">
        <f t="shared" si="2"/>
        <v>389.74850030358584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-3200.4155152101248</v>
      </c>
      <c r="AI33">
        <f t="shared" si="7"/>
        <v>-3207.5712451519407</v>
      </c>
      <c r="AJ33">
        <f t="shared" si="8"/>
        <v>88.71100070861462</v>
      </c>
      <c r="AK33">
        <f t="shared" si="30"/>
        <v>33.492165070854035</v>
      </c>
      <c r="AL33">
        <f t="shared" si="9"/>
        <v>-3085.3680793724725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-106.82322545078749</v>
      </c>
      <c r="AR33">
        <f t="shared" si="14"/>
        <v>-107.06206886009066</v>
      </c>
      <c r="AS33">
        <f t="shared" si="15"/>
        <v>2.9609890289633629</v>
      </c>
      <c r="AT33">
        <f t="shared" si="16"/>
        <v>1.1178989363085663</v>
      </c>
      <c r="AU33">
        <f t="shared" si="17"/>
        <v>-102.98318089481874</v>
      </c>
      <c r="AW33">
        <v>30</v>
      </c>
      <c r="AX33">
        <f>IF(Z33&gt;0, (R33*SUMPRODUCT(K33:$K$98, X33:$X$98)-K33*$AZ$3)/Z33, 0)</f>
        <v>1361.6657681070737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</v>
      </c>
      <c r="S34">
        <f t="shared" si="1"/>
        <v>1229.7139738811557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389.74850030358584</v>
      </c>
      <c r="AC34">
        <f t="shared" si="2"/>
        <v>308.87011998659506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-3219.457900293718</v>
      </c>
      <c r="AI34">
        <f t="shared" si="7"/>
        <v>-3225.7372084610424</v>
      </c>
      <c r="AJ34">
        <f t="shared" si="8"/>
        <v>80.878380316990786</v>
      </c>
      <c r="AK34">
        <f t="shared" si="30"/>
        <v>27.282395021251013</v>
      </c>
      <c r="AL34">
        <f t="shared" si="9"/>
        <v>-3117.5764331228006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-95.945375652321175</v>
      </c>
      <c r="AR34">
        <f t="shared" si="14"/>
        <v>-96.132509821988577</v>
      </c>
      <c r="AS34">
        <f t="shared" si="15"/>
        <v>2.4103146622780893</v>
      </c>
      <c r="AT34">
        <f t="shared" si="16"/>
        <v>0.81306223596529537</v>
      </c>
      <c r="AU34">
        <f t="shared" si="17"/>
        <v>-92.90913292374519</v>
      </c>
      <c r="AW34">
        <v>31</v>
      </c>
      <c r="AX34">
        <f>IF(Z34&gt;0, (R34*SUMPRODUCT(K34:$K$98, X34:$X$98)-K34*$AZ$3)/Z34, 0)</f>
        <v>1229.7139738811557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1089.5587974764146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308.87011998659506</v>
      </c>
      <c r="AC35">
        <f t="shared" ref="AC35:AC66" si="33">S35*Z35</f>
        <v>236.08978463230679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-3197.6762976933032</v>
      </c>
      <c r="AI35">
        <f t="shared" ref="AI35:AI66" si="38">SUM(AE35:AH35)</f>
        <v>-3203.0933937045311</v>
      </c>
      <c r="AJ35">
        <f t="shared" ref="AJ35:AJ66" si="39">AB35-AC35</f>
        <v>72.780335354288269</v>
      </c>
      <c r="AK35">
        <f t="shared" si="30"/>
        <v>21.620908399061655</v>
      </c>
      <c r="AL35">
        <f t="shared" ref="AL35:AL66" si="40">SUM(AI35:AK35)</f>
        <v>-3108.6921499511814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-85.085934356680866</v>
      </c>
      <c r="AR35">
        <f t="shared" ref="AR35:AR66" si="45">AI35*$K35</f>
        <v>-85.23007611235127</v>
      </c>
      <c r="AS35">
        <f t="shared" ref="AS35:AS66" si="46">AJ35*$K35</f>
        <v>1.936588403547699</v>
      </c>
      <c r="AT35">
        <f t="shared" ref="AT35:AT66" si="47">AK35*$K35</f>
        <v>0.57530375857663307</v>
      </c>
      <c r="AU35">
        <f t="shared" ref="AU35:AU66" si="48">AL35*$K35</f>
        <v>-82.718183950226944</v>
      </c>
      <c r="AW35">
        <v>32</v>
      </c>
      <c r="AX35">
        <f>IF(Z35&gt;0, (R35*SUMPRODUCT(K35:$K$98, X35:$X$98)-K35*$AZ$3)/Z35, 0)</f>
        <v>1089.5587974764146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</v>
      </c>
      <c r="S36">
        <f t="shared" si="32"/>
        <v>937.06055465154009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236.08978463230679</v>
      </c>
      <c r="AC36">
        <f t="shared" si="33"/>
        <v>171.6869219702981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-3129.8403077832054</v>
      </c>
      <c r="AI36">
        <f t="shared" si="38"/>
        <v>-3134.4207727573753</v>
      </c>
      <c r="AJ36">
        <f t="shared" si="39"/>
        <v>64.402862662008687</v>
      </c>
      <c r="AK36">
        <f t="shared" si="30"/>
        <v>16.526284924261478</v>
      </c>
      <c r="AL36">
        <f t="shared" si="40"/>
        <v>-3053.4916251711052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-74.357953965955858</v>
      </c>
      <c r="AR36">
        <f t="shared" si="45"/>
        <v>-74.466775493637314</v>
      </c>
      <c r="AS36">
        <f t="shared" si="46"/>
        <v>1.5300669127394755</v>
      </c>
      <c r="AT36">
        <f t="shared" si="47"/>
        <v>0.39262729493597687</v>
      </c>
      <c r="AU36">
        <f t="shared" si="48"/>
        <v>-72.544081285961866</v>
      </c>
      <c r="AW36">
        <v>33</v>
      </c>
      <c r="AX36">
        <f>IF(Z36&gt;0, (R36*SUMPRODUCT(K36:$K$98, X36:$X$98)-K36*$AZ$3)/Z36, 0)</f>
        <v>937.06055465154009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</v>
      </c>
      <c r="S37">
        <f t="shared" si="32"/>
        <v>764.77381993545066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171.6869219702981</v>
      </c>
      <c r="AC37">
        <f t="shared" si="33"/>
        <v>115.79599630315658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-2997.4331019439114</v>
      </c>
      <c r="AI37">
        <f t="shared" si="38"/>
        <v>-3001.2184039928534</v>
      </c>
      <c r="AJ37">
        <f t="shared" si="39"/>
        <v>55.890925667141516</v>
      </c>
      <c r="AK37">
        <f t="shared" si="30"/>
        <v>12.018084537920869</v>
      </c>
      <c r="AL37">
        <f t="shared" si="40"/>
        <v>-2933.3093937877911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-63.582372390909782</v>
      </c>
      <c r="AR37">
        <f t="shared" si="45"/>
        <v>-63.662667255316201</v>
      </c>
      <c r="AS37">
        <f t="shared" si="46"/>
        <v>1.1855736318973056</v>
      </c>
      <c r="AT37">
        <f t="shared" si="47"/>
        <v>0.2549309027180478</v>
      </c>
      <c r="AU37">
        <f t="shared" si="48"/>
        <v>-62.222162720700851</v>
      </c>
      <c r="AW37">
        <v>34</v>
      </c>
      <c r="AX37">
        <f>IF(Z37&gt;0, (R37*SUMPRODUCT(K37:$K$98, X37:$X$98)-K37*$AZ$3)/Z37, 0)</f>
        <v>764.77381993545066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</v>
      </c>
      <c r="S38">
        <f t="shared" si="32"/>
        <v>563.59864212767172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115.79599630315658</v>
      </c>
      <c r="AC38">
        <f t="shared" si="33"/>
        <v>68.70204203618826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-2799.9083282709635</v>
      </c>
      <c r="AI38">
        <f t="shared" si="38"/>
        <v>-2802.9558002173485</v>
      </c>
      <c r="AJ38">
        <f t="shared" si="39"/>
        <v>47.093954266968325</v>
      </c>
      <c r="AK38">
        <f t="shared" si="30"/>
        <v>8.1057197412209625</v>
      </c>
      <c r="AL38">
        <f t="shared" si="40"/>
        <v>-2747.756126209159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-53.028948893769559</v>
      </c>
      <c r="AR38">
        <f t="shared" si="45"/>
        <v>-53.086666581333944</v>
      </c>
      <c r="AS38">
        <f t="shared" si="46"/>
        <v>0.89193737838223319</v>
      </c>
      <c r="AT38">
        <f t="shared" si="47"/>
        <v>0.15351852543324682</v>
      </c>
      <c r="AU38">
        <f t="shared" si="48"/>
        <v>-52.041210677518457</v>
      </c>
      <c r="AW38">
        <v>35</v>
      </c>
      <c r="AX38">
        <f>IF(Z38&gt;0, (R38*SUMPRODUCT(K38:$K$98, X38:$X$98)-K38*$AZ$3)/Z38, 0)</f>
        <v>563.59864212767172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</v>
      </c>
      <c r="S39">
        <f t="shared" si="32"/>
        <v>318.93317340993366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68.70204203618826</v>
      </c>
      <c r="AC39">
        <f t="shared" si="33"/>
        <v>30.394895038794985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-2537.8121895265454</v>
      </c>
      <c r="AI39">
        <f t="shared" si="38"/>
        <v>-2540.1947337060847</v>
      </c>
      <c r="AJ39">
        <f t="shared" si="39"/>
        <v>38.307146997393275</v>
      </c>
      <c r="AK39">
        <f t="shared" si="30"/>
        <v>4.8091429425331791</v>
      </c>
      <c r="AL39">
        <f t="shared" si="40"/>
        <v>-2497.0784437661582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-42.915152774042106</v>
      </c>
      <c r="AR39">
        <f t="shared" si="45"/>
        <v>-42.955442298963533</v>
      </c>
      <c r="AS39">
        <f t="shared" si="46"/>
        <v>0.64778515625205413</v>
      </c>
      <c r="AT39">
        <f t="shared" si="47"/>
        <v>8.1324025845080763E-2</v>
      </c>
      <c r="AU39">
        <f t="shared" si="48"/>
        <v>-42.2263331168664</v>
      </c>
      <c r="AW39">
        <v>36</v>
      </c>
      <c r="AX39">
        <f>IF(Z39&gt;0, (R39*SUMPRODUCT(K39:$K$98, X39:$X$98)-K39*$AZ$3)/Z39, 0)</f>
        <v>318.93317340993366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</v>
      </c>
      <c r="S40">
        <f t="shared" si="32"/>
        <v>8.661127734133073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30.394895038794985</v>
      </c>
      <c r="AC40">
        <f t="shared" si="33"/>
        <v>0.62420824366026295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-2227.866085372048</v>
      </c>
      <c r="AI40">
        <f t="shared" si="38"/>
        <v>-2229.6678375884489</v>
      </c>
      <c r="AJ40">
        <f t="shared" si="39"/>
        <v>29.770686795134722</v>
      </c>
      <c r="AK40">
        <f t="shared" ref="AK40:AK71" si="61">G40*SUM(AB40:AB40, AE40:AF40)</f>
        <v>2.1276426527156493</v>
      </c>
      <c r="AL40">
        <f t="shared" si="40"/>
        <v>-2197.7695081405986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-33.637386356566218</v>
      </c>
      <c r="AR40">
        <f t="shared" si="45"/>
        <v>-33.66459007218441</v>
      </c>
      <c r="AS40">
        <f t="shared" si="46"/>
        <v>0.44949204999502385</v>
      </c>
      <c r="AT40">
        <f t="shared" si="47"/>
        <v>3.2124165095925861E-2</v>
      </c>
      <c r="AU40">
        <f t="shared" si="48"/>
        <v>-33.182973857093458</v>
      </c>
      <c r="AW40">
        <v>37</v>
      </c>
      <c r="AX40">
        <f>IF(Z40&gt;0, (R40*SUMPRODUCT(K40:$K$98, X40:$X$98)-K40*$AZ$3)/Z40, 0)</f>
        <v>8.661127734133073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</v>
      </c>
      <c r="S41">
        <f t="shared" si="32"/>
        <v>-405.83551760125226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0.62420824366026295</v>
      </c>
      <c r="AC41">
        <f t="shared" si="33"/>
        <v>-21.277047774595786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-1892.1626147341392</v>
      </c>
      <c r="AI41">
        <f t="shared" si="38"/>
        <v>-1893.4733087746927</v>
      </c>
      <c r="AJ41">
        <f t="shared" si="39"/>
        <v>21.901256018256049</v>
      </c>
      <c r="AK41">
        <f t="shared" si="61"/>
        <v>4.369457705621841E-2</v>
      </c>
      <c r="AL41">
        <f t="shared" si="40"/>
        <v>-1871.5283581793806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-25.507834820682326</v>
      </c>
      <c r="AR41">
        <f t="shared" si="45"/>
        <v>-25.525504003461094</v>
      </c>
      <c r="AS41">
        <f t="shared" si="46"/>
        <v>0.29524609382351863</v>
      </c>
      <c r="AT41">
        <f t="shared" si="47"/>
        <v>5.8903713953052433E-4</v>
      </c>
      <c r="AU41">
        <f t="shared" si="48"/>
        <v>-25.229668872498049</v>
      </c>
      <c r="AW41">
        <v>38</v>
      </c>
      <c r="AX41">
        <f>IF(Z41&gt;0, (R41*SUMPRODUCT(K41:$K$98, X41:$X$98)-K41*$AZ$3)/Z41, 0)</f>
        <v>-405.83551760125226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</v>
      </c>
      <c r="S42">
        <f t="shared" si="32"/>
        <v>-996.23469769972894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-21.277047774595786</v>
      </c>
      <c r="AC42">
        <f t="shared" si="33"/>
        <v>-36.306194793215454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-1546.0068737361573</v>
      </c>
      <c r="AI42">
        <f t="shared" si="38"/>
        <v>-1546.9179591178713</v>
      </c>
      <c r="AJ42">
        <f t="shared" si="39"/>
        <v>15.029147018619668</v>
      </c>
      <c r="AK42">
        <f t="shared" si="61"/>
        <v>-1.4893933442217051</v>
      </c>
      <c r="AL42">
        <f t="shared" si="40"/>
        <v>-1533.3782054434735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-18.608378723740646</v>
      </c>
      <c r="AR42">
        <f t="shared" si="45"/>
        <v>-18.619344924551662</v>
      </c>
      <c r="AS42">
        <f t="shared" si="46"/>
        <v>0.18089703504447727</v>
      </c>
      <c r="AT42">
        <f t="shared" si="47"/>
        <v>-1.7926954846531947E-2</v>
      </c>
      <c r="AU42">
        <f t="shared" si="48"/>
        <v>-18.456374844353718</v>
      </c>
      <c r="AW42">
        <v>39</v>
      </c>
      <c r="AX42">
        <f>IF(Z42&gt;0, (R42*SUMPRODUCT(K42:$K$98, X42:$X$98)-K42*$AZ$3)/Z42, 0)</f>
        <v>-996.23469769972894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</v>
      </c>
      <c r="S43">
        <f t="shared" si="32"/>
        <v>-1898.0118928521458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-36.306194793215454</v>
      </c>
      <c r="AC43">
        <f t="shared" si="33"/>
        <v>-45.558602265114438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-1207.5652982528939</v>
      </c>
      <c r="AI43">
        <f t="shared" si="38"/>
        <v>-1208.1653814562274</v>
      </c>
      <c r="AJ43">
        <f t="shared" si="39"/>
        <v>9.2524074718989837</v>
      </c>
      <c r="AK43">
        <f t="shared" si="61"/>
        <v>-2.5414336355250819</v>
      </c>
      <c r="AL43">
        <f t="shared" si="40"/>
        <v>-1201.4544076198533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-12.977460552266256</v>
      </c>
      <c r="AR43">
        <f t="shared" si="45"/>
        <v>-12.983909525345066</v>
      </c>
      <c r="AS43">
        <f t="shared" si="46"/>
        <v>9.9433755800853132E-2</v>
      </c>
      <c r="AT43">
        <f t="shared" si="47"/>
        <v>-2.7312274374683351E-2</v>
      </c>
      <c r="AU43">
        <f t="shared" si="48"/>
        <v>-12.911788043918895</v>
      </c>
      <c r="AW43">
        <v>40</v>
      </c>
      <c r="AX43">
        <f>IF(Z43&gt;0, (R43*SUMPRODUCT(K43:$K$98, X43:$X$98)-K43*$AZ$3)/Z43, 0)</f>
        <v>-1898.0118928521458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</v>
      </c>
      <c r="S44">
        <f t="shared" si="32"/>
        <v>-3376.1008365840698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-45.558602265114438</v>
      </c>
      <c r="AC44">
        <f t="shared" si="33"/>
        <v>-50.182517056807811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-889.92491715530093</v>
      </c>
      <c r="AI44">
        <f t="shared" si="38"/>
        <v>-890.29651829731233</v>
      </c>
      <c r="AJ44">
        <f t="shared" si="39"/>
        <v>4.6239147916933732</v>
      </c>
      <c r="AK44">
        <f t="shared" si="61"/>
        <v>-3.1891021585580108</v>
      </c>
      <c r="AL44">
        <f t="shared" si="40"/>
        <v>-888.86170566417707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-8.5391459661279256</v>
      </c>
      <c r="AR44">
        <f t="shared" si="45"/>
        <v>-8.5427116111971273</v>
      </c>
      <c r="AS44">
        <f t="shared" si="46"/>
        <v>4.4368106320049588E-2</v>
      </c>
      <c r="AT44">
        <f t="shared" si="47"/>
        <v>-3.0600569000663456E-2</v>
      </c>
      <c r="AU44">
        <f t="shared" si="48"/>
        <v>-8.5289440738777422</v>
      </c>
      <c r="AW44">
        <v>41</v>
      </c>
      <c r="AX44">
        <f>IF(Z44&gt;0, (R44*SUMPRODUCT(K44:$K$98, X44:$X$98)-K44*$AZ$3)/Z44, 0)</f>
        <v>-3376.1008365840698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</v>
      </c>
      <c r="S45">
        <f t="shared" si="32"/>
        <v>-5965.9210400087222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-50.182517056807811</v>
      </c>
      <c r="AC45">
        <f t="shared" si="33"/>
        <v>-51.263140022424196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-612.27437253431401</v>
      </c>
      <c r="AI45">
        <f t="shared" si="38"/>
        <v>-612.48918907177165</v>
      </c>
      <c r="AJ45">
        <f t="shared" si="39"/>
        <v>1.080622965616385</v>
      </c>
      <c r="AK45">
        <f t="shared" si="61"/>
        <v>-3.5127761939765469</v>
      </c>
      <c r="AL45">
        <f t="shared" si="40"/>
        <v>-614.92134230013176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-5.2455270358875499</v>
      </c>
      <c r="AR45">
        <f t="shared" si="45"/>
        <v>-5.2473674296808186</v>
      </c>
      <c r="AS45">
        <f t="shared" si="46"/>
        <v>9.2580013732716706E-3</v>
      </c>
      <c r="AT45">
        <f t="shared" si="47"/>
        <v>-3.0094943252738322E-2</v>
      </c>
      <c r="AU45">
        <f t="shared" si="48"/>
        <v>-5.2682043715602846</v>
      </c>
      <c r="AW45">
        <v>42</v>
      </c>
      <c r="AX45">
        <f>IF(Z45&gt;0, (R45*SUMPRODUCT(K45:$K$98, X45:$X$98)-K45*$AZ$3)/Z45, 0)</f>
        <v>-5965.9210400087222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</v>
      </c>
      <c r="S46">
        <f t="shared" si="32"/>
        <v>-10165.217760085941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-51.263140022424196</v>
      </c>
      <c r="AC46">
        <f t="shared" si="33"/>
        <v>-49.849271522140747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-360.28289662394133</v>
      </c>
      <c r="AI46">
        <f t="shared" si="38"/>
        <v>-360.40549427186846</v>
      </c>
      <c r="AJ46">
        <f t="shared" si="39"/>
        <v>-1.4138685002834492</v>
      </c>
      <c r="AK46">
        <f t="shared" si="61"/>
        <v>-3.5884198015696942</v>
      </c>
      <c r="AL46">
        <f t="shared" si="40"/>
        <v>-365.40778257372159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-2.7559331001659952</v>
      </c>
      <c r="AR46">
        <f t="shared" si="45"/>
        <v>-2.7568708935475046</v>
      </c>
      <c r="AS46">
        <f t="shared" si="46"/>
        <v>-1.0815187275682302E-2</v>
      </c>
      <c r="AT46">
        <f t="shared" si="47"/>
        <v>-2.744911013291727E-2</v>
      </c>
      <c r="AU46">
        <f t="shared" si="48"/>
        <v>-2.795135190956104</v>
      </c>
      <c r="AW46">
        <v>43</v>
      </c>
      <c r="AX46">
        <f>IF(Z46&gt;0, (R46*SUMPRODUCT(K46:$K$98, X46:$X$98)-K46*$AZ$3)/Z46, 0)</f>
        <v>-10165.217760085941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</v>
      </c>
      <c r="S47">
        <f t="shared" si="32"/>
        <v>-16907.785445538913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-49.849271522140747</v>
      </c>
      <c r="AC47">
        <f t="shared" si="33"/>
        <v>-46.659315750725483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-209.52319015195425</v>
      </c>
      <c r="AI47">
        <f t="shared" si="38"/>
        <v>-209.59218102586411</v>
      </c>
      <c r="AJ47">
        <f t="shared" si="39"/>
        <v>-3.1899557714152635</v>
      </c>
      <c r="AK47">
        <f t="shared" si="61"/>
        <v>-3.4894490065498527</v>
      </c>
      <c r="AL47">
        <f t="shared" si="40"/>
        <v>-216.27158580382923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-1.4309982427375985</v>
      </c>
      <c r="AR47">
        <f t="shared" si="45"/>
        <v>-1.4314694355409265</v>
      </c>
      <c r="AS47">
        <f t="shared" si="46"/>
        <v>-2.1786710578410529E-2</v>
      </c>
      <c r="AT47">
        <f t="shared" si="47"/>
        <v>-2.3832184842517413E-2</v>
      </c>
      <c r="AU47">
        <f t="shared" si="48"/>
        <v>-1.4770883309618545</v>
      </c>
      <c r="AW47">
        <v>44</v>
      </c>
      <c r="AX47">
        <f>IF(Z47&gt;0, (R47*SUMPRODUCT(K47:$K$98, X47:$X$98)-K47*$AZ$3)/Z47, 0)</f>
        <v>-16907.785445538913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</v>
      </c>
      <c r="S48">
        <f t="shared" si="32"/>
        <v>-27984.825169007683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-46.659315750725483</v>
      </c>
      <c r="AC48">
        <f t="shared" si="33"/>
        <v>-42.781484643836961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-120.32999284406984</v>
      </c>
      <c r="AI48">
        <f t="shared" si="38"/>
        <v>-120.36821131102958</v>
      </c>
      <c r="AJ48">
        <f t="shared" si="39"/>
        <v>-3.8778311068885216</v>
      </c>
      <c r="AK48">
        <f t="shared" si="61"/>
        <v>-3.2661521025507843</v>
      </c>
      <c r="AL48">
        <f t="shared" si="40"/>
        <v>-127.5121945204689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-0.73377493178513131</v>
      </c>
      <c r="AR48">
        <f t="shared" si="45"/>
        <v>-0.73400798883369822</v>
      </c>
      <c r="AS48">
        <f t="shared" si="46"/>
        <v>-2.3647099020596481E-2</v>
      </c>
      <c r="AT48">
        <f t="shared" si="47"/>
        <v>-1.9917067055382747E-2</v>
      </c>
      <c r="AU48">
        <f t="shared" si="48"/>
        <v>-0.77757215490967746</v>
      </c>
      <c r="AW48">
        <v>45</v>
      </c>
      <c r="AX48">
        <f>IF(Z48&gt;0, (R48*SUMPRODUCT(K48:$K$98, X48:$X$98)-K48*$AZ$3)/Z48, 0)</f>
        <v>-27984.825169007683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</v>
      </c>
      <c r="S49">
        <f t="shared" si="32"/>
        <v>-46603.400823173411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-42.781484643836961</v>
      </c>
      <c r="AC49">
        <f t="shared" si="33"/>
        <v>-38.775233370598777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-68.142545903360826</v>
      </c>
      <c r="AI49">
        <f t="shared" si="38"/>
        <v>-68.163346549175131</v>
      </c>
      <c r="AJ49">
        <f t="shared" si="39"/>
        <v>-4.0062512732381848</v>
      </c>
      <c r="AK49">
        <f t="shared" si="61"/>
        <v>-2.9947039250685874</v>
      </c>
      <c r="AL49">
        <f t="shared" si="40"/>
        <v>-75.164301747481915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-0.37101315834907372</v>
      </c>
      <c r="AR49">
        <f t="shared" si="45"/>
        <v>-0.37112641084348758</v>
      </c>
      <c r="AS49">
        <f t="shared" si="46"/>
        <v>-2.1812685721077352E-2</v>
      </c>
      <c r="AT49">
        <f t="shared" si="47"/>
        <v>-1.6305151896375884E-2</v>
      </c>
      <c r="AU49">
        <f t="shared" si="48"/>
        <v>-0.40924424846094087</v>
      </c>
      <c r="AW49">
        <v>46</v>
      </c>
      <c r="AX49">
        <f>IF(Z49&gt;0, (R49*SUMPRODUCT(K49:$K$98, X49:$X$98)-K49*$AZ$3)/Z49, 0)</f>
        <v>-46603.400823173411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</v>
      </c>
      <c r="S50">
        <f t="shared" si="32"/>
        <v>-78491.517541741909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-38.775233370598777</v>
      </c>
      <c r="AC50">
        <f t="shared" si="33"/>
        <v>-34.914080274462748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-37.889215532013218</v>
      </c>
      <c r="AI50">
        <f t="shared" si="38"/>
        <v>-37.900335867486376</v>
      </c>
      <c r="AJ50">
        <f t="shared" si="39"/>
        <v>-3.8611530961360288</v>
      </c>
      <c r="AK50">
        <f t="shared" si="61"/>
        <v>-2.7142663359419146</v>
      </c>
      <c r="AL50">
        <f t="shared" si="40"/>
        <v>-44.47575529956432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-0.18419106038702576</v>
      </c>
      <c r="AR50">
        <f t="shared" si="45"/>
        <v>-0.18424511973752697</v>
      </c>
      <c r="AS50">
        <f t="shared" si="46"/>
        <v>-1.877024565190712E-2</v>
      </c>
      <c r="AT50">
        <f t="shared" si="47"/>
        <v>-1.3194878478482559E-2</v>
      </c>
      <c r="AU50">
        <f t="shared" si="48"/>
        <v>-0.21621024386791665</v>
      </c>
      <c r="AW50">
        <v>47</v>
      </c>
      <c r="AX50">
        <f>IF(Z50&gt;0, (R50*SUMPRODUCT(K50:$K$98, X50:$X$98)-K50*$AZ$3)/Z50, 0)</f>
        <v>-78491.517541741909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</v>
      </c>
      <c r="S51">
        <f t="shared" si="32"/>
        <v>-134319.38710491545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-34.914080274462748</v>
      </c>
      <c r="AC51">
        <f t="shared" si="33"/>
        <v>-31.319551464773792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-20.719305145176477</v>
      </c>
      <c r="AI51">
        <f t="shared" si="38"/>
        <v>-20.725134451008611</v>
      </c>
      <c r="AJ51">
        <f t="shared" si="39"/>
        <v>-3.5945288096889563</v>
      </c>
      <c r="AK51">
        <f t="shared" si="61"/>
        <v>-2.4439856192123925</v>
      </c>
      <c r="AL51">
        <f t="shared" si="40"/>
        <v>-26.763648879909958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-8.9931139931492016E-2</v>
      </c>
      <c r="AR51">
        <f t="shared" si="45"/>
        <v>-8.995644175097002E-2</v>
      </c>
      <c r="AS51">
        <f t="shared" si="46"/>
        <v>-1.5601878108695792E-2</v>
      </c>
      <c r="AT51">
        <f t="shared" si="47"/>
        <v>-1.0608001145400949E-2</v>
      </c>
      <c r="AU51">
        <f t="shared" si="48"/>
        <v>-0.11616632100506676</v>
      </c>
      <c r="AW51">
        <v>48</v>
      </c>
      <c r="AX51">
        <f>IF(Z51&gt;0, (R51*SUMPRODUCT(K51:$K$98, X51:$X$98)-K51*$AZ$3)/Z51, 0)</f>
        <v>-134319.38710491545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</v>
      </c>
      <c r="S52">
        <f t="shared" si="32"/>
        <v>-234244.28855137498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-31.319551464773792</v>
      </c>
      <c r="AC52">
        <f t="shared" si="33"/>
        <v>-28.035625577851722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-11.115509300173695</v>
      </c>
      <c r="AI52">
        <f t="shared" si="38"/>
        <v>-11.118501435622465</v>
      </c>
      <c r="AJ52">
        <f t="shared" si="39"/>
        <v>-3.28392588692207</v>
      </c>
      <c r="AK52">
        <f t="shared" si="61"/>
        <v>-2.1923686025341658</v>
      </c>
      <c r="AL52">
        <f t="shared" si="40"/>
        <v>-16.594795925078699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-4.3077079877898605E-2</v>
      </c>
      <c r="AR52">
        <f t="shared" si="45"/>
        <v>-4.3088675609074874E-2</v>
      </c>
      <c r="AS52">
        <f t="shared" si="46"/>
        <v>-1.2726536762632234E-2</v>
      </c>
      <c r="AT52">
        <f t="shared" si="47"/>
        <v>-8.4963122123145017E-3</v>
      </c>
      <c r="AU52">
        <f t="shared" si="48"/>
        <v>-6.4311524584021604E-2</v>
      </c>
      <c r="AW52">
        <v>49</v>
      </c>
      <c r="AX52">
        <f>IF(Z52&gt;0, (R52*SUMPRODUCT(K52:$K$98, X52:$X$98)-K52*$AZ$3)/Z52, 0)</f>
        <v>-234244.28855137498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</v>
      </c>
      <c r="S53">
        <f t="shared" si="32"/>
        <v>-417185.65836509049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-28.035625577851722</v>
      </c>
      <c r="AC53">
        <f t="shared" si="33"/>
        <v>-25.066330312324656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-5.8404210894517288</v>
      </c>
      <c r="AI53">
        <f t="shared" si="38"/>
        <v>-5.8419231982736477</v>
      </c>
      <c r="AJ53">
        <f t="shared" si="39"/>
        <v>-2.9692952655270659</v>
      </c>
      <c r="AK53">
        <f t="shared" si="61"/>
        <v>-1.9624937904496207</v>
      </c>
      <c r="AL53">
        <f t="shared" si="40"/>
        <v>-10.773712254250334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-2.0208916385329945E-2</v>
      </c>
      <c r="AR53">
        <f t="shared" si="45"/>
        <v>-2.0214113954326922E-2</v>
      </c>
      <c r="AS53">
        <f t="shared" si="46"/>
        <v>-1.0274300230298232E-2</v>
      </c>
      <c r="AT53">
        <f t="shared" si="47"/>
        <v>-6.7905844990448615E-3</v>
      </c>
      <c r="AU53">
        <f t="shared" si="48"/>
        <v>-3.7278998683670017E-2</v>
      </c>
      <c r="AW53">
        <v>50</v>
      </c>
      <c r="AX53">
        <f>IF(Z53&gt;0, (R53*SUMPRODUCT(K53:$K$98, X53:$X$98)-K53*$AZ$3)/Z53, 0)</f>
        <v>-417185.65836509049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</v>
      </c>
      <c r="S54">
        <f t="shared" si="32"/>
        <v>-760849.47874515178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-25.066330312324656</v>
      </c>
      <c r="AC54">
        <f t="shared" si="33"/>
        <v>-22.396921063169842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-3.0046778839717754</v>
      </c>
      <c r="AI54">
        <f t="shared" si="38"/>
        <v>-3.0054138022344818</v>
      </c>
      <c r="AJ54">
        <f t="shared" si="39"/>
        <v>-2.669409249154814</v>
      </c>
      <c r="AK54">
        <f t="shared" si="61"/>
        <v>-1.7546431218627261</v>
      </c>
      <c r="AL54">
        <f t="shared" si="40"/>
        <v>-7.4294661732520222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-9.2827950966985987E-3</v>
      </c>
      <c r="AR54">
        <f t="shared" si="45"/>
        <v>-9.2850686776628222E-3</v>
      </c>
      <c r="AS54">
        <f t="shared" si="46"/>
        <v>-8.2470001930393163E-3</v>
      </c>
      <c r="AT54">
        <f t="shared" si="47"/>
        <v>-5.4208781097535574E-3</v>
      </c>
      <c r="AU54">
        <f t="shared" si="48"/>
        <v>-2.2952946980455698E-2</v>
      </c>
      <c r="AW54">
        <v>51</v>
      </c>
      <c r="AX54">
        <f>IF(Z54&gt;0, (R54*SUMPRODUCT(K54:$K$98, X54:$X$98)-K54*$AZ$3)/Z54, 0)</f>
        <v>-760849.47874515178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</v>
      </c>
      <c r="S55">
        <f t="shared" si="32"/>
        <v>-1423261.7532630567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-22.396921063169842</v>
      </c>
      <c r="AC55">
        <f t="shared" si="33"/>
        <v>-20.004759067605697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-1.5086790486673252</v>
      </c>
      <c r="AI55">
        <f t="shared" si="38"/>
        <v>-1.5090304379852377</v>
      </c>
      <c r="AJ55">
        <f t="shared" si="39"/>
        <v>-2.3921619955641447</v>
      </c>
      <c r="AK55">
        <f t="shared" si="61"/>
        <v>-1.5677844744218892</v>
      </c>
      <c r="AL55">
        <f t="shared" si="40"/>
        <v>-5.4689769079712711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-4.1615937287345778E-3</v>
      </c>
      <c r="AR55">
        <f t="shared" si="45"/>
        <v>-4.1625630134761275E-3</v>
      </c>
      <c r="AS55">
        <f t="shared" si="46"/>
        <v>-6.5986243844578856E-3</v>
      </c>
      <c r="AT55">
        <f t="shared" si="47"/>
        <v>-4.3246322287864335E-3</v>
      </c>
      <c r="AU55">
        <f t="shared" si="48"/>
        <v>-1.5085819626720445E-2</v>
      </c>
      <c r="AW55">
        <v>52</v>
      </c>
      <c r="AX55">
        <f>IF(Z55&gt;0, (R55*SUMPRODUCT(K55:$K$98, X55:$X$98)-K55*$AZ$3)/Z55, 0)</f>
        <v>-1423261.7532630567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</v>
      </c>
      <c r="S56">
        <f t="shared" si="32"/>
        <v>-2737422.3201298602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-20.004759067605697</v>
      </c>
      <c r="AC56">
        <f t="shared" si="33"/>
        <v>-17.864773526815817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-0.73888871351875307</v>
      </c>
      <c r="AI56">
        <f t="shared" si="38"/>
        <v>-0.73905186676510681</v>
      </c>
      <c r="AJ56">
        <f t="shared" si="39"/>
        <v>-2.1399855407898798</v>
      </c>
      <c r="AK56">
        <f t="shared" si="61"/>
        <v>-1.4003331347323988</v>
      </c>
      <c r="AL56">
        <f t="shared" si="40"/>
        <v>-4.2793705422873849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-1.8198007147429435E-3</v>
      </c>
      <c r="AR56">
        <f t="shared" si="45"/>
        <v>-1.8202025430411636E-3</v>
      </c>
      <c r="AS56">
        <f t="shared" si="46"/>
        <v>-5.2705463561937994E-3</v>
      </c>
      <c r="AT56">
        <f t="shared" si="47"/>
        <v>-3.448864751673554E-3</v>
      </c>
      <c r="AU56">
        <f t="shared" si="48"/>
        <v>-1.0539613650908516E-2</v>
      </c>
      <c r="AW56">
        <v>53</v>
      </c>
      <c r="AX56">
        <f>IF(Z56&gt;0, (R56*SUMPRODUCT(K56:$K$98, X56:$X$98)-K56*$AZ$3)/Z56, 0)</f>
        <v>-2737422.3201298602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</v>
      </c>
      <c r="S57">
        <f t="shared" si="32"/>
        <v>-5427537.0979194613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-17.864773526815817</v>
      </c>
      <c r="AC57">
        <f t="shared" si="33"/>
        <v>-15.952176243138945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-0.35217497701736972</v>
      </c>
      <c r="AI57">
        <f t="shared" si="38"/>
        <v>-0.35224845498700558</v>
      </c>
      <c r="AJ57">
        <f t="shared" si="39"/>
        <v>-1.9125972836768721</v>
      </c>
      <c r="AK57">
        <f t="shared" si="61"/>
        <v>-1.2505341468771074</v>
      </c>
      <c r="AL57">
        <f t="shared" si="40"/>
        <v>-3.5153798855409852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-7.7443553209059822E-4</v>
      </c>
      <c r="AR57">
        <f t="shared" si="45"/>
        <v>-7.7459711072118073E-4</v>
      </c>
      <c r="AS57">
        <f t="shared" si="46"/>
        <v>-4.2058164029816275E-3</v>
      </c>
      <c r="AT57">
        <f t="shared" si="47"/>
        <v>-2.7499343810178465E-3</v>
      </c>
      <c r="AU57">
        <f t="shared" si="48"/>
        <v>-7.7303478947206555E-3</v>
      </c>
      <c r="AW57">
        <v>54</v>
      </c>
      <c r="AX57">
        <f>IF(Z57&gt;0, (R57*SUMPRODUCT(K57:$K$98, X57:$X$98)-K57*$AZ$3)/Z57, 0)</f>
        <v>-5427537.0979194613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</v>
      </c>
      <c r="S58">
        <f t="shared" si="32"/>
        <v>-11111212.193566592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-15.952176243138945</v>
      </c>
      <c r="AC58">
        <f t="shared" si="33"/>
        <v>-14.243649710464236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-0.16278107857755095</v>
      </c>
      <c r="AI58">
        <f t="shared" si="38"/>
        <v>-0.16281312649784607</v>
      </c>
      <c r="AJ58">
        <f t="shared" si="39"/>
        <v>-1.7085265326747088</v>
      </c>
      <c r="AK58">
        <f t="shared" si="61"/>
        <v>-1.1166523370197263</v>
      </c>
      <c r="AL58">
        <f t="shared" si="40"/>
        <v>-2.9879919961922812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-3.1960434501231491E-4</v>
      </c>
      <c r="AR58">
        <f t="shared" si="45"/>
        <v>-3.1966726789416598E-4</v>
      </c>
      <c r="AS58">
        <f t="shared" si="46"/>
        <v>-3.3545207353538665E-3</v>
      </c>
      <c r="AT58">
        <f t="shared" si="47"/>
        <v>-2.1924350292938681E-3</v>
      </c>
      <c r="AU58">
        <f t="shared" si="48"/>
        <v>-5.8666230325419002E-3</v>
      </c>
      <c r="AW58">
        <v>55</v>
      </c>
      <c r="AX58">
        <f>IF(Z58&gt;0, (R58*SUMPRODUCT(K58:$K$98, X58:$X$98)-K58*$AZ$3)/Z58, 0)</f>
        <v>-11111212.193566592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</v>
      </c>
      <c r="S59">
        <f t="shared" si="32"/>
        <v>-23547699.052710835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-14.243649710464236</v>
      </c>
      <c r="AC59">
        <f t="shared" si="33"/>
        <v>-12.717807736053176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-7.2901057583425397E-2</v>
      </c>
      <c r="AI59">
        <f t="shared" si="38"/>
        <v>-7.2914559760121705E-2</v>
      </c>
      <c r="AJ59">
        <f t="shared" si="39"/>
        <v>-1.5258419744110601</v>
      </c>
      <c r="AK59">
        <f t="shared" si="61"/>
        <v>-0.99705547973249664</v>
      </c>
      <c r="AL59">
        <f t="shared" si="40"/>
        <v>-2.5958120139036787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-1.2779814768956895E-4</v>
      </c>
      <c r="AR59">
        <f t="shared" si="45"/>
        <v>-1.2782181748571133E-4</v>
      </c>
      <c r="AS59">
        <f t="shared" si="46"/>
        <v>-2.6748552690552844E-3</v>
      </c>
      <c r="AT59">
        <f t="shared" si="47"/>
        <v>-1.7478737301956223E-3</v>
      </c>
      <c r="AU59">
        <f t="shared" si="48"/>
        <v>-4.5505508167366189E-3</v>
      </c>
      <c r="AW59">
        <v>56</v>
      </c>
      <c r="AX59">
        <f>IF(Z59&gt;0, (R59*SUMPRODUCT(K59:$K$98, X59:$X$98)-K59*$AZ$3)/Z59, 0)</f>
        <v>-23547699.052710835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</v>
      </c>
      <c r="S60">
        <f t="shared" si="32"/>
        <v>-51738744.472719274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-12.717807736053176</v>
      </c>
      <c r="AC60">
        <f t="shared" si="33"/>
        <v>-11.355291267454373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-3.1521254385719351E-2</v>
      </c>
      <c r="AI60">
        <f t="shared" si="38"/>
        <v>-3.152674122705227E-2</v>
      </c>
      <c r="AJ60">
        <f t="shared" si="39"/>
        <v>-1.3625164685988036</v>
      </c>
      <c r="AK60">
        <f t="shared" si="61"/>
        <v>-0.8902465415237224</v>
      </c>
      <c r="AL60">
        <f t="shared" si="40"/>
        <v>-2.2842897513495783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-4.9337393243290299E-5</v>
      </c>
      <c r="AR60">
        <f t="shared" si="45"/>
        <v>-4.9345981304069642E-5</v>
      </c>
      <c r="AS60">
        <f t="shared" si="46"/>
        <v>-2.1326248628662963E-3</v>
      </c>
      <c r="AT60">
        <f t="shared" si="47"/>
        <v>-1.3934230905015645E-3</v>
      </c>
      <c r="AU60">
        <f t="shared" si="48"/>
        <v>-3.5753939346719306E-3</v>
      </c>
      <c r="AW60">
        <v>57</v>
      </c>
      <c r="AX60">
        <f>IF(Z60&gt;0, (R60*SUMPRODUCT(K60:$K$98, X60:$X$98)-K60*$AZ$3)/Z60, 0)</f>
        <v>-51738744.472719274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</v>
      </c>
      <c r="S61">
        <f t="shared" si="32"/>
        <v>-117945867.94269177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-11.355291267454373</v>
      </c>
      <c r="AC61">
        <f t="shared" si="33"/>
        <v>-10.138693938109675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-1.313183476263405E-2</v>
      </c>
      <c r="AI61">
        <f t="shared" si="38"/>
        <v>-1.3133983776862984E-2</v>
      </c>
      <c r="AJ61">
        <f t="shared" si="39"/>
        <v>-1.2165973293446974</v>
      </c>
      <c r="AK61">
        <f t="shared" si="61"/>
        <v>-0.79487038872180615</v>
      </c>
      <c r="AL61">
        <f t="shared" si="40"/>
        <v>-2.0246017018433666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-1.8351860296782323E-5</v>
      </c>
      <c r="AR61">
        <f t="shared" si="45"/>
        <v>-1.835486356400416E-5</v>
      </c>
      <c r="AS61">
        <f t="shared" si="46"/>
        <v>-1.7002059978017828E-3</v>
      </c>
      <c r="AT61">
        <f t="shared" si="47"/>
        <v>-1.1108387054472534E-3</v>
      </c>
      <c r="AU61">
        <f t="shared" si="48"/>
        <v>-2.8293995668130403E-3</v>
      </c>
      <c r="AW61">
        <v>58</v>
      </c>
      <c r="AX61">
        <f>IF(Z61&gt;0, (R61*SUMPRODUCT(K61:$K$98, X61:$X$98)-K61*$AZ$3)/Z61, 0)</f>
        <v>-117945867.94269177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</v>
      </c>
      <c r="S62">
        <f t="shared" si="32"/>
        <v>-279619647.83151507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-10.138693938109675</v>
      </c>
      <c r="AC62">
        <f t="shared" si="33"/>
        <v>-9.0524206232396693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-5.2726912881540305E-3</v>
      </c>
      <c r="AI62">
        <f t="shared" si="38"/>
        <v>-5.2735006394186356E-3</v>
      </c>
      <c r="AJ62">
        <f t="shared" si="39"/>
        <v>-1.0862733148700059</v>
      </c>
      <c r="AK62">
        <f t="shared" si="61"/>
        <v>-0.70970857566767731</v>
      </c>
      <c r="AL62">
        <f t="shared" si="40"/>
        <v>-1.8012553911771019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-6.5791381659074379E-6</v>
      </c>
      <c r="AR62">
        <f t="shared" si="45"/>
        <v>-6.5801480550709757E-6</v>
      </c>
      <c r="AS62">
        <f t="shared" si="46"/>
        <v>-1.3554258790998018E-3</v>
      </c>
      <c r="AT62">
        <f t="shared" si="47"/>
        <v>-8.8555739785815043E-4</v>
      </c>
      <c r="AU62">
        <f t="shared" si="48"/>
        <v>-2.2475634250130232E-3</v>
      </c>
      <c r="AW62">
        <v>59</v>
      </c>
      <c r="AX62">
        <f>IF(Z62&gt;0, (R62*SUMPRODUCT(K62:$K$98, X62:$X$98)-K62*$AZ$3)/Z62, 0)</f>
        <v>-279619647.83151507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</v>
      </c>
      <c r="S63">
        <f t="shared" si="32"/>
        <v>-691006602.81541765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-9.0524206232396693</v>
      </c>
      <c r="AC63">
        <f t="shared" si="33"/>
        <v>-8.0825239285114936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-2.0353571008766501E-3</v>
      </c>
      <c r="AI63">
        <f t="shared" si="38"/>
        <v>-2.0356495193533906E-3</v>
      </c>
      <c r="AJ63">
        <f t="shared" si="39"/>
        <v>-0.96989669472817575</v>
      </c>
      <c r="AK63">
        <f t="shared" si="61"/>
        <v>-0.63366944362677691</v>
      </c>
      <c r="AL63">
        <f t="shared" si="40"/>
        <v>-1.6056017878743061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-2.267562449172429E-6</v>
      </c>
      <c r="AR63">
        <f t="shared" si="45"/>
        <v>-2.2678882284457638E-6</v>
      </c>
      <c r="AS63">
        <f t="shared" si="46"/>
        <v>-1.0805481375208326E-3</v>
      </c>
      <c r="AT63">
        <f t="shared" si="47"/>
        <v>-7.0596213064389672E-4</v>
      </c>
      <c r="AU63">
        <f t="shared" si="48"/>
        <v>-1.7887781563931751E-3</v>
      </c>
      <c r="AW63">
        <v>60</v>
      </c>
      <c r="AX63">
        <f>IF(Z63&gt;0, (R63*SUMPRODUCT(K63:$K$98, X63:$X$98)-K63*$AZ$3)/Z63, 0)</f>
        <v>-691006602.81541765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</v>
      </c>
      <c r="S64">
        <f t="shared" si="32"/>
        <v>-1784079402.2195663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-8.0825239285114936</v>
      </c>
      <c r="AC64">
        <f t="shared" si="33"/>
        <v>-7.2165411301218532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-7.534805338772941E-4</v>
      </c>
      <c r="AI64">
        <f t="shared" si="38"/>
        <v>-7.5358165803579775E-4</v>
      </c>
      <c r="AJ64">
        <f t="shared" si="39"/>
        <v>-0.86598279838964043</v>
      </c>
      <c r="AK64">
        <f t="shared" si="61"/>
        <v>-0.56577667499580464</v>
      </c>
      <c r="AL64">
        <f t="shared" si="40"/>
        <v>-1.432513055043481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-7.4950175471255195E-7</v>
      </c>
      <c r="AR64">
        <f t="shared" si="45"/>
        <v>-7.496023448815538E-7</v>
      </c>
      <c r="AS64">
        <f t="shared" si="46"/>
        <v>-8.6140994725368938E-4</v>
      </c>
      <c r="AT64">
        <f t="shared" si="47"/>
        <v>-5.6278907233699865E-4</v>
      </c>
      <c r="AU64">
        <f t="shared" si="48"/>
        <v>-1.4249486219355698E-3</v>
      </c>
      <c r="AW64">
        <v>61</v>
      </c>
      <c r="AX64">
        <f>IF(Z64&gt;0, (R64*SUMPRODUCT(K64:$K$98, X64:$X$98)-K64*$AZ$3)/Z64, 0)</f>
        <v>-1784079402.2195663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</v>
      </c>
      <c r="S65">
        <f t="shared" si="32"/>
        <v>-4823059492.282773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-7.2165411301218532</v>
      </c>
      <c r="AC65">
        <f t="shared" si="33"/>
        <v>-6.4433409278806684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-2.6685719432820144E-4</v>
      </c>
      <c r="AI65">
        <f t="shared" si="38"/>
        <v>-2.6689059294653794E-4</v>
      </c>
      <c r="AJ65">
        <f t="shared" si="39"/>
        <v>-0.7732002022411848</v>
      </c>
      <c r="AK65">
        <f t="shared" si="61"/>
        <v>-0.50515787910852972</v>
      </c>
      <c r="AL65">
        <f t="shared" si="40"/>
        <v>-1.278624971942661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-2.3700718391659238E-7</v>
      </c>
      <c r="AR65">
        <f t="shared" si="45"/>
        <v>-2.3703684664499873E-7</v>
      </c>
      <c r="AS65">
        <f t="shared" si="46"/>
        <v>-6.8671186848926803E-4</v>
      </c>
      <c r="AT65">
        <f t="shared" si="47"/>
        <v>-4.4865212145467874E-4</v>
      </c>
      <c r="AU65">
        <f t="shared" si="48"/>
        <v>-1.1356010267905916E-3</v>
      </c>
      <c r="AW65">
        <v>62</v>
      </c>
      <c r="AX65">
        <f>IF(Z65&gt;0, (R65*SUMPRODUCT(K65:$K$98, X65:$X$98)-K65*$AZ$3)/Z65, 0)</f>
        <v>-4823059492.282773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</v>
      </c>
      <c r="S66">
        <f t="shared" si="32"/>
        <v>-13686263030.448206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-6.4433409278806684</v>
      </c>
      <c r="AC66">
        <f t="shared" si="33"/>
        <v>-5.7529831722602296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-9.0223802555778297E-5</v>
      </c>
      <c r="AI66">
        <f t="shared" si="38"/>
        <v>-9.0234311237292493E-5</v>
      </c>
      <c r="AJ66">
        <f t="shared" si="39"/>
        <v>-0.69035775562043877</v>
      </c>
      <c r="AK66">
        <f t="shared" si="61"/>
        <v>-0.45103386495164682</v>
      </c>
      <c r="AL66">
        <f t="shared" si="40"/>
        <v>-1.141481854883323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-7.1546056081150536E-8</v>
      </c>
      <c r="AR66">
        <f t="shared" si="45"/>
        <v>-7.1554389300275153E-8</v>
      </c>
      <c r="AS66">
        <f t="shared" si="46"/>
        <v>-5.4744283992177892E-4</v>
      </c>
      <c r="AT66">
        <f t="shared" si="47"/>
        <v>-3.5766275951824107E-4</v>
      </c>
      <c r="AU66">
        <f t="shared" si="48"/>
        <v>-9.0517715382932033E-4</v>
      </c>
      <c r="AW66">
        <v>63</v>
      </c>
      <c r="AX66">
        <f>IF(Z66&gt;0, (R66*SUMPRODUCT(K66:$K$98, X66:$X$98)-K66*$AZ$3)/Z66, 0)</f>
        <v>-13686263030.448206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-40882296042.042122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-5.7529831722602296</v>
      </c>
      <c r="AC67">
        <f t="shared" ref="AC67:AC79" si="64">S67*Z67</f>
        <v>-5.1365921789601936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-2.9050035116309757E-5</v>
      </c>
      <c r="AI67">
        <f t="shared" ref="AI67:AI79" si="69">SUM(AE67:AH67)</f>
        <v>-2.9053176202229735E-5</v>
      </c>
      <c r="AJ67">
        <f t="shared" ref="AJ67:AJ79" si="70">AB67-AC67</f>
        <v>-0.61639099330003599</v>
      </c>
      <c r="AK67">
        <f t="shared" si="61"/>
        <v>-0.40270882205821612</v>
      </c>
      <c r="AL67">
        <f t="shared" ref="AL67:AL79" si="71">SUM(AI67:AK67)</f>
        <v>-1.0191288685344544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-2.0568054330250136E-8</v>
      </c>
      <c r="AR67">
        <f t="shared" ref="AR67:AR79" si="76">AI67*$K67</f>
        <v>-2.0570278287143799E-8</v>
      </c>
      <c r="AS67">
        <f t="shared" ref="AS67:AS79" si="77">AJ67*$K67</f>
        <v>-4.3641817946561147E-4</v>
      </c>
      <c r="AT67">
        <f t="shared" ref="AT67:AT79" si="78">AK67*$K67</f>
        <v>-2.8512657207474692E-4</v>
      </c>
      <c r="AU67">
        <f t="shared" ref="AU67:AU79" si="79">AL67*$K67</f>
        <v>-7.2156532181864559E-4</v>
      </c>
      <c r="AW67">
        <v>64</v>
      </c>
      <c r="AX67">
        <f>IF(Z67&gt;0, (R67*SUMPRODUCT(K67:$K$98, X67:$X$98)-K67*$AZ$3)/Z67, 0)</f>
        <v>-40882296042.042122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</v>
      </c>
      <c r="S68">
        <f t="shared" si="63"/>
        <v>-128917937062.27708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-5.1365921789601936</v>
      </c>
      <c r="AC68">
        <f t="shared" si="64"/>
        <v>-4.5862430344870946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-8.8812099985437027E-6</v>
      </c>
      <c r="AI68">
        <f t="shared" si="69"/>
        <v>-8.8820993711048445E-6</v>
      </c>
      <c r="AJ68">
        <f t="shared" si="70"/>
        <v>-0.55034914447309902</v>
      </c>
      <c r="AK68">
        <f t="shared" si="61"/>
        <v>-0.35956145252721361</v>
      </c>
      <c r="AL68">
        <f t="shared" si="71"/>
        <v>-0.90991947909968374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-5.6143652862651296E-9</v>
      </c>
      <c r="AR68">
        <f t="shared" si="76"/>
        <v>-5.6149275139834976E-9</v>
      </c>
      <c r="AS68">
        <f t="shared" si="77"/>
        <v>-3.4790992810238019E-4</v>
      </c>
      <c r="AT68">
        <f t="shared" si="78"/>
        <v>-2.2730116027870904E-4</v>
      </c>
      <c r="AU68">
        <f t="shared" si="79"/>
        <v>-5.7521670330860323E-4</v>
      </c>
      <c r="AW68">
        <v>65</v>
      </c>
      <c r="AX68">
        <f>IF(Z68&gt;0, (R68*SUMPRODUCT(K68:$K$98, X68:$X$98)-K68*$AZ$3)/Z68, 0)</f>
        <v>-128917937062.27708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</v>
      </c>
      <c r="S69">
        <f t="shared" si="63"/>
        <v>-430381572502.14648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-4.5862430344870946</v>
      </c>
      <c r="AC69">
        <f t="shared" si="64"/>
        <v>-4.094859857029002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-2.5704666466709629E-6</v>
      </c>
      <c r="AI69">
        <f t="shared" si="69"/>
        <v>-2.5707045088448252E-6</v>
      </c>
      <c r="AJ69">
        <f t="shared" si="70"/>
        <v>-0.49138317745809257</v>
      </c>
      <c r="AK69">
        <f t="shared" si="61"/>
        <v>-0.32103701241409666</v>
      </c>
      <c r="AL69">
        <f t="shared" si="71"/>
        <v>-0.81242276057669804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-1.4508498754411E-9</v>
      </c>
      <c r="AR69">
        <f t="shared" si="76"/>
        <v>-1.4509841321161543E-9</v>
      </c>
      <c r="AS69">
        <f t="shared" si="77"/>
        <v>-2.7735167181890477E-4</v>
      </c>
      <c r="AT69">
        <f t="shared" si="78"/>
        <v>-1.8120309402816287E-4</v>
      </c>
      <c r="AU69">
        <f t="shared" si="79"/>
        <v>-4.5855621683119974E-4</v>
      </c>
      <c r="AW69">
        <v>66</v>
      </c>
      <c r="AX69">
        <f>IF(Z69&gt;0, (R69*SUMPRODUCT(K69:$K$98, X69:$X$98)-K69*$AZ$3)/Z69, 0)</f>
        <v>-430381572502.14648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</v>
      </c>
      <c r="S70">
        <f t="shared" si="63"/>
        <v>-1541821253841.7373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-4.094859857029002</v>
      </c>
      <c r="AC70">
        <f t="shared" si="64"/>
        <v>-3.6561248735937282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-7.0480394034779269E-7</v>
      </c>
      <c r="AI70">
        <f t="shared" si="69"/>
        <v>-7.0486322291482958E-7</v>
      </c>
      <c r="AJ70">
        <f t="shared" si="70"/>
        <v>-0.43873498343527384</v>
      </c>
      <c r="AK70">
        <f t="shared" si="61"/>
        <v>-0.28664018999203017</v>
      </c>
      <c r="AL70">
        <f t="shared" si="71"/>
        <v>-0.72537587829052685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-3.5519006080233014E-10</v>
      </c>
      <c r="AR70">
        <f t="shared" si="76"/>
        <v>-3.5521993659811523E-10</v>
      </c>
      <c r="AS70">
        <f t="shared" si="77"/>
        <v>-2.2110305649764982E-4</v>
      </c>
      <c r="AT70">
        <f t="shared" si="78"/>
        <v>-1.4445399732217816E-4</v>
      </c>
      <c r="AU70">
        <f t="shared" si="79"/>
        <v>-3.6555740903976454E-4</v>
      </c>
      <c r="AW70">
        <v>67</v>
      </c>
      <c r="AX70">
        <f>IF(Z70&gt;0, (R70*SUMPRODUCT(K70:$K$98, X70:$X$98)-K70*$AZ$3)/Z70, 0)</f>
        <v>-1541821253841.7373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</v>
      </c>
      <c r="S71">
        <f t="shared" si="63"/>
        <v>-5956557183885.4297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-3.6561248735937282</v>
      </c>
      <c r="AC71">
        <f t="shared" si="64"/>
        <v>-3.2643972088720212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-1.799555428162883E-7</v>
      </c>
      <c r="AI71">
        <f t="shared" si="69"/>
        <v>-1.7996924367195081E-7</v>
      </c>
      <c r="AJ71">
        <f t="shared" si="70"/>
        <v>-0.39172766472170695</v>
      </c>
      <c r="AK71">
        <f t="shared" si="61"/>
        <v>-0.255928741151561</v>
      </c>
      <c r="AL71">
        <f t="shared" si="71"/>
        <v>-0.64765658584251162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-8.0972898651447977E-11</v>
      </c>
      <c r="AR71">
        <f t="shared" si="76"/>
        <v>-8.0979063496273739E-11</v>
      </c>
      <c r="AS71">
        <f t="shared" si="77"/>
        <v>-1.7626200337080231E-4</v>
      </c>
      <c r="AT71">
        <f t="shared" si="78"/>
        <v>-1.1515784229227023E-4</v>
      </c>
      <c r="AU71">
        <f t="shared" si="79"/>
        <v>-2.9141992664213603E-4</v>
      </c>
      <c r="AW71">
        <v>68</v>
      </c>
      <c r="AX71">
        <f>IF(Z71&gt;0, (R71*SUMPRODUCT(K71:$K$98, X71:$X$98)-K71*$AZ$3)/Z71, 0)</f>
        <v>-5956557183885.4297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</v>
      </c>
      <c r="S72">
        <f t="shared" si="63"/>
        <v>-24955589607519.25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-3.2643972088720212</v>
      </c>
      <c r="AC72">
        <f t="shared" si="64"/>
        <v>-2.9146403651343369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-4.2576079655483645E-8</v>
      </c>
      <c r="AI72">
        <f t="shared" si="69"/>
        <v>-4.257899948267564E-8</v>
      </c>
      <c r="AJ72">
        <f t="shared" si="70"/>
        <v>-0.34975684373768434</v>
      </c>
      <c r="AK72">
        <f t="shared" ref="AK72:AK79" si="92">G72*SUM(AB72:AB72, AE72:AF72)</f>
        <v>-0.2285078046210415</v>
      </c>
      <c r="AL72">
        <f t="shared" si="71"/>
        <v>-0.57826469093772537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-1.7104961676358709E-11</v>
      </c>
      <c r="AR72">
        <f t="shared" si="76"/>
        <v>-1.7106134718419526E-11</v>
      </c>
      <c r="AS72">
        <f t="shared" si="77"/>
        <v>-1.4051499002695842E-4</v>
      </c>
      <c r="AT72">
        <f t="shared" si="78"/>
        <v>-9.1803126835994685E-5</v>
      </c>
      <c r="AU72">
        <f t="shared" si="79"/>
        <v>-2.3231813396908785E-4</v>
      </c>
      <c r="AW72">
        <v>69</v>
      </c>
      <c r="AX72">
        <f>IF(Z72&gt;0, (R72*SUMPRODUCT(K72:$K$98, X72:$X$98)-K72*$AZ$3)/Z72, 0)</f>
        <v>-24955589607519.25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</v>
      </c>
      <c r="S73">
        <f t="shared" si="63"/>
        <v>-114114316371601.64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-2.9146403651343369</v>
      </c>
      <c r="AC73">
        <f t="shared" si="64"/>
        <v>-2.602357468884783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-9.2820327824310566E-9</v>
      </c>
      <c r="AI73">
        <f t="shared" si="69"/>
        <v>-9.2826029031555256E-9</v>
      </c>
      <c r="AJ73">
        <f t="shared" si="70"/>
        <v>-0.31228289624955385</v>
      </c>
      <c r="AK73">
        <f t="shared" si="92"/>
        <v>-0.2040248255594036</v>
      </c>
      <c r="AL73">
        <f t="shared" si="71"/>
        <v>-0.51630773109156036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-3.3295191032758097E-12</v>
      </c>
      <c r="AR73">
        <f t="shared" si="76"/>
        <v>-3.3297236088930367E-12</v>
      </c>
      <c r="AS73">
        <f t="shared" si="77"/>
        <v>-1.1201768977343193E-4</v>
      </c>
      <c r="AT73">
        <f t="shared" si="78"/>
        <v>-7.3184890655453208E-5</v>
      </c>
      <c r="AU73">
        <f t="shared" si="79"/>
        <v>-1.8520258375860873E-4</v>
      </c>
      <c r="AW73">
        <v>70</v>
      </c>
      <c r="AX73">
        <f>IF(Z73&gt;0, (R73*SUMPRODUCT(K73:$K$98, X73:$X$98)-K73*$AZ$3)/Z73, 0)</f>
        <v>-114114316371601.64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</v>
      </c>
      <c r="S74">
        <f t="shared" si="63"/>
        <v>-573790210304075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-2.602357468884783</v>
      </c>
      <c r="AC74">
        <f t="shared" si="64"/>
        <v>-2.3235334543643105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-1.8527332976852061E-9</v>
      </c>
      <c r="AI74">
        <f t="shared" si="69"/>
        <v>-1.8528345338780097E-9</v>
      </c>
      <c r="AJ74">
        <f t="shared" si="70"/>
        <v>-0.27882401452047256</v>
      </c>
      <c r="AK74">
        <f t="shared" si="92"/>
        <v>-0.18216502282193484</v>
      </c>
      <c r="AL74">
        <f t="shared" si="71"/>
        <v>-0.46098903919524192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-5.9338053694234925E-13</v>
      </c>
      <c r="AR74">
        <f t="shared" si="76"/>
        <v>-5.9341296016619854E-13</v>
      </c>
      <c r="AS74">
        <f t="shared" si="77"/>
        <v>-8.9299816468614275E-5</v>
      </c>
      <c r="AT74">
        <f t="shared" si="78"/>
        <v>-5.8342546760100863E-5</v>
      </c>
      <c r="AU74">
        <f t="shared" si="79"/>
        <v>-1.476423638221281E-4</v>
      </c>
      <c r="AW74">
        <v>71</v>
      </c>
      <c r="AX74">
        <f>IF(Z74&gt;0, (R74*SUMPRODUCT(K74:$K$98, X74:$X$98)-K74*$AZ$3)/Z74, 0)</f>
        <v>-573790210304075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</v>
      </c>
      <c r="S75">
        <f t="shared" si="63"/>
        <v>-3202535318542811.5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-2.3235334543643105</v>
      </c>
      <c r="AC75">
        <f t="shared" si="64"/>
        <v>-2.0745834413972233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-3.3611591484445972E-10</v>
      </c>
      <c r="AI75">
        <f t="shared" si="69"/>
        <v>-3.3613210969662406E-10</v>
      </c>
      <c r="AJ75">
        <f t="shared" si="70"/>
        <v>-0.24895001296708719</v>
      </c>
      <c r="AK75">
        <f t="shared" si="92"/>
        <v>-0.16264734180550175</v>
      </c>
      <c r="AL75">
        <f t="shared" si="71"/>
        <v>-0.41159735510872109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-9.6115060629254494E-14</v>
      </c>
      <c r="AR75">
        <f t="shared" si="76"/>
        <v>-9.6119691678035323E-14</v>
      </c>
      <c r="AS75">
        <f t="shared" si="77"/>
        <v>-7.1189266955889535E-5</v>
      </c>
      <c r="AT75">
        <f t="shared" si="78"/>
        <v>-4.6510321077944519E-5</v>
      </c>
      <c r="AU75">
        <f t="shared" si="79"/>
        <v>-1.1769958812995375E-4</v>
      </c>
      <c r="AW75">
        <v>72</v>
      </c>
      <c r="AX75">
        <f>IF(Z75&gt;0, (R75*SUMPRODUCT(K75:$K$98, X75:$X$98)-K75*$AZ$3)/Z75, 0)</f>
        <v>-3202535318542811.5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</v>
      </c>
      <c r="S76">
        <f t="shared" si="63"/>
        <v>-2.0083937620062744E+16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-2.0745834413972233</v>
      </c>
      <c r="AC76">
        <f t="shared" si="64"/>
        <v>-1.852306644104748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-5.4908788454052084E-11</v>
      </c>
      <c r="AI76">
        <f t="shared" si="69"/>
        <v>-5.4911094160581282E-11</v>
      </c>
      <c r="AJ76">
        <f t="shared" si="70"/>
        <v>-0.22227679729247529</v>
      </c>
      <c r="AK76">
        <f t="shared" si="92"/>
        <v>-0.14522084089780565</v>
      </c>
      <c r="AL76">
        <f t="shared" si="71"/>
        <v>-0.36749763824519205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-1.4019296028590841E-14</v>
      </c>
      <c r="AR76">
        <f t="shared" si="76"/>
        <v>-1.401988472091675E-14</v>
      </c>
      <c r="AS76">
        <f t="shared" si="77"/>
        <v>-5.6751647764690892E-5</v>
      </c>
      <c r="AT76">
        <f t="shared" si="78"/>
        <v>-3.7077743206278791E-5</v>
      </c>
      <c r="AU76">
        <f t="shared" si="79"/>
        <v>-9.3829390984989568E-5</v>
      </c>
      <c r="AW76">
        <v>73</v>
      </c>
      <c r="AX76">
        <f>IF(Z76&gt;0, (R76*SUMPRODUCT(K76:$K$98, X76:$X$98)-K76*$AZ$3)/Z76, 0)</f>
        <v>-2.0083937620062744E+16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</v>
      </c>
      <c r="S77">
        <f t="shared" si="63"/>
        <v>-1.4371650107842102E+17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-1.852306644104748</v>
      </c>
      <c r="AC77">
        <f t="shared" si="64"/>
        <v>-1.65384521795068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-7.9798286638258433E-12</v>
      </c>
      <c r="AI77">
        <f t="shared" si="69"/>
        <v>-7.9801163561237946E-12</v>
      </c>
      <c r="AJ77">
        <f t="shared" si="70"/>
        <v>-0.19846142615406803</v>
      </c>
      <c r="AK77">
        <f t="shared" si="92"/>
        <v>-0.12966146508733237</v>
      </c>
      <c r="AL77">
        <f t="shared" si="71"/>
        <v>-0.32812289124938054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-1.819113886172072E-15</v>
      </c>
      <c r="AR77">
        <f t="shared" si="76"/>
        <v>-1.8191794696671814E-15</v>
      </c>
      <c r="AS77">
        <f t="shared" si="77"/>
        <v>-4.5242066138960097E-5</v>
      </c>
      <c r="AT77">
        <f t="shared" si="78"/>
        <v>-2.9558149877455736E-5</v>
      </c>
      <c r="AU77">
        <f t="shared" si="79"/>
        <v>-7.4800216018235027E-5</v>
      </c>
      <c r="AW77">
        <v>74</v>
      </c>
      <c r="AX77">
        <f>IF(Z77&gt;0, (R77*SUMPRODUCT(K77:$K$98, X77:$X$98)-K77*$AZ$3)/Z77, 0)</f>
        <v>-1.4371650107842102E+17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</v>
      </c>
      <c r="S78">
        <f t="shared" si="63"/>
        <v>-1.1972754656569669E+18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-1.65384521795068</v>
      </c>
      <c r="AC78">
        <f t="shared" si="64"/>
        <v>-1.4766475160273942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-1.0159275171584038E-12</v>
      </c>
      <c r="AI78">
        <f t="shared" si="69"/>
        <v>-1.0159583506540859E-12</v>
      </c>
      <c r="AJ78">
        <f t="shared" si="70"/>
        <v>-0.17719770192328577</v>
      </c>
      <c r="AK78">
        <f t="shared" si="92"/>
        <v>-0.11576916525654761</v>
      </c>
      <c r="AL78">
        <f t="shared" si="71"/>
        <v>-0.29296686718084936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-2.0678118671637554E-16</v>
      </c>
      <c r="AR78">
        <f t="shared" si="76"/>
        <v>-2.0678746254483779E-16</v>
      </c>
      <c r="AS78">
        <f t="shared" si="77"/>
        <v>-3.6066698133739509E-5</v>
      </c>
      <c r="AT78">
        <f t="shared" si="78"/>
        <v>-2.356357611404333E-5</v>
      </c>
      <c r="AU78">
        <f t="shared" si="79"/>
        <v>-5.963027424798963E-5</v>
      </c>
      <c r="AW78">
        <v>75</v>
      </c>
      <c r="AX78">
        <f>IF(Z78&gt;0, (R78*SUMPRODUCT(K78:$K$98, X78:$X$98)-K78*$AZ$3)/Z78, 0)</f>
        <v>-1.1972754656569669E+18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-1.4766475160273942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-1.4766475160273942</v>
      </c>
      <c r="AK79">
        <f t="shared" si="92"/>
        <v>-0.10336532612191761</v>
      </c>
      <c r="AL79">
        <f t="shared" si="71"/>
        <v>-1.580012842149435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-2.2413673079480733E-17</v>
      </c>
      <c r="AR79">
        <f t="shared" si="76"/>
        <v>-2.2413673079480733E-17</v>
      </c>
      <c r="AS79">
        <f t="shared" si="77"/>
        <v>-2.6835340873318319E-4</v>
      </c>
      <c r="AT79">
        <f t="shared" si="78"/>
        <v>-1.8784738611322825E-5</v>
      </c>
      <c r="AU79">
        <f t="shared" si="79"/>
        <v>-2.8713814734452838E-4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13484.591575867185</v>
      </c>
      <c r="AO81" s="6">
        <f t="shared" si="93"/>
        <v>-1348.4591575867187</v>
      </c>
      <c r="AP81" s="6">
        <f t="shared" si="93"/>
        <v>-1675.1396768751413</v>
      </c>
      <c r="AQ81" s="6">
        <f t="shared" si="93"/>
        <v>-7254.8517033780663</v>
      </c>
      <c r="AR81" s="6">
        <f t="shared" si="93"/>
        <v>3206.1410380272578</v>
      </c>
      <c r="AS81" s="6">
        <f t="shared" si="93"/>
        <v>-1726.6414147826292</v>
      </c>
      <c r="AT81" s="6">
        <f t="shared" si="93"/>
        <v>1007.2074919565341</v>
      </c>
      <c r="AU81" s="6">
        <f t="shared" si="93"/>
        <v>2486.7071152011599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30274.067892779785</v>
      </c>
      <c r="K3">
        <v>1</v>
      </c>
      <c r="L3" s="2">
        <v>0</v>
      </c>
      <c r="O3">
        <f>$C$3</f>
        <v>30274.067892779785</v>
      </c>
      <c r="P3" s="2">
        <f>O3*C5</f>
        <v>3027.4067892779785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30274.067892779785</v>
      </c>
      <c r="AF3">
        <f t="shared" ref="AF3:AF34" si="4">-$Z3*P3</f>
        <v>-3027.4067892779785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25724.228516501807</v>
      </c>
      <c r="AJ3">
        <f t="shared" ref="AJ3:AJ34" si="8">AB3-AC3</f>
        <v>0</v>
      </c>
      <c r="AL3">
        <f t="shared" ref="AL3:AL34" si="9">SUM(AI3:AK3)</f>
        <v>25724.228516501807</v>
      </c>
      <c r="AN3">
        <f t="shared" ref="AN3:AN34" si="10">AE3*$K3</f>
        <v>30274.067892779785</v>
      </c>
      <c r="AO3">
        <f t="shared" ref="AO3:AO34" si="11">AF3*$K3</f>
        <v>-3027.4067892779785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25724.228516501807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25724.228516501807</v>
      </c>
      <c r="AW3">
        <v>0</v>
      </c>
      <c r="AX3">
        <f>IF(Z3&gt;0, (R3*SUMPRODUCT(K3:$K$98, X3:$X$98)-K3*$AZ$3)/Z3, 0)</f>
        <v>0</v>
      </c>
      <c r="AZ3">
        <f>C6*ABS(SUMPRODUCT(X4:X69, K4:K69))/1</f>
        <v>17640.196282296074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1932.1507089183044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1890.0210302460091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-1890.0210302460091</v>
      </c>
      <c r="AK4">
        <f>G4*SUM(AB4, AE4:AF4)</f>
        <v>0</v>
      </c>
      <c r="AL4">
        <f t="shared" si="9"/>
        <v>-3070.4761302460092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-1053.9777678571427</v>
      </c>
      <c r="AR4">
        <f t="shared" si="14"/>
        <v>-1053.9777678571427</v>
      </c>
      <c r="AS4">
        <f t="shared" si="15"/>
        <v>-1687.5187770053651</v>
      </c>
      <c r="AT4">
        <f t="shared" si="16"/>
        <v>0</v>
      </c>
      <c r="AU4">
        <f t="shared" si="17"/>
        <v>-2741.496544862508</v>
      </c>
      <c r="AW4">
        <v>1</v>
      </c>
      <c r="AX4">
        <f>IF(Z4&gt;0, (R4*SUMPRODUCT(K4:$K$98, X4:$X$98)-K4*$AZ$3)/Z4, 0)</f>
        <v>1932.1507089183044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</v>
      </c>
      <c r="S5">
        <f t="shared" si="1"/>
        <v>2642.2467114733595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1890.0210302460091</v>
      </c>
      <c r="AC5">
        <f t="shared" si="2"/>
        <v>2523.5620393942318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-1333.1583181949647</v>
      </c>
      <c r="AI5">
        <f t="shared" si="7"/>
        <v>-1357.0353659781661</v>
      </c>
      <c r="AJ5">
        <f t="shared" si="8"/>
        <v>-633.54100914822266</v>
      </c>
      <c r="AK5">
        <f>G5*SUM(AB5, AE5:AF5)</f>
        <v>132.30147211722064</v>
      </c>
      <c r="AL5">
        <f t="shared" si="9"/>
        <v>-1858.2749030091682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-1062.7856490712409</v>
      </c>
      <c r="AR5">
        <f t="shared" si="14"/>
        <v>-1081.8202853780022</v>
      </c>
      <c r="AS5">
        <f t="shared" si="15"/>
        <v>-505.05501367045804</v>
      </c>
      <c r="AT5">
        <f t="shared" si="16"/>
        <v>105.46992356283532</v>
      </c>
      <c r="AU5">
        <f t="shared" si="17"/>
        <v>-1481.405375485625</v>
      </c>
      <c r="AW5">
        <v>2</v>
      </c>
      <c r="AX5">
        <f>IF(Z5&gt;0, (R5*SUMPRODUCT(K5:$K$98, X5:$X$98)-K5*$AZ$3)/Z5, 0)</f>
        <v>2642.2467114733595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</v>
      </c>
      <c r="S6">
        <f t="shared" si="1"/>
        <v>3188.4550635688561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2523.5620393942318</v>
      </c>
      <c r="AC6">
        <f t="shared" si="2"/>
        <v>2967.489584077779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-1483.2830857982672</v>
      </c>
      <c r="AI6">
        <f t="shared" si="7"/>
        <v>-1506.5505423321868</v>
      </c>
      <c r="AJ6">
        <f t="shared" si="8"/>
        <v>-443.92754468354724</v>
      </c>
      <c r="AK6">
        <f>G6*SUM(AB6, AE6:AF6)</f>
        <v>176.64934275759623</v>
      </c>
      <c r="AL6">
        <f t="shared" si="9"/>
        <v>-1773.8287442581377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-1055.7716023869316</v>
      </c>
      <c r="AR6">
        <f t="shared" si="14"/>
        <v>-1072.3329183646326</v>
      </c>
      <c r="AS6">
        <f t="shared" si="15"/>
        <v>-315.97885776605432</v>
      </c>
      <c r="AT6">
        <f t="shared" si="16"/>
        <v>125.73551296407803</v>
      </c>
      <c r="AU6">
        <f t="shared" si="17"/>
        <v>-1262.5762631666089</v>
      </c>
      <c r="AW6">
        <v>3</v>
      </c>
      <c r="AX6">
        <f>IF(Z6&gt;0, (R6*SUMPRODUCT(K6:$K$98, X6:$X$98)-K6*$AZ$3)/Z6, 0)</f>
        <v>3188.4550635688561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100000</v>
      </c>
      <c r="S7">
        <f t="shared" si="1"/>
        <v>3598.7181001049803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2967.489584077779</v>
      </c>
      <c r="AC7">
        <f t="shared" si="2"/>
        <v>3256.9976189719091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-1634.7446919632698</v>
      </c>
      <c r="AI7">
        <f t="shared" si="7"/>
        <v>-1657.3707877588595</v>
      </c>
      <c r="AJ7">
        <f t="shared" si="8"/>
        <v>-289.50803489413011</v>
      </c>
      <c r="AK7">
        <f>G7*SUM(AB7, AE7:AF7)</f>
        <v>207.72427088544455</v>
      </c>
      <c r="AL7">
        <f t="shared" si="9"/>
        <v>-1739.1545517675449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-1038.909805318995</v>
      </c>
      <c r="AR7">
        <f t="shared" si="14"/>
        <v>-1053.2890982408117</v>
      </c>
      <c r="AS7">
        <f t="shared" si="15"/>
        <v>-183.9875900186764</v>
      </c>
      <c r="AT7">
        <f t="shared" si="16"/>
        <v>132.01252947116234</v>
      </c>
      <c r="AU7">
        <f t="shared" si="17"/>
        <v>-1105.2641587883256</v>
      </c>
      <c r="AW7">
        <v>4</v>
      </c>
      <c r="AX7">
        <f>IF(Z7&gt;0, (R7*SUMPRODUCT(K7:$K$98, X7:$X$98)-K7*$AZ$3)/Z7, 0)</f>
        <v>3598.7181001049803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</v>
      </c>
      <c r="S8">
        <f t="shared" si="1"/>
        <v>3894.0425156508845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3256.9976189719091</v>
      </c>
      <c r="AC8">
        <f t="shared" si="2"/>
        <v>3419.2303469395774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-1792.6363369688011</v>
      </c>
      <c r="AI8">
        <f t="shared" si="7"/>
        <v>-1814.5880127221926</v>
      </c>
      <c r="AJ8">
        <f t="shared" si="8"/>
        <v>-162.23272796766832</v>
      </c>
      <c r="AK8">
        <f t="shared" ref="AK8:AK39" si="30">G8*SUM(AB8:AB8, AE8:AF8)</f>
        <v>227.98983332803365</v>
      </c>
      <c r="AL8">
        <f t="shared" si="9"/>
        <v>-1748.8309073618273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-1017.1900001331143</v>
      </c>
      <c r="AR8">
        <f t="shared" si="14"/>
        <v>-1029.6459704836154</v>
      </c>
      <c r="AS8">
        <f t="shared" si="15"/>
        <v>-92.055206725344902</v>
      </c>
      <c r="AT8">
        <f t="shared" si="16"/>
        <v>129.36755426113365</v>
      </c>
      <c r="AU8">
        <f t="shared" si="17"/>
        <v>-992.3336229478266</v>
      </c>
      <c r="AW8">
        <v>5</v>
      </c>
      <c r="AX8">
        <f>IF(Z8&gt;0, (R8*SUMPRODUCT(K8:$K$98, X8:$X$98)-K8*$AZ$3)/Z8, 0)</f>
        <v>3894.0425156508845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</v>
      </c>
      <c r="S9">
        <f t="shared" si="1"/>
        <v>4089.8510947707255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3419.2303469395774</v>
      </c>
      <c r="AC9">
        <f t="shared" si="2"/>
        <v>3474.4890372409864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-1974.7108470494809</v>
      </c>
      <c r="AI9">
        <f t="shared" si="7"/>
        <v>-1995.9493283335762</v>
      </c>
      <c r="AJ9">
        <f t="shared" si="8"/>
        <v>-55.258690301408933</v>
      </c>
      <c r="AK9">
        <f t="shared" si="30"/>
        <v>239.34612428577043</v>
      </c>
      <c r="AL9">
        <f t="shared" si="9"/>
        <v>-1811.8618943492145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-1000.4499704416953</v>
      </c>
      <c r="AR9">
        <f t="shared" si="14"/>
        <v>-1011.2100460267601</v>
      </c>
      <c r="AS9">
        <f t="shared" si="15"/>
        <v>-27.99577222219315</v>
      </c>
      <c r="AT9">
        <f t="shared" si="16"/>
        <v>121.26019529634624</v>
      </c>
      <c r="AU9">
        <f t="shared" si="17"/>
        <v>-917.94562295260687</v>
      </c>
      <c r="AW9">
        <v>6</v>
      </c>
      <c r="AX9">
        <f>IF(Z9&gt;0, (R9*SUMPRODUCT(K9:$K$98, X9:$X$98)-K9*$AZ$3)/Z9, 0)</f>
        <v>4089.8510947707255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</v>
      </c>
      <c r="S10">
        <f t="shared" si="1"/>
        <v>4187.3633366432168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3474.4890372409864</v>
      </c>
      <c r="AC10">
        <f t="shared" si="2"/>
        <v>3431.5825404015432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-2153.4715621045843</v>
      </c>
      <c r="AI10">
        <f t="shared" si="7"/>
        <v>-2173.9592906853127</v>
      </c>
      <c r="AJ10">
        <f t="shared" si="8"/>
        <v>42.906496839443207</v>
      </c>
      <c r="AK10">
        <f t="shared" si="30"/>
        <v>243.21423260686907</v>
      </c>
      <c r="AL10">
        <f t="shared" si="9"/>
        <v>-1887.8385612390005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-974.12117136832308</v>
      </c>
      <c r="AR10">
        <f t="shared" si="14"/>
        <v>-983.3887793158508</v>
      </c>
      <c r="AS10">
        <f t="shared" si="15"/>
        <v>19.408720178177038</v>
      </c>
      <c r="AT10">
        <f t="shared" si="16"/>
        <v>110.01776727848193</v>
      </c>
      <c r="AU10">
        <f t="shared" si="17"/>
        <v>-853.96229185919185</v>
      </c>
      <c r="AW10">
        <v>7</v>
      </c>
      <c r="AX10">
        <f>IF(Z10&gt;0, (R10*SUMPRODUCT(K10:$K$98, X10:$X$98)-K10*$AZ$3)/Z10, 0)</f>
        <v>4187.3633366432168</v>
      </c>
    </row>
    <row r="11" spans="1:52" x14ac:dyDescent="0.25">
      <c r="A11" t="s">
        <v>33</v>
      </c>
      <c r="C11" s="25">
        <f>AU71</f>
        <v>7078.1008527090398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</v>
      </c>
      <c r="S11">
        <f t="shared" si="1"/>
        <v>4202.469467898487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3431.5825404015432</v>
      </c>
      <c r="AC11">
        <f t="shared" si="2"/>
        <v>3312.4108990352297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-2310.8230353556519</v>
      </c>
      <c r="AI11">
        <f t="shared" si="7"/>
        <v>-2330.5281808917339</v>
      </c>
      <c r="AJ11">
        <f t="shared" si="8"/>
        <v>119.17164136631345</v>
      </c>
      <c r="AK11">
        <f t="shared" si="30"/>
        <v>240.21077782810804</v>
      </c>
      <c r="AL11">
        <f t="shared" si="9"/>
        <v>-1971.1457616973123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-933.30266680852469</v>
      </c>
      <c r="AR11">
        <f t="shared" si="14"/>
        <v>-941.26124459544076</v>
      </c>
      <c r="AS11">
        <f t="shared" si="15"/>
        <v>48.131427198626405</v>
      </c>
      <c r="AT11">
        <f t="shared" si="16"/>
        <v>97.017104344651358</v>
      </c>
      <c r="AU11">
        <f t="shared" si="17"/>
        <v>-796.11271305216292</v>
      </c>
      <c r="AW11">
        <v>8</v>
      </c>
      <c r="AX11">
        <f>IF(Z11&gt;0, (R11*SUMPRODUCT(K11:$K$98, X11:$X$98)-K11*$AZ$3)/Z11, 0)</f>
        <v>4202.469467898487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</v>
      </c>
      <c r="S12">
        <f t="shared" si="1"/>
        <v>4158.7328549714703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3312.4108990352297</v>
      </c>
      <c r="AC12">
        <f t="shared" si="2"/>
        <v>3142.4560268713544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-2469.5513841591651</v>
      </c>
      <c r="AI12">
        <f t="shared" si="7"/>
        <v>-2488.4420903938467</v>
      </c>
      <c r="AJ12">
        <f t="shared" si="8"/>
        <v>169.95487216387528</v>
      </c>
      <c r="AK12">
        <f t="shared" si="30"/>
        <v>231.8687629324661</v>
      </c>
      <c r="AL12">
        <f t="shared" si="9"/>
        <v>-2086.6184552975055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-890.54498633493108</v>
      </c>
      <c r="AR12">
        <f t="shared" si="14"/>
        <v>-897.35716438213933</v>
      </c>
      <c r="AS12">
        <f t="shared" si="15"/>
        <v>61.287430696756239</v>
      </c>
      <c r="AT12">
        <f t="shared" si="16"/>
        <v>83.61420039352457</v>
      </c>
      <c r="AU12">
        <f t="shared" si="17"/>
        <v>-752.4555332918585</v>
      </c>
      <c r="AW12">
        <v>9</v>
      </c>
      <c r="AX12">
        <f>IF(Z12&gt;0, (R12*SUMPRODUCT(K12:$K$98, X12:$X$98)-K12*$AZ$3)/Z12, 0)</f>
        <v>4158.7328549714703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</v>
      </c>
      <c r="S13">
        <f t="shared" si="1"/>
        <v>4063.6642480604705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3142.4560268713544</v>
      </c>
      <c r="AC13">
        <f t="shared" si="2"/>
        <v>2933.4715714691465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-2619.3535901144464</v>
      </c>
      <c r="AI13">
        <f t="shared" si="7"/>
        <v>-2637.4005508892524</v>
      </c>
      <c r="AJ13">
        <f t="shared" si="8"/>
        <v>208.98445540220791</v>
      </c>
      <c r="AK13">
        <f t="shared" si="30"/>
        <v>219.97192188099484</v>
      </c>
      <c r="AL13">
        <f t="shared" si="9"/>
        <v>-2208.4441736060498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-843.36175318460778</v>
      </c>
      <c r="AR13">
        <f t="shared" si="14"/>
        <v>-849.17239155589732</v>
      </c>
      <c r="AS13">
        <f t="shared" si="15"/>
        <v>67.28740150299285</v>
      </c>
      <c r="AT13">
        <f t="shared" si="16"/>
        <v>70.825071647099662</v>
      </c>
      <c r="AU13">
        <f t="shared" si="17"/>
        <v>-711.05991840580486</v>
      </c>
      <c r="AW13">
        <v>10</v>
      </c>
      <c r="AX13">
        <f>IF(Z13&gt;0, (R13*SUMPRODUCT(K13:$K$98, X13:$X$98)-K13*$AZ$3)/Z13, 0)</f>
        <v>4063.6642480604705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</v>
      </c>
      <c r="S14">
        <f t="shared" si="1"/>
        <v>3928.403815267583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2933.4715714691465</v>
      </c>
      <c r="AC14">
        <f t="shared" si="2"/>
        <v>2698.6460066173286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-2770.2263093299603</v>
      </c>
      <c r="AI14">
        <f t="shared" si="7"/>
        <v>-2787.4002439196856</v>
      </c>
      <c r="AJ14">
        <f t="shared" si="8"/>
        <v>234.82556485181794</v>
      </c>
      <c r="AK14">
        <f t="shared" si="30"/>
        <v>205.34301000284029</v>
      </c>
      <c r="AL14">
        <f t="shared" si="9"/>
        <v>-2347.2316690650273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-796.37386687827313</v>
      </c>
      <c r="AR14">
        <f t="shared" si="14"/>
        <v>-801.31096268617569</v>
      </c>
      <c r="AS14">
        <f t="shared" si="15"/>
        <v>67.506738526409109</v>
      </c>
      <c r="AT14">
        <f t="shared" si="16"/>
        <v>59.031208519544784</v>
      </c>
      <c r="AU14">
        <f t="shared" si="17"/>
        <v>-674.77301564022173</v>
      </c>
      <c r="AW14">
        <v>11</v>
      </c>
      <c r="AX14">
        <f>IF(Z14&gt;0, (R14*SUMPRODUCT(K14:$K$98, X14:$X$98)-K14*$AZ$3)/Z14, 0)</f>
        <v>3928.403815267583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</v>
      </c>
      <c r="S15">
        <f t="shared" si="1"/>
        <v>3757.9349096034375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2698.6460066173286</v>
      </c>
      <c r="AC15">
        <f t="shared" si="2"/>
        <v>2445.6080221790453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-2930.2716075938979</v>
      </c>
      <c r="AI15">
        <f t="shared" si="7"/>
        <v>-2946.5412349358276</v>
      </c>
      <c r="AJ15">
        <f t="shared" si="8"/>
        <v>253.03798443828327</v>
      </c>
      <c r="AK15">
        <f t="shared" si="30"/>
        <v>188.90522046321303</v>
      </c>
      <c r="AL15">
        <f t="shared" si="9"/>
        <v>-2504.5980300343313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-752.1277372343983</v>
      </c>
      <c r="AR15">
        <f t="shared" si="14"/>
        <v>-756.30374534457496</v>
      </c>
      <c r="AS15">
        <f t="shared" si="15"/>
        <v>64.948548174410263</v>
      </c>
      <c r="AT15">
        <f t="shared" si="16"/>
        <v>48.48726502026441</v>
      </c>
      <c r="AU15">
        <f t="shared" si="17"/>
        <v>-642.8679321499003</v>
      </c>
      <c r="AW15">
        <v>12</v>
      </c>
      <c r="AX15">
        <f>IF(Z15&gt;0, (R15*SUMPRODUCT(K15:$K$98, X15:$X$98)-K15*$AZ$3)/Z15, 0)</f>
        <v>3757.9349096034375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</v>
      </c>
      <c r="S16">
        <f t="shared" si="1"/>
        <v>3550.8749988987097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2445.6080221790453</v>
      </c>
      <c r="AC16">
        <f t="shared" si="2"/>
        <v>2178.6016085517795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-3073.7873084354696</v>
      </c>
      <c r="AI16">
        <f t="shared" si="7"/>
        <v>-3089.1257926768712</v>
      </c>
      <c r="AJ16">
        <f t="shared" si="8"/>
        <v>267.00641362726583</v>
      </c>
      <c r="AK16">
        <f t="shared" si="30"/>
        <v>171.19256155253319</v>
      </c>
      <c r="AL16">
        <f t="shared" si="9"/>
        <v>-2650.9268174970721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-704.4327170419923</v>
      </c>
      <c r="AR16">
        <f t="shared" si="14"/>
        <v>-707.94790174583432</v>
      </c>
      <c r="AS16">
        <f t="shared" si="15"/>
        <v>61.190978602494148</v>
      </c>
      <c r="AT16">
        <f t="shared" si="16"/>
        <v>39.232916650049724</v>
      </c>
      <c r="AU16">
        <f t="shared" si="17"/>
        <v>-607.52400649329047</v>
      </c>
      <c r="AW16">
        <v>13</v>
      </c>
      <c r="AX16">
        <f>IF(Z16&gt;0, (R16*SUMPRODUCT(K16:$K$98, X16:$X$98)-K16*$AZ$3)/Z16, 0)</f>
        <v>3550.8749988987097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</v>
      </c>
      <c r="S17">
        <f t="shared" si="1"/>
        <v>3314.5126775486419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2178.6016085517795</v>
      </c>
      <c r="AC17">
        <f t="shared" si="2"/>
        <v>1907.312930444727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-3196.1032758768811</v>
      </c>
      <c r="AI17">
        <f t="shared" si="7"/>
        <v>-3210.4893494568992</v>
      </c>
      <c r="AJ17">
        <f t="shared" si="8"/>
        <v>271.28867810705242</v>
      </c>
      <c r="AK17">
        <f t="shared" si="30"/>
        <v>152.50211259862456</v>
      </c>
      <c r="AL17">
        <f t="shared" si="9"/>
        <v>-2786.6985587512222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-653.98605341100188</v>
      </c>
      <c r="AR17">
        <f t="shared" si="14"/>
        <v>-656.92972909122375</v>
      </c>
      <c r="AS17">
        <f t="shared" si="15"/>
        <v>55.511038479081158</v>
      </c>
      <c r="AT17">
        <f t="shared" si="16"/>
        <v>31.204953703459932</v>
      </c>
      <c r="AU17">
        <f t="shared" si="17"/>
        <v>-570.21373690868268</v>
      </c>
      <c r="AW17">
        <v>14</v>
      </c>
      <c r="AX17">
        <f>IF(Z17&gt;0, (R17*SUMPRODUCT(K17:$K$98, X17:$X$98)-K17*$AZ$3)/Z17, 0)</f>
        <v>3314.5126775486419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</v>
      </c>
      <c r="S18">
        <f t="shared" si="1"/>
        <v>3056.6194446694944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1907.312930444727</v>
      </c>
      <c r="AC18">
        <f t="shared" si="2"/>
        <v>1640.0626260827803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-3312.7566038406635</v>
      </c>
      <c r="AI18">
        <f t="shared" si="7"/>
        <v>-3326.1706275339216</v>
      </c>
      <c r="AJ18">
        <f t="shared" si="8"/>
        <v>267.25030436194675</v>
      </c>
      <c r="AK18">
        <f t="shared" si="30"/>
        <v>133.5119051311309</v>
      </c>
      <c r="AL18">
        <f t="shared" si="9"/>
        <v>-2925.408418040844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-605.22824599997546</v>
      </c>
      <c r="AR18">
        <f t="shared" si="14"/>
        <v>-607.67893797724309</v>
      </c>
      <c r="AS18">
        <f t="shared" si="15"/>
        <v>48.825631428647007</v>
      </c>
      <c r="AT18">
        <f t="shared" si="16"/>
        <v>24.392125901718082</v>
      </c>
      <c r="AU18">
        <f t="shared" si="17"/>
        <v>-534.46118064687801</v>
      </c>
      <c r="AW18">
        <v>15</v>
      </c>
      <c r="AX18">
        <f>IF(Z18&gt;0, (R18*SUMPRODUCT(K18:$K$98, X18:$X$98)-K18*$AZ$3)/Z18, 0)</f>
        <v>3056.6194446694944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</v>
      </c>
      <c r="S19">
        <f t="shared" si="1"/>
        <v>2776.9670128016583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1640.0626260827803</v>
      </c>
      <c r="AC19">
        <f t="shared" si="2"/>
        <v>1380.1341560194619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-3420.1981955613815</v>
      </c>
      <c r="AI19">
        <f t="shared" si="7"/>
        <v>-3432.6230294688166</v>
      </c>
      <c r="AJ19">
        <f t="shared" si="8"/>
        <v>259.9284700633184</v>
      </c>
      <c r="AK19">
        <f t="shared" si="30"/>
        <v>114.80438382579463</v>
      </c>
      <c r="AL19">
        <f t="shared" si="9"/>
        <v>-3057.8901755797037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-557.90841349252241</v>
      </c>
      <c r="AR19">
        <f t="shared" si="14"/>
        <v>-559.93517304762702</v>
      </c>
      <c r="AS19">
        <f t="shared" si="15"/>
        <v>42.399963997046093</v>
      </c>
      <c r="AT19">
        <f t="shared" si="16"/>
        <v>18.727081876529279</v>
      </c>
      <c r="AU19">
        <f t="shared" si="17"/>
        <v>-498.80812717405161</v>
      </c>
      <c r="AW19">
        <v>16</v>
      </c>
      <c r="AX19">
        <f>IF(Z19&gt;0, (R19*SUMPRODUCT(K19:$K$98, X19:$X$98)-K19*$AZ$3)/Z19, 0)</f>
        <v>2776.9670128016583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</v>
      </c>
      <c r="S20">
        <f t="shared" si="1"/>
        <v>2474.7168714130657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1380.1341560194619</v>
      </c>
      <c r="AC20">
        <f t="shared" si="2"/>
        <v>1130.5291138989533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-3519.1723335448196</v>
      </c>
      <c r="AI20">
        <f t="shared" si="7"/>
        <v>-3530.5931260297939</v>
      </c>
      <c r="AJ20">
        <f t="shared" si="8"/>
        <v>249.60504212050864</v>
      </c>
      <c r="AK20">
        <f t="shared" si="30"/>
        <v>96.609390921362348</v>
      </c>
      <c r="AL20">
        <f t="shared" si="9"/>
        <v>-3184.3786929879229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-512.54753514273455</v>
      </c>
      <c r="AR20">
        <f t="shared" si="14"/>
        <v>-514.21090893712153</v>
      </c>
      <c r="AS20">
        <f t="shared" si="15"/>
        <v>36.353561852766191</v>
      </c>
      <c r="AT20">
        <f t="shared" si="16"/>
        <v>14.070611068514332</v>
      </c>
      <c r="AU20">
        <f t="shared" si="17"/>
        <v>-463.78673601584103</v>
      </c>
      <c r="AW20">
        <v>17</v>
      </c>
      <c r="AX20">
        <f>IF(Z20&gt;0, (R20*SUMPRODUCT(K20:$K$98, X20:$X$98)-K20*$AZ$3)/Z20, 0)</f>
        <v>2474.7168714130657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</v>
      </c>
      <c r="S21">
        <f t="shared" si="1"/>
        <v>2146.2593519091356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1130.5291138989533</v>
      </c>
      <c r="AC21">
        <f t="shared" si="2"/>
        <v>893.25244605266118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-3607.3025327174219</v>
      </c>
      <c r="AI21">
        <f t="shared" si="7"/>
        <v>-3617.7072916443672</v>
      </c>
      <c r="AJ21">
        <f t="shared" si="8"/>
        <v>237.27666784629207</v>
      </c>
      <c r="AK21">
        <f t="shared" si="30"/>
        <v>79.137037972926734</v>
      </c>
      <c r="AL21">
        <f t="shared" si="9"/>
        <v>-3301.2935858251481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-469.09214278336668</v>
      </c>
      <c r="AR21">
        <f t="shared" si="14"/>
        <v>-470.44517336949508</v>
      </c>
      <c r="AS21">
        <f t="shared" si="15"/>
        <v>30.855360631110493</v>
      </c>
      <c r="AT21">
        <f t="shared" si="16"/>
        <v>10.290947981089907</v>
      </c>
      <c r="AU21">
        <f t="shared" si="17"/>
        <v>-429.29886475729467</v>
      </c>
      <c r="AW21">
        <v>18</v>
      </c>
      <c r="AX21">
        <f>IF(Z21&gt;0, (R21*SUMPRODUCT(K21:$K$98, X21:$X$98)-K21*$AZ$3)/Z21, 0)</f>
        <v>2146.2593519091356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</v>
      </c>
      <c r="S22">
        <f t="shared" si="1"/>
        <v>1785.3002016682467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893.25244605266118</v>
      </c>
      <c r="AC22">
        <f t="shared" si="2"/>
        <v>669.93786335540472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-3677.6233891874685</v>
      </c>
      <c r="AI22">
        <f t="shared" si="7"/>
        <v>-3687.0046946778475</v>
      </c>
      <c r="AJ22">
        <f t="shared" si="8"/>
        <v>223.31458269725647</v>
      </c>
      <c r="AK22">
        <f t="shared" si="30"/>
        <v>62.527671223686291</v>
      </c>
      <c r="AL22">
        <f t="shared" si="9"/>
        <v>-3401.1624407569047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-426.99699833519918</v>
      </c>
      <c r="AR22">
        <f t="shared" si="14"/>
        <v>-428.086231478711</v>
      </c>
      <c r="AS22">
        <f t="shared" si="15"/>
        <v>25.928336429596644</v>
      </c>
      <c r="AT22">
        <f t="shared" si="16"/>
        <v>7.2598863722430105</v>
      </c>
      <c r="AU22">
        <f t="shared" si="17"/>
        <v>-394.89800867687137</v>
      </c>
      <c r="AW22">
        <v>19</v>
      </c>
      <c r="AX22">
        <f>IF(Z22&gt;0, (R22*SUMPRODUCT(K22:$K$98, X22:$X$98)-K22*$AZ$3)/Z22, 0)</f>
        <v>1785.3002016682467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</v>
      </c>
      <c r="S23">
        <f t="shared" si="1"/>
        <v>1383.8121578343503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669.93786335540472</v>
      </c>
      <c r="AC23">
        <f t="shared" si="2"/>
        <v>462.38511509708752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-3736.1055494722232</v>
      </c>
      <c r="AI23">
        <f t="shared" si="7"/>
        <v>-3744.4590155203305</v>
      </c>
      <c r="AJ23">
        <f t="shared" si="8"/>
        <v>207.55274825831719</v>
      </c>
      <c r="AK23">
        <f t="shared" si="30"/>
        <v>46.895650434878334</v>
      </c>
      <c r="AL23">
        <f t="shared" si="9"/>
        <v>-3490.010616827135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-387.30997631379296</v>
      </c>
      <c r="AR23">
        <f t="shared" si="14"/>
        <v>-388.17595311621159</v>
      </c>
      <c r="AS23">
        <f t="shared" si="15"/>
        <v>21.51632199554621</v>
      </c>
      <c r="AT23">
        <f t="shared" si="16"/>
        <v>4.8615203769386115</v>
      </c>
      <c r="AU23">
        <f t="shared" si="17"/>
        <v>-361.79811074372674</v>
      </c>
      <c r="AW23">
        <v>20</v>
      </c>
      <c r="AX23">
        <f>IF(Z23&gt;0, (R23*SUMPRODUCT(K23:$K$98, X23:$X$98)-K23*$AZ$3)/Z23, 0)</f>
        <v>1383.8121578343503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</v>
      </c>
      <c r="S24">
        <f t="shared" si="1"/>
        <v>924.26553578484243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462.38511509708752</v>
      </c>
      <c r="AC24">
        <f t="shared" si="2"/>
        <v>271.00750492336806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-3758.3352756586773</v>
      </c>
      <c r="AI24">
        <f t="shared" si="7"/>
        <v>-3765.665623227389</v>
      </c>
      <c r="AJ24">
        <f t="shared" si="8"/>
        <v>191.37761017371946</v>
      </c>
      <c r="AK24">
        <f t="shared" si="30"/>
        <v>32.366958056796129</v>
      </c>
      <c r="AL24">
        <f t="shared" si="9"/>
        <v>-3541.9210549968734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-347.87005367515366</v>
      </c>
      <c r="AR24">
        <f t="shared" si="14"/>
        <v>-348.54854779958708</v>
      </c>
      <c r="AS24">
        <f t="shared" si="15"/>
        <v>17.713837281770108</v>
      </c>
      <c r="AT24">
        <f t="shared" si="16"/>
        <v>2.9958730689735504</v>
      </c>
      <c r="AU24">
        <f t="shared" si="17"/>
        <v>-327.83883744884338</v>
      </c>
      <c r="AW24">
        <v>21</v>
      </c>
      <c r="AX24">
        <f>IF(Z24&gt;0, (R24*SUMPRODUCT(K24:$K$98, X24:$X$98)-K24*$AZ$3)/Z24, 0)</f>
        <v>924.26553578484243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</v>
      </c>
      <c r="S25">
        <f t="shared" si="1"/>
        <v>387.72888985401312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271.00750492336806</v>
      </c>
      <c r="AC25">
        <f t="shared" si="2"/>
        <v>98.077063873279485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-3732.9078378884724</v>
      </c>
      <c r="AI25">
        <f t="shared" si="7"/>
        <v>-3739.2316550220248</v>
      </c>
      <c r="AJ25">
        <f t="shared" si="8"/>
        <v>172.93044105008858</v>
      </c>
      <c r="AK25">
        <f t="shared" si="30"/>
        <v>18.970525344635767</v>
      </c>
      <c r="AL25">
        <f t="shared" si="9"/>
        <v>-3547.3306886273003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-308.49687491888108</v>
      </c>
      <c r="AR25">
        <f t="shared" si="14"/>
        <v>-309.01949104228447</v>
      </c>
      <c r="AS25">
        <f t="shared" si="15"/>
        <v>14.291405777773717</v>
      </c>
      <c r="AT25">
        <f t="shared" si="16"/>
        <v>1.5677718386157524</v>
      </c>
      <c r="AU25">
        <f t="shared" si="17"/>
        <v>-293.16031342589497</v>
      </c>
      <c r="AW25">
        <v>22</v>
      </c>
      <c r="AX25">
        <f>IF(Z25&gt;0, (R25*SUMPRODUCT(K25:$K$98, X25:$X$98)-K25*$AZ$3)/Z25, 0)</f>
        <v>387.72888985401312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</v>
      </c>
      <c r="S26">
        <f t="shared" si="1"/>
        <v>-253.51697721259399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98.077063873279485</v>
      </c>
      <c r="AC26">
        <f t="shared" si="2"/>
        <v>-54.223728344649999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-3653.7173649162714</v>
      </c>
      <c r="AI26">
        <f t="shared" si="7"/>
        <v>-3659.0645145372591</v>
      </c>
      <c r="AJ26">
        <f t="shared" si="8"/>
        <v>152.30079221792948</v>
      </c>
      <c r="AK26">
        <f t="shared" si="30"/>
        <v>6.8653944711295649</v>
      </c>
      <c r="AL26">
        <f t="shared" si="9"/>
        <v>-3499.8983278482001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-269.60033520579464</v>
      </c>
      <c r="AR26">
        <f t="shared" si="14"/>
        <v>-269.99489044535869</v>
      </c>
      <c r="AS26">
        <f t="shared" si="15"/>
        <v>11.237964115213604</v>
      </c>
      <c r="AT26">
        <f t="shared" si="16"/>
        <v>0.50658342336749285</v>
      </c>
      <c r="AU26">
        <f t="shared" si="17"/>
        <v>-258.25034290677758</v>
      </c>
      <c r="AW26">
        <v>23</v>
      </c>
      <c r="AX26">
        <f>IF(Z26&gt;0, (R26*SUMPRODUCT(K26:$K$98, X26:$X$98)-K26*$AZ$3)/Z26, 0)</f>
        <v>-253.51697721259399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</v>
      </c>
      <c r="S27">
        <f t="shared" si="1"/>
        <v>-1043.0403613956519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-54.223728344649999</v>
      </c>
      <c r="AC27">
        <f t="shared" si="2"/>
        <v>-184.36327542459489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-3499.1476553972188</v>
      </c>
      <c r="AI27">
        <f t="shared" si="7"/>
        <v>-3503.5665466081473</v>
      </c>
      <c r="AJ27">
        <f t="shared" si="8"/>
        <v>130.13954707994489</v>
      </c>
      <c r="AK27">
        <f t="shared" si="30"/>
        <v>-3.7956609841255005</v>
      </c>
      <c r="AL27">
        <f t="shared" si="9"/>
        <v>-3377.2226605123278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-230.53120742963387</v>
      </c>
      <c r="AR27">
        <f t="shared" si="14"/>
        <v>-230.82233327703395</v>
      </c>
      <c r="AS27">
        <f t="shared" si="15"/>
        <v>8.5738670891496511</v>
      </c>
      <c r="AT27">
        <f t="shared" si="16"/>
        <v>-0.25006612919416027</v>
      </c>
      <c r="AU27">
        <f t="shared" si="17"/>
        <v>-222.49853231707846</v>
      </c>
      <c r="AW27">
        <v>24</v>
      </c>
      <c r="AX27">
        <f>IF(Z27&gt;0, (R27*SUMPRODUCT(K27:$K$98, X27:$X$98)-K27*$AZ$3)/Z27, 0)</f>
        <v>-1043.0403613956519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</v>
      </c>
      <c r="S28">
        <f t="shared" si="1"/>
        <v>-2040.5541503650734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-184.36327542459489</v>
      </c>
      <c r="AC28">
        <f t="shared" si="2"/>
        <v>-290.37592202757708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-3268.5609082793853</v>
      </c>
      <c r="AI28">
        <f t="shared" si="7"/>
        <v>-3272.1184703511344</v>
      </c>
      <c r="AJ28">
        <f t="shared" si="8"/>
        <v>106.01264660298219</v>
      </c>
      <c r="AK28">
        <f t="shared" si="30"/>
        <v>-12.905429279721643</v>
      </c>
      <c r="AL28">
        <f t="shared" si="9"/>
        <v>-3179.0112530278739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-192.26756029243091</v>
      </c>
      <c r="AR28">
        <f t="shared" si="14"/>
        <v>-192.47682785675607</v>
      </c>
      <c r="AS28">
        <f t="shared" si="15"/>
        <v>6.2360144095429533</v>
      </c>
      <c r="AT28">
        <f t="shared" si="16"/>
        <v>-0.75914002270949621</v>
      </c>
      <c r="AU28">
        <f t="shared" si="17"/>
        <v>-186.99995346992262</v>
      </c>
      <c r="AW28">
        <v>25</v>
      </c>
      <c r="AX28">
        <f>IF(Z28&gt;0, (R28*SUMPRODUCT(K28:$K$98, X28:$X$98)-K28*$AZ$3)/Z28, 0)</f>
        <v>-2040.5541503650734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</v>
      </c>
      <c r="S29">
        <f t="shared" si="1"/>
        <v>-3338.9166245394345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-290.37592202757708</v>
      </c>
      <c r="AC29">
        <f t="shared" si="2"/>
        <v>-371.46619586764086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-2962.5947505087838</v>
      </c>
      <c r="AI29">
        <f t="shared" si="7"/>
        <v>-2965.3760882721886</v>
      </c>
      <c r="AJ29">
        <f t="shared" si="8"/>
        <v>81.090273840063787</v>
      </c>
      <c r="AK29">
        <f t="shared" si="30"/>
        <v>-20.326314541930397</v>
      </c>
      <c r="AL29">
        <f t="shared" si="9"/>
        <v>-2904.6121289740554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-155.59787428506749</v>
      </c>
      <c r="AR29">
        <f t="shared" si="14"/>
        <v>-155.74395239567653</v>
      </c>
      <c r="AS29">
        <f t="shared" si="15"/>
        <v>4.2589268183038094</v>
      </c>
      <c r="AT29">
        <f t="shared" si="16"/>
        <v>-1.0675544923013418</v>
      </c>
      <c r="AU29">
        <f t="shared" si="17"/>
        <v>-152.55258006967406</v>
      </c>
      <c r="AW29">
        <v>26</v>
      </c>
      <c r="AX29">
        <f>IF(Z29&gt;0, (R29*SUMPRODUCT(K29:$K$98, X29:$X$98)-K29*$AZ$3)/Z29, 0)</f>
        <v>-3338.9166245394345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</v>
      </c>
      <c r="S30">
        <f t="shared" si="1"/>
        <v>-5084.7729961995346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-371.46619586764086</v>
      </c>
      <c r="AC30">
        <f t="shared" si="2"/>
        <v>-427.79863582023762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-2600.7694330568766</v>
      </c>
      <c r="AI30">
        <f t="shared" si="7"/>
        <v>-2602.872765084383</v>
      </c>
      <c r="AJ30">
        <f t="shared" si="8"/>
        <v>56.332439952596758</v>
      </c>
      <c r="AK30">
        <f t="shared" si="30"/>
        <v>-26.002633710734862</v>
      </c>
      <c r="AL30">
        <f t="shared" si="9"/>
        <v>-2572.5429588425209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-121.95938905646966</v>
      </c>
      <c r="AR30">
        <f t="shared" si="14"/>
        <v>-122.05802182483316</v>
      </c>
      <c r="AS30">
        <f t="shared" si="15"/>
        <v>2.6416297705421075</v>
      </c>
      <c r="AT30">
        <f t="shared" si="16"/>
        <v>-1.2193565799844717</v>
      </c>
      <c r="AU30">
        <f t="shared" si="17"/>
        <v>-120.63574863427552</v>
      </c>
      <c r="AW30">
        <v>27</v>
      </c>
      <c r="AX30">
        <f>IF(Z30&gt;0, (R30*SUMPRODUCT(K30:$K$98, X30:$X$98)-K30*$AZ$3)/Z30, 0)</f>
        <v>-5084.7729961995346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</v>
      </c>
      <c r="S31">
        <f t="shared" si="1"/>
        <v>-7534.3808691891118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-427.79863582023762</v>
      </c>
      <c r="AC31">
        <f t="shared" si="2"/>
        <v>-461.12817279414401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-2208.8754450210668</v>
      </c>
      <c r="AI31">
        <f t="shared" si="7"/>
        <v>-2210.4055248670429</v>
      </c>
      <c r="AJ31">
        <f t="shared" si="8"/>
        <v>33.329536973906386</v>
      </c>
      <c r="AK31">
        <f t="shared" si="30"/>
        <v>-29.945904507416635</v>
      </c>
      <c r="AL31">
        <f t="shared" si="9"/>
        <v>-2207.0218924005535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-92.483997356604661</v>
      </c>
      <c r="AR31">
        <f t="shared" si="14"/>
        <v>-92.548060679301116</v>
      </c>
      <c r="AS31">
        <f t="shared" si="15"/>
        <v>1.3954833063763887</v>
      </c>
      <c r="AT31">
        <f t="shared" si="16"/>
        <v>-1.2538130927878741</v>
      </c>
      <c r="AU31">
        <f t="shared" si="17"/>
        <v>-92.406390465712605</v>
      </c>
      <c r="AW31">
        <v>28</v>
      </c>
      <c r="AX31">
        <f>IF(Z31&gt;0, (R31*SUMPRODUCT(K31:$K$98, X31:$X$98)-K31*$AZ$3)/Z31, 0)</f>
        <v>-7534.3808691891118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</v>
      </c>
      <c r="S32">
        <f t="shared" si="1"/>
        <v>-11152.817167097926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-461.12817279414401</v>
      </c>
      <c r="AC32">
        <f t="shared" si="2"/>
        <v>-474.47837364846009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-1804.7796709636409</v>
      </c>
      <c r="AI32">
        <f t="shared" si="7"/>
        <v>-1805.8432550934162</v>
      </c>
      <c r="AJ32">
        <f t="shared" si="8"/>
        <v>13.350200854316085</v>
      </c>
      <c r="AK32">
        <f t="shared" si="30"/>
        <v>-32.278972095590085</v>
      </c>
      <c r="AL32">
        <f t="shared" si="9"/>
        <v>-1824.7720263346903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-67.468574294738687</v>
      </c>
      <c r="AR32">
        <f t="shared" si="14"/>
        <v>-67.508334552477038</v>
      </c>
      <c r="AS32">
        <f t="shared" si="15"/>
        <v>0.49907422644459443</v>
      </c>
      <c r="AT32">
        <f t="shared" si="16"/>
        <v>-1.2066936823519834</v>
      </c>
      <c r="AU32">
        <f t="shared" si="17"/>
        <v>-68.215954008384429</v>
      </c>
      <c r="AW32">
        <v>29</v>
      </c>
      <c r="AX32">
        <f>IF(Z32&gt;0, (R32*SUMPRODUCT(K32:$K$98, X32:$X$98)-K32*$AZ$3)/Z32, 0)</f>
        <v>-11152.817167097926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</v>
      </c>
      <c r="S33">
        <f t="shared" si="1"/>
        <v>-16819.211280635787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-474.47837364846009</v>
      </c>
      <c r="AC33">
        <f t="shared" si="2"/>
        <v>-471.2917724947269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-1409.6892702560551</v>
      </c>
      <c r="AI33">
        <f t="shared" si="7"/>
        <v>-1410.3897962269687</v>
      </c>
      <c r="AJ33">
        <f t="shared" si="8"/>
        <v>-3.1866011537331929</v>
      </c>
      <c r="AK33">
        <f t="shared" si="30"/>
        <v>-33.213486155392211</v>
      </c>
      <c r="AL33">
        <f t="shared" si="9"/>
        <v>-1446.7898835360941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-47.05250115694173</v>
      </c>
      <c r="AR33">
        <f t="shared" si="14"/>
        <v>-47.075883259474786</v>
      </c>
      <c r="AS33">
        <f t="shared" si="15"/>
        <v>-0.1063621307449608</v>
      </c>
      <c r="AT33">
        <f t="shared" si="16"/>
        <v>-1.1085972126813437</v>
      </c>
      <c r="AU33">
        <f t="shared" si="17"/>
        <v>-48.290842602901094</v>
      </c>
      <c r="AW33">
        <v>30</v>
      </c>
      <c r="AX33">
        <f>IF(Z33&gt;0, (R33*SUMPRODUCT(K33:$K$98, X33:$X$98)-K33*$AZ$3)/Z33, 0)</f>
        <v>-16819.211280635787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</v>
      </c>
      <c r="S34">
        <f t="shared" si="1"/>
        <v>-26236.68860423849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-471.2917724947269</v>
      </c>
      <c r="AC34">
        <f t="shared" si="2"/>
        <v>-455.25929557267602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-1038.8817970029224</v>
      </c>
      <c r="AI34">
        <f t="shared" si="7"/>
        <v>-1039.3155972648763</v>
      </c>
      <c r="AJ34">
        <f t="shared" si="8"/>
        <v>-16.032476922050876</v>
      </c>
      <c r="AK34">
        <f t="shared" si="30"/>
        <v>-32.990424074630887</v>
      </c>
      <c r="AL34">
        <f t="shared" si="9"/>
        <v>-1088.338498261558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-30.960462089816492</v>
      </c>
      <c r="AR34">
        <f t="shared" si="14"/>
        <v>-30.973390082783084</v>
      </c>
      <c r="AS34">
        <f t="shared" si="15"/>
        <v>-0.47779535206315449</v>
      </c>
      <c r="AT34">
        <f t="shared" si="16"/>
        <v>-0.98317130672249675</v>
      </c>
      <c r="AU34">
        <f t="shared" si="17"/>
        <v>-32.434356741568735</v>
      </c>
      <c r="AW34">
        <v>31</v>
      </c>
      <c r="AX34">
        <f>IF(Z34&gt;0, (R34*SUMPRODUCT(K34:$K$98, X34:$X$98)-K34*$AZ$3)/Z34, 0)</f>
        <v>-26236.68860423849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-42856.903937666153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-455.25929557267602</v>
      </c>
      <c r="AC35">
        <f t="shared" ref="AC35:AC69" si="33">S35*Z35</f>
        <v>-429.89388437767747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-714.75771510090476</v>
      </c>
      <c r="AI35">
        <f t="shared" ref="AI35:AI66" si="38">SUM(AE35:AH35)</f>
        <v>-715.00848793146372</v>
      </c>
      <c r="AJ35">
        <f t="shared" ref="AJ35:AJ69" si="39">AB35-AC35</f>
        <v>-25.365411194998558</v>
      </c>
      <c r="AK35">
        <f t="shared" si="30"/>
        <v>-31.868150690087326</v>
      </c>
      <c r="AL35">
        <f t="shared" ref="AL35:AL66" si="40">SUM(AI35:AK35)</f>
        <v>-772.24204981654952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-19.018756861623952</v>
      </c>
      <c r="AR35">
        <f t="shared" ref="AR35:AR69" si="45">AI35*$K35</f>
        <v>-19.02542959476294</v>
      </c>
      <c r="AS35">
        <f t="shared" ref="AS35:AS69" si="46">AJ35*$K35</f>
        <v>-0.67494002236084594</v>
      </c>
      <c r="AT35">
        <f t="shared" ref="AT35:AT69" si="47">AK35*$K35</f>
        <v>-0.847969314355425</v>
      </c>
      <c r="AU35">
        <f t="shared" ref="AU35:AU69" si="48">AL35*$K35</f>
        <v>-20.548338931479208</v>
      </c>
      <c r="AW35">
        <v>32</v>
      </c>
      <c r="AX35">
        <f>IF(Z35&gt;0, (R35*SUMPRODUCT(K35:$K$98, X35:$X$98)-K35*$AZ$3)/Z35, 0)</f>
        <v>-42856.903937666153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</v>
      </c>
      <c r="S36">
        <f t="shared" si="32"/>
        <v>-69631.542983478445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-429.89388437767747</v>
      </c>
      <c r="AC36">
        <f t="shared" si="33"/>
        <v>-398.62168294928813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-420.58755279101888</v>
      </c>
      <c r="AI36">
        <f t="shared" si="38"/>
        <v>-420.7306710050745</v>
      </c>
      <c r="AJ36">
        <f t="shared" si="39"/>
        <v>-31.272201428389337</v>
      </c>
      <c r="AK36">
        <f t="shared" si="30"/>
        <v>-30.092571906437424</v>
      </c>
      <c r="AL36">
        <f t="shared" si="40"/>
        <v>-482.09544433990123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-9.992212641430033</v>
      </c>
      <c r="AR36">
        <f t="shared" si="45"/>
        <v>-9.9956128077407467</v>
      </c>
      <c r="AS36">
        <f t="shared" si="46"/>
        <v>-0.74295704750293046</v>
      </c>
      <c r="AT36">
        <f t="shared" si="47"/>
        <v>-0.71493170784836213</v>
      </c>
      <c r="AU36">
        <f t="shared" si="48"/>
        <v>-11.453501563092038</v>
      </c>
      <c r="AW36">
        <v>33</v>
      </c>
      <c r="AX36">
        <f>IF(Z36&gt;0, (R36*SUMPRODUCT(K36:$K$98, X36:$X$98)-K36*$AZ$3)/Z36, 0)</f>
        <v>-69631.542983478445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</v>
      </c>
      <c r="S37">
        <f t="shared" si="32"/>
        <v>-112899.58151043409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-398.62168294928813</v>
      </c>
      <c r="AC37">
        <f t="shared" si="33"/>
        <v>-363.71125426034905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-244.59347536266549</v>
      </c>
      <c r="AI37">
        <f t="shared" si="38"/>
        <v>-244.67401402573987</v>
      </c>
      <c r="AJ37">
        <f t="shared" si="39"/>
        <v>-34.910428688939078</v>
      </c>
      <c r="AK37">
        <f t="shared" si="30"/>
        <v>-27.903517806450171</v>
      </c>
      <c r="AL37">
        <f t="shared" si="40"/>
        <v>-307.48796052112914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-5.1883838290869795</v>
      </c>
      <c r="AR37">
        <f t="shared" si="45"/>
        <v>-5.1900922372793561</v>
      </c>
      <c r="AS37">
        <f t="shared" si="46"/>
        <v>-0.74052958038893368</v>
      </c>
      <c r="AT37">
        <f t="shared" si="47"/>
        <v>-0.59189706653853302</v>
      </c>
      <c r="AU37">
        <f t="shared" si="48"/>
        <v>-6.5225188842068231</v>
      </c>
      <c r="AW37">
        <v>34</v>
      </c>
      <c r="AX37">
        <f>IF(Z37&gt;0, (R37*SUMPRODUCT(K37:$K$98, X37:$X$98)-K37*$AZ$3)/Z37, 0)</f>
        <v>-112899.58151043409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</v>
      </c>
      <c r="S38">
        <f t="shared" si="32"/>
        <v>-184245.26857969904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-363.71125426034905</v>
      </c>
      <c r="AC38">
        <f t="shared" si="33"/>
        <v>-328.80799404446367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-140.47099568668531</v>
      </c>
      <c r="AI38">
        <f t="shared" si="38"/>
        <v>-140.5156112142073</v>
      </c>
      <c r="AJ38">
        <f t="shared" si="39"/>
        <v>-34.903260215885382</v>
      </c>
      <c r="AK38">
        <f t="shared" si="30"/>
        <v>-25.459787798224436</v>
      </c>
      <c r="AL38">
        <f t="shared" si="40"/>
        <v>-200.8786592283171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-2.6604546927885253</v>
      </c>
      <c r="AR38">
        <f t="shared" si="45"/>
        <v>-2.6612996899282328</v>
      </c>
      <c r="AS38">
        <f t="shared" si="46"/>
        <v>-0.66105135783395741</v>
      </c>
      <c r="AT38">
        <f t="shared" si="47"/>
        <v>-0.48219642492081044</v>
      </c>
      <c r="AU38">
        <f t="shared" si="48"/>
        <v>-3.8045474726830006</v>
      </c>
      <c r="AW38">
        <v>35</v>
      </c>
      <c r="AX38">
        <f>IF(Z38&gt;0, (R38*SUMPRODUCT(K38:$K$98, X38:$X$98)-K38*$AZ$3)/Z38, 0)</f>
        <v>-184245.26857969904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</v>
      </c>
      <c r="S39">
        <f t="shared" si="32"/>
        <v>-304411.5420660887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-328.80799404446367</v>
      </c>
      <c r="AC39">
        <f t="shared" si="33"/>
        <v>-295.67233798281256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-79.548340737248623</v>
      </c>
      <c r="AI39">
        <f t="shared" si="38"/>
        <v>-79.572623024311071</v>
      </c>
      <c r="AJ39">
        <f t="shared" si="39"/>
        <v>-33.135656061651105</v>
      </c>
      <c r="AK39">
        <f t="shared" si="30"/>
        <v>-23.016559583112461</v>
      </c>
      <c r="AL39">
        <f t="shared" si="40"/>
        <v>-135.72483866907464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-1.3451859084566327</v>
      </c>
      <c r="AR39">
        <f t="shared" si="45"/>
        <v>-1.3455965290940812</v>
      </c>
      <c r="AS39">
        <f t="shared" si="46"/>
        <v>-0.56033371894992912</v>
      </c>
      <c r="AT39">
        <f t="shared" si="47"/>
        <v>-0.38921681238610123</v>
      </c>
      <c r="AU39">
        <f t="shared" si="48"/>
        <v>-2.2951470604301116</v>
      </c>
      <c r="AW39">
        <v>36</v>
      </c>
      <c r="AX39">
        <f>IF(Z39&gt;0, (R39*SUMPRODUCT(K39:$K$98, X39:$X$98)-K39*$AZ$3)/Z39, 0)</f>
        <v>-304411.5420660887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</v>
      </c>
      <c r="S40">
        <f t="shared" si="32"/>
        <v>-510444.05949247128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-295.67233798281256</v>
      </c>
      <c r="AC40">
        <f t="shared" si="33"/>
        <v>-265.05671071766238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-44.231165528832797</v>
      </c>
      <c r="AI40">
        <f t="shared" si="38"/>
        <v>-44.244147201642406</v>
      </c>
      <c r="AJ40">
        <f t="shared" si="39"/>
        <v>-30.615627265150181</v>
      </c>
      <c r="AK40">
        <f t="shared" ref="AK40:AK69" si="61">G40*SUM(AB40:AB40, AE40:AF40)</f>
        <v>-20.697063658796882</v>
      </c>
      <c r="AL40">
        <f t="shared" si="40"/>
        <v>-95.556838125589465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-0.66782326534950598</v>
      </c>
      <c r="AR40">
        <f t="shared" si="45"/>
        <v>-0.66801926884662743</v>
      </c>
      <c r="AS40">
        <f t="shared" si="46"/>
        <v>-0.46224936481965451</v>
      </c>
      <c r="AT40">
        <f t="shared" si="47"/>
        <v>-0.31249415362464833</v>
      </c>
      <c r="AU40">
        <f t="shared" si="48"/>
        <v>-1.4427627872909303</v>
      </c>
      <c r="AW40">
        <v>37</v>
      </c>
      <c r="AX40">
        <f>IF(Z40&gt;0, (R40*SUMPRODUCT(K40:$K$98, X40:$X$98)-K40*$AZ$3)/Z40, 0)</f>
        <v>-510444.05949247128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</v>
      </c>
      <c r="S41">
        <f t="shared" si="32"/>
        <v>-871371.36149531277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-265.05671071766238</v>
      </c>
      <c r="AC41">
        <f t="shared" si="33"/>
        <v>-237.18809364943439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-24.187331478118985</v>
      </c>
      <c r="AI41">
        <f t="shared" si="38"/>
        <v>-24.19413650133097</v>
      </c>
      <c r="AJ41">
        <f t="shared" si="39"/>
        <v>-27.868617068227991</v>
      </c>
      <c r="AK41">
        <f t="shared" si="61"/>
        <v>-18.553969750236369</v>
      </c>
      <c r="AL41">
        <f t="shared" si="40"/>
        <v>-70.616723319795341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-0.32606418248234803</v>
      </c>
      <c r="AR41">
        <f t="shared" si="45"/>
        <v>-0.3261559195279331</v>
      </c>
      <c r="AS41">
        <f t="shared" si="46"/>
        <v>-0.37569079703918007</v>
      </c>
      <c r="AT41">
        <f t="shared" si="47"/>
        <v>-0.25012205186363617</v>
      </c>
      <c r="AU41">
        <f t="shared" si="48"/>
        <v>-0.95196876843074951</v>
      </c>
      <c r="AW41">
        <v>38</v>
      </c>
      <c r="AX41">
        <f>IF(Z41&gt;0, (R41*SUMPRODUCT(K41:$K$98, X41:$X$98)-K41*$AZ$3)/Z41, 0)</f>
        <v>-871371.36149531277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</v>
      </c>
      <c r="S42">
        <f t="shared" si="32"/>
        <v>-1517588.1954611258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-237.18809364943439</v>
      </c>
      <c r="AC42">
        <f t="shared" si="33"/>
        <v>-212.0351932483654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-12.976038825028153</v>
      </c>
      <c r="AI42">
        <f t="shared" si="38"/>
        <v>-12.979531788301763</v>
      </c>
      <c r="AJ42">
        <f t="shared" si="39"/>
        <v>-25.15290040106899</v>
      </c>
      <c r="AK42">
        <f t="shared" si="61"/>
        <v>-16.603166555460408</v>
      </c>
      <c r="AL42">
        <f t="shared" si="40"/>
        <v>-54.735598744831165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-0.15618497491318059</v>
      </c>
      <c r="AR42">
        <f t="shared" si="45"/>
        <v>-0.15622701766510338</v>
      </c>
      <c r="AS42">
        <f t="shared" si="46"/>
        <v>-0.30275072162680328</v>
      </c>
      <c r="AT42">
        <f t="shared" si="47"/>
        <v>-0.19984258577758351</v>
      </c>
      <c r="AU42">
        <f t="shared" si="48"/>
        <v>-0.65882032506949029</v>
      </c>
      <c r="AW42">
        <v>39</v>
      </c>
      <c r="AX42">
        <f>IF(Z42&gt;0, (R42*SUMPRODUCT(K42:$K$98, X42:$X$98)-K42*$AZ$3)/Z42, 0)</f>
        <v>-1517588.1954611258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</v>
      </c>
      <c r="S43">
        <f t="shared" si="32"/>
        <v>-2700864.5586700351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-212.0351932483654</v>
      </c>
      <c r="AC43">
        <f t="shared" si="33"/>
        <v>-189.44230270225063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-6.8179989566519126</v>
      </c>
      <c r="AI43">
        <f t="shared" si="38"/>
        <v>-6.8197524905536229</v>
      </c>
      <c r="AJ43">
        <f t="shared" si="39"/>
        <v>-22.592890546114774</v>
      </c>
      <c r="AK43">
        <f t="shared" si="61"/>
        <v>-14.842463527385579</v>
      </c>
      <c r="AL43">
        <f t="shared" si="40"/>
        <v>-44.255106564053975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-7.3271658794233363E-2</v>
      </c>
      <c r="AR43">
        <f t="shared" si="45"/>
        <v>-7.3290503669180856E-2</v>
      </c>
      <c r="AS43">
        <f t="shared" si="46"/>
        <v>-0.24280123505376749</v>
      </c>
      <c r="AT43">
        <f t="shared" si="47"/>
        <v>-0.1595089600568815</v>
      </c>
      <c r="AU43">
        <f t="shared" si="48"/>
        <v>-0.47560069877982986</v>
      </c>
      <c r="AW43">
        <v>40</v>
      </c>
      <c r="AX43">
        <f>IF(Z43&gt;0, (R43*SUMPRODUCT(K43:$K$98, X43:$X$98)-K43*$AZ$3)/Z43, 0)</f>
        <v>-2700864.5586700351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</v>
      </c>
      <c r="S44">
        <f t="shared" si="32"/>
        <v>-4923886.4209009018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-189.44230270225063</v>
      </c>
      <c r="AC44">
        <f t="shared" si="33"/>
        <v>-169.20389978869846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-3.5076050791943421</v>
      </c>
      <c r="AI44">
        <f t="shared" si="38"/>
        <v>-3.5084641764872369</v>
      </c>
      <c r="AJ44">
        <f t="shared" si="39"/>
        <v>-20.238402913552164</v>
      </c>
      <c r="AK44">
        <f t="shared" si="61"/>
        <v>-13.260961189157545</v>
      </c>
      <c r="AL44">
        <f t="shared" si="40"/>
        <v>-37.007828279196943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-3.3656717758297428E-2</v>
      </c>
      <c r="AR44">
        <f t="shared" si="45"/>
        <v>-3.3664961102248946E-2</v>
      </c>
      <c r="AS44">
        <f t="shared" si="46"/>
        <v>-0.19419467111063257</v>
      </c>
      <c r="AT44">
        <f t="shared" si="47"/>
        <v>-0.12724363714564085</v>
      </c>
      <c r="AU44">
        <f t="shared" si="48"/>
        <v>-0.35510326935852238</v>
      </c>
      <c r="AW44">
        <v>41</v>
      </c>
      <c r="AX44">
        <f>IF(Z44&gt;0, (R44*SUMPRODUCT(K44:$K$98, X44:$X$98)-K44*$AZ$3)/Z44, 0)</f>
        <v>-4923886.4209009018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</v>
      </c>
      <c r="S45">
        <f t="shared" si="32"/>
        <v>-9208932.2552973349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-169.20389978869846</v>
      </c>
      <c r="AC45">
        <f t="shared" si="33"/>
        <v>-151.10213278114745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-1.761203862220496</v>
      </c>
      <c r="AI45">
        <f t="shared" si="38"/>
        <v>-1.7616140675749068</v>
      </c>
      <c r="AJ45">
        <f t="shared" si="39"/>
        <v>-18.101767007551018</v>
      </c>
      <c r="AK45">
        <f t="shared" si="61"/>
        <v>-11.844272985208894</v>
      </c>
      <c r="AL45">
        <f t="shared" si="40"/>
        <v>-31.707654060334818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-1.5088729643783069E-2</v>
      </c>
      <c r="AR45">
        <f t="shared" si="45"/>
        <v>-1.5092243988614982E-2</v>
      </c>
      <c r="AS45">
        <f t="shared" si="46"/>
        <v>-0.1550829374785315</v>
      </c>
      <c r="AT45">
        <f t="shared" si="47"/>
        <v>-0.10147322336419337</v>
      </c>
      <c r="AU45">
        <f t="shared" si="48"/>
        <v>-0.27164840483133984</v>
      </c>
      <c r="AW45">
        <v>42</v>
      </c>
      <c r="AX45">
        <f>IF(Z45&gt;0, (R45*SUMPRODUCT(K45:$K$98, X45:$X$98)-K45*$AZ$3)/Z45, 0)</f>
        <v>-9208932.2552973349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</v>
      </c>
      <c r="S46">
        <f t="shared" si="32"/>
        <v>-17710203.686266266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-151.10213278114745</v>
      </c>
      <c r="AC46">
        <f t="shared" si="33"/>
        <v>-134.92487889890793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-0.86256494192709832</v>
      </c>
      <c r="AI46">
        <f t="shared" si="38"/>
        <v>-0.86275540399248318</v>
      </c>
      <c r="AJ46">
        <f t="shared" si="39"/>
        <v>-16.177253882239512</v>
      </c>
      <c r="AK46">
        <f t="shared" si="61"/>
        <v>-10.577149294680321</v>
      </c>
      <c r="AL46">
        <f t="shared" si="40"/>
        <v>-27.617158580912317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-6.5980686198959665E-3</v>
      </c>
      <c r="AR46">
        <f t="shared" si="45"/>
        <v>-6.5995255325477708E-3</v>
      </c>
      <c r="AS46">
        <f t="shared" si="46"/>
        <v>-0.12374561729581167</v>
      </c>
      <c r="AT46">
        <f t="shared" si="47"/>
        <v>-8.0908408697050127E-2</v>
      </c>
      <c r="AU46">
        <f t="shared" si="48"/>
        <v>-0.21125355152540959</v>
      </c>
      <c r="AW46">
        <v>43</v>
      </c>
      <c r="AX46">
        <f>IF(Z46&gt;0, (R46*SUMPRODUCT(K46:$K$98, X46:$X$98)-K46*$AZ$3)/Z46, 0)</f>
        <v>-17710203.686266266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</v>
      </c>
      <c r="S47">
        <f t="shared" si="32"/>
        <v>-35112643.190906689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-134.92487889890793</v>
      </c>
      <c r="AC47">
        <f t="shared" si="33"/>
        <v>-120.47402820691777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-0.41112251823759233</v>
      </c>
      <c r="AI47">
        <f t="shared" si="38"/>
        <v>-0.41120829505276391</v>
      </c>
      <c r="AJ47">
        <f t="shared" si="39"/>
        <v>-14.450850691990169</v>
      </c>
      <c r="AK47">
        <f t="shared" si="61"/>
        <v>-9.4447415229235556</v>
      </c>
      <c r="AL47">
        <f t="shared" si="40"/>
        <v>-24.306800509966489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-2.8078782149182717E-3</v>
      </c>
      <c r="AR47">
        <f t="shared" si="45"/>
        <v>-2.8084640520835476E-3</v>
      </c>
      <c r="AS47">
        <f t="shared" si="46"/>
        <v>-9.8696196498841177E-2</v>
      </c>
      <c r="AT47">
        <f t="shared" si="47"/>
        <v>-6.4505549541377952E-2</v>
      </c>
      <c r="AU47">
        <f t="shared" si="48"/>
        <v>-0.16601021009230268</v>
      </c>
      <c r="AW47">
        <v>44</v>
      </c>
      <c r="AX47">
        <f>IF(Z47&gt;0, (R47*SUMPRODUCT(K47:$K$98, X47:$X$98)-K47*$AZ$3)/Z47, 0)</f>
        <v>-35112643.190906689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</v>
      </c>
      <c r="S48">
        <f t="shared" si="32"/>
        <v>-71880666.361095279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-120.47402820691777</v>
      </c>
      <c r="AC48">
        <f t="shared" si="33"/>
        <v>-107.56839969173079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-0.19002760364468885</v>
      </c>
      <c r="AI48">
        <f t="shared" si="38"/>
        <v>-0.19006501579079757</v>
      </c>
      <c r="AJ48">
        <f t="shared" si="39"/>
        <v>-12.905628515186976</v>
      </c>
      <c r="AK48">
        <f t="shared" si="61"/>
        <v>-8.4331819744842438</v>
      </c>
      <c r="AL48">
        <f t="shared" si="40"/>
        <v>-21.528875505462018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-1.1587924889380175E-3</v>
      </c>
      <c r="AR48">
        <f t="shared" si="45"/>
        <v>-1.1590206290243753E-3</v>
      </c>
      <c r="AS48">
        <f t="shared" si="46"/>
        <v>-7.8698805339804903E-2</v>
      </c>
      <c r="AT48">
        <f t="shared" si="47"/>
        <v>-5.1425728380767019E-2</v>
      </c>
      <c r="AU48">
        <f t="shared" si="48"/>
        <v>-0.13128355434959629</v>
      </c>
      <c r="AW48">
        <v>45</v>
      </c>
      <c r="AX48">
        <f>IF(Z48&gt;0, (R48*SUMPRODUCT(K48:$K$98, X48:$X$98)-K48*$AZ$3)/Z48, 0)</f>
        <v>-71880666.361095279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</v>
      </c>
      <c r="S49">
        <f t="shared" si="32"/>
        <v>-152333161.06871784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-107.56839969173079</v>
      </c>
      <c r="AC49">
        <f t="shared" si="33"/>
        <v>-96.044168847253786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-8.5103338771293099E-2</v>
      </c>
      <c r="AI49">
        <f t="shared" si="38"/>
        <v>-8.5119100961247904E-2</v>
      </c>
      <c r="AJ49">
        <f t="shared" si="39"/>
        <v>-11.524230844477003</v>
      </c>
      <c r="AK49">
        <f t="shared" si="61"/>
        <v>-7.5297879784211563</v>
      </c>
      <c r="AL49">
        <f t="shared" si="40"/>
        <v>-19.139137923859408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-4.6335894975757519E-4</v>
      </c>
      <c r="AR49">
        <f t="shared" si="45"/>
        <v>-4.6344476956075548E-4</v>
      </c>
      <c r="AS49">
        <f t="shared" si="46"/>
        <v>-6.2745546508005498E-2</v>
      </c>
      <c r="AT49">
        <f t="shared" si="47"/>
        <v>-4.0997153577661323E-2</v>
      </c>
      <c r="AU49">
        <f t="shared" si="48"/>
        <v>-0.10420614485522757</v>
      </c>
      <c r="AW49">
        <v>46</v>
      </c>
      <c r="AX49">
        <f>IF(Z49&gt;0, (R49*SUMPRODUCT(K49:$K$98, X49:$X$98)-K49*$AZ$3)/Z49, 0)</f>
        <v>-152333161.06871784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</v>
      </c>
      <c r="S50">
        <f t="shared" si="32"/>
        <v>-334703119.12277681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-96.044168847253786</v>
      </c>
      <c r="AC50">
        <f t="shared" si="33"/>
        <v>-85.754105744626798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-3.6797326121286382E-2</v>
      </c>
      <c r="AI50">
        <f t="shared" si="38"/>
        <v>-3.6803731357811321E-2</v>
      </c>
      <c r="AJ50">
        <f t="shared" si="39"/>
        <v>-10.290063102626988</v>
      </c>
      <c r="AK50">
        <f t="shared" si="61"/>
        <v>-6.7230918193077658</v>
      </c>
      <c r="AL50">
        <f t="shared" si="40"/>
        <v>-17.049958653292563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-1.7888305214343428E-4</v>
      </c>
      <c r="AR50">
        <f t="shared" si="45"/>
        <v>-1.7891418995642387E-4</v>
      </c>
      <c r="AS50">
        <f t="shared" si="46"/>
        <v>-5.0023142672903094E-2</v>
      </c>
      <c r="AT50">
        <f t="shared" si="47"/>
        <v>-3.2683004751875834E-2</v>
      </c>
      <c r="AU50">
        <f t="shared" si="48"/>
        <v>-8.2885061614735342E-2</v>
      </c>
      <c r="AW50">
        <v>47</v>
      </c>
      <c r="AX50">
        <f>IF(Z50&gt;0, (R50*SUMPRODUCT(K50:$K$98, X50:$X$98)-K50*$AZ$3)/Z50, 0)</f>
        <v>-334703119.12277681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</v>
      </c>
      <c r="S51">
        <f t="shared" si="32"/>
        <v>-763002025.88754702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-85.754105744626798</v>
      </c>
      <c r="AC51">
        <f t="shared" si="33"/>
        <v>-76.566314572699724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-1.5329859669239906E-2</v>
      </c>
      <c r="AI51">
        <f t="shared" si="38"/>
        <v>-1.5332368388482284E-2</v>
      </c>
      <c r="AJ51">
        <f t="shared" si="39"/>
        <v>-9.1877911719270742</v>
      </c>
      <c r="AK51">
        <f t="shared" si="61"/>
        <v>-6.0027874021238761</v>
      </c>
      <c r="AL51">
        <f t="shared" si="40"/>
        <v>-15.205910942439431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-6.653851301405732E-5</v>
      </c>
      <c r="AR51">
        <f t="shared" si="45"/>
        <v>-6.6549401988357101E-5</v>
      </c>
      <c r="AS51">
        <f t="shared" si="46"/>
        <v>-3.9879162344218802E-2</v>
      </c>
      <c r="AT51">
        <f t="shared" si="47"/>
        <v>-2.6054807825689832E-2</v>
      </c>
      <c r="AU51">
        <f t="shared" si="48"/>
        <v>-6.6000519571896982E-2</v>
      </c>
      <c r="AW51">
        <v>48</v>
      </c>
      <c r="AX51">
        <f>IF(Z51&gt;0, (R51*SUMPRODUCT(K51:$K$98, X51:$X$98)-K51*$AZ$3)/Z51, 0)</f>
        <v>-763002025.88754702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</v>
      </c>
      <c r="S52">
        <f t="shared" si="32"/>
        <v>-1808882106.3583856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-76.566314572699724</v>
      </c>
      <c r="AC52">
        <f t="shared" si="33"/>
        <v>-68.362836419267012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-6.1552417455496425E-3</v>
      </c>
      <c r="AI52">
        <f t="shared" si="38"/>
        <v>-6.1561865671632097E-3</v>
      </c>
      <c r="AJ52">
        <f t="shared" si="39"/>
        <v>-8.2034781534327124</v>
      </c>
      <c r="AK52">
        <f t="shared" si="61"/>
        <v>-5.3596420200889812</v>
      </c>
      <c r="AL52">
        <f t="shared" si="40"/>
        <v>-13.569276360088857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-2.3854043317356106E-5</v>
      </c>
      <c r="AR52">
        <f t="shared" si="45"/>
        <v>-2.3857704882023896E-5</v>
      </c>
      <c r="AS52">
        <f t="shared" si="46"/>
        <v>-3.1791785166919433E-2</v>
      </c>
      <c r="AT52">
        <f t="shared" si="47"/>
        <v>-2.0770773626423676E-2</v>
      </c>
      <c r="AU52">
        <f t="shared" si="48"/>
        <v>-5.2586416498225132E-2</v>
      </c>
      <c r="AW52">
        <v>49</v>
      </c>
      <c r="AX52">
        <f>IF(Z52&gt;0, (R52*SUMPRODUCT(K52:$K$98, X52:$X$98)-K52*$AZ$3)/Z52, 0)</f>
        <v>-1808882106.3583856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</v>
      </c>
      <c r="S53">
        <f t="shared" si="32"/>
        <v>-4470175989.0610676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-68.362836419267012</v>
      </c>
      <c r="AC53">
        <f t="shared" si="33"/>
        <v>-61.038266798358762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-2.3760380249386731E-3</v>
      </c>
      <c r="AI53">
        <f t="shared" si="38"/>
        <v>-2.3763793888298694E-3</v>
      </c>
      <c r="AJ53">
        <f t="shared" si="39"/>
        <v>-7.3245696209082496</v>
      </c>
      <c r="AK53">
        <f t="shared" si="61"/>
        <v>-4.7853985493486917</v>
      </c>
      <c r="AL53">
        <f t="shared" si="40"/>
        <v>-12.112344549645771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-8.2215225647124996E-6</v>
      </c>
      <c r="AR53">
        <f t="shared" si="45"/>
        <v>-8.2227037456973118E-6</v>
      </c>
      <c r="AS53">
        <f t="shared" si="46"/>
        <v>-2.5344339519422946E-2</v>
      </c>
      <c r="AT53">
        <f t="shared" si="47"/>
        <v>-1.6558347022088676E-2</v>
      </c>
      <c r="AU53">
        <f t="shared" si="48"/>
        <v>-4.1910909245257318E-2</v>
      </c>
      <c r="AW53">
        <v>50</v>
      </c>
      <c r="AX53">
        <f>IF(Z53&gt;0, (R53*SUMPRODUCT(K53:$K$98, X53:$X$98)-K53*$AZ$3)/Z53, 0)</f>
        <v>-4470175989.0610676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</v>
      </c>
      <c r="S54">
        <f t="shared" si="32"/>
        <v>-11541348197.71505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-61.038266798358762</v>
      </c>
      <c r="AC54">
        <f t="shared" si="33"/>
        <v>-54.498459417246018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-8.7959916162743269E-4</v>
      </c>
      <c r="AI54">
        <f t="shared" si="38"/>
        <v>-8.7971721208931033E-4</v>
      </c>
      <c r="AJ54">
        <f t="shared" si="39"/>
        <v>-6.5398073811127446</v>
      </c>
      <c r="AK54">
        <f t="shared" si="61"/>
        <v>-4.2726786758851141</v>
      </c>
      <c r="AL54">
        <f t="shared" si="40"/>
        <v>-10.813365774209949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-2.7174755830472342E-6</v>
      </c>
      <c r="AR54">
        <f t="shared" si="45"/>
        <v>-2.7178402937719769E-6</v>
      </c>
      <c r="AS54">
        <f t="shared" si="46"/>
        <v>-2.0204392695332581E-2</v>
      </c>
      <c r="AT54">
        <f t="shared" si="47"/>
        <v>-1.3200217192615236E-2</v>
      </c>
      <c r="AU54">
        <f t="shared" si="48"/>
        <v>-3.3407327728241593E-2</v>
      </c>
      <c r="AW54">
        <v>51</v>
      </c>
      <c r="AX54">
        <f>IF(Z54&gt;0, (R54*SUMPRODUCT(K54:$K$98, X54:$X$98)-K54*$AZ$3)/Z54, 0)</f>
        <v>-11541348197.71505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</v>
      </c>
      <c r="S55">
        <f t="shared" si="32"/>
        <v>-31200744801.963142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-54.498459417246018</v>
      </c>
      <c r="AC55">
        <f t="shared" si="33"/>
        <v>-48.659341060940065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-3.1152412551053473E-4</v>
      </c>
      <c r="AI55">
        <f t="shared" si="38"/>
        <v>-3.1156311443641596E-4</v>
      </c>
      <c r="AJ55">
        <f t="shared" si="39"/>
        <v>-5.8391183563059528</v>
      </c>
      <c r="AK55">
        <f t="shared" si="61"/>
        <v>-3.8148921592072216</v>
      </c>
      <c r="AL55">
        <f t="shared" si="40"/>
        <v>-9.6543220786276116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-8.593191827110994E-7</v>
      </c>
      <c r="AR55">
        <f t="shared" si="45"/>
        <v>-8.5942673114532784E-7</v>
      </c>
      <c r="AS55">
        <f t="shared" si="46"/>
        <v>-1.6106830909070405E-2</v>
      </c>
      <c r="AT55">
        <f t="shared" si="47"/>
        <v>-1.0523133664233887E-2</v>
      </c>
      <c r="AU55">
        <f t="shared" si="48"/>
        <v>-2.6630824000035441E-2</v>
      </c>
      <c r="AW55">
        <v>52</v>
      </c>
      <c r="AX55">
        <f>IF(Z55&gt;0, (R55*SUMPRODUCT(K55:$K$98, X55:$X$98)-K55*$AZ$3)/Z55, 0)</f>
        <v>-31200744801.963142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</v>
      </c>
      <c r="S56">
        <f t="shared" si="32"/>
        <v>-88537492235.931564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-48.659341060940065</v>
      </c>
      <c r="AC56">
        <f t="shared" si="33"/>
        <v>-43.445840961525747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-1.0532558907464182E-4</v>
      </c>
      <c r="AI56">
        <f t="shared" si="38"/>
        <v>-1.053378567139956E-4</v>
      </c>
      <c r="AJ56">
        <f t="shared" si="39"/>
        <v>-5.2135000994143184</v>
      </c>
      <c r="AK56">
        <f t="shared" si="61"/>
        <v>-3.4061538742658048</v>
      </c>
      <c r="AL56">
        <f t="shared" si="40"/>
        <v>-8.6197593115368374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-2.5940521051671213E-7</v>
      </c>
      <c r="AR56">
        <f t="shared" si="45"/>
        <v>-2.5943542434790996E-7</v>
      </c>
      <c r="AS56">
        <f t="shared" si="46"/>
        <v>-1.2840270846802953E-2</v>
      </c>
      <c r="AT56">
        <f t="shared" si="47"/>
        <v>-8.3889781255347858E-3</v>
      </c>
      <c r="AU56">
        <f t="shared" si="48"/>
        <v>-2.1229508407762086E-2</v>
      </c>
      <c r="AW56">
        <v>53</v>
      </c>
      <c r="AX56">
        <f>IF(Z56&gt;0, (R56*SUMPRODUCT(K56:$K$98, X56:$X$98)-K56*$AZ$3)/Z56, 0)</f>
        <v>-88537492235.931564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</v>
      </c>
      <c r="S57">
        <f t="shared" si="32"/>
        <v>-264470727915.7536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-43.445840961525747</v>
      </c>
      <c r="AC57">
        <f t="shared" si="33"/>
        <v>-38.790929650633181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-3.3912470707192547E-5</v>
      </c>
      <c r="AI57">
        <f t="shared" si="38"/>
        <v>-3.3916137552475986E-5</v>
      </c>
      <c r="AJ57">
        <f t="shared" si="39"/>
        <v>-4.6549113108925653</v>
      </c>
      <c r="AK57">
        <f t="shared" si="61"/>
        <v>-3.0412088673068025</v>
      </c>
      <c r="AL57">
        <f t="shared" si="40"/>
        <v>-7.6961540943369204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-7.4573788629327178E-8</v>
      </c>
      <c r="AR57">
        <f t="shared" si="45"/>
        <v>-7.4581852050817892E-8</v>
      </c>
      <c r="AS57">
        <f t="shared" si="46"/>
        <v>-1.0236186421921249E-2</v>
      </c>
      <c r="AT57">
        <f t="shared" si="47"/>
        <v>-6.687642112730873E-3</v>
      </c>
      <c r="AU57">
        <f t="shared" si="48"/>
        <v>-1.6923903116504171E-2</v>
      </c>
      <c r="AW57">
        <v>54</v>
      </c>
      <c r="AX57">
        <f>IF(Z57&gt;0, (R57*SUMPRODUCT(K57:$K$98, X57:$X$98)-K57*$AZ$3)/Z57, 0)</f>
        <v>-264470727915.7536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</v>
      </c>
      <c r="S58">
        <f t="shared" si="32"/>
        <v>-833980081581.83276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-38.790929650633181</v>
      </c>
      <c r="AC58">
        <f t="shared" si="33"/>
        <v>-34.634758680298233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-1.0367759374960043E-5</v>
      </c>
      <c r="AI58">
        <f t="shared" si="38"/>
        <v>-1.0368797611946908E-5</v>
      </c>
      <c r="AJ58">
        <f t="shared" si="39"/>
        <v>-4.1561709703349479</v>
      </c>
      <c r="AK58">
        <f t="shared" si="61"/>
        <v>-2.715365075544323</v>
      </c>
      <c r="AL58">
        <f t="shared" si="40"/>
        <v>-6.8715464146768825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-2.035605718572973E-8</v>
      </c>
      <c r="AR58">
        <f t="shared" si="45"/>
        <v>-2.0358095660072414E-8</v>
      </c>
      <c r="AS58">
        <f t="shared" si="46"/>
        <v>-8.160225453354918E-3</v>
      </c>
      <c r="AT58">
        <f t="shared" si="47"/>
        <v>-5.331347377853915E-3</v>
      </c>
      <c r="AU58">
        <f t="shared" si="48"/>
        <v>-1.3491593189304494E-2</v>
      </c>
      <c r="AW58">
        <v>55</v>
      </c>
      <c r="AX58">
        <f>IF(Z58&gt;0, (R58*SUMPRODUCT(K58:$K$98, X58:$X$98)-K58*$AZ$3)/Z58, 0)</f>
        <v>-833980081581.83276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</v>
      </c>
      <c r="S59">
        <f t="shared" si="32"/>
        <v>-2784171597115.6655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-34.634758680298233</v>
      </c>
      <c r="AC59">
        <f t="shared" si="33"/>
        <v>-30.923891696271507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-3.0007149564546847E-6</v>
      </c>
      <c r="AI59">
        <f t="shared" si="38"/>
        <v>-3.0009926323325681E-6</v>
      </c>
      <c r="AJ59">
        <f t="shared" si="39"/>
        <v>-3.7108669840267261</v>
      </c>
      <c r="AK59">
        <f t="shared" si="61"/>
        <v>-2.4244331076208767</v>
      </c>
      <c r="AL59">
        <f t="shared" si="40"/>
        <v>-6.1353030926402354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-5.2603600810653066E-9</v>
      </c>
      <c r="AR59">
        <f t="shared" si="45"/>
        <v>-5.2608468567586627E-9</v>
      </c>
      <c r="AS59">
        <f t="shared" si="46"/>
        <v>-6.505281851889283E-3</v>
      </c>
      <c r="AT59">
        <f t="shared" si="47"/>
        <v>-4.2501174965348847E-3</v>
      </c>
      <c r="AU59">
        <f t="shared" si="48"/>
        <v>-1.0755404609271024E-2</v>
      </c>
      <c r="AW59">
        <v>56</v>
      </c>
      <c r="AX59">
        <f>IF(Z59&gt;0, (R59*SUMPRODUCT(K59:$K$98, X59:$X$98)-K59*$AZ$3)/Z59, 0)</f>
        <v>-2784171597115.6655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</v>
      </c>
      <c r="S60">
        <f t="shared" si="32"/>
        <v>-9974160643212.0117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-30.923891696271507</v>
      </c>
      <c r="AC60">
        <f t="shared" si="33"/>
        <v>-27.610617590475801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-8.2277501165357123E-7</v>
      </c>
      <c r="AI60">
        <f t="shared" si="38"/>
        <v>-8.2284421701976231E-7</v>
      </c>
      <c r="AJ60">
        <f t="shared" si="39"/>
        <v>-3.3132741057957062</v>
      </c>
      <c r="AK60">
        <f t="shared" si="61"/>
        <v>-2.1646724187390056</v>
      </c>
      <c r="AL60">
        <f t="shared" si="40"/>
        <v>-5.4779473473789295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-1.2878159544023683E-9</v>
      </c>
      <c r="AR60">
        <f t="shared" si="45"/>
        <v>-1.287924275357002E-9</v>
      </c>
      <c r="AS60">
        <f t="shared" si="46"/>
        <v>-5.1859708842841232E-3</v>
      </c>
      <c r="AT60">
        <f t="shared" si="47"/>
        <v>-3.3881676490202088E-3</v>
      </c>
      <c r="AU60">
        <f t="shared" si="48"/>
        <v>-8.5741398212286091E-3</v>
      </c>
      <c r="AW60">
        <v>57</v>
      </c>
      <c r="AX60">
        <f>IF(Z60&gt;0, (R60*SUMPRODUCT(K60:$K$98, X60:$X$98)-K60*$AZ$3)/Z60, 0)</f>
        <v>-9974160643212.0117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</v>
      </c>
      <c r="S61">
        <f t="shared" si="32"/>
        <v>-38533427971380.813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-27.610617590475801</v>
      </c>
      <c r="AC61">
        <f t="shared" si="33"/>
        <v>-24.652337135463561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-2.1007675377741675E-7</v>
      </c>
      <c r="AI61">
        <f t="shared" si="38"/>
        <v>-2.1009274790150154E-7</v>
      </c>
      <c r="AJ61">
        <f t="shared" si="39"/>
        <v>-2.9582804550122397</v>
      </c>
      <c r="AK61">
        <f t="shared" si="61"/>
        <v>-1.9327432313333062</v>
      </c>
      <c r="AL61">
        <f t="shared" si="40"/>
        <v>-4.8910238964382939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-2.9358420255901664E-10</v>
      </c>
      <c r="AR61">
        <f t="shared" si="45"/>
        <v>-2.9360655449506206E-10</v>
      </c>
      <c r="AS61">
        <f t="shared" si="46"/>
        <v>-4.1342242428731657E-3</v>
      </c>
      <c r="AT61">
        <f t="shared" si="47"/>
        <v>-2.7010265063574282E-3</v>
      </c>
      <c r="AU61">
        <f t="shared" si="48"/>
        <v>-6.8352510428371484E-3</v>
      </c>
      <c r="AW61">
        <v>58</v>
      </c>
      <c r="AX61">
        <f>IF(Z61&gt;0, (R61*SUMPRODUCT(K61:$K$98, X61:$X$98)-K61*$AZ$3)/Z61, 0)</f>
        <v>-38533427971380.813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</v>
      </c>
      <c r="S62">
        <f t="shared" si="32"/>
        <v>-161439634494603.69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-24.652337135463561</v>
      </c>
      <c r="AC62">
        <f t="shared" si="33"/>
        <v>-22.01101529977495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-4.9702523537847646E-8</v>
      </c>
      <c r="AI62">
        <f t="shared" si="38"/>
        <v>-4.9705932089807125E-8</v>
      </c>
      <c r="AJ62">
        <f t="shared" si="39"/>
        <v>-2.6413218356886112</v>
      </c>
      <c r="AK62">
        <f t="shared" si="61"/>
        <v>-1.7256635994824494</v>
      </c>
      <c r="AL62">
        <f t="shared" si="40"/>
        <v>-4.3669854848769933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-6.2017620922435765E-11</v>
      </c>
      <c r="AR62">
        <f t="shared" si="45"/>
        <v>-6.2021874032102458E-11</v>
      </c>
      <c r="AS62">
        <f t="shared" si="46"/>
        <v>-3.295778255909904E-3</v>
      </c>
      <c r="AT62">
        <f t="shared" si="47"/>
        <v>-2.1532417940681309E-3</v>
      </c>
      <c r="AU62">
        <f t="shared" si="48"/>
        <v>-5.4490201119999099E-3</v>
      </c>
      <c r="AW62">
        <v>59</v>
      </c>
      <c r="AX62">
        <f>IF(Z62&gt;0, (R62*SUMPRODUCT(K62:$K$98, X62:$X$98)-K62*$AZ$3)/Z62, 0)</f>
        <v>-161439634494603.69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</v>
      </c>
      <c r="S63">
        <f t="shared" si="32"/>
        <v>-738214316524403.38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-22.01101529977495</v>
      </c>
      <c r="AC63">
        <f t="shared" si="33"/>
        <v>-19.652692231995726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-1.0835672438160576E-8</v>
      </c>
      <c r="AI63">
        <f t="shared" si="38"/>
        <v>-1.0836337986490922E-8</v>
      </c>
      <c r="AJ63">
        <f t="shared" si="39"/>
        <v>-2.3583230677792244</v>
      </c>
      <c r="AK63">
        <f t="shared" si="61"/>
        <v>-1.5407710709842466</v>
      </c>
      <c r="AL63">
        <f t="shared" si="40"/>
        <v>-3.8990941495998088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-1.2071868824258296E-11</v>
      </c>
      <c r="AR63">
        <f t="shared" si="45"/>
        <v>-1.2072610302204034E-11</v>
      </c>
      <c r="AS63">
        <f t="shared" si="46"/>
        <v>-2.6273742476000924E-3</v>
      </c>
      <c r="AT63">
        <f t="shared" si="47"/>
        <v>-1.7165511751378907E-3</v>
      </c>
      <c r="AU63">
        <f t="shared" si="48"/>
        <v>-4.3439254348105931E-3</v>
      </c>
      <c r="AW63">
        <v>60</v>
      </c>
      <c r="AX63">
        <f>IF(Z63&gt;0, (R63*SUMPRODUCT(K63:$K$98, X63:$X$98)-K63*$AZ$3)/Z63, 0)</f>
        <v>-738214316524403.38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</v>
      </c>
      <c r="S64">
        <f t="shared" si="32"/>
        <v>-3711893138354317.5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-19.652692231995726</v>
      </c>
      <c r="AC64">
        <f t="shared" si="33"/>
        <v>-17.547046635720971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-2.1628463936249897E-9</v>
      </c>
      <c r="AI64">
        <f t="shared" si="38"/>
        <v>-2.1629645748736254E-9</v>
      </c>
      <c r="AJ64">
        <f t="shared" si="39"/>
        <v>-2.1056455962747549</v>
      </c>
      <c r="AK64">
        <f t="shared" si="61"/>
        <v>-1.3756884562397009</v>
      </c>
      <c r="AL64">
        <f t="shared" si="40"/>
        <v>-3.4813340546774203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-2.1514254108914209E-12</v>
      </c>
      <c r="AR64">
        <f t="shared" si="45"/>
        <v>-2.1515429680800199E-12</v>
      </c>
      <c r="AS64">
        <f t="shared" si="46"/>
        <v>-2.094526664265088E-3</v>
      </c>
      <c r="AT64">
        <f t="shared" si="47"/>
        <v>-1.3684240873266824E-3</v>
      </c>
      <c r="AU64">
        <f t="shared" si="48"/>
        <v>-3.4629507537433132E-3</v>
      </c>
      <c r="AW64">
        <v>61</v>
      </c>
      <c r="AX64">
        <f>IF(Z64&gt;0, (R64*SUMPRODUCT(K64:$K$98, X64:$X$98)-K64*$AZ$3)/Z64, 0)</f>
        <v>-3711893138354317.5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</v>
      </c>
      <c r="S65">
        <f t="shared" si="32"/>
        <v>-2.0717448051153096E+16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-17.547046635720971</v>
      </c>
      <c r="AC65">
        <f t="shared" si="33"/>
        <v>-15.667005924752745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-3.9237546773168695E-10</v>
      </c>
      <c r="AI65">
        <f t="shared" si="38"/>
        <v>-3.9239437330090337E-10</v>
      </c>
      <c r="AJ65">
        <f t="shared" si="39"/>
        <v>-1.8800407109682258</v>
      </c>
      <c r="AK65">
        <f t="shared" si="61"/>
        <v>-1.2282932645004681</v>
      </c>
      <c r="AL65">
        <f t="shared" si="40"/>
        <v>-3.1083339758610879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-3.484852820968713E-13</v>
      </c>
      <c r="AR65">
        <f t="shared" si="45"/>
        <v>-3.4850207293412643E-13</v>
      </c>
      <c r="AS65">
        <f t="shared" si="46"/>
        <v>-1.6697438331271482E-3</v>
      </c>
      <c r="AT65">
        <f t="shared" si="47"/>
        <v>-1.0908993043108267E-3</v>
      </c>
      <c r="AU65">
        <f t="shared" si="48"/>
        <v>-2.7606431377864768E-3</v>
      </c>
      <c r="AW65">
        <v>62</v>
      </c>
      <c r="AX65">
        <f>IF(Z65&gt;0, (R65*SUMPRODUCT(K65:$K$98, X65:$X$98)-K65*$AZ$3)/Z65, 0)</f>
        <v>-2.0717448051153096E+16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</v>
      </c>
      <c r="S66">
        <f t="shared" si="32"/>
        <v>-1.299245419393419E+17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-15.667005924752745</v>
      </c>
      <c r="AC66">
        <f t="shared" si="33"/>
        <v>-13.988398147100968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-6.4099498419195616E-11</v>
      </c>
      <c r="AI66">
        <f t="shared" si="38"/>
        <v>-6.4102190058115074E-11</v>
      </c>
      <c r="AJ66">
        <f t="shared" si="39"/>
        <v>-1.6786077776517772</v>
      </c>
      <c r="AK66">
        <f t="shared" si="61"/>
        <v>-1.0966904147326924</v>
      </c>
      <c r="AL66">
        <f t="shared" si="40"/>
        <v>-2.775298192448572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-5.0829893872386776E-14</v>
      </c>
      <c r="AR66">
        <f t="shared" si="45"/>
        <v>-5.0832028299706689E-14</v>
      </c>
      <c r="AS66">
        <f t="shared" si="46"/>
        <v>-1.3311095608487848E-3</v>
      </c>
      <c r="AT66">
        <f t="shared" si="47"/>
        <v>-8.6965824642136296E-4</v>
      </c>
      <c r="AU66">
        <f t="shared" si="48"/>
        <v>-2.2007678073209798E-3</v>
      </c>
      <c r="AW66">
        <v>63</v>
      </c>
      <c r="AX66">
        <f>IF(Z66&gt;0, (R66*SUMPRODUCT(K66:$K$98, X66:$X$98)-K66*$AZ$3)/Z66, 0)</f>
        <v>-1.299245419393419E+17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</v>
      </c>
      <c r="S67">
        <f t="shared" si="32"/>
        <v>-9.2971313319984294E+17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-13.988398147100968</v>
      </c>
      <c r="AC67">
        <f t="shared" si="33"/>
        <v>-12.489641202768766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-9.3155035691669773E-12</v>
      </c>
      <c r="AI67">
        <f t="shared" ref="AI67:AI69" si="62">SUM(AE67:AH67)</f>
        <v>-9.315839415804955E-12</v>
      </c>
      <c r="AJ67">
        <f t="shared" si="39"/>
        <v>-1.498756944332202</v>
      </c>
      <c r="AK67">
        <f t="shared" si="61"/>
        <v>-0.97918787029706789</v>
      </c>
      <c r="AL67">
        <f t="shared" ref="AL67:AL69" si="63">SUM(AI67:AK67)</f>
        <v>-2.4779448146385858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-6.5955783790668518E-15</v>
      </c>
      <c r="AR67">
        <f t="shared" si="45"/>
        <v>-6.595816165763801E-15</v>
      </c>
      <c r="AS67">
        <f t="shared" si="46"/>
        <v>-1.0611523922584613E-3</v>
      </c>
      <c r="AT67">
        <f t="shared" si="47"/>
        <v>-6.9328622960888214E-4</v>
      </c>
      <c r="AU67">
        <f t="shared" si="48"/>
        <v>-1.7544386218739394E-3</v>
      </c>
      <c r="AW67">
        <v>64</v>
      </c>
      <c r="AX67">
        <f>IF(Z67&gt;0, (R67*SUMPRODUCT(K67:$K$98, X67:$X$98)-K67*$AZ$3)/Z67, 0)</f>
        <v>-9.2971313319984294E+17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</v>
      </c>
      <c r="S68">
        <f t="shared" si="32"/>
        <v>-7.7452673570994278E+18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-12.489641202768766</v>
      </c>
      <c r="AC68">
        <f t="shared" si="33"/>
        <v>-11.151465359614976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-1.1859748887849799E-12</v>
      </c>
      <c r="AI68">
        <f t="shared" si="62"/>
        <v>-1.1860108832343819E-12</v>
      </c>
      <c r="AJ68">
        <f t="shared" si="39"/>
        <v>-1.33817584315379</v>
      </c>
      <c r="AK68">
        <f t="shared" si="61"/>
        <v>-0.87427488419381372</v>
      </c>
      <c r="AL68">
        <f t="shared" si="63"/>
        <v>-2.2124507273487897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-7.4972849950269916E-16</v>
      </c>
      <c r="AR68">
        <f t="shared" si="45"/>
        <v>-7.4975125383316238E-16</v>
      </c>
      <c r="AS68">
        <f t="shared" si="46"/>
        <v>-8.4594419025708835E-4</v>
      </c>
      <c r="AT68">
        <f t="shared" si="47"/>
        <v>-5.5268353763463375E-4</v>
      </c>
      <c r="AU68">
        <f t="shared" si="48"/>
        <v>-1.3986277278924717E-3</v>
      </c>
      <c r="AW68">
        <v>65</v>
      </c>
      <c r="AX68">
        <f>IF(Z68&gt;0, (R68*SUMPRODUCT(K68:$K$98, X68:$X$98)-K68*$AZ$3)/Z68, 0)</f>
        <v>-7.7452673570994278E+18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-11.151465359614976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-11.151465359614976</v>
      </c>
      <c r="AK69">
        <f t="shared" si="61"/>
        <v>-0.78060257517304843</v>
      </c>
      <c r="AL69">
        <f t="shared" si="63"/>
        <v>-11.932067934788169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-8.1265465940438793E-17</v>
      </c>
      <c r="AR69">
        <f t="shared" si="45"/>
        <v>-8.1265465940438793E-17</v>
      </c>
      <c r="AS69">
        <f t="shared" si="46"/>
        <v>-6.2942276060795601E-3</v>
      </c>
      <c r="AT69">
        <f t="shared" si="47"/>
        <v>-4.4059593242556927E-4</v>
      </c>
      <c r="AU69">
        <f t="shared" si="48"/>
        <v>-6.7348235385052109E-3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30274.067892779785</v>
      </c>
      <c r="AO71" s="6">
        <f t="shared" si="70"/>
        <v>-3027.4067892779785</v>
      </c>
      <c r="AP71" s="6">
        <f t="shared" si="70"/>
        <v>-1652.9882136251508</v>
      </c>
      <c r="AQ71" s="6">
        <f t="shared" si="70"/>
        <v>-17640.196282296081</v>
      </c>
      <c r="AR71" s="6">
        <f t="shared" si="70"/>
        <v>7953.4766075805865</v>
      </c>
      <c r="AS71" s="6">
        <f t="shared" si="70"/>
        <v>-2100.9018116916895</v>
      </c>
      <c r="AT71" s="6">
        <f t="shared" si="70"/>
        <v>1225.5260568201534</v>
      </c>
      <c r="AU71" s="6">
        <f t="shared" si="70"/>
        <v>7078.1008527090398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6434.1824757160875</v>
      </c>
      <c r="K3">
        <v>1</v>
      </c>
      <c r="L3" s="2">
        <v>0</v>
      </c>
      <c r="O3">
        <f>$C$3</f>
        <v>6434.1824757160875</v>
      </c>
      <c r="P3">
        <f>O3*C5</f>
        <v>643.41824757160884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6434.1824757160875</v>
      </c>
      <c r="AF3">
        <f t="shared" ref="AF3:AF34" si="4">-$Z3*P3</f>
        <v>-643.41824757160884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4268.3316411444785</v>
      </c>
      <c r="AJ3">
        <f t="shared" ref="AJ3:AJ34" si="8">AB3-AC3</f>
        <v>0</v>
      </c>
      <c r="AL3">
        <f t="shared" ref="AL3:AL34" si="9">SUM(AI3:AK3)</f>
        <v>4268.3316411444785</v>
      </c>
      <c r="AN3">
        <f t="shared" ref="AN3:AN34" si="10">AE3*$K3</f>
        <v>6434.1824757160875</v>
      </c>
      <c r="AO3">
        <f t="shared" ref="AO3:AO34" si="11">AF3*$K3</f>
        <v>-643.41824757160884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4268.3316411444785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4268.3316411444785</v>
      </c>
      <c r="AW3">
        <v>0</v>
      </c>
      <c r="AX3">
        <f>IF(Z3&gt;0, (R3*SUMPRODUCT(K3:$K$98, X3:$X$98)-K3*$AZ$3)/Z3, 0)</f>
        <v>0</v>
      </c>
      <c r="AZ3">
        <f>C6*SUMPRODUCT(X4:X98, K4:K98)/1</f>
        <v>4004.2661149772725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433.89415933403217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429.02851231899376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-429.02851231899376</v>
      </c>
      <c r="AK4">
        <f>G4*SUM(AB4, AE4:AF4)</f>
        <v>0</v>
      </c>
      <c r="AL4">
        <f t="shared" si="9"/>
        <v>-732.50426231899371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-270.96049107142852</v>
      </c>
      <c r="AR4">
        <f t="shared" si="14"/>
        <v>-270.96049107142852</v>
      </c>
      <c r="AS4">
        <f t="shared" si="15"/>
        <v>-383.06117171338724</v>
      </c>
      <c r="AT4">
        <f t="shared" si="16"/>
        <v>0</v>
      </c>
      <c r="AU4">
        <f t="shared" si="17"/>
        <v>-654.02166278481582</v>
      </c>
      <c r="AW4">
        <v>1</v>
      </c>
      <c r="AX4">
        <f>IF(Z4&gt;0, (R4*SUMPRODUCT(K4:$K$98, X4:$X$98)-K4*$AZ$3)/Z4, 0)</f>
        <v>433.89415933403217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250000</v>
      </c>
      <c r="S5">
        <f t="shared" si="1"/>
        <v>553.47729341429488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429.02851231899376</v>
      </c>
      <c r="AC5">
        <f t="shared" si="2"/>
        <v>541.12919296095561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-302.06896150649078</v>
      </c>
      <c r="AI5">
        <f t="shared" si="7"/>
        <v>-326.5112105110901</v>
      </c>
      <c r="AJ5">
        <f t="shared" si="8"/>
        <v>-112.10068064196184</v>
      </c>
      <c r="AK5">
        <f>G5*SUM(AB5, AE5:AF5)</f>
        <v>30.031995862329566</v>
      </c>
      <c r="AL5">
        <f t="shared" si="9"/>
        <v>-408.57989529072239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-240.80752671116929</v>
      </c>
      <c r="AR5">
        <f t="shared" si="14"/>
        <v>-260.2927379712134</v>
      </c>
      <c r="AS5">
        <f t="shared" si="15"/>
        <v>-89.365976277074168</v>
      </c>
      <c r="AT5">
        <f t="shared" si="16"/>
        <v>23.941323232086706</v>
      </c>
      <c r="AU5">
        <f t="shared" si="17"/>
        <v>-325.71739101620085</v>
      </c>
      <c r="AW5">
        <v>2</v>
      </c>
      <c r="AX5">
        <f>IF(Z5&gt;0, (R5*SUMPRODUCT(K5:$K$98, X5:$X$98)-K5*$AZ$3)/Z5, 0)</f>
        <v>553.47729341429488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250000</v>
      </c>
      <c r="S6">
        <f t="shared" si="1"/>
        <v>664.46142766904529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541.12919296095561</v>
      </c>
      <c r="AC6">
        <f t="shared" si="2"/>
        <v>642.34056956530958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-301.11775314710189</v>
      </c>
      <c r="AI6">
        <f t="shared" si="7"/>
        <v>-325.28546788634054</v>
      </c>
      <c r="AJ6">
        <f t="shared" si="8"/>
        <v>-101.21137660435397</v>
      </c>
      <c r="AK6">
        <f>G6*SUM(AB6, AE6:AF6)</f>
        <v>37.879043507266893</v>
      </c>
      <c r="AL6">
        <f t="shared" si="9"/>
        <v>-388.61780098342763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-214.32966895606171</v>
      </c>
      <c r="AR6">
        <f t="shared" si="14"/>
        <v>-231.5317709422408</v>
      </c>
      <c r="AS6">
        <f t="shared" si="15"/>
        <v>-72.04025872098353</v>
      </c>
      <c r="AT6">
        <f t="shared" si="16"/>
        <v>26.961554974537407</v>
      </c>
      <c r="AU6">
        <f t="shared" si="17"/>
        <v>-276.61047468868696</v>
      </c>
      <c r="AW6">
        <v>3</v>
      </c>
      <c r="AX6">
        <f>IF(Z6&gt;0, (R6*SUMPRODUCT(K6:$K$98, X6:$X$98)-K6*$AZ$3)/Z6, 0)</f>
        <v>664.46142766904529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250000</v>
      </c>
      <c r="S7">
        <f t="shared" si="1"/>
        <v>767.26708434389514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642.34056956530958</v>
      </c>
      <c r="AC7">
        <f t="shared" si="2"/>
        <v>733.38492142668019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-300.26137966033269</v>
      </c>
      <c r="AI7">
        <f t="shared" si="7"/>
        <v>-324.15739111421294</v>
      </c>
      <c r="AJ7">
        <f t="shared" si="8"/>
        <v>-91.044351861370615</v>
      </c>
      <c r="AK7">
        <f>G7*SUM(AB7, AE7:AF7)</f>
        <v>44.963839869571672</v>
      </c>
      <c r="AL7">
        <f t="shared" si="9"/>
        <v>-370.23790310601191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-190.82153502091811</v>
      </c>
      <c r="AR7">
        <f t="shared" si="14"/>
        <v>-206.00788230162792</v>
      </c>
      <c r="AS7">
        <f t="shared" si="15"/>
        <v>-57.86033154455157</v>
      </c>
      <c r="AT7">
        <f t="shared" si="16"/>
        <v>28.575333111612725</v>
      </c>
      <c r="AU7">
        <f t="shared" si="17"/>
        <v>-235.29288073456678</v>
      </c>
      <c r="AW7">
        <v>4</v>
      </c>
      <c r="AX7">
        <f>IF(Z7&gt;0, (R7*SUMPRODUCT(K7:$K$98, X7:$X$98)-K7*$AZ$3)/Z7, 0)</f>
        <v>767.26708434389514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250000</v>
      </c>
      <c r="S8">
        <f t="shared" si="1"/>
        <v>862.59069372936597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733.38492142668019</v>
      </c>
      <c r="AC8">
        <f t="shared" si="2"/>
        <v>815.21876213561154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-300.06436646740485</v>
      </c>
      <c r="AI8">
        <f t="shared" si="7"/>
        <v>-323.69141137009956</v>
      </c>
      <c r="AJ8">
        <f t="shared" si="8"/>
        <v>-81.833840708931348</v>
      </c>
      <c r="AK8">
        <f>G8*SUM(AB8, AE8:AF8)</f>
        <v>51.33694449986762</v>
      </c>
      <c r="AL8">
        <f t="shared" si="9"/>
        <v>-354.18830757916328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-170.26457997779303</v>
      </c>
      <c r="AR8">
        <f t="shared" si="14"/>
        <v>-183.67119977685127</v>
      </c>
      <c r="AS8">
        <f t="shared" si="15"/>
        <v>-46.434718924845626</v>
      </c>
      <c r="AT8">
        <f t="shared" si="16"/>
        <v>29.129960999760122</v>
      </c>
      <c r="AU8">
        <f t="shared" si="17"/>
        <v>-200.97595770193675</v>
      </c>
      <c r="AW8">
        <v>5</v>
      </c>
      <c r="AX8">
        <f>IF(Z8&gt;0, (R8*SUMPRODUCT(K8:$K$98, X8:$X$98)-K8*$AZ$3)/Z8, 0)</f>
        <v>862.59069372936597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250000</v>
      </c>
      <c r="S9">
        <f t="shared" si="1"/>
        <v>950.74187943413142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815.21876213561154</v>
      </c>
      <c r="AC9">
        <f t="shared" si="2"/>
        <v>888.39648191661308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-301.62569047318868</v>
      </c>
      <c r="AI9">
        <f t="shared" si="7"/>
        <v>-324.98630235780911</v>
      </c>
      <c r="AJ9">
        <f t="shared" si="8"/>
        <v>-73.177719781001542</v>
      </c>
      <c r="AK9">
        <f t="shared" ref="AK9:AK40" si="30">G9*SUM(AB9:AB9, AE9:AF9)</f>
        <v>57.065313349492811</v>
      </c>
      <c r="AL9">
        <f t="shared" si="9"/>
        <v>-341.09870878931781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-152.8129617403151</v>
      </c>
      <c r="AR9">
        <f t="shared" si="14"/>
        <v>-164.64817473080859</v>
      </c>
      <c r="AS9">
        <f t="shared" si="15"/>
        <v>-37.07411021784862</v>
      </c>
      <c r="AT9">
        <f t="shared" si="16"/>
        <v>28.911063682588676</v>
      </c>
      <c r="AU9">
        <f t="shared" si="17"/>
        <v>-172.81122126606851</v>
      </c>
      <c r="AW9">
        <v>6</v>
      </c>
      <c r="AX9">
        <f>IF(Z9&gt;0, (R9*SUMPRODUCT(K9:$K$98, X9:$X$98)-K9*$AZ$3)/Z9, 0)</f>
        <v>950.74187943413142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250000</v>
      </c>
      <c r="S10">
        <f t="shared" si="1"/>
        <v>1031.4748268559479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888.39648191661308</v>
      </c>
      <c r="AC10">
        <f t="shared" si="2"/>
        <v>952.94271638950761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-303.99538015246713</v>
      </c>
      <c r="AI10">
        <f t="shared" si="7"/>
        <v>-327.0919863802261</v>
      </c>
      <c r="AJ10">
        <f t="shared" si="8"/>
        <v>-64.546234472894525</v>
      </c>
      <c r="AK10">
        <f t="shared" si="30"/>
        <v>62.187753734162925</v>
      </c>
      <c r="AL10">
        <f t="shared" si="9"/>
        <v>-329.4504671189577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-137.51207167800916</v>
      </c>
      <c r="AR10">
        <f t="shared" si="14"/>
        <v>-147.95980338208113</v>
      </c>
      <c r="AS10">
        <f t="shared" si="15"/>
        <v>-29.197438516764986</v>
      </c>
      <c r="AT10">
        <f t="shared" si="16"/>
        <v>28.130581605212569</v>
      </c>
      <c r="AU10">
        <f t="shared" si="17"/>
        <v>-149.02666029363357</v>
      </c>
      <c r="AW10">
        <v>7</v>
      </c>
      <c r="AX10">
        <f>IF(Z10&gt;0, (R10*SUMPRODUCT(K10:$K$98, X10:$X$98)-K10*$AZ$3)/Z10, 0)</f>
        <v>1031.4748268559479</v>
      </c>
    </row>
    <row r="11" spans="1:52" x14ac:dyDescent="0.25">
      <c r="A11" t="s">
        <v>33</v>
      </c>
      <c r="C11" s="25">
        <f>AU100</f>
        <v>-226.69851241200004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250000</v>
      </c>
      <c r="S11">
        <f t="shared" si="1"/>
        <v>1105.2115931812532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952.94271638950761</v>
      </c>
      <c r="AC11">
        <f t="shared" si="2"/>
        <v>1009.50135561615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-306.15590902174762</v>
      </c>
      <c r="AI11">
        <f t="shared" si="7"/>
        <v>-328.99093359632684</v>
      </c>
      <c r="AJ11">
        <f t="shared" si="8"/>
        <v>-56.558639226642413</v>
      </c>
      <c r="AK11">
        <f t="shared" si="30"/>
        <v>66.705990147265538</v>
      </c>
      <c r="AL11">
        <f t="shared" si="9"/>
        <v>-318.84358267570371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-123.65123680066151</v>
      </c>
      <c r="AR11">
        <f t="shared" si="14"/>
        <v>-132.8739202368308</v>
      </c>
      <c r="AS11">
        <f t="shared" si="15"/>
        <v>-22.84308578097691</v>
      </c>
      <c r="AT11">
        <f t="shared" si="16"/>
        <v>26.941430626237604</v>
      </c>
      <c r="AU11">
        <f t="shared" si="17"/>
        <v>-128.7755753915701</v>
      </c>
      <c r="AW11">
        <v>8</v>
      </c>
      <c r="AX11">
        <f>IF(Z11&gt;0, (R11*SUMPRODUCT(K11:$K$98, X11:$X$98)-K11*$AZ$3)/Z11, 0)</f>
        <v>1105.2115931812532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250000</v>
      </c>
      <c r="S12">
        <f t="shared" si="1"/>
        <v>1172.8623295788984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1009.50135561615</v>
      </c>
      <c r="AC12">
        <f t="shared" si="2"/>
        <v>1059.1275392660702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-309.73998208573596</v>
      </c>
      <c r="AI12">
        <f t="shared" si="7"/>
        <v>-332.3156824163608</v>
      </c>
      <c r="AJ12">
        <f t="shared" si="8"/>
        <v>-49.626183649920222</v>
      </c>
      <c r="AK12">
        <f t="shared" si="30"/>
        <v>70.665094893130515</v>
      </c>
      <c r="AL12">
        <f t="shared" si="9"/>
        <v>-311.27677117315051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-111.69534267773128</v>
      </c>
      <c r="AR12">
        <f t="shared" si="14"/>
        <v>-119.83636653793455</v>
      </c>
      <c r="AS12">
        <f t="shared" si="15"/>
        <v>-17.895699325738189</v>
      </c>
      <c r="AT12">
        <f t="shared" si="16"/>
        <v>25.48254163473749</v>
      </c>
      <c r="AU12">
        <f t="shared" si="17"/>
        <v>-112.24952422893524</v>
      </c>
      <c r="AW12">
        <v>9</v>
      </c>
      <c r="AX12">
        <f>IF(Z12&gt;0, (R12*SUMPRODUCT(K12:$K$98, X12:$X$98)-K12*$AZ$3)/Z12, 0)</f>
        <v>1172.8623295788984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250000</v>
      </c>
      <c r="S13">
        <f t="shared" si="1"/>
        <v>1234.5577856070324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1059.1275392660702</v>
      </c>
      <c r="AC13">
        <f t="shared" si="2"/>
        <v>1102.1441791335017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-313.40828862491577</v>
      </c>
      <c r="AI13">
        <f t="shared" si="7"/>
        <v>-335.72689112337184</v>
      </c>
      <c r="AJ13">
        <f t="shared" si="8"/>
        <v>-43.016639867431422</v>
      </c>
      <c r="AK13">
        <f t="shared" si="30"/>
        <v>74.138927748624923</v>
      </c>
      <c r="AL13">
        <f t="shared" si="9"/>
        <v>-304.60460324217831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-100.90908106291516</v>
      </c>
      <c r="AR13">
        <f t="shared" si="14"/>
        <v>-108.09507374552426</v>
      </c>
      <c r="AS13">
        <f t="shared" si="15"/>
        <v>-13.850206765373265</v>
      </c>
      <c r="AT13">
        <f t="shared" si="16"/>
        <v>23.870750524588534</v>
      </c>
      <c r="AU13">
        <f t="shared" si="17"/>
        <v>-98.074529986308974</v>
      </c>
      <c r="AW13">
        <v>10</v>
      </c>
      <c r="AX13">
        <f>IF(Z13&gt;0, (R13*SUMPRODUCT(K13:$K$98, X13:$X$98)-K13*$AZ$3)/Z13, 0)</f>
        <v>1234.5577856070324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250000</v>
      </c>
      <c r="S14">
        <f t="shared" si="1"/>
        <v>1291.0076539819113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1102.1441791335017</v>
      </c>
      <c r="AC14">
        <f t="shared" si="2"/>
        <v>1139.3707967716241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-318.21550981863726</v>
      </c>
      <c r="AI14">
        <f t="shared" si="7"/>
        <v>-340.27910474112696</v>
      </c>
      <c r="AJ14">
        <f t="shared" si="8"/>
        <v>-37.226617638122434</v>
      </c>
      <c r="AK14">
        <f t="shared" si="30"/>
        <v>77.150092539345124</v>
      </c>
      <c r="AL14">
        <f t="shared" si="9"/>
        <v>-300.35562983990428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-91.479355026486644</v>
      </c>
      <c r="AR14">
        <f t="shared" si="14"/>
        <v>-97.822111337218843</v>
      </c>
      <c r="AS14">
        <f t="shared" si="15"/>
        <v>-10.701763007384439</v>
      </c>
      <c r="AT14">
        <f t="shared" si="16"/>
        <v>22.178808034075587</v>
      </c>
      <c r="AU14">
        <f t="shared" si="17"/>
        <v>-86.345066310527699</v>
      </c>
      <c r="AW14">
        <v>11</v>
      </c>
      <c r="AX14">
        <f>IF(Z14&gt;0, (R14*SUMPRODUCT(K14:$K$98, X14:$X$98)-K14*$AZ$3)/Z14, 0)</f>
        <v>1291.0076539819113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250000</v>
      </c>
      <c r="S15">
        <f t="shared" si="1"/>
        <v>1342.5121916087342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1139.3707967716241</v>
      </c>
      <c r="AC15">
        <f t="shared" si="2"/>
        <v>1171.226887013921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-326.00483886028138</v>
      </c>
      <c r="AI15">
        <f t="shared" si="7"/>
        <v>-347.81519734966014</v>
      </c>
      <c r="AJ15">
        <f t="shared" si="8"/>
        <v>-31.856090242296887</v>
      </c>
      <c r="AK15">
        <f t="shared" si="30"/>
        <v>79.7559557740137</v>
      </c>
      <c r="AL15">
        <f t="shared" si="9"/>
        <v>-299.9153318179433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-83.677322315109294</v>
      </c>
      <c r="AR15">
        <f t="shared" si="14"/>
        <v>-89.275498107542845</v>
      </c>
      <c r="AS15">
        <f t="shared" si="15"/>
        <v>-8.1766649238182545</v>
      </c>
      <c r="AT15">
        <f t="shared" si="16"/>
        <v>20.471367361243303</v>
      </c>
      <c r="AU15">
        <f t="shared" si="17"/>
        <v>-76.980795670117786</v>
      </c>
      <c r="AW15">
        <v>12</v>
      </c>
      <c r="AX15">
        <f>IF(Z15&gt;0, (R15*SUMPRODUCT(K15:$K$98, X15:$X$98)-K15*$AZ$3)/Z15, 0)</f>
        <v>1342.5121916087342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250000</v>
      </c>
      <c r="S16">
        <f t="shared" si="1"/>
        <v>1388.8460844247256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1171.226887013921</v>
      </c>
      <c r="AC16">
        <f t="shared" si="2"/>
        <v>1197.6704979745111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-335.21517721684626</v>
      </c>
      <c r="AI16">
        <f t="shared" si="7"/>
        <v>-356.77391060360952</v>
      </c>
      <c r="AJ16">
        <f t="shared" si="8"/>
        <v>-26.443610960590149</v>
      </c>
      <c r="AK16">
        <f t="shared" si="30"/>
        <v>81.985882090974471</v>
      </c>
      <c r="AL16">
        <f t="shared" si="9"/>
        <v>-301.23163947322519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-76.822666757892023</v>
      </c>
      <c r="AR16">
        <f t="shared" si="14"/>
        <v>-81.763372022028022</v>
      </c>
      <c r="AS16">
        <f t="shared" si="15"/>
        <v>-6.0601931260010575</v>
      </c>
      <c r="AT16">
        <f t="shared" si="16"/>
        <v>18.789048130277301</v>
      </c>
      <c r="AU16">
        <f t="shared" si="17"/>
        <v>-69.034517017751782</v>
      </c>
      <c r="AW16">
        <v>13</v>
      </c>
      <c r="AX16">
        <f>IF(Z16&gt;0, (R16*SUMPRODUCT(K16:$K$98, X16:$X$98)-K16*$AZ$3)/Z16, 0)</f>
        <v>1388.8460844247256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250000</v>
      </c>
      <c r="S17">
        <f t="shared" si="1"/>
        <v>1430.3665586608324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1197.6704979745111</v>
      </c>
      <c r="AC17">
        <f t="shared" si="2"/>
        <v>1219.1700930699221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-344.45746532235052</v>
      </c>
      <c r="AI17">
        <f t="shared" si="7"/>
        <v>-365.76616562871391</v>
      </c>
      <c r="AJ17">
        <f t="shared" si="8"/>
        <v>-21.499595095410996</v>
      </c>
      <c r="AK17">
        <f t="shared" si="30"/>
        <v>83.836934858215784</v>
      </c>
      <c r="AL17">
        <f t="shared" si="9"/>
        <v>-303.42882586590912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-70.482822008408348</v>
      </c>
      <c r="AR17">
        <f t="shared" si="14"/>
        <v>-74.843004272184871</v>
      </c>
      <c r="AS17">
        <f t="shared" si="15"/>
        <v>-4.39924311974079</v>
      </c>
      <c r="AT17">
        <f t="shared" si="16"/>
        <v>17.154697900979798</v>
      </c>
      <c r="AU17">
        <f t="shared" si="17"/>
        <v>-62.087549490945854</v>
      </c>
      <c r="AW17">
        <v>14</v>
      </c>
      <c r="AX17">
        <f>IF(Z17&gt;0, (R17*SUMPRODUCT(K17:$K$98, X17:$X$98)-K17*$AZ$3)/Z17, 0)</f>
        <v>1430.3665586608324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250000</v>
      </c>
      <c r="S18">
        <f t="shared" si="1"/>
        <v>1467.7863700054961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1219.1700930699221</v>
      </c>
      <c r="AC18">
        <f t="shared" si="2"/>
        <v>1236.4750048591054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-354.1288642174473</v>
      </c>
      <c r="AI18">
        <f t="shared" si="7"/>
        <v>-375.18906463432535</v>
      </c>
      <c r="AJ18">
        <f t="shared" si="8"/>
        <v>-17.304911789183279</v>
      </c>
      <c r="AK18">
        <f t="shared" si="30"/>
        <v>85.341906514894561</v>
      </c>
      <c r="AL18">
        <f t="shared" si="9"/>
        <v>-307.15206990861407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-64.698019498264912</v>
      </c>
      <c r="AR18">
        <f t="shared" si="14"/>
        <v>-68.545639375903264</v>
      </c>
      <c r="AS18">
        <f t="shared" si="15"/>
        <v>-3.1615426853905508</v>
      </c>
      <c r="AT18">
        <f t="shared" si="16"/>
        <v>15.591647249430048</v>
      </c>
      <c r="AU18">
        <f t="shared" si="17"/>
        <v>-56.11553481186376</v>
      </c>
      <c r="AW18">
        <v>15</v>
      </c>
      <c r="AX18">
        <f>IF(Z18&gt;0, (R18*SUMPRODUCT(K18:$K$98, X18:$X$98)-K18*$AZ$3)/Z18, 0)</f>
        <v>1467.7863700054961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250000</v>
      </c>
      <c r="S19">
        <f t="shared" si="1"/>
        <v>1501.654287307972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1236.4750048591054</v>
      </c>
      <c r="AC19">
        <f t="shared" si="2"/>
        <v>1250.1588905372612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-365.70722120902445</v>
      </c>
      <c r="AI19">
        <f t="shared" si="7"/>
        <v>-386.5202488996128</v>
      </c>
      <c r="AJ19">
        <f t="shared" si="8"/>
        <v>-13.683885678155775</v>
      </c>
      <c r="AK19">
        <f t="shared" si="30"/>
        <v>86.553250340137382</v>
      </c>
      <c r="AL19">
        <f t="shared" si="9"/>
        <v>-313.6508842376312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-59.654769671614517</v>
      </c>
      <c r="AR19">
        <f t="shared" si="14"/>
        <v>-63.049825336488396</v>
      </c>
      <c r="AS19">
        <f t="shared" si="15"/>
        <v>-2.2321381722908771</v>
      </c>
      <c r="AT19">
        <f t="shared" si="16"/>
        <v>14.118710033399452</v>
      </c>
      <c r="AU19">
        <f t="shared" si="17"/>
        <v>-51.163253475379818</v>
      </c>
      <c r="AW19">
        <v>16</v>
      </c>
      <c r="AX19">
        <f>IF(Z19&gt;0, (R19*SUMPRODUCT(K19:$K$98, X19:$X$98)-K19*$AZ$3)/Z19, 0)</f>
        <v>1501.654287307972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250000</v>
      </c>
      <c r="S20">
        <f t="shared" si="1"/>
        <v>1532.1554845360683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1250.1588905372612</v>
      </c>
      <c r="AC20">
        <f t="shared" si="2"/>
        <v>1260.4879647731664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-376.64233121190125</v>
      </c>
      <c r="AI20">
        <f t="shared" si="7"/>
        <v>-397.20956439246254</v>
      </c>
      <c r="AJ20">
        <f t="shared" si="8"/>
        <v>-10.329074235905182</v>
      </c>
      <c r="AK20">
        <f t="shared" si="30"/>
        <v>87.511122337608285</v>
      </c>
      <c r="AL20">
        <f t="shared" si="9"/>
        <v>-320.02751629075942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-54.855824096178722</v>
      </c>
      <c r="AR20">
        <f t="shared" si="14"/>
        <v>-57.85132521754155</v>
      </c>
      <c r="AS20">
        <f t="shared" si="15"/>
        <v>-1.5043712095186883</v>
      </c>
      <c r="AT20">
        <f t="shared" si="16"/>
        <v>12.745499737017688</v>
      </c>
      <c r="AU20">
        <f t="shared" si="17"/>
        <v>-46.61019669004255</v>
      </c>
      <c r="AW20">
        <v>17</v>
      </c>
      <c r="AX20">
        <f>IF(Z20&gt;0, (R20*SUMPRODUCT(K20:$K$98, X20:$X$98)-K20*$AZ$3)/Z20, 0)</f>
        <v>1532.1554845360683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250000</v>
      </c>
      <c r="S21">
        <f t="shared" si="1"/>
        <v>1559.9844249016303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1260.4879647731664</v>
      </c>
      <c r="AC21">
        <f t="shared" si="2"/>
        <v>1268.1177155944156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-389.58658762950967</v>
      </c>
      <c r="AI21">
        <f t="shared" si="7"/>
        <v>-409.90918981950239</v>
      </c>
      <c r="AJ21">
        <f t="shared" si="8"/>
        <v>-7.6297508212492176</v>
      </c>
      <c r="AK21">
        <f t="shared" si="30"/>
        <v>88.23415753412165</v>
      </c>
      <c r="AL21">
        <f t="shared" si="9"/>
        <v>-329.30478310662994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-50.661680170506074</v>
      </c>
      <c r="AR21">
        <f t="shared" si="14"/>
        <v>-53.30442302940795</v>
      </c>
      <c r="AS21">
        <f t="shared" si="15"/>
        <v>-0.99216966949173613</v>
      </c>
      <c r="AT21">
        <f t="shared" si="16"/>
        <v>11.473933680074996</v>
      </c>
      <c r="AU21">
        <f t="shared" si="17"/>
        <v>-42.822659018824687</v>
      </c>
      <c r="AW21">
        <v>18</v>
      </c>
      <c r="AX21">
        <f>IF(Z21&gt;0, (R21*SUMPRODUCT(K21:$K$98, X21:$X$98)-K21*$AZ$3)/Z21, 0)</f>
        <v>1559.9844249016303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250000</v>
      </c>
      <c r="S22">
        <f t="shared" si="1"/>
        <v>1585.293579457001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1268.1177155944156</v>
      </c>
      <c r="AC22">
        <f t="shared" si="2"/>
        <v>1273.2467273144703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-403.39328894423846</v>
      </c>
      <c r="AI22">
        <f t="shared" si="7"/>
        <v>-423.47232578343682</v>
      </c>
      <c r="AJ22">
        <f t="shared" si="8"/>
        <v>-5.1290117200546774</v>
      </c>
      <c r="AK22">
        <f t="shared" si="30"/>
        <v>88.768240091609101</v>
      </c>
      <c r="AL22">
        <f t="shared" si="9"/>
        <v>-339.83309741188236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-46.836694598521625</v>
      </c>
      <c r="AR22">
        <f t="shared" si="14"/>
        <v>-49.168006848983971</v>
      </c>
      <c r="AS22">
        <f t="shared" si="15"/>
        <v>-0.595513019448486</v>
      </c>
      <c r="AT22">
        <f t="shared" si="16"/>
        <v>10.306594247267338</v>
      </c>
      <c r="AU22">
        <f t="shared" si="17"/>
        <v>-39.456925621165112</v>
      </c>
      <c r="AW22">
        <v>19</v>
      </c>
      <c r="AX22">
        <f>IF(Z22&gt;0, (R22*SUMPRODUCT(K22:$K$98, X22:$X$98)-K22*$AZ$3)/Z22, 0)</f>
        <v>1585.293579457001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250000</v>
      </c>
      <c r="S23">
        <f t="shared" si="1"/>
        <v>1608.4361923133051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1273.2467273144703</v>
      </c>
      <c r="AC23">
        <f t="shared" si="2"/>
        <v>1276.2231504753777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-418.49531741730789</v>
      </c>
      <c r="AI23">
        <f t="shared" si="7"/>
        <v>-438.33171435637252</v>
      </c>
      <c r="AJ23">
        <f t="shared" si="8"/>
        <v>-2.9764231609074159</v>
      </c>
      <c r="AK23">
        <f t="shared" si="30"/>
        <v>89.127270912012932</v>
      </c>
      <c r="AL23">
        <f t="shared" si="9"/>
        <v>-352.180866605267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-43.384055758068151</v>
      </c>
      <c r="AR23">
        <f t="shared" si="14"/>
        <v>-45.440430859597448</v>
      </c>
      <c r="AS23">
        <f t="shared" si="15"/>
        <v>-0.30855616060250884</v>
      </c>
      <c r="AT23">
        <f t="shared" si="16"/>
        <v>9.2395358559185112</v>
      </c>
      <c r="AU23">
        <f t="shared" si="17"/>
        <v>-36.509451164281444</v>
      </c>
      <c r="AW23">
        <v>20</v>
      </c>
      <c r="AX23">
        <f>IF(Z23&gt;0, (R23*SUMPRODUCT(K23:$K$98, X23:$X$98)-K23*$AZ$3)/Z23, 0)</f>
        <v>1608.4361923133051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250000</v>
      </c>
      <c r="S24">
        <f t="shared" si="1"/>
        <v>1629.6768871836196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1276.2231504753777</v>
      </c>
      <c r="AC24">
        <f t="shared" si="2"/>
        <v>1277.3150927168001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-434.26474943702374</v>
      </c>
      <c r="AI24">
        <f t="shared" si="7"/>
        <v>-453.85935593175401</v>
      </c>
      <c r="AJ24">
        <f t="shared" si="8"/>
        <v>-1.09194224142243</v>
      </c>
      <c r="AK24">
        <f t="shared" si="30"/>
        <v>89.33562053327644</v>
      </c>
      <c r="AL24">
        <f t="shared" si="9"/>
        <v>-365.61567763990001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-40.195376573849927</v>
      </c>
      <c r="AR24">
        <f t="shared" si="14"/>
        <v>-42.009045742008617</v>
      </c>
      <c r="AS24">
        <f t="shared" si="15"/>
        <v>-0.10106974984216009</v>
      </c>
      <c r="AT24">
        <f t="shared" si="16"/>
        <v>8.2688703456791828</v>
      </c>
      <c r="AU24">
        <f t="shared" si="17"/>
        <v>-33.841245146171595</v>
      </c>
      <c r="AW24">
        <v>21</v>
      </c>
      <c r="AX24">
        <f>IF(Z24&gt;0, (R24*SUMPRODUCT(K24:$K$98, X24:$X$98)-K24*$AZ$3)/Z24, 0)</f>
        <v>1629.6768871836196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250000</v>
      </c>
      <c r="S25">
        <f t="shared" si="1"/>
        <v>1650.3047761308385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1277.3150927168001</v>
      </c>
      <c r="AC25">
        <f t="shared" si="2"/>
        <v>1276.8304286424948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-563.17622716157643</v>
      </c>
      <c r="AI25">
        <f t="shared" si="7"/>
        <v>-582.51856996864331</v>
      </c>
      <c r="AJ25">
        <f t="shared" si="8"/>
        <v>0.48466407430532854</v>
      </c>
      <c r="AK25">
        <f t="shared" si="30"/>
        <v>89.412056490176013</v>
      </c>
      <c r="AL25">
        <f t="shared" si="9"/>
        <v>-492.62184940416194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-46.54229722591478</v>
      </c>
      <c r="AR25">
        <f t="shared" si="14"/>
        <v>-48.140796993046749</v>
      </c>
      <c r="AS25">
        <f t="shared" si="15"/>
        <v>4.0053855814779785E-2</v>
      </c>
      <c r="AT25">
        <f t="shared" si="16"/>
        <v>7.3892368108644053</v>
      </c>
      <c r="AU25">
        <f t="shared" si="17"/>
        <v>-40.711506326367562</v>
      </c>
      <c r="AW25">
        <v>22</v>
      </c>
      <c r="AX25">
        <f>IF(Z25&gt;0, (R25*SUMPRODUCT(K25:$K$98, X25:$X$98)-K25*$AZ$3)/Z25, 0)</f>
        <v>1650.3047761308385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250000</v>
      </c>
      <c r="S26">
        <f t="shared" si="1"/>
        <v>1658.6291213500435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1276.8304286424948</v>
      </c>
      <c r="AC26">
        <f t="shared" si="2"/>
        <v>1265.7441247197451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-707.52529835055054</v>
      </c>
      <c r="AI26">
        <f t="shared" si="7"/>
        <v>-726.60346519971165</v>
      </c>
      <c r="AJ26">
        <f t="shared" si="8"/>
        <v>11.086303922749721</v>
      </c>
      <c r="AK26">
        <f t="shared" si="30"/>
        <v>89.378130004974636</v>
      </c>
      <c r="AL26">
        <f t="shared" si="9"/>
        <v>-626.13903127198728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-52.206845399017197</v>
      </c>
      <c r="AR26">
        <f t="shared" si="14"/>
        <v>-53.61458433006716</v>
      </c>
      <c r="AS26">
        <f t="shared" si="15"/>
        <v>0.81803570316258811</v>
      </c>
      <c r="AT26">
        <f t="shared" si="16"/>
        <v>6.5950295008547943</v>
      </c>
      <c r="AU26">
        <f t="shared" si="17"/>
        <v>-46.201519126049774</v>
      </c>
      <c r="AW26">
        <v>23</v>
      </c>
      <c r="AX26">
        <f>IF(Z26&gt;0, (R26*SUMPRODUCT(K26:$K$98, X26:$X$98)-K26*$AZ$3)/Z26, 0)</f>
        <v>1658.6291213500435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250000</v>
      </c>
      <c r="S27">
        <f t="shared" si="1"/>
        <v>1655.686467138687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1265.7441247197451</v>
      </c>
      <c r="AC27">
        <f t="shared" si="2"/>
        <v>1245.1944161985541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-856.00529520155249</v>
      </c>
      <c r="AI27">
        <f t="shared" si="7"/>
        <v>-874.8070798527018</v>
      </c>
      <c r="AJ27">
        <f t="shared" si="8"/>
        <v>20.549708521190951</v>
      </c>
      <c r="AK27">
        <f t="shared" si="30"/>
        <v>88.602088730382164</v>
      </c>
      <c r="AL27">
        <f t="shared" si="9"/>
        <v>-765.65528260112865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-56.395429316792502</v>
      </c>
      <c r="AR27">
        <f t="shared" si="14"/>
        <v>-57.634130436128203</v>
      </c>
      <c r="AS27">
        <f t="shared" si="15"/>
        <v>1.3538580203696513</v>
      </c>
      <c r="AT27">
        <f t="shared" si="16"/>
        <v>5.8372919657441189</v>
      </c>
      <c r="AU27">
        <f t="shared" si="17"/>
        <v>-50.442980450014424</v>
      </c>
      <c r="AW27">
        <v>24</v>
      </c>
      <c r="AX27">
        <f>IF(Z27&gt;0, (R27*SUMPRODUCT(K27:$K$98, X27:$X$98)-K27*$AZ$3)/Z27, 0)</f>
        <v>1655.686467138687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250000</v>
      </c>
      <c r="S28">
        <f t="shared" si="1"/>
        <v>1643.5893294765456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1245.1944161985541</v>
      </c>
      <c r="AC28">
        <f t="shared" si="2"/>
        <v>1217.0642876655347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-1014.7383341936188</v>
      </c>
      <c r="AI28">
        <f t="shared" si="7"/>
        <v>-1033.2506271648374</v>
      </c>
      <c r="AJ28">
        <f t="shared" si="8"/>
        <v>28.130128533019388</v>
      </c>
      <c r="AK28">
        <f t="shared" si="30"/>
        <v>87.163609133898802</v>
      </c>
      <c r="AL28">
        <f t="shared" si="9"/>
        <v>-917.95688949791918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-59.690264102594455</v>
      </c>
      <c r="AR28">
        <f t="shared" si="14"/>
        <v>-60.779218387025573</v>
      </c>
      <c r="AS28">
        <f t="shared" si="15"/>
        <v>1.6547071740520967</v>
      </c>
      <c r="AT28">
        <f t="shared" si="16"/>
        <v>5.1272517002841456</v>
      </c>
      <c r="AU28">
        <f t="shared" si="17"/>
        <v>-53.997259512689332</v>
      </c>
      <c r="AW28">
        <v>25</v>
      </c>
      <c r="AX28">
        <f>IF(Z28&gt;0, (R28*SUMPRODUCT(K28:$K$98, X28:$X$98)-K28*$AZ$3)/Z28, 0)</f>
        <v>1643.5893294765456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250000</v>
      </c>
      <c r="S29">
        <f t="shared" si="1"/>
        <v>1623.6468382272433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1217.0642876655347</v>
      </c>
      <c r="AC29">
        <f t="shared" si="2"/>
        <v>1182.6108992627373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-1179.931531080422</v>
      </c>
      <c r="AI29">
        <f t="shared" si="7"/>
        <v>-1198.1407079688204</v>
      </c>
      <c r="AJ29">
        <f t="shared" si="8"/>
        <v>34.453388402797373</v>
      </c>
      <c r="AK29">
        <f t="shared" si="30"/>
        <v>85.194500136587436</v>
      </c>
      <c r="AL29">
        <f t="shared" si="9"/>
        <v>-1078.4928194294355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-61.970959074476482</v>
      </c>
      <c r="AR29">
        <f t="shared" si="14"/>
        <v>-62.927319783557259</v>
      </c>
      <c r="AS29">
        <f t="shared" si="15"/>
        <v>1.8095198462335806</v>
      </c>
      <c r="AT29">
        <f t="shared" si="16"/>
        <v>4.4744841054468729</v>
      </c>
      <c r="AU29">
        <f t="shared" si="17"/>
        <v>-56.643315831876805</v>
      </c>
      <c r="AW29">
        <v>26</v>
      </c>
      <c r="AX29">
        <f>IF(Z29&gt;0, (R29*SUMPRODUCT(K29:$K$98, X29:$X$98)-K29*$AZ$3)/Z29, 0)</f>
        <v>1623.6468382272433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250000</v>
      </c>
      <c r="S30">
        <f t="shared" si="1"/>
        <v>1597.4537942316408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1182.6108992627373</v>
      </c>
      <c r="AC30">
        <f t="shared" si="2"/>
        <v>1143.1728649202232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-1365.3847196511404</v>
      </c>
      <c r="AI30">
        <f t="shared" si="7"/>
        <v>-1383.2752662986895</v>
      </c>
      <c r="AJ30">
        <f t="shared" si="8"/>
        <v>39.438034342514129</v>
      </c>
      <c r="AK30">
        <f t="shared" si="30"/>
        <v>82.782762948391621</v>
      </c>
      <c r="AL30">
        <f t="shared" si="9"/>
        <v>-1261.0544690077838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-64.027777364319135</v>
      </c>
      <c r="AR30">
        <f t="shared" si="14"/>
        <v>-64.866729141930875</v>
      </c>
      <c r="AS30">
        <f t="shared" si="15"/>
        <v>1.849390612203456</v>
      </c>
      <c r="AT30">
        <f t="shared" si="16"/>
        <v>3.8819801037593944</v>
      </c>
      <c r="AU30">
        <f t="shared" si="17"/>
        <v>-59.135358425968036</v>
      </c>
      <c r="AW30">
        <v>27</v>
      </c>
      <c r="AX30">
        <f>IF(Z30&gt;0, (R30*SUMPRODUCT(K30:$K$98, X30:$X$98)-K30*$AZ$3)/Z30, 0)</f>
        <v>1597.4537942316408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250000</v>
      </c>
      <c r="S31">
        <f t="shared" si="1"/>
        <v>1565.4931641119656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1143.1728649202232</v>
      </c>
      <c r="AC31">
        <f t="shared" si="2"/>
        <v>1099.2637703522989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-1570.4887188492723</v>
      </c>
      <c r="AI31">
        <f t="shared" si="7"/>
        <v>-1588.0433111584612</v>
      </c>
      <c r="AJ31">
        <f t="shared" si="8"/>
        <v>43.909094567924285</v>
      </c>
      <c r="AK31">
        <f t="shared" si="30"/>
        <v>80.022100544415636</v>
      </c>
      <c r="AL31">
        <f t="shared" si="9"/>
        <v>-1464.1121160461212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-65.75521261283626</v>
      </c>
      <c r="AR31">
        <f t="shared" si="14"/>
        <v>-66.490210537856782</v>
      </c>
      <c r="AS31">
        <f t="shared" si="15"/>
        <v>1.8384416355862399</v>
      </c>
      <c r="AT31">
        <f t="shared" si="16"/>
        <v>3.3504667508081716</v>
      </c>
      <c r="AU31">
        <f t="shared" si="17"/>
        <v>-61.301302151462373</v>
      </c>
      <c r="AW31">
        <v>28</v>
      </c>
      <c r="AX31">
        <f>IF(Z31&gt;0, (R31*SUMPRODUCT(K31:$K$98, X31:$X$98)-K31*$AZ$3)/Z31, 0)</f>
        <v>1565.4931641119656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250000</v>
      </c>
      <c r="S32">
        <f t="shared" si="1"/>
        <v>1528.296001588895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1099.2637703522989</v>
      </c>
      <c r="AC32">
        <f t="shared" si="2"/>
        <v>1051.4716673791006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-1789.8065462310335</v>
      </c>
      <c r="AI32">
        <f t="shared" si="7"/>
        <v>-1807.0066119625073</v>
      </c>
      <c r="AJ32">
        <f t="shared" si="8"/>
        <v>47.792102973198325</v>
      </c>
      <c r="AK32">
        <f t="shared" si="30"/>
        <v>76.948463924660928</v>
      </c>
      <c r="AL32">
        <f t="shared" si="9"/>
        <v>-1682.2660450646481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-66.908829859060887</v>
      </c>
      <c r="AR32">
        <f t="shared" si="14"/>
        <v>-67.551824641941352</v>
      </c>
      <c r="AS32">
        <f t="shared" si="15"/>
        <v>1.7866253161126133</v>
      </c>
      <c r="AT32">
        <f t="shared" si="16"/>
        <v>2.8765855681402983</v>
      </c>
      <c r="AU32">
        <f t="shared" si="17"/>
        <v>-62.888613757688439</v>
      </c>
      <c r="AW32">
        <v>29</v>
      </c>
      <c r="AX32">
        <f>IF(Z32&gt;0, (R32*SUMPRODUCT(K32:$K$98, X32:$X$98)-K32*$AZ$3)/Z32, 0)</f>
        <v>1528.296001588895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250000</v>
      </c>
      <c r="S33">
        <f t="shared" si="1"/>
        <v>1486.7753057545524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1051.4716673791006</v>
      </c>
      <c r="AC33">
        <f t="shared" si="2"/>
        <v>1000.6013282697169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-2030.3905313053426</v>
      </c>
      <c r="AI33">
        <f t="shared" si="7"/>
        <v>-2047.215557326371</v>
      </c>
      <c r="AJ33">
        <f t="shared" si="8"/>
        <v>50.870339109383735</v>
      </c>
      <c r="AK33">
        <f t="shared" si="30"/>
        <v>73.603016716537056</v>
      </c>
      <c r="AL33">
        <f t="shared" si="9"/>
        <v>-1922.7422015004502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-67.770220600413069</v>
      </c>
      <c r="AR33">
        <f t="shared" si="14"/>
        <v>-68.331805038220566</v>
      </c>
      <c r="AS33">
        <f t="shared" si="15"/>
        <v>1.6979463065385527</v>
      </c>
      <c r="AT33">
        <f t="shared" si="16"/>
        <v>2.4567158892967997</v>
      </c>
      <c r="AU33">
        <f t="shared" si="17"/>
        <v>-64.177142842385209</v>
      </c>
      <c r="AW33">
        <v>30</v>
      </c>
      <c r="AX33">
        <f>IF(Z33&gt;0, (R33*SUMPRODUCT(K33:$K$98, X33:$X$98)-K33*$AZ$3)/Z33, 0)</f>
        <v>1486.7753057545524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250000</v>
      </c>
      <c r="S34">
        <f t="shared" si="1"/>
        <v>1441.4135185520558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1000.6013282697169</v>
      </c>
      <c r="AC34">
        <f t="shared" si="2"/>
        <v>947.15118869580135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-2293.0410703414395</v>
      </c>
      <c r="AI34">
        <f t="shared" si="7"/>
        <v>-2309.4685419952234</v>
      </c>
      <c r="AJ34">
        <f t="shared" si="8"/>
        <v>53.450139573915521</v>
      </c>
      <c r="AK34">
        <f t="shared" si="30"/>
        <v>70.042092978880191</v>
      </c>
      <c r="AL34">
        <f t="shared" si="9"/>
        <v>-2185.9763094424275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-68.336562767302638</v>
      </c>
      <c r="AR34">
        <f t="shared" si="14"/>
        <v>-68.826129640873617</v>
      </c>
      <c r="AS34">
        <f t="shared" si="15"/>
        <v>1.5929059732759536</v>
      </c>
      <c r="AT34">
        <f t="shared" si="16"/>
        <v>2.0873746855706261</v>
      </c>
      <c r="AU34">
        <f t="shared" si="17"/>
        <v>-65.145848982027019</v>
      </c>
      <c r="AW34">
        <v>31</v>
      </c>
      <c r="AX34">
        <f>IF(Z34&gt;0, (R34*SUMPRODUCT(K34:$K$98, X34:$X$98)-K34*$AZ$3)/Z34, 0)</f>
        <v>1441.4135185520558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1392.4232305024454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947.15118869580135</v>
      </c>
      <c r="AC35">
        <f t="shared" ref="AC35:AC66" si="33">S35*Z35</f>
        <v>891.60041255929957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-2551.2566574113421</v>
      </c>
      <c r="AI35">
        <f t="shared" ref="AI35:AI66" si="38">SUM(AE35:AH35)</f>
        <v>-2567.2647286828474</v>
      </c>
      <c r="AJ35">
        <f t="shared" ref="AJ35:AJ66" si="39">AB35-AC35</f>
        <v>55.550776136501781</v>
      </c>
      <c r="AK35">
        <f t="shared" si="30"/>
        <v>66.300583208706101</v>
      </c>
      <c r="AL35">
        <f t="shared" ref="AL35:AL66" si="40">SUM(AI35:AK35)</f>
        <v>-2445.4133693376393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-67.885563224813552</v>
      </c>
      <c r="AR35">
        <f t="shared" ref="AR35:AR66" si="45">AI35*$K35</f>
        <v>-68.311516815665428</v>
      </c>
      <c r="AS35">
        <f t="shared" ref="AS35:AS66" si="46">AJ35*$K35</f>
        <v>1.4781326350083239</v>
      </c>
      <c r="AT35">
        <f t="shared" ref="AT35:AT66" si="47">AK35*$K35</f>
        <v>1.7641707745011688</v>
      </c>
      <c r="AU35">
        <f t="shared" ref="AU35:AU66" si="48">AL35*$K35</f>
        <v>-65.069213406155924</v>
      </c>
      <c r="AW35">
        <v>32</v>
      </c>
      <c r="AX35">
        <f>IF(Z35&gt;0, (R35*SUMPRODUCT(K35:$K$98, X35:$X$98)-K35*$AZ$3)/Z35, 0)</f>
        <v>1392.4232305024454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250000</v>
      </c>
      <c r="S36">
        <f t="shared" si="32"/>
        <v>1341.2037340979166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891.60041255929957</v>
      </c>
      <c r="AC36">
        <f t="shared" si="33"/>
        <v>835.13073025484459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-2811.771615594605</v>
      </c>
      <c r="AI36">
        <f t="shared" si="38"/>
        <v>-2827.3384289918354</v>
      </c>
      <c r="AJ36">
        <f t="shared" si="39"/>
        <v>56.469682304454977</v>
      </c>
      <c r="AK36">
        <f t="shared" si="30"/>
        <v>62.412028879150974</v>
      </c>
      <c r="AL36">
        <f t="shared" si="40"/>
        <v>-2708.4567178082293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-66.801358470346315</v>
      </c>
      <c r="AR36">
        <f t="shared" si="45"/>
        <v>-67.171190883555838</v>
      </c>
      <c r="AS36">
        <f t="shared" si="46"/>
        <v>1.341592421448764</v>
      </c>
      <c r="AT36">
        <f t="shared" si="47"/>
        <v>1.4827691875451658</v>
      </c>
      <c r="AU36">
        <f t="shared" si="48"/>
        <v>-64.346829274561898</v>
      </c>
      <c r="AW36">
        <v>33</v>
      </c>
      <c r="AX36">
        <f>IF(Z36&gt;0, (R36*SUMPRODUCT(K36:$K$98, X36:$X$98)-K36*$AZ$3)/Z36, 0)</f>
        <v>1341.2037340979166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250000</v>
      </c>
      <c r="S37">
        <f t="shared" si="32"/>
        <v>1288.7040389744325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835.13073025484459</v>
      </c>
      <c r="AC37">
        <f t="shared" si="33"/>
        <v>778.52212260624651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-3083.346282849172</v>
      </c>
      <c r="AI37">
        <f t="shared" si="38"/>
        <v>-3098.4490934841451</v>
      </c>
      <c r="AJ37">
        <f t="shared" si="39"/>
        <v>56.608607648598081</v>
      </c>
      <c r="AK37">
        <f t="shared" si="30"/>
        <v>58.459151117839127</v>
      </c>
      <c r="AL37">
        <f t="shared" si="40"/>
        <v>-2983.3813347177079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-65.404786328376233</v>
      </c>
      <c r="AR37">
        <f t="shared" si="45"/>
        <v>-65.72515128641966</v>
      </c>
      <c r="AS37">
        <f t="shared" si="46"/>
        <v>1.2007972987653412</v>
      </c>
      <c r="AT37">
        <f t="shared" si="47"/>
        <v>1.2400515339676361</v>
      </c>
      <c r="AU37">
        <f t="shared" si="48"/>
        <v>-63.284302453686685</v>
      </c>
      <c r="AW37">
        <v>34</v>
      </c>
      <c r="AX37">
        <f>IF(Z37&gt;0, (R37*SUMPRODUCT(K37:$K$98, X37:$X$98)-K37*$AZ$3)/Z37, 0)</f>
        <v>1288.7040389744325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250000</v>
      </c>
      <c r="S38">
        <f t="shared" si="32"/>
        <v>1235.647983836285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778.52212260624651</v>
      </c>
      <c r="AC38">
        <f t="shared" si="33"/>
        <v>722.21800665443118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-3396.5156369905289</v>
      </c>
      <c r="AI38">
        <f t="shared" si="38"/>
        <v>-3411.1277679554537</v>
      </c>
      <c r="AJ38">
        <f t="shared" si="39"/>
        <v>56.304115951815334</v>
      </c>
      <c r="AK38">
        <f t="shared" si="30"/>
        <v>54.496548582437264</v>
      </c>
      <c r="AL38">
        <f t="shared" si="40"/>
        <v>-3300.3271034212012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-64.328411152691601</v>
      </c>
      <c r="AR38">
        <f t="shared" si="45"/>
        <v>-64.605158051275438</v>
      </c>
      <c r="AS38">
        <f t="shared" si="46"/>
        <v>1.0663735155791652</v>
      </c>
      <c r="AT38">
        <f t="shared" si="47"/>
        <v>1.0321390384411271</v>
      </c>
      <c r="AU38">
        <f t="shared" si="48"/>
        <v>-62.50664549725515</v>
      </c>
      <c r="AW38">
        <v>35</v>
      </c>
      <c r="AX38">
        <f>IF(Z38&gt;0, (R38*SUMPRODUCT(K38:$K$98, X38:$X$98)-K38*$AZ$3)/Z38, 0)</f>
        <v>1235.647983836285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250000</v>
      </c>
      <c r="S39">
        <f t="shared" si="32"/>
        <v>1181.245686793055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722.21800665443118</v>
      </c>
      <c r="AC39">
        <f t="shared" si="33"/>
        <v>666.01519405224042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-3703.9852419058311</v>
      </c>
      <c r="AI39">
        <f t="shared" si="38"/>
        <v>-3718.0808530369159</v>
      </c>
      <c r="AJ39">
        <f t="shared" si="39"/>
        <v>56.202812602190761</v>
      </c>
      <c r="AK39">
        <f t="shared" si="30"/>
        <v>50.555260465810186</v>
      </c>
      <c r="AL39">
        <f t="shared" si="40"/>
        <v>-3611.3227799689153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-62.635483108322966</v>
      </c>
      <c r="AR39">
        <f t="shared" si="45"/>
        <v>-62.873844050724635</v>
      </c>
      <c r="AS39">
        <f t="shared" si="46"/>
        <v>0.95040614081211805</v>
      </c>
      <c r="AT39">
        <f t="shared" si="47"/>
        <v>0.85490436817016535</v>
      </c>
      <c r="AU39">
        <f t="shared" si="48"/>
        <v>-61.068533541742354</v>
      </c>
      <c r="AW39">
        <v>36</v>
      </c>
      <c r="AX39">
        <f>IF(Z39&gt;0, (R39*SUMPRODUCT(K39:$K$98, X39:$X$98)-K39*$AZ$3)/Z39, 0)</f>
        <v>1181.245686793055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250000</v>
      </c>
      <c r="S40">
        <f t="shared" si="32"/>
        <v>1126.0346397843598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666.01519405224042</v>
      </c>
      <c r="AC40">
        <f t="shared" si="33"/>
        <v>610.6347096497218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-3974.6308101920904</v>
      </c>
      <c r="AI40">
        <f t="shared" si="38"/>
        <v>-3988.1880021308452</v>
      </c>
      <c r="AJ40">
        <f t="shared" si="39"/>
        <v>55.380484402518618</v>
      </c>
      <c r="AK40">
        <f t="shared" si="30"/>
        <v>46.621063583656834</v>
      </c>
      <c r="AL40">
        <f t="shared" si="40"/>
        <v>-3886.1864541446698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-60.010874560629716</v>
      </c>
      <c r="AR40">
        <f t="shared" si="45"/>
        <v>-60.215567520475133</v>
      </c>
      <c r="AS40">
        <f t="shared" si="46"/>
        <v>0.83616100747375754</v>
      </c>
      <c r="AT40">
        <f t="shared" si="47"/>
        <v>0.70390708777974742</v>
      </c>
      <c r="AU40">
        <f t="shared" si="48"/>
        <v>-58.675499425221624</v>
      </c>
      <c r="AW40">
        <v>37</v>
      </c>
      <c r="AX40">
        <f>IF(Z40&gt;0, (R40*SUMPRODUCT(K40:$K$98, X40:$X$98)-K40*$AZ$3)/Z40, 0)</f>
        <v>1126.0346397843598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250000</v>
      </c>
      <c r="S41">
        <f t="shared" si="32"/>
        <v>1071.6082632795938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610.6347096497218</v>
      </c>
      <c r="AC41">
        <f t="shared" si="33"/>
        <v>557.10151250498893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-4247.6446134789621</v>
      </c>
      <c r="AI41">
        <f t="shared" si="38"/>
        <v>-4260.6414690369811</v>
      </c>
      <c r="AJ41">
        <f t="shared" si="39"/>
        <v>53.533197144732867</v>
      </c>
      <c r="AK41">
        <f t="shared" ref="AK41:AK72" si="61">G41*SUM(AB41:AB41, AE41:AF41)</f>
        <v>42.744429675480532</v>
      </c>
      <c r="AL41">
        <f t="shared" si="40"/>
        <v>-4164.3638422167678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-57.261578013370695</v>
      </c>
      <c r="AR41">
        <f t="shared" si="45"/>
        <v>-57.436785811146997</v>
      </c>
      <c r="AS41">
        <f t="shared" si="46"/>
        <v>0.72166944825867008</v>
      </c>
      <c r="AT41">
        <f t="shared" si="47"/>
        <v>0.57622840826480748</v>
      </c>
      <c r="AU41">
        <f t="shared" si="48"/>
        <v>-56.13888795462352</v>
      </c>
      <c r="AW41">
        <v>38</v>
      </c>
      <c r="AX41">
        <f>IF(Z41&gt;0, (R41*SUMPRODUCT(K41:$K$98, X41:$X$98)-K41*$AZ$3)/Z41, 0)</f>
        <v>1071.6082632795938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250000</v>
      </c>
      <c r="S42">
        <f t="shared" si="32"/>
        <v>1018.0594777141836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557.10151250498893</v>
      </c>
      <c r="AC42">
        <f t="shared" si="33"/>
        <v>505.6235750415259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-4505.3053923940224</v>
      </c>
      <c r="AI42">
        <f t="shared" si="38"/>
        <v>-4517.7217488572223</v>
      </c>
      <c r="AJ42">
        <f t="shared" si="39"/>
        <v>51.477937463463036</v>
      </c>
      <c r="AK42">
        <f t="shared" si="61"/>
        <v>38.997105875349227</v>
      </c>
      <c r="AL42">
        <f t="shared" si="40"/>
        <v>-4427.2467055184106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-54.227720737861688</v>
      </c>
      <c r="AR42">
        <f t="shared" si="45"/>
        <v>-54.377169144179462</v>
      </c>
      <c r="AS42">
        <f t="shared" si="46"/>
        <v>0.61960976533189505</v>
      </c>
      <c r="AT42">
        <f t="shared" si="47"/>
        <v>0.46938530972026832</v>
      </c>
      <c r="AU42">
        <f t="shared" si="48"/>
        <v>-53.288174069127301</v>
      </c>
      <c r="AW42">
        <v>39</v>
      </c>
      <c r="AX42">
        <f>IF(Z42&gt;0, (R42*SUMPRODUCT(K42:$K$98, X42:$X$98)-K42*$AZ$3)/Z42, 0)</f>
        <v>1018.0594777141836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250000</v>
      </c>
      <c r="S43">
        <f t="shared" si="32"/>
        <v>966.00148427280874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505.6235750415259</v>
      </c>
      <c r="AC43">
        <f t="shared" si="33"/>
        <v>456.55981908036767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-4764.8074611533239</v>
      </c>
      <c r="AI43">
        <f t="shared" si="38"/>
        <v>-4776.6231733057757</v>
      </c>
      <c r="AJ43">
        <f t="shared" si="39"/>
        <v>49.063755961158222</v>
      </c>
      <c r="AK43">
        <f t="shared" si="61"/>
        <v>35.393650252906816</v>
      </c>
      <c r="AL43">
        <f t="shared" si="40"/>
        <v>-4692.1657670917102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-51.206424162506373</v>
      </c>
      <c r="AR43">
        <f t="shared" si="45"/>
        <v>-51.333405236388856</v>
      </c>
      <c r="AS43">
        <f t="shared" si="46"/>
        <v>0.52727828337992189</v>
      </c>
      <c r="AT43">
        <f t="shared" si="47"/>
        <v>0.38036841620271039</v>
      </c>
      <c r="AU43">
        <f t="shared" si="48"/>
        <v>-50.425758536806221</v>
      </c>
      <c r="AW43">
        <v>40</v>
      </c>
      <c r="AX43">
        <f>IF(Z43&gt;0, (R43*SUMPRODUCT(K43:$K$98, X43:$X$98)-K43*$AZ$3)/Z43, 0)</f>
        <v>966.00148427280874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250000</v>
      </c>
      <c r="S44">
        <f t="shared" si="32"/>
        <v>915.62598557307228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456.55981908036767</v>
      </c>
      <c r="AC44">
        <f t="shared" si="33"/>
        <v>409.96407775420363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-5040.0864261686302</v>
      </c>
      <c r="AI44">
        <f t="shared" si="38"/>
        <v>-5051.2799725569412</v>
      </c>
      <c r="AJ44">
        <f t="shared" si="39"/>
        <v>46.595741326164045</v>
      </c>
      <c r="AK44">
        <f t="shared" si="61"/>
        <v>31.959187335625739</v>
      </c>
      <c r="AL44">
        <f t="shared" si="40"/>
        <v>-4972.7250438951514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-48.361421110140007</v>
      </c>
      <c r="AR44">
        <f t="shared" si="45"/>
        <v>-48.468827167264408</v>
      </c>
      <c r="AS44">
        <f t="shared" si="46"/>
        <v>0.447102703738116</v>
      </c>
      <c r="AT44">
        <f t="shared" si="47"/>
        <v>0.30665976461260341</v>
      </c>
      <c r="AU44">
        <f t="shared" si="48"/>
        <v>-47.715064698913693</v>
      </c>
      <c r="AW44">
        <v>41</v>
      </c>
      <c r="AX44">
        <f>IF(Z44&gt;0, (R44*SUMPRODUCT(K44:$K$98, X44:$X$98)-K44*$AZ$3)/Z44, 0)</f>
        <v>915.62598557307228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250000</v>
      </c>
      <c r="S45">
        <f t="shared" si="32"/>
        <v>866.39391002736761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409.96407775420363</v>
      </c>
      <c r="AC45">
        <f t="shared" si="33"/>
        <v>365.71933774794064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-5286.9343749659838</v>
      </c>
      <c r="AI45">
        <f t="shared" si="38"/>
        <v>-5297.4872924529154</v>
      </c>
      <c r="AJ45">
        <f t="shared" si="39"/>
        <v>44.244740006262987</v>
      </c>
      <c r="AK45">
        <f t="shared" si="61"/>
        <v>28.697485442794257</v>
      </c>
      <c r="AL45">
        <f t="shared" si="40"/>
        <v>-5224.5450670038581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-45.29465619483048</v>
      </c>
      <c r="AR45">
        <f t="shared" si="45"/>
        <v>-45.385066011847748</v>
      </c>
      <c r="AS45">
        <f t="shared" si="46"/>
        <v>0.37905715200526541</v>
      </c>
      <c r="AT45">
        <f t="shared" si="47"/>
        <v>0.24585944227762077</v>
      </c>
      <c r="AU45">
        <f t="shared" si="48"/>
        <v>-44.760149417564861</v>
      </c>
      <c r="AW45">
        <v>42</v>
      </c>
      <c r="AX45">
        <f>IF(Z45&gt;0, (R45*SUMPRODUCT(K45:$K$98, X45:$X$98)-K45*$AZ$3)/Z45, 0)</f>
        <v>866.39391002736761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250000</v>
      </c>
      <c r="S46">
        <f t="shared" si="32"/>
        <v>818.62886278182498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365.71933774794064</v>
      </c>
      <c r="AC46">
        <f t="shared" si="33"/>
        <v>324.10028968157195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-5497.3186429660927</v>
      </c>
      <c r="AI46">
        <f t="shared" si="38"/>
        <v>-5507.216299413858</v>
      </c>
      <c r="AJ46">
        <f t="shared" si="39"/>
        <v>41.619048066368691</v>
      </c>
      <c r="AK46">
        <f t="shared" si="61"/>
        <v>25.600353642355849</v>
      </c>
      <c r="AL46">
        <f t="shared" si="40"/>
        <v>-5439.9968977051331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-42.050962041985287</v>
      </c>
      <c r="AR46">
        <f t="shared" si="45"/>
        <v>-42.126672766180278</v>
      </c>
      <c r="AS46">
        <f t="shared" si="46"/>
        <v>0.31835902630489482</v>
      </c>
      <c r="AT46">
        <f t="shared" si="47"/>
        <v>0.19582628717611805</v>
      </c>
      <c r="AU46">
        <f t="shared" si="48"/>
        <v>-41.612487452699263</v>
      </c>
      <c r="AW46">
        <v>43</v>
      </c>
      <c r="AX46">
        <f>IF(Z46&gt;0, (R46*SUMPRODUCT(K46:$K$98, X46:$X$98)-K46*$AZ$3)/Z46, 0)</f>
        <v>818.62886278182498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250000</v>
      </c>
      <c r="S47">
        <f t="shared" si="32"/>
        <v>772.92967900779593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324.10028968157195</v>
      </c>
      <c r="AC47">
        <f t="shared" si="33"/>
        <v>285.33112061142742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-5697.9631338433146</v>
      </c>
      <c r="AI47">
        <f t="shared" si="38"/>
        <v>-5707.1920174132183</v>
      </c>
      <c r="AJ47">
        <f t="shared" si="39"/>
        <v>38.769169070144528</v>
      </c>
      <c r="AK47">
        <f t="shared" si="61"/>
        <v>22.68702027771004</v>
      </c>
      <c r="AL47">
        <f t="shared" si="40"/>
        <v>-5645.7358280653634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-38.915860462987283</v>
      </c>
      <c r="AR47">
        <f t="shared" si="45"/>
        <v>-38.978891749220487</v>
      </c>
      <c r="AS47">
        <f t="shared" si="46"/>
        <v>0.26478507114910982</v>
      </c>
      <c r="AT47">
        <f t="shared" si="47"/>
        <v>0.15494746012033517</v>
      </c>
      <c r="AU47">
        <f t="shared" si="48"/>
        <v>-38.559159217951041</v>
      </c>
      <c r="AW47">
        <v>44</v>
      </c>
      <c r="AX47">
        <f>IF(Z47&gt;0, (R47*SUMPRODUCT(K47:$K$98, X47:$X$98)-K47*$AZ$3)/Z47, 0)</f>
        <v>772.92967900779593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250000</v>
      </c>
      <c r="S48">
        <f t="shared" si="32"/>
        <v>729.22363464234411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285.33112061142742</v>
      </c>
      <c r="AC48">
        <f t="shared" si="33"/>
        <v>249.34543244472655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-5882.7633778323661</v>
      </c>
      <c r="AI48">
        <f t="shared" si="38"/>
        <v>-5891.3116962287868</v>
      </c>
      <c r="AJ48">
        <f t="shared" si="39"/>
        <v>35.985688166700868</v>
      </c>
      <c r="AK48">
        <f t="shared" si="61"/>
        <v>19.97317844279992</v>
      </c>
      <c r="AL48">
        <f t="shared" si="40"/>
        <v>-5835.3528296192862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-35.873219920080359</v>
      </c>
      <c r="AR48">
        <f t="shared" si="45"/>
        <v>-35.925347752883766</v>
      </c>
      <c r="AS48">
        <f t="shared" si="46"/>
        <v>0.21944151458547403</v>
      </c>
      <c r="AT48">
        <f t="shared" si="47"/>
        <v>0.12179687958919413</v>
      </c>
      <c r="AU48">
        <f t="shared" si="48"/>
        <v>-35.5841093587091</v>
      </c>
      <c r="AW48">
        <v>45</v>
      </c>
      <c r="AX48">
        <f>IF(Z48&gt;0, (R48*SUMPRODUCT(K48:$K$98, X48:$X$98)-K48*$AZ$3)/Z48, 0)</f>
        <v>729.22363464234411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250000</v>
      </c>
      <c r="S49">
        <f t="shared" si="32"/>
        <v>687.51978418547685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249.34543244472655</v>
      </c>
      <c r="AC49">
        <f t="shared" si="33"/>
        <v>216.08843778918751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-6052.9995457354762</v>
      </c>
      <c r="AI49">
        <f t="shared" si="38"/>
        <v>-6060.8570809933599</v>
      </c>
      <c r="AJ49">
        <f t="shared" si="39"/>
        <v>33.256994655539046</v>
      </c>
      <c r="AK49">
        <f t="shared" si="61"/>
        <v>17.454180271130859</v>
      </c>
      <c r="AL49">
        <f t="shared" si="40"/>
        <v>-6010.1459060666903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-32.956539107501506</v>
      </c>
      <c r="AR49">
        <f t="shared" si="45"/>
        <v>-32.999320734372347</v>
      </c>
      <c r="AS49">
        <f t="shared" si="46"/>
        <v>0.18107310874249638</v>
      </c>
      <c r="AT49">
        <f t="shared" si="47"/>
        <v>9.5032119257331196E-2</v>
      </c>
      <c r="AU49">
        <f t="shared" si="48"/>
        <v>-32.723215506372519</v>
      </c>
      <c r="AW49">
        <v>46</v>
      </c>
      <c r="AX49">
        <f>IF(Z49&gt;0, (R49*SUMPRODUCT(K49:$K$98, X49:$X$98)-K49*$AZ$3)/Z49, 0)</f>
        <v>687.51978418547685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250000</v>
      </c>
      <c r="S50">
        <f t="shared" si="32"/>
        <v>647.71870947495108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216.08843778918751</v>
      </c>
      <c r="AC50">
        <f t="shared" si="33"/>
        <v>185.46781409645519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-6204.5840676051375</v>
      </c>
      <c r="AI50">
        <f t="shared" si="38"/>
        <v>-6211.7425691036815</v>
      </c>
      <c r="AJ50">
        <f t="shared" si="39"/>
        <v>30.620623692732323</v>
      </c>
      <c r="AK50">
        <f t="shared" si="61"/>
        <v>15.126190645243128</v>
      </c>
      <c r="AL50">
        <f t="shared" si="40"/>
        <v>-6165.9957547657068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-30.162380049991825</v>
      </c>
      <c r="AR50">
        <f t="shared" si="45"/>
        <v>-30.197179714310153</v>
      </c>
      <c r="AS50">
        <f t="shared" si="46"/>
        <v>0.14885621326498788</v>
      </c>
      <c r="AT50">
        <f t="shared" si="47"/>
        <v>7.353303718335398E-2</v>
      </c>
      <c r="AU50">
        <f t="shared" si="48"/>
        <v>-29.974790463861815</v>
      </c>
      <c r="AW50">
        <v>47</v>
      </c>
      <c r="AX50">
        <f>IF(Z50&gt;0, (R50*SUMPRODUCT(K50:$K$98, X50:$X$98)-K50*$AZ$3)/Z50, 0)</f>
        <v>647.71870947495108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250000</v>
      </c>
      <c r="S51">
        <f t="shared" si="32"/>
        <v>609.63055777826685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185.46781409645519</v>
      </c>
      <c r="AC51">
        <f t="shared" si="33"/>
        <v>157.3910728096501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-6325.5364029629709</v>
      </c>
      <c r="AI51">
        <f t="shared" si="38"/>
        <v>-6331.990765806233</v>
      </c>
      <c r="AJ51">
        <f t="shared" si="39"/>
        <v>28.076741286805088</v>
      </c>
      <c r="AK51">
        <f t="shared" si="61"/>
        <v>12.982746986751865</v>
      </c>
      <c r="AL51">
        <f t="shared" si="40"/>
        <v>-6290.9312775326753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-27.455684223514741</v>
      </c>
      <c r="AR51">
        <f t="shared" si="45"/>
        <v>-27.483699072659483</v>
      </c>
      <c r="AS51">
        <f t="shared" si="46"/>
        <v>0.12186573496514141</v>
      </c>
      <c r="AT51">
        <f t="shared" si="47"/>
        <v>5.6350984156075742E-2</v>
      </c>
      <c r="AU51">
        <f t="shared" si="48"/>
        <v>-27.305482353538263</v>
      </c>
      <c r="AW51">
        <v>48</v>
      </c>
      <c r="AX51">
        <f>IF(Z51&gt;0, (R51*SUMPRODUCT(K51:$K$98, X51:$X$98)-K51*$AZ$3)/Z51, 0)</f>
        <v>609.63055777826685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250000</v>
      </c>
      <c r="S52">
        <f t="shared" si="32"/>
        <v>573.31141510355781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157.3910728096501</v>
      </c>
      <c r="AC52">
        <f t="shared" si="33"/>
        <v>131.79756605326637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-6426.1261030646074</v>
      </c>
      <c r="AI52">
        <f t="shared" si="38"/>
        <v>-6431.8733096691303</v>
      </c>
      <c r="AJ52">
        <f t="shared" si="39"/>
        <v>25.593506756383732</v>
      </c>
      <c r="AK52">
        <f t="shared" si="61"/>
        <v>11.017375096675508</v>
      </c>
      <c r="AL52">
        <f t="shared" si="40"/>
        <v>-6395.2624278160711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-24.903829412732144</v>
      </c>
      <c r="AR52">
        <f t="shared" si="45"/>
        <v>-24.926102155374171</v>
      </c>
      <c r="AS52">
        <f t="shared" si="46"/>
        <v>9.9185156984489375E-2</v>
      </c>
      <c r="AT52">
        <f t="shared" si="47"/>
        <v>4.2696770275460566E-2</v>
      </c>
      <c r="AU52">
        <f t="shared" si="48"/>
        <v>-24.784220228114222</v>
      </c>
      <c r="AW52">
        <v>49</v>
      </c>
      <c r="AX52">
        <f>IF(Z52&gt;0, (R52*SUMPRODUCT(K52:$K$98, X52:$X$98)-K52*$AZ$3)/Z52, 0)</f>
        <v>573.31141510355781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250000</v>
      </c>
      <c r="S53">
        <f t="shared" si="32"/>
        <v>538.1220109800654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131.79756605326637</v>
      </c>
      <c r="AC53">
        <f t="shared" si="33"/>
        <v>108.55639509332977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-6464.3613782245748</v>
      </c>
      <c r="AI53">
        <f t="shared" si="38"/>
        <v>-6469.4046766252304</v>
      </c>
      <c r="AJ53">
        <f t="shared" si="39"/>
        <v>23.241170959936596</v>
      </c>
      <c r="AK53">
        <f t="shared" si="61"/>
        <v>9.2258296237286466</v>
      </c>
      <c r="AL53">
        <f t="shared" si="40"/>
        <v>-6436.9376760415653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-22.367862963346763</v>
      </c>
      <c r="AR53">
        <f t="shared" si="45"/>
        <v>-22.385313690635794</v>
      </c>
      <c r="AS53">
        <f t="shared" si="46"/>
        <v>8.0418667324312465E-2</v>
      </c>
      <c r="AT53">
        <f t="shared" si="47"/>
        <v>3.1923044005844919E-2</v>
      </c>
      <c r="AU53">
        <f t="shared" si="48"/>
        <v>-22.272971979305634</v>
      </c>
      <c r="AW53">
        <v>50</v>
      </c>
      <c r="AX53">
        <f>IF(Z53&gt;0, (R53*SUMPRODUCT(K53:$K$98, X53:$X$98)-K53*$AZ$3)/Z53, 0)</f>
        <v>538.1220109800654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250000</v>
      </c>
      <c r="S54">
        <f t="shared" si="32"/>
        <v>503.77512114958773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108.55639509332977</v>
      </c>
      <c r="AC54">
        <f t="shared" si="33"/>
        <v>87.673048605693381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-6420.6260181215248</v>
      </c>
      <c r="AI54">
        <f t="shared" si="38"/>
        <v>-6424.9768209363619</v>
      </c>
      <c r="AJ54">
        <f t="shared" si="39"/>
        <v>20.883346487636388</v>
      </c>
      <c r="AK54">
        <f t="shared" si="61"/>
        <v>7.5989476565330847</v>
      </c>
      <c r="AL54">
        <f t="shared" si="40"/>
        <v>-6396.494526792193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-19.836188110776472</v>
      </c>
      <c r="AR54">
        <f t="shared" si="45"/>
        <v>-19.849629688408378</v>
      </c>
      <c r="AS54">
        <f t="shared" si="46"/>
        <v>6.4518006210315615E-2</v>
      </c>
      <c r="AT54">
        <f t="shared" si="47"/>
        <v>2.3476551154592001E-2</v>
      </c>
      <c r="AU54">
        <f t="shared" si="48"/>
        <v>-19.761635131043473</v>
      </c>
      <c r="AW54">
        <v>51</v>
      </c>
      <c r="AX54">
        <f>IF(Z54&gt;0, (R54*SUMPRODUCT(K54:$K$98, X54:$X$98)-K54*$AZ$3)/Z54, 0)</f>
        <v>503.77512114958773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250000</v>
      </c>
      <c r="S55">
        <f t="shared" si="32"/>
        <v>469.99922031588977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87.673048605693381</v>
      </c>
      <c r="AC55">
        <f t="shared" si="33"/>
        <v>69.162321633943975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-6284.417884078689</v>
      </c>
      <c r="AI55">
        <f t="shared" si="38"/>
        <v>-6288.0967370769695</v>
      </c>
      <c r="AJ55">
        <f t="shared" si="39"/>
        <v>18.510726971749406</v>
      </c>
      <c r="AK55">
        <f t="shared" si="61"/>
        <v>6.137113402398537</v>
      </c>
      <c r="AL55">
        <f t="shared" si="40"/>
        <v>-6263.4488967028219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-17.33516090001477</v>
      </c>
      <c r="AR55">
        <f t="shared" si="45"/>
        <v>-17.345308778438685</v>
      </c>
      <c r="AS55">
        <f t="shared" si="46"/>
        <v>5.1060644971505087E-2</v>
      </c>
      <c r="AT55">
        <f t="shared" si="47"/>
        <v>1.6928830999883841E-2</v>
      </c>
      <c r="AU55">
        <f t="shared" si="48"/>
        <v>-17.277319302467294</v>
      </c>
      <c r="AW55">
        <v>52</v>
      </c>
      <c r="AX55">
        <f>IF(Z55&gt;0, (R55*SUMPRODUCT(K55:$K$98, X55:$X$98)-K55*$AZ$3)/Z55, 0)</f>
        <v>469.99922031588977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250000</v>
      </c>
      <c r="S56">
        <f t="shared" si="32"/>
        <v>435.91256524831965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69.162321633943975</v>
      </c>
      <c r="AC56">
        <f t="shared" si="33"/>
        <v>53.010608179489083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-6018.5569676964378</v>
      </c>
      <c r="AI56">
        <f t="shared" si="38"/>
        <v>-6021.5971764679662</v>
      </c>
      <c r="AJ56">
        <f t="shared" si="39"/>
        <v>16.151713454454892</v>
      </c>
      <c r="AK56">
        <f t="shared" si="61"/>
        <v>4.8413625143760788</v>
      </c>
      <c r="AL56">
        <f t="shared" si="40"/>
        <v>-6000.6041004991357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-14.823036366838648</v>
      </c>
      <c r="AR56">
        <f t="shared" si="45"/>
        <v>-14.830524062880245</v>
      </c>
      <c r="AS56">
        <f t="shared" si="46"/>
        <v>3.97798736818765E-2</v>
      </c>
      <c r="AT56">
        <f t="shared" si="47"/>
        <v>1.1923737367748649E-2</v>
      </c>
      <c r="AU56">
        <f t="shared" si="48"/>
        <v>-14.778820451830622</v>
      </c>
      <c r="AW56">
        <v>53</v>
      </c>
      <c r="AX56">
        <f>IF(Z56&gt;0, (R56*SUMPRODUCT(K56:$K$98, X56:$X$98)-K56*$AZ$3)/Z56, 0)</f>
        <v>435.91256524831965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250000</v>
      </c>
      <c r="S57">
        <f t="shared" si="32"/>
        <v>400.8419264345888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53.010608179489083</v>
      </c>
      <c r="AC57">
        <f t="shared" si="33"/>
        <v>39.244221317614581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-5621.9462469730943</v>
      </c>
      <c r="AI57">
        <f t="shared" si="38"/>
        <v>-5624.3938590322095</v>
      </c>
      <c r="AJ57">
        <f t="shared" si="39"/>
        <v>13.766386861874501</v>
      </c>
      <c r="AK57">
        <f t="shared" si="61"/>
        <v>3.7107425725642362</v>
      </c>
      <c r="AL57">
        <f t="shared" si="40"/>
        <v>-5606.9167295977704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-12.362703818518638</v>
      </c>
      <c r="AR57">
        <f t="shared" si="45"/>
        <v>-12.368086136602125</v>
      </c>
      <c r="AS57">
        <f t="shared" si="46"/>
        <v>3.0272392503954013E-2</v>
      </c>
      <c r="AT57">
        <f t="shared" si="47"/>
        <v>8.1599519732297263E-3</v>
      </c>
      <c r="AU57">
        <f t="shared" si="48"/>
        <v>-12.32965379212494</v>
      </c>
      <c r="AW57">
        <v>54</v>
      </c>
      <c r="AX57">
        <f>IF(Z57&gt;0, (R57*SUMPRODUCT(K57:$K$98, X57:$X$98)-K57*$AZ$3)/Z57, 0)</f>
        <v>400.8419264345888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250000</v>
      </c>
      <c r="S58">
        <f t="shared" si="32"/>
        <v>363.52195225687183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39.244221317614581</v>
      </c>
      <c r="AC58">
        <f t="shared" si="33"/>
        <v>27.824954557099669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-5095.682444447013</v>
      </c>
      <c r="AI58">
        <f t="shared" si="38"/>
        <v>-5097.5960121410926</v>
      </c>
      <c r="AJ58">
        <f t="shared" si="39"/>
        <v>11.419266760514912</v>
      </c>
      <c r="AK58">
        <f t="shared" si="61"/>
        <v>2.7470954922330209</v>
      </c>
      <c r="AL58">
        <f t="shared" si="40"/>
        <v>-5083.429649888345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-10.004862139258726</v>
      </c>
      <c r="AR58">
        <f t="shared" si="45"/>
        <v>-10.008619237779312</v>
      </c>
      <c r="AS58">
        <f t="shared" si="46"/>
        <v>2.2420586627189164E-2</v>
      </c>
      <c r="AT58">
        <f t="shared" si="47"/>
        <v>5.3936468731722708E-3</v>
      </c>
      <c r="AU58">
        <f t="shared" si="48"/>
        <v>-9.9808050042789525</v>
      </c>
      <c r="AW58">
        <v>55</v>
      </c>
      <c r="AX58">
        <f>IF(Z58&gt;0, (R58*SUMPRODUCT(K58:$K$98, X58:$X$98)-K58*$AZ$3)/Z58, 0)</f>
        <v>363.52195225687183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250000</v>
      </c>
      <c r="S59">
        <f t="shared" si="32"/>
        <v>322.41160211038243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27.824954557099669</v>
      </c>
      <c r="AC59">
        <f t="shared" si="33"/>
        <v>18.662446933915717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-4473.3405200985972</v>
      </c>
      <c r="AI59">
        <f t="shared" si="38"/>
        <v>-4474.7876180637259</v>
      </c>
      <c r="AJ59">
        <f t="shared" si="39"/>
        <v>9.1625076231839522</v>
      </c>
      <c r="AK59">
        <f t="shared" si="61"/>
        <v>1.9477468189969771</v>
      </c>
      <c r="AL59">
        <f t="shared" si="40"/>
        <v>-4463.6773636215448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-7.841925088659762</v>
      </c>
      <c r="AR59">
        <f t="shared" si="45"/>
        <v>-7.8444619028789138</v>
      </c>
      <c r="AS59">
        <f t="shared" si="46"/>
        <v>1.6062201856186634E-2</v>
      </c>
      <c r="AT59">
        <f t="shared" si="47"/>
        <v>3.4144694725616333E-3</v>
      </c>
      <c r="AU59">
        <f t="shared" si="48"/>
        <v>-7.8249852315501656</v>
      </c>
      <c r="AW59">
        <v>56</v>
      </c>
      <c r="AX59">
        <f>IF(Z59&gt;0, (R59*SUMPRODUCT(K59:$K$98, X59:$X$98)-K59*$AZ$3)/Z59, 0)</f>
        <v>322.41160211038243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250000</v>
      </c>
      <c r="S60">
        <f t="shared" si="32"/>
        <v>274.83223039963872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18.662446933915717</v>
      </c>
      <c r="AC60">
        <f t="shared" si="33"/>
        <v>11.572624091751269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-3799.2802847000653</v>
      </c>
      <c r="AI60">
        <f t="shared" si="38"/>
        <v>-3800.3329836570729</v>
      </c>
      <c r="AJ60">
        <f t="shared" si="39"/>
        <v>7.0898228421644482</v>
      </c>
      <c r="AK60">
        <f t="shared" si="61"/>
        <v>1.3063712853741003</v>
      </c>
      <c r="AL60">
        <f t="shared" si="40"/>
        <v>-3791.9367895295345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-5.9466727800226566</v>
      </c>
      <c r="AR60">
        <f t="shared" si="45"/>
        <v>-5.948320475313368</v>
      </c>
      <c r="AS60">
        <f t="shared" si="46"/>
        <v>1.1097064009851167E-2</v>
      </c>
      <c r="AT60">
        <f t="shared" si="47"/>
        <v>2.0447458416326509E-3</v>
      </c>
      <c r="AU60">
        <f t="shared" si="48"/>
        <v>-5.9351786654618843</v>
      </c>
      <c r="AW60">
        <v>57</v>
      </c>
      <c r="AX60">
        <f>IF(Z60&gt;0, (R60*SUMPRODUCT(K60:$K$98, X60:$X$98)-K60*$AZ$3)/Z60, 0)</f>
        <v>274.83223039963872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250000</v>
      </c>
      <c r="S61">
        <f t="shared" si="32"/>
        <v>215.15143677000665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11.572624091751269</v>
      </c>
      <c r="AC61">
        <f t="shared" si="33"/>
        <v>6.2974711746708634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-3104.2328971402167</v>
      </c>
      <c r="AI61">
        <f t="shared" si="38"/>
        <v>-3104.96464581794</v>
      </c>
      <c r="AJ61">
        <f t="shared" si="39"/>
        <v>5.2751529170804057</v>
      </c>
      <c r="AK61">
        <f t="shared" si="61"/>
        <v>0.81008368642258888</v>
      </c>
      <c r="AL61">
        <f t="shared" si="40"/>
        <v>-3098.8794092144367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-4.338194127989933</v>
      </c>
      <c r="AR61">
        <f t="shared" si="45"/>
        <v>-4.3392167535216029</v>
      </c>
      <c r="AS61">
        <f t="shared" si="46"/>
        <v>7.3720748949634932E-3</v>
      </c>
      <c r="AT61">
        <f t="shared" si="47"/>
        <v>1.1320994294134544E-3</v>
      </c>
      <c r="AU61">
        <f t="shared" si="48"/>
        <v>-4.3307125791972254</v>
      </c>
      <c r="AW61">
        <v>58</v>
      </c>
      <c r="AX61">
        <f>IF(Z61&gt;0, (R61*SUMPRODUCT(K61:$K$98, X61:$X$98)-K61*$AZ$3)/Z61, 0)</f>
        <v>215.15143677000665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250000</v>
      </c>
      <c r="S62">
        <f t="shared" si="32"/>
        <v>132.73034362178791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6.2974711746708634</v>
      </c>
      <c r="AC62">
        <f t="shared" si="33"/>
        <v>2.5588483528793695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-2424.67481093574</v>
      </c>
      <c r="AI62">
        <f t="shared" si="38"/>
        <v>-2425.1567746455926</v>
      </c>
      <c r="AJ62">
        <f t="shared" si="39"/>
        <v>3.7386228217914939</v>
      </c>
      <c r="AK62">
        <f t="shared" si="61"/>
        <v>0.44082298222696048</v>
      </c>
      <c r="AL62">
        <f t="shared" si="40"/>
        <v>-2420.977328841574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-3.0254512765390098</v>
      </c>
      <c r="AR62">
        <f t="shared" si="45"/>
        <v>-3.026052659336671</v>
      </c>
      <c r="AS62">
        <f t="shared" si="46"/>
        <v>4.6649641995999275E-3</v>
      </c>
      <c r="AT62">
        <f t="shared" si="47"/>
        <v>5.5004838104108012E-4</v>
      </c>
      <c r="AU62">
        <f t="shared" si="48"/>
        <v>-3.0208376467560298</v>
      </c>
      <c r="AW62">
        <v>59</v>
      </c>
      <c r="AX62">
        <f>IF(Z62&gt;0, (R62*SUMPRODUCT(K62:$K$98, X62:$X$98)-K62*$AZ$3)/Z62, 0)</f>
        <v>132.73034362178791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250000</v>
      </c>
      <c r="S63">
        <f t="shared" si="32"/>
        <v>5.7570181221689296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2.5588483528793695</v>
      </c>
      <c r="AC63">
        <f t="shared" si="33"/>
        <v>6.8728599731820772E-2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-1786.8835195681829</v>
      </c>
      <c r="AI63">
        <f t="shared" si="38"/>
        <v>-1787.1819752889803</v>
      </c>
      <c r="AJ63">
        <f t="shared" si="39"/>
        <v>2.4901197531475487</v>
      </c>
      <c r="AK63">
        <f t="shared" si="61"/>
        <v>0.17911938470155589</v>
      </c>
      <c r="AL63">
        <f t="shared" si="40"/>
        <v>-1784.5127361511311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-1.9907415599320113</v>
      </c>
      <c r="AR63">
        <f t="shared" si="45"/>
        <v>-1.9910740652132364</v>
      </c>
      <c r="AS63">
        <f t="shared" si="46"/>
        <v>2.7742070635899175E-3</v>
      </c>
      <c r="AT63">
        <f t="shared" si="47"/>
        <v>1.9955436345454032E-4</v>
      </c>
      <c r="AU63">
        <f t="shared" si="48"/>
        <v>-1.988100303786192</v>
      </c>
      <c r="AW63">
        <v>60</v>
      </c>
      <c r="AX63">
        <f>IF(Z63&gt;0, (R63*SUMPRODUCT(K63:$K$98, X63:$X$98)-K63*$AZ$3)/Z63, 0)</f>
        <v>5.7570181221689296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250000</v>
      </c>
      <c r="S64">
        <f t="shared" si="32"/>
        <v>-209.24166473324667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6.8728599731820772E-2</v>
      </c>
      <c r="AC64">
        <f t="shared" si="33"/>
        <v>-1.4440383857435291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-1229.3879681813544</v>
      </c>
      <c r="AI64">
        <f t="shared" si="38"/>
        <v>-1229.5605005481257</v>
      </c>
      <c r="AJ64">
        <f t="shared" si="39"/>
        <v>1.5127669854753498</v>
      </c>
      <c r="AK64">
        <f t="shared" si="61"/>
        <v>4.8110019812274548E-3</v>
      </c>
      <c r="AL64">
        <f t="shared" si="40"/>
        <v>-1228.0429225606692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-1.2228961438896053</v>
      </c>
      <c r="AR64">
        <f t="shared" si="45"/>
        <v>-1.2230677651934423</v>
      </c>
      <c r="AS64">
        <f t="shared" si="46"/>
        <v>1.5047787688031201E-3</v>
      </c>
      <c r="AT64">
        <f t="shared" si="47"/>
        <v>4.785597324326845E-6</v>
      </c>
      <c r="AU64">
        <f t="shared" si="48"/>
        <v>-1.2215582008273149</v>
      </c>
      <c r="AW64">
        <v>61</v>
      </c>
      <c r="AX64">
        <f>IF(Z64&gt;0, (R64*SUMPRODUCT(K64:$K$98, X64:$X$98)-K64*$AZ$3)/Z64, 0)</f>
        <v>-209.24166473324667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250000</v>
      </c>
      <c r="S65">
        <f t="shared" si="32"/>
        <v>-568.76946607125694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-1.4440383857435291</v>
      </c>
      <c r="AC65">
        <f t="shared" si="33"/>
        <v>-2.2401715167254013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-723.41335538452086</v>
      </c>
      <c r="AI65">
        <f t="shared" si="38"/>
        <v>-723.51182109208594</v>
      </c>
      <c r="AJ65">
        <f t="shared" si="39"/>
        <v>0.79613313098187222</v>
      </c>
      <c r="AK65">
        <f t="shared" si="61"/>
        <v>-0.10108268700204705</v>
      </c>
      <c r="AL65">
        <f t="shared" si="40"/>
        <v>-722.81677064810617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-0.64249405978716412</v>
      </c>
      <c r="AR65">
        <f t="shared" si="45"/>
        <v>-0.64258151135511266</v>
      </c>
      <c r="AS65">
        <f t="shared" si="46"/>
        <v>7.070795744207989E-4</v>
      </c>
      <c r="AT65">
        <f t="shared" si="47"/>
        <v>-8.9775818296331764E-5</v>
      </c>
      <c r="AU65">
        <f t="shared" si="48"/>
        <v>-0.64196420759898831</v>
      </c>
      <c r="AW65">
        <v>62</v>
      </c>
      <c r="AX65">
        <f>IF(Z65&gt;0, (R65*SUMPRODUCT(K65:$K$98, X65:$X$98)-K65*$AZ$3)/Z65, 0)</f>
        <v>-568.76946607125694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250000</v>
      </c>
      <c r="S66">
        <f t="shared" si="32"/>
        <v>-1128.6728546269428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-2.2401715167254013</v>
      </c>
      <c r="AC66">
        <f t="shared" si="33"/>
        <v>-2.5016271721306609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-420.70238537274491</v>
      </c>
      <c r="AI66">
        <f t="shared" si="38"/>
        <v>-420.7577961846971</v>
      </c>
      <c r="AJ66">
        <f t="shared" si="39"/>
        <v>0.26145565540525961</v>
      </c>
      <c r="AK66">
        <f t="shared" si="61"/>
        <v>-0.15681200617077809</v>
      </c>
      <c r="AL66">
        <f t="shared" si="40"/>
        <v>-420.6531525354626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-0.33361037336842447</v>
      </c>
      <c r="AR66">
        <f t="shared" si="45"/>
        <v>-0.33365431327061362</v>
      </c>
      <c r="AS66">
        <f t="shared" si="46"/>
        <v>2.0733022167619398E-4</v>
      </c>
      <c r="AT66">
        <f t="shared" si="47"/>
        <v>-1.2434945402302471E-4</v>
      </c>
      <c r="AU66">
        <f t="shared" si="48"/>
        <v>-0.33357133250296045</v>
      </c>
      <c r="AW66">
        <v>63</v>
      </c>
      <c r="AX66">
        <f>IF(Z66&gt;0, (R66*SUMPRODUCT(K66:$K$98, X66:$X$98)-K66*$AZ$3)/Z66, 0)</f>
        <v>-1128.6728546269428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-2032.070284391883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-2.5016271721306609</v>
      </c>
      <c r="AC67">
        <f t="shared" ref="AC67:AC98" si="64">S67*Z67</f>
        <v>-2.4950246844438135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-241.61103591765516</v>
      </c>
      <c r="AI67">
        <f t="shared" ref="AI67:AI98" si="69">SUM(AE67:AH67)</f>
        <v>-241.64173151789606</v>
      </c>
      <c r="AJ67">
        <f t="shared" ref="AJ67:AJ98" si="70">AB67-AC67</f>
        <v>-6.602487686847347E-3</v>
      </c>
      <c r="AK67">
        <f t="shared" si="61"/>
        <v>-0.17511390204914629</v>
      </c>
      <c r="AL67">
        <f t="shared" ref="AL67:AL98" si="71">SUM(AI67:AK67)</f>
        <v>-241.82344790763204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-0.17106584875528449</v>
      </c>
      <c r="AR67">
        <f t="shared" ref="AR67:AR98" si="76">AI67*$K67</f>
        <v>-0.17108758190537973</v>
      </c>
      <c r="AS67">
        <f t="shared" ref="AS67:AS98" si="77">AJ67*$K67</f>
        <v>-4.6747043476598235E-6</v>
      </c>
      <c r="AT67">
        <f t="shared" ref="AT67:AT98" si="78">AK67*$K67</f>
        <v>-1.2398443708960564E-4</v>
      </c>
      <c r="AU67">
        <f t="shared" ref="AU67:AU98" si="79">AL67*$K67</f>
        <v>-0.17121624104681699</v>
      </c>
      <c r="AW67">
        <v>64</v>
      </c>
      <c r="AX67">
        <f>IF(Z67&gt;0, (R67*SUMPRODUCT(K67:$K$98, X67:$X$98)-K67*$AZ$3)/Z67, 0)</f>
        <v>-2032.070284391883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250000</v>
      </c>
      <c r="S68">
        <f t="shared" si="63"/>
        <v>-3535.091932149895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-2.4950246844438135</v>
      </c>
      <c r="AC68">
        <f t="shared" si="64"/>
        <v>-2.3623290501140342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-136.82366895103462</v>
      </c>
      <c r="AI68">
        <f t="shared" si="69"/>
        <v>-136.84037522837801</v>
      </c>
      <c r="AJ68">
        <f t="shared" si="70"/>
        <v>-0.13269563432977938</v>
      </c>
      <c r="AK68">
        <f t="shared" si="61"/>
        <v>-0.17465172791106695</v>
      </c>
      <c r="AL68">
        <f t="shared" si="71"/>
        <v>-137.14772259061886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-8.649475211419197E-2</v>
      </c>
      <c r="AR68">
        <f t="shared" si="76"/>
        <v>-8.6505313191296868E-2</v>
      </c>
      <c r="AS68">
        <f t="shared" si="77"/>
        <v>-8.3885164650110346E-5</v>
      </c>
      <c r="AT68">
        <f t="shared" si="78"/>
        <v>-1.1040822123684769E-4</v>
      </c>
      <c r="AU68">
        <f t="shared" si="79"/>
        <v>-8.6699606577183827E-2</v>
      </c>
      <c r="AW68">
        <v>65</v>
      </c>
      <c r="AX68">
        <f>IF(Z68&gt;0, (R68*SUMPRODUCT(K68:$K$98, X68:$X$98)-K68*$AZ$3)/Z68, 0)</f>
        <v>-3535.091932149895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250000</v>
      </c>
      <c r="S69">
        <f t="shared" si="63"/>
        <v>-6095.3548459190661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-2.3623290501140342</v>
      </c>
      <c r="AC69">
        <f t="shared" si="64"/>
        <v>-2.177608192330847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-76.077895447561929</v>
      </c>
      <c r="AI69">
        <f t="shared" si="69"/>
        <v>-76.086826872587125</v>
      </c>
      <c r="AJ69">
        <f t="shared" si="70"/>
        <v>-0.18472085778318714</v>
      </c>
      <c r="AK69">
        <f t="shared" si="61"/>
        <v>-0.1653630335079824</v>
      </c>
      <c r="AL69">
        <f t="shared" si="71"/>
        <v>-76.436910763878302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-4.2940687550592181E-2</v>
      </c>
      <c r="AR69">
        <f t="shared" si="76"/>
        <v>-4.2945728719635201E-2</v>
      </c>
      <c r="AS69">
        <f t="shared" si="77"/>
        <v>-1.0426209336472138E-4</v>
      </c>
      <c r="AT69">
        <f t="shared" si="78"/>
        <v>-9.3335946170839269E-5</v>
      </c>
      <c r="AU69">
        <f t="shared" si="79"/>
        <v>-4.3143326759170771E-2</v>
      </c>
      <c r="AW69">
        <v>66</v>
      </c>
      <c r="AX69">
        <f>IF(Z69&gt;0, (R69*SUMPRODUCT(K69:$K$98, X69:$X$98)-K69*$AZ$3)/Z69, 0)</f>
        <v>-6095.3548459190661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250000</v>
      </c>
      <c r="S70">
        <f t="shared" si="63"/>
        <v>-10564.103944477023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-2.177608192330847</v>
      </c>
      <c r="AC70">
        <f t="shared" si="64"/>
        <v>-1.9783920853302086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-41.602369129259031</v>
      </c>
      <c r="AI70">
        <f t="shared" si="69"/>
        <v>-41.607051003121043</v>
      </c>
      <c r="AJ70">
        <f t="shared" si="70"/>
        <v>-0.19921610700063841</v>
      </c>
      <c r="AK70">
        <f t="shared" si="61"/>
        <v>-0.1524325734631593</v>
      </c>
      <c r="AL70">
        <f t="shared" si="71"/>
        <v>-41.95869968358484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-2.0965756822033034E-2</v>
      </c>
      <c r="AR70">
        <f t="shared" si="76"/>
        <v>-2.0968116279701354E-2</v>
      </c>
      <c r="AS70">
        <f t="shared" si="77"/>
        <v>-1.0039612026493953E-4</v>
      </c>
      <c r="AT70">
        <f t="shared" si="78"/>
        <v>-7.6819285388668546E-5</v>
      </c>
      <c r="AU70">
        <f t="shared" si="79"/>
        <v>-2.1145331685354964E-2</v>
      </c>
      <c r="AW70">
        <v>67</v>
      </c>
      <c r="AX70">
        <f>IF(Z70&gt;0, (R70*SUMPRODUCT(K70:$K$98, X70:$X$98)-K70*$AZ$3)/Z70, 0)</f>
        <v>-10564.103944477023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250000</v>
      </c>
      <c r="S71">
        <f t="shared" si="63"/>
        <v>-18549.956564247455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-1.9783920853302086</v>
      </c>
      <c r="AC71">
        <f t="shared" si="64"/>
        <v>-1.7831464184457848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-22.318872072463947</v>
      </c>
      <c r="AI71">
        <f t="shared" si="69"/>
        <v>-22.321275240380096</v>
      </c>
      <c r="AJ71">
        <f t="shared" si="70"/>
        <v>-0.1952456668844238</v>
      </c>
      <c r="AK71">
        <f t="shared" si="61"/>
        <v>-0.1384874459731146</v>
      </c>
      <c r="AL71">
        <f t="shared" si="71"/>
        <v>-22.655008353237637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-1.0042612403348982E-2</v>
      </c>
      <c r="AR71">
        <f t="shared" si="76"/>
        <v>-1.0043693734154754E-2</v>
      </c>
      <c r="AS71">
        <f t="shared" si="77"/>
        <v>-8.785285159516545E-5</v>
      </c>
      <c r="AT71">
        <f t="shared" si="78"/>
        <v>-6.2313890151895321E-5</v>
      </c>
      <c r="AU71">
        <f t="shared" si="79"/>
        <v>-1.0193860475901817E-2</v>
      </c>
      <c r="AW71">
        <v>68</v>
      </c>
      <c r="AX71">
        <f>IF(Z71&gt;0, (R71*SUMPRODUCT(K71:$K$98, X71:$X$98)-K71*$AZ$3)/Z71, 0)</f>
        <v>-18549.956564247455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250000</v>
      </c>
      <c r="S72">
        <f t="shared" si="63"/>
        <v>-33158.476769757195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-1.7831464184457848</v>
      </c>
      <c r="AC72">
        <f t="shared" si="64"/>
        <v>-1.600143116825512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-11.727003021153223</v>
      </c>
      <c r="AI72">
        <f t="shared" si="69"/>
        <v>-11.728209457088095</v>
      </c>
      <c r="AJ72">
        <f t="shared" si="70"/>
        <v>-0.18300330162027278</v>
      </c>
      <c r="AK72">
        <f t="shared" si="61"/>
        <v>-0.12482024929120494</v>
      </c>
      <c r="AL72">
        <f t="shared" si="71"/>
        <v>-12.036033007999572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-4.7113294337688839E-3</v>
      </c>
      <c r="AR72">
        <f t="shared" si="76"/>
        <v>-4.711814120019895E-3</v>
      </c>
      <c r="AS72">
        <f t="shared" si="77"/>
        <v>-7.3521669589856492E-5</v>
      </c>
      <c r="AT72">
        <f t="shared" si="78"/>
        <v>-5.0146598696637267E-5</v>
      </c>
      <c r="AU72">
        <f t="shared" si="79"/>
        <v>-4.8354823883063891E-3</v>
      </c>
      <c r="AW72">
        <v>69</v>
      </c>
      <c r="AX72">
        <f>IF(Z72&gt;0, (R72*SUMPRODUCT(K72:$K$98, X72:$X$98)-K72*$AZ$3)/Z72, 0)</f>
        <v>-33158.476769757195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250000</v>
      </c>
      <c r="S73">
        <f t="shared" si="63"/>
        <v>-60589.835366840416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-1.600143116825512</v>
      </c>
      <c r="AC73">
        <f t="shared" si="64"/>
        <v>-1.4324920230239044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-6.0331037922193822</v>
      </c>
      <c r="AI73">
        <f t="shared" si="69"/>
        <v>-6.0336948534156827</v>
      </c>
      <c r="AJ73">
        <f t="shared" si="70"/>
        <v>-0.16765109380160759</v>
      </c>
      <c r="AK73">
        <f t="shared" ref="AK73:AK98" si="92">G73*SUM(AB73:AB73, AE73:AF73)</f>
        <v>-0.11201001817778586</v>
      </c>
      <c r="AL73">
        <f t="shared" si="71"/>
        <v>-6.3133559653950764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-2.1641093927465198E-3</v>
      </c>
      <c r="AR73">
        <f t="shared" si="76"/>
        <v>-2.1643214098326924E-3</v>
      </c>
      <c r="AS73">
        <f t="shared" si="77"/>
        <v>-6.0137421681389456E-5</v>
      </c>
      <c r="AT73">
        <f t="shared" si="78"/>
        <v>-4.0178644486917244E-5</v>
      </c>
      <c r="AU73">
        <f t="shared" si="79"/>
        <v>-2.2646374760009989E-3</v>
      </c>
      <c r="AW73">
        <v>70</v>
      </c>
      <c r="AX73">
        <f>IF(Z73&gt;0, (R73*SUMPRODUCT(K73:$K$98, X73:$X$98)-K73*$AZ$3)/Z73, 0)</f>
        <v>-60589.835366840416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250000</v>
      </c>
      <c r="S74">
        <f t="shared" si="63"/>
        <v>-113453.19174146144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-1.4324920230239044</v>
      </c>
      <c r="AC74">
        <f t="shared" si="64"/>
        <v>-1.2807611116707789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-3.0292822196717939</v>
      </c>
      <c r="AI74">
        <f t="shared" si="69"/>
        <v>-3.0295644420341645</v>
      </c>
      <c r="AJ74">
        <f t="shared" si="70"/>
        <v>-0.15173091135312555</v>
      </c>
      <c r="AK74">
        <f t="shared" si="92"/>
        <v>-0.10027444161167332</v>
      </c>
      <c r="AL74">
        <f t="shared" si="71"/>
        <v>-3.2815697949989633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-9.701974441246173E-4</v>
      </c>
      <c r="AR74">
        <f t="shared" si="76"/>
        <v>-9.7028783234030379E-4</v>
      </c>
      <c r="AS74">
        <f t="shared" si="77"/>
        <v>-4.8595321173294501E-5</v>
      </c>
      <c r="AT74">
        <f t="shared" si="78"/>
        <v>-3.2115200865374979E-5</v>
      </c>
      <c r="AU74">
        <f t="shared" si="79"/>
        <v>-1.0509983543789733E-3</v>
      </c>
      <c r="AW74">
        <v>71</v>
      </c>
      <c r="AX74">
        <f>IF(Z74&gt;0, (R74*SUMPRODUCT(K74:$K$98, X74:$X$98)-K74*$AZ$3)/Z74, 0)</f>
        <v>-113453.19174146144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250000</v>
      </c>
      <c r="S75">
        <f t="shared" si="63"/>
        <v>-218318.64270932286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-1.2807611116707789</v>
      </c>
      <c r="AC75">
        <f t="shared" si="64"/>
        <v>-1.1443250405918035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-1.4836173698810917</v>
      </c>
      <c r="AI75">
        <f t="shared" si="69"/>
        <v>-1.4837484082828505</v>
      </c>
      <c r="AJ75">
        <f t="shared" si="70"/>
        <v>-0.13643607107897537</v>
      </c>
      <c r="AK75">
        <f t="shared" si="92"/>
        <v>-8.9653277816954535E-2</v>
      </c>
      <c r="AL75">
        <f t="shared" si="71"/>
        <v>-1.7098377571787804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-4.2425236996803485E-4</v>
      </c>
      <c r="AR75">
        <f t="shared" si="76"/>
        <v>-4.242898414574037E-4</v>
      </c>
      <c r="AS75">
        <f t="shared" si="77"/>
        <v>-3.901499650750366E-5</v>
      </c>
      <c r="AT75">
        <f t="shared" si="78"/>
        <v>-2.563707891361104E-5</v>
      </c>
      <c r="AU75">
        <f t="shared" si="79"/>
        <v>-4.8894191687851843E-4</v>
      </c>
      <c r="AW75">
        <v>72</v>
      </c>
      <c r="AX75">
        <f>IF(Z75&gt;0, (R75*SUMPRODUCT(K75:$K$98, X75:$X$98)-K75*$AZ$3)/Z75, 0)</f>
        <v>-218318.64270932286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250000</v>
      </c>
      <c r="S76">
        <f t="shared" si="63"/>
        <v>-432970.75498226704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-1.1443250405918035</v>
      </c>
      <c r="AC76">
        <f t="shared" si="64"/>
        <v>-1.0220651246375754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-0.70713343373755988</v>
      </c>
      <c r="AI76">
        <f t="shared" si="69"/>
        <v>-0.70719244841192741</v>
      </c>
      <c r="AJ76">
        <f t="shared" si="70"/>
        <v>-0.12225991595422814</v>
      </c>
      <c r="AK76">
        <f t="shared" si="92"/>
        <v>-8.0102752841426247E-2</v>
      </c>
      <c r="AL76">
        <f t="shared" si="71"/>
        <v>-0.90955511720758175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-1.805451043156133E-4</v>
      </c>
      <c r="AR76">
        <f t="shared" si="76"/>
        <v>-1.8056017192524891E-4</v>
      </c>
      <c r="AS76">
        <f t="shared" si="77"/>
        <v>-3.1215366473205676E-5</v>
      </c>
      <c r="AT76">
        <f t="shared" si="78"/>
        <v>-2.0451811748290874E-5</v>
      </c>
      <c r="AU76">
        <f t="shared" si="79"/>
        <v>-2.3222735014674544E-4</v>
      </c>
      <c r="AW76">
        <v>73</v>
      </c>
      <c r="AX76">
        <f>IF(Z76&gt;0, (R76*SUMPRODUCT(K76:$K$98, X76:$X$98)-K76*$AZ$3)/Z76, 0)</f>
        <v>-432970.75498226704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250000</v>
      </c>
      <c r="S77">
        <f t="shared" si="63"/>
        <v>-886478.70151473035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-1.0220651246375754</v>
      </c>
      <c r="AC77">
        <f t="shared" si="64"/>
        <v>-0.91270623373814419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-0.32684872734830872</v>
      </c>
      <c r="AI77">
        <f t="shared" si="69"/>
        <v>-0.32687446700319772</v>
      </c>
      <c r="AJ77">
        <f t="shared" si="70"/>
        <v>-0.10935889089943118</v>
      </c>
      <c r="AK77">
        <f t="shared" si="92"/>
        <v>-7.1544558724630281E-2</v>
      </c>
      <c r="AL77">
        <f t="shared" si="71"/>
        <v>-0.50777791662725913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-7.4509752482820264E-5</v>
      </c>
      <c r="AR77">
        <f t="shared" si="76"/>
        <v>-7.4515620198232005E-5</v>
      </c>
      <c r="AS77">
        <f t="shared" si="77"/>
        <v>-2.4929893283717956E-5</v>
      </c>
      <c r="AT77">
        <f t="shared" si="78"/>
        <v>-1.6309585799255782E-5</v>
      </c>
      <c r="AU77">
        <f t="shared" si="79"/>
        <v>-1.1575509928120573E-4</v>
      </c>
      <c r="AW77">
        <v>74</v>
      </c>
      <c r="AX77">
        <f>IF(Z77&gt;0, (R77*SUMPRODUCT(K77:$K$98, X77:$X$98)-K77*$AZ$3)/Z77, 0)</f>
        <v>-886478.70151473035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250000</v>
      </c>
      <c r="S78">
        <f t="shared" si="63"/>
        <v>-1878793.5742811272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-0.91270623373814419</v>
      </c>
      <c r="AC78">
        <f t="shared" si="64"/>
        <v>-0.8149776756301389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-0.14637830208341188</v>
      </c>
      <c r="AI78">
        <f t="shared" si="69"/>
        <v>-0.14638914651154367</v>
      </c>
      <c r="AJ78">
        <f t="shared" si="70"/>
        <v>-9.7728558108005292E-2</v>
      </c>
      <c r="AK78">
        <f t="shared" si="92"/>
        <v>-6.3889436361670104E-2</v>
      </c>
      <c r="AL78">
        <f t="shared" si="71"/>
        <v>-0.30800714098121906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-2.9793738729508765E-5</v>
      </c>
      <c r="AR78">
        <f t="shared" si="76"/>
        <v>-2.9795945996937278E-5</v>
      </c>
      <c r="AS78">
        <f t="shared" si="77"/>
        <v>-1.9891603367706295E-5</v>
      </c>
      <c r="AT78">
        <f t="shared" si="78"/>
        <v>-1.3004011847674576E-5</v>
      </c>
      <c r="AU78">
        <f t="shared" si="79"/>
        <v>-6.2691561212318154E-5</v>
      </c>
      <c r="AW78">
        <v>75</v>
      </c>
      <c r="AX78">
        <f>IF(Z78&gt;0, (R78*SUMPRODUCT(K78:$K$98, X78:$X$98)-K78*$AZ$3)/Z78, 0)</f>
        <v>-1878793.5742811272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250000</v>
      </c>
      <c r="S79">
        <f t="shared" si="63"/>
        <v>-4128165.9598680655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-0.8149776756301389</v>
      </c>
      <c r="AC79">
        <f t="shared" si="64"/>
        <v>-0.72768330163628969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-6.3291642802860149E-2</v>
      </c>
      <c r="AI79">
        <f t="shared" si="69"/>
        <v>-6.3296049622430337E-2</v>
      </c>
      <c r="AJ79">
        <f t="shared" si="70"/>
        <v>-8.7294373993849206E-2</v>
      </c>
      <c r="AK79">
        <f t="shared" si="92"/>
        <v>-5.704843729410973E-2</v>
      </c>
      <c r="AL79">
        <f t="shared" si="71"/>
        <v>-0.2076388609103893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-1.1502086927396065E-5</v>
      </c>
      <c r="AR79">
        <f t="shared" si="76"/>
        <v>-1.1502887785448169E-5</v>
      </c>
      <c r="AS79">
        <f t="shared" si="77"/>
        <v>-1.5864139931986441E-5</v>
      </c>
      <c r="AT79">
        <f t="shared" si="78"/>
        <v>-1.0367499653513513E-5</v>
      </c>
      <c r="AU79">
        <f t="shared" si="79"/>
        <v>-3.7734527370948128E-5</v>
      </c>
      <c r="AW79">
        <v>76</v>
      </c>
      <c r="AX79">
        <f>IF(Z79&gt;0, (R79*SUMPRODUCT(K79:$K$98, X79:$X$98)-K79*$AZ$3)/Z79, 0)</f>
        <v>-4128165.9598680655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250000</v>
      </c>
      <c r="S80">
        <f t="shared" si="63"/>
        <v>-9410845.1762154121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-0.72768330163628969</v>
      </c>
      <c r="AC80">
        <f t="shared" si="64"/>
        <v>-0.64972679681912915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-2.6367459396519466E-2</v>
      </c>
      <c r="AI80">
        <f t="shared" si="69"/>
        <v>-2.6369185401954296E-2</v>
      </c>
      <c r="AJ80">
        <f t="shared" si="70"/>
        <v>-7.7956504817160543E-2</v>
      </c>
      <c r="AK80">
        <f t="shared" si="92"/>
        <v>-5.0937831114540283E-2</v>
      </c>
      <c r="AL80">
        <f t="shared" si="71"/>
        <v>-0.15526352133365512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-4.2783916728662105E-6</v>
      </c>
      <c r="AR80">
        <f t="shared" si="76"/>
        <v>-4.2786717350128383E-6</v>
      </c>
      <c r="AS80">
        <f t="shared" si="77"/>
        <v>-1.2649245270081668E-5</v>
      </c>
      <c r="AT80">
        <f t="shared" si="78"/>
        <v>-8.2651873734593399E-6</v>
      </c>
      <c r="AU80">
        <f t="shared" si="79"/>
        <v>-2.5193104378553846E-5</v>
      </c>
      <c r="AW80">
        <v>77</v>
      </c>
      <c r="AX80">
        <f>IF(Z80&gt;0, (R80*SUMPRODUCT(K80:$K$98, X80:$X$98)-K80*$AZ$3)/Z80, 0)</f>
        <v>-9410845.1762154121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250000</v>
      </c>
      <c r="S81">
        <f t="shared" si="63"/>
        <v>-22310819.433796655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-0.64972679681912915</v>
      </c>
      <c r="AC81">
        <f t="shared" si="64"/>
        <v>-0.58011678333215178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-1.0587056261656503E-2</v>
      </c>
      <c r="AI81">
        <f t="shared" si="69"/>
        <v>-1.0587706301410817E-2</v>
      </c>
      <c r="AJ81">
        <f t="shared" si="70"/>
        <v>-6.9610013486977373E-2</v>
      </c>
      <c r="AK81">
        <f t="shared" si="92"/>
        <v>-4.5480875777339044E-2</v>
      </c>
      <c r="AL81">
        <f t="shared" si="71"/>
        <v>-0.12567859556572725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-1.5338025403664357E-6</v>
      </c>
      <c r="AR81">
        <f t="shared" si="76"/>
        <v>-1.5338967150455783E-6</v>
      </c>
      <c r="AS81">
        <f t="shared" si="77"/>
        <v>-1.0084768880274402E-5</v>
      </c>
      <c r="AT81">
        <f t="shared" si="78"/>
        <v>-6.5890537540657347E-6</v>
      </c>
      <c r="AU81">
        <f t="shared" si="79"/>
        <v>-1.8207719349385716E-5</v>
      </c>
      <c r="AW81">
        <v>78</v>
      </c>
      <c r="AX81">
        <f>IF(Z81&gt;0, (R81*SUMPRODUCT(K81:$K$98, X81:$X$98)-K81*$AZ$3)/Z81, 0)</f>
        <v>-22310819.433796655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250000</v>
      </c>
      <c r="S82">
        <f t="shared" si="63"/>
        <v>-55135436.338000111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-0.58011678333215178</v>
      </c>
      <c r="AC82">
        <f t="shared" si="64"/>
        <v>-0.51796269938589734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-4.0868010209426219E-3</v>
      </c>
      <c r="AI82">
        <f t="shared" si="69"/>
        <v>-4.0870358801972989E-3</v>
      </c>
      <c r="AJ82">
        <f t="shared" si="70"/>
        <v>-6.2154083946254435E-2</v>
      </c>
      <c r="AK82">
        <f t="shared" si="92"/>
        <v>-4.0608174833250625E-2</v>
      </c>
      <c r="AL82">
        <f t="shared" si="71"/>
        <v>-0.10684929465970236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-5.2863961164440744E-7</v>
      </c>
      <c r="AR82">
        <f t="shared" si="76"/>
        <v>-5.2866999137284231E-7</v>
      </c>
      <c r="AS82">
        <f t="shared" si="77"/>
        <v>-8.039811733208225E-6</v>
      </c>
      <c r="AT82">
        <f t="shared" si="78"/>
        <v>-5.2527856539701114E-6</v>
      </c>
      <c r="AU82">
        <f t="shared" si="79"/>
        <v>-1.3821267378551178E-5</v>
      </c>
      <c r="AW82">
        <v>79</v>
      </c>
      <c r="AX82">
        <f>IF(Z82&gt;0, (R82*SUMPRODUCT(K82:$K$98, X82:$X$98)-K82*$AZ$3)/Z82, 0)</f>
        <v>-55135436.338000111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250000</v>
      </c>
      <c r="S83">
        <f t="shared" si="63"/>
        <v>-142351845.14134786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-0.51796269938589734</v>
      </c>
      <c r="AC83">
        <f t="shared" si="64"/>
        <v>-0.46246714074979939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-1.5129163397341035E-3</v>
      </c>
      <c r="AI83">
        <f t="shared" si="69"/>
        <v>-1.5129975587622605E-3</v>
      </c>
      <c r="AJ83">
        <f t="shared" si="70"/>
        <v>-5.5495558636097952E-2</v>
      </c>
      <c r="AK83">
        <f t="shared" si="92"/>
        <v>-3.6257388957012818E-2</v>
      </c>
      <c r="AL83">
        <f t="shared" si="71"/>
        <v>-9.3265945151873031E-2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-1.7473226225043938E-7</v>
      </c>
      <c r="AR83">
        <f t="shared" si="76"/>
        <v>-1.7474164253417017E-7</v>
      </c>
      <c r="AS83">
        <f t="shared" si="77"/>
        <v>-6.4093858005668287E-6</v>
      </c>
      <c r="AT83">
        <f t="shared" si="78"/>
        <v>-4.187498957719228E-6</v>
      </c>
      <c r="AU83">
        <f t="shared" si="79"/>
        <v>-1.0771626400820227E-5</v>
      </c>
      <c r="AW83">
        <v>80</v>
      </c>
      <c r="AX83">
        <f>IF(Z83&gt;0, (R83*SUMPRODUCT(K83:$K$98, X83:$X$98)-K83*$AZ$3)/Z83, 0)</f>
        <v>-142351845.14134786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250000</v>
      </c>
      <c r="S84">
        <f t="shared" si="63"/>
        <v>-384832421.16843373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-0.46246714074979939</v>
      </c>
      <c r="AC84">
        <f t="shared" si="64"/>
        <v>-0.41291723755732102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-5.3582354357210719E-4</v>
      </c>
      <c r="AI84">
        <f t="shared" si="69"/>
        <v>-5.3585036805562552E-4</v>
      </c>
      <c r="AJ84">
        <f t="shared" si="70"/>
        <v>-4.9549903192478373E-2</v>
      </c>
      <c r="AK84">
        <f t="shared" si="92"/>
        <v>-3.2372699852485962E-2</v>
      </c>
      <c r="AL84">
        <f t="shared" si="71"/>
        <v>-8.2458453413019966E-2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-5.525377513123332E-8</v>
      </c>
      <c r="AR84">
        <f t="shared" si="76"/>
        <v>-5.5256541254517961E-8</v>
      </c>
      <c r="AS84">
        <f t="shared" si="77"/>
        <v>-5.1095537730942283E-6</v>
      </c>
      <c r="AT84">
        <f t="shared" si="78"/>
        <v>-3.3382517425710268E-6</v>
      </c>
      <c r="AU84">
        <f t="shared" si="79"/>
        <v>-8.5030620569197748E-6</v>
      </c>
      <c r="AW84">
        <v>81</v>
      </c>
      <c r="AX84">
        <f>IF(Z84&gt;0, (R84*SUMPRODUCT(K84:$K$98, X84:$X$98)-K84*$AZ$3)/Z84, 0)</f>
        <v>-384832421.16843373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250000</v>
      </c>
      <c r="S85">
        <f t="shared" si="63"/>
        <v>-1092028458.7926726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-0.41291723755732102</v>
      </c>
      <c r="AC85">
        <f t="shared" si="64"/>
        <v>-0.36867615180686336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-1.8116070552900317E-4</v>
      </c>
      <c r="AI85">
        <f t="shared" si="69"/>
        <v>-1.8116914569713338E-4</v>
      </c>
      <c r="AJ85">
        <f t="shared" si="70"/>
        <v>-4.4241085750457654E-2</v>
      </c>
      <c r="AK85">
        <f t="shared" si="92"/>
        <v>-2.8904206629012472E-2</v>
      </c>
      <c r="AL85">
        <f t="shared" si="71"/>
        <v>-7.3326461525167266E-2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-1.6679619701425203E-8</v>
      </c>
      <c r="AR85">
        <f t="shared" si="76"/>
        <v>-1.6680396794858442E-8</v>
      </c>
      <c r="AS85">
        <f t="shared" si="77"/>
        <v>-4.073314261726786E-6</v>
      </c>
      <c r="AT85">
        <f t="shared" si="78"/>
        <v>-2.661234802191456E-6</v>
      </c>
      <c r="AU85">
        <f t="shared" si="79"/>
        <v>-6.7512294607131013E-6</v>
      </c>
      <c r="AW85">
        <v>82</v>
      </c>
      <c r="AX85">
        <f>IF(Z85&gt;0, (R85*SUMPRODUCT(K85:$K$98, X85:$X$98)-K85*$AZ$3)/Z85, 0)</f>
        <v>-1092028458.7926726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250000</v>
      </c>
      <c r="S86">
        <f t="shared" si="63"/>
        <v>-3262003078.1933947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-0.36867615180686336</v>
      </c>
      <c r="AC86">
        <f t="shared" si="64"/>
        <v>-0.3291751497327039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-5.8329672528038965E-5</v>
      </c>
      <c r="AI86">
        <f t="shared" si="69"/>
        <v>-5.8332195327235055E-5</v>
      </c>
      <c r="AJ86">
        <f t="shared" si="70"/>
        <v>-3.9501002074159464E-2</v>
      </c>
      <c r="AK86">
        <f t="shared" si="92"/>
        <v>-2.5807330626480437E-2</v>
      </c>
      <c r="AL86">
        <f t="shared" si="71"/>
        <v>-6.5366664895967139E-2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-4.7950557028287166E-9</v>
      </c>
      <c r="AR86">
        <f t="shared" si="76"/>
        <v>-4.7952630923467442E-9</v>
      </c>
      <c r="AS86">
        <f t="shared" si="77"/>
        <v>-3.2472238751571681E-6</v>
      </c>
      <c r="AT86">
        <f t="shared" si="78"/>
        <v>-2.121520360598733E-6</v>
      </c>
      <c r="AU86">
        <f t="shared" si="79"/>
        <v>-5.3735394988482478E-6</v>
      </c>
      <c r="AW86">
        <v>83</v>
      </c>
      <c r="AX86">
        <f>IF(Z86&gt;0, (R86*SUMPRODUCT(K86:$K$98, X86:$X$98)-K86*$AZ$3)/Z86, 0)</f>
        <v>-3262003078.1933947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250000</v>
      </c>
      <c r="S87">
        <f t="shared" si="63"/>
        <v>-10286377050.496447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-0.3291751497327039</v>
      </c>
      <c r="AC87">
        <f t="shared" si="64"/>
        <v>-0.29390638778331385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-1.7832614273741595E-5</v>
      </c>
      <c r="AI87">
        <f t="shared" si="69"/>
        <v>-1.7833328583518352E-5</v>
      </c>
      <c r="AJ87">
        <f t="shared" si="70"/>
        <v>-3.5268761949390048E-2</v>
      </c>
      <c r="AK87">
        <f t="shared" si="92"/>
        <v>-2.3042260481289274E-2</v>
      </c>
      <c r="AL87">
        <f t="shared" si="71"/>
        <v>-5.8328855759262839E-2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-1.3088838570440421E-9</v>
      </c>
      <c r="AR87">
        <f t="shared" si="76"/>
        <v>-1.3089362861787373E-9</v>
      </c>
      <c r="AS87">
        <f t="shared" si="77"/>
        <v>-2.5886677334494967E-6</v>
      </c>
      <c r="AT87">
        <f t="shared" si="78"/>
        <v>-1.6912631154801168E-6</v>
      </c>
      <c r="AU87">
        <f t="shared" si="79"/>
        <v>-4.2812397852157922E-6</v>
      </c>
      <c r="AW87">
        <v>84</v>
      </c>
      <c r="AX87">
        <f>IF(Z87&gt;0, (R87*SUMPRODUCT(K87:$K$98, X87:$X$98)-K87*$AZ$3)/Z87, 0)</f>
        <v>-10286377050.496447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250000</v>
      </c>
      <c r="S88">
        <f t="shared" si="63"/>
        <v>-34340195359.447929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-0.29390638778331385</v>
      </c>
      <c r="AC88">
        <f t="shared" si="64"/>
        <v>-0.26241641878465682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-5.1612494492436956E-6</v>
      </c>
      <c r="AI88">
        <f t="shared" si="69"/>
        <v>-5.161440490977761E-6</v>
      </c>
      <c r="AJ88">
        <f t="shared" si="70"/>
        <v>-3.1489968998657025E-2</v>
      </c>
      <c r="AK88">
        <f t="shared" si="92"/>
        <v>-2.0573447144831971E-2</v>
      </c>
      <c r="AL88">
        <f t="shared" si="71"/>
        <v>-5.206857758397998E-2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-3.3823840881976005E-10</v>
      </c>
      <c r="AR88">
        <f t="shared" si="76"/>
        <v>-3.3825092858901046E-10</v>
      </c>
      <c r="AS88">
        <f t="shared" si="77"/>
        <v>-2.0636702629147458E-6</v>
      </c>
      <c r="AT88">
        <f t="shared" si="78"/>
        <v>-1.3482646197666535E-6</v>
      </c>
      <c r="AU88">
        <f t="shared" si="79"/>
        <v>-3.4122731336099888E-6</v>
      </c>
      <c r="AW88">
        <v>85</v>
      </c>
      <c r="AX88">
        <f>IF(Z88&gt;0, (R88*SUMPRODUCT(K88:$K$98, X88:$X$98)-K88*$AZ$3)/Z88, 0)</f>
        <v>-34340195359.447929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250000</v>
      </c>
      <c r="S89">
        <f t="shared" si="63"/>
        <v>-123022095964.90953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-0.26241641878465682</v>
      </c>
      <c r="AC89">
        <f t="shared" si="64"/>
        <v>-0.23430037420544808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-1.4151784282655502E-6</v>
      </c>
      <c r="AI89">
        <f t="shared" si="69"/>
        <v>-1.4152260417394485E-6</v>
      </c>
      <c r="AJ89">
        <f t="shared" si="70"/>
        <v>-2.8116044579208743E-2</v>
      </c>
      <c r="AK89">
        <f t="shared" si="92"/>
        <v>-1.8369149314925979E-2</v>
      </c>
      <c r="AL89">
        <f t="shared" si="71"/>
        <v>-4.6486609120176464E-2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-8.2805893999093686E-11</v>
      </c>
      <c r="AR89">
        <f t="shared" si="76"/>
        <v>-8.2808679991441935E-11</v>
      </c>
      <c r="AS89">
        <f t="shared" si="77"/>
        <v>-1.6451453474691343E-6</v>
      </c>
      <c r="AT89">
        <f t="shared" si="78"/>
        <v>-1.0748283047880547E-6</v>
      </c>
      <c r="AU89">
        <f t="shared" si="79"/>
        <v>-2.7200564609371806E-6</v>
      </c>
      <c r="AW89">
        <v>86</v>
      </c>
      <c r="AX89">
        <f>IF(Z89&gt;0, (R89*SUMPRODUCT(K89:$K$98, X89:$X$98)-K89*$AZ$3)/Z89, 0)</f>
        <v>-123022095964.90953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250000</v>
      </c>
      <c r="S90">
        <f t="shared" si="63"/>
        <v>-475274385958.72058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-0.23430037420544808</v>
      </c>
      <c r="AC90">
        <f t="shared" si="64"/>
        <v>-0.20919676275481899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-3.6133339736261915E-7</v>
      </c>
      <c r="AI90">
        <f t="shared" si="69"/>
        <v>-3.6134440136204217E-7</v>
      </c>
      <c r="AJ90">
        <f t="shared" si="70"/>
        <v>-2.5103611450629087E-2</v>
      </c>
      <c r="AK90">
        <f t="shared" si="92"/>
        <v>-1.6401026194381368E-2</v>
      </c>
      <c r="AL90">
        <f t="shared" si="71"/>
        <v>-4.1504998989411818E-2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-1.8877311058156635E-11</v>
      </c>
      <c r="AR90">
        <f t="shared" si="76"/>
        <v>-1.8877885945287216E-11</v>
      </c>
      <c r="AS90">
        <f t="shared" si="77"/>
        <v>-1.3114998101353279E-6</v>
      </c>
      <c r="AT90">
        <f t="shared" si="78"/>
        <v>-8.5684654505822797E-7</v>
      </c>
      <c r="AU90">
        <f t="shared" si="79"/>
        <v>-2.1683652330795011E-6</v>
      </c>
      <c r="AW90">
        <v>87</v>
      </c>
      <c r="AX90">
        <f>IF(Z90&gt;0, (R90*SUMPRODUCT(K90:$K$98, X90:$X$98)-K90*$AZ$3)/Z90, 0)</f>
        <v>-475274385958.72058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250000</v>
      </c>
      <c r="S91">
        <f t="shared" si="63"/>
        <v>-1991209378429.3359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-0.20919676275481899</v>
      </c>
      <c r="AC91">
        <f t="shared" si="64"/>
        <v>-0.18678282390455794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-8.5488667187110043E-8</v>
      </c>
      <c r="AI91">
        <f t="shared" si="69"/>
        <v>-8.5491012279820125E-8</v>
      </c>
      <c r="AJ91">
        <f t="shared" si="70"/>
        <v>-2.241393885026105E-2</v>
      </c>
      <c r="AK91">
        <f t="shared" si="92"/>
        <v>-1.4643773392837331E-2</v>
      </c>
      <c r="AL91">
        <f t="shared" si="71"/>
        <v>-3.7057797734110665E-2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-3.9877006699783962E-12</v>
      </c>
      <c r="AR91">
        <f t="shared" si="76"/>
        <v>-3.9878100590714634E-12</v>
      </c>
      <c r="AS91">
        <f t="shared" si="77"/>
        <v>-1.0455196216173726E-6</v>
      </c>
      <c r="AT91">
        <f t="shared" si="78"/>
        <v>-6.8307281995424545E-7</v>
      </c>
      <c r="AU91">
        <f t="shared" si="79"/>
        <v>-1.7285964293816774E-6</v>
      </c>
      <c r="AW91">
        <v>88</v>
      </c>
      <c r="AX91">
        <f>IF(Z91&gt;0, (R91*SUMPRODUCT(K91:$K$98, X91:$X$98)-K91*$AZ$3)/Z91, 0)</f>
        <v>-1991209378429.3359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250000</v>
      </c>
      <c r="S92">
        <f t="shared" si="63"/>
        <v>-9105194489459.7617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-0.18678282390455794</v>
      </c>
      <c r="AC92">
        <f t="shared" si="64"/>
        <v>-0.16677037848967205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-1.8637427818108017E-8</v>
      </c>
      <c r="AI92">
        <f t="shared" si="69"/>
        <v>-1.8637885717109195E-8</v>
      </c>
      <c r="AJ92">
        <f t="shared" si="70"/>
        <v>-2.0012445414885893E-2</v>
      </c>
      <c r="AK92">
        <f t="shared" si="92"/>
        <v>-1.3074797673319058E-2</v>
      </c>
      <c r="AL92">
        <f t="shared" si="71"/>
        <v>-3.3087261726090667E-2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-7.7621486736152924E-13</v>
      </c>
      <c r="AR92">
        <f t="shared" si="76"/>
        <v>-7.7623393801955845E-13</v>
      </c>
      <c r="AS92">
        <f t="shared" si="77"/>
        <v>-8.3348184174871998E-7</v>
      </c>
      <c r="AT92">
        <f t="shared" si="78"/>
        <v>-5.4454147003663334E-7</v>
      </c>
      <c r="AU92">
        <f t="shared" si="79"/>
        <v>-1.3780240880192913E-6</v>
      </c>
      <c r="AW92">
        <v>89</v>
      </c>
      <c r="AX92">
        <f>IF(Z92&gt;0, (R92*SUMPRODUCT(K92:$K$98, X92:$X$98)-K92*$AZ$3)/Z92, 0)</f>
        <v>-9105194489459.7617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250000</v>
      </c>
      <c r="S93">
        <f t="shared" si="63"/>
        <v>-45782787183080.945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-0.16677037848967205</v>
      </c>
      <c r="AC93">
        <f t="shared" si="64"/>
        <v>-0.14890212365216834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-3.7201100137430735E-9</v>
      </c>
      <c r="AI93">
        <f t="shared" si="69"/>
        <v>-3.7201913227528639E-9</v>
      </c>
      <c r="AJ93">
        <f t="shared" si="70"/>
        <v>-1.7868254837503705E-2</v>
      </c>
      <c r="AK93">
        <f t="shared" si="92"/>
        <v>-1.1673926494277044E-2</v>
      </c>
      <c r="AL93">
        <f t="shared" si="71"/>
        <v>-2.9542185051972071E-2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-1.383355314959622E-13</v>
      </c>
      <c r="AR93">
        <f t="shared" si="76"/>
        <v>-1.3833855504232057E-13</v>
      </c>
      <c r="AS93">
        <f t="shared" si="77"/>
        <v>-6.6444662139555927E-7</v>
      </c>
      <c r="AT93">
        <f t="shared" si="78"/>
        <v>-4.3410512599484185E-7</v>
      </c>
      <c r="AU93">
        <f t="shared" si="79"/>
        <v>-1.0985518857289561E-6</v>
      </c>
      <c r="AW93">
        <v>90</v>
      </c>
      <c r="AX93">
        <f>IF(Z93&gt;0, (R93*SUMPRODUCT(K93:$K$98, X93:$X$98)-K93*$AZ$3)/Z93, 0)</f>
        <v>-45782787183080.945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250000</v>
      </c>
      <c r="S94">
        <f t="shared" si="63"/>
        <v>-255530663127804.16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-0.14890212365216834</v>
      </c>
      <c r="AC94">
        <f t="shared" si="64"/>
        <v>-0.13294832468955672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-6.7488838364027666E-10</v>
      </c>
      <c r="AI94">
        <f t="shared" si="69"/>
        <v>-6.7490139072160518E-10</v>
      </c>
      <c r="AJ94">
        <f t="shared" si="70"/>
        <v>-1.5953798962611621E-2</v>
      </c>
      <c r="AK94">
        <f t="shared" si="92"/>
        <v>-1.0423148655651785E-2</v>
      </c>
      <c r="AL94">
        <f t="shared" si="71"/>
        <v>-2.6376948293164795E-2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-2.2407421829891179E-14</v>
      </c>
      <c r="AR94">
        <f t="shared" si="76"/>
        <v>-2.2407853686721386E-14</v>
      </c>
      <c r="AS94">
        <f t="shared" si="77"/>
        <v>-5.29692778554419E-7</v>
      </c>
      <c r="AT94">
        <f t="shared" si="78"/>
        <v>-3.4606594865817202E-7</v>
      </c>
      <c r="AU94">
        <f t="shared" si="79"/>
        <v>-8.7575874962044466E-7</v>
      </c>
      <c r="AW94">
        <v>91</v>
      </c>
      <c r="AX94">
        <f>IF(Z94&gt;0, (R94*SUMPRODUCT(K94:$K$98, X94:$X$98)-K94*$AZ$3)/Z94, 0)</f>
        <v>-255530663127804.16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250000</v>
      </c>
      <c r="S95">
        <f t="shared" si="63"/>
        <v>-1602499703456148.5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-0.13294832468955672</v>
      </c>
      <c r="AC95">
        <f t="shared" si="64"/>
        <v>-0.11870386132998097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-1.1025155861646611E-10</v>
      </c>
      <c r="AI95">
        <f t="shared" si="69"/>
        <v>-1.1025341047111972E-10</v>
      </c>
      <c r="AJ95">
        <f t="shared" si="70"/>
        <v>-1.4244463359575757E-2</v>
      </c>
      <c r="AK95">
        <f t="shared" si="92"/>
        <v>-9.3063827282689714E-3</v>
      </c>
      <c r="AL95">
        <f t="shared" si="71"/>
        <v>-2.3550846198098139E-2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-3.2683356574311882E-15</v>
      </c>
      <c r="AR95">
        <f t="shared" si="76"/>
        <v>-3.268390554456434E-15</v>
      </c>
      <c r="AS95">
        <f t="shared" si="77"/>
        <v>-4.2226784004956819E-7</v>
      </c>
      <c r="AT95">
        <f t="shared" si="78"/>
        <v>-2.7588165549943098E-7</v>
      </c>
      <c r="AU95">
        <f t="shared" si="79"/>
        <v>-6.9814949881738967E-7</v>
      </c>
      <c r="AW95">
        <v>92</v>
      </c>
      <c r="AX95">
        <f>IF(Z95&gt;0, (R95*SUMPRODUCT(K95:$K$98, X95:$X$98)-K95*$AZ$3)/Z95, 0)</f>
        <v>-1602499703456148.5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250000</v>
      </c>
      <c r="S96">
        <f t="shared" si="63"/>
        <v>-1.1467156227863756E+16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-0.11870386132998097</v>
      </c>
      <c r="AC96">
        <f t="shared" si="64"/>
        <v>-0.10598559047320015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-1.6022727371145017E-11</v>
      </c>
      <c r="AI96">
        <f t="shared" si="69"/>
        <v>-1.6022958434514972E-11</v>
      </c>
      <c r="AJ96">
        <f t="shared" si="70"/>
        <v>-1.2718270856780817E-2</v>
      </c>
      <c r="AK96">
        <f t="shared" si="92"/>
        <v>-8.3092702930986691E-3</v>
      </c>
      <c r="AL96">
        <f t="shared" si="71"/>
        <v>-2.1027541165902445E-2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-4.2409224878191109E-16</v>
      </c>
      <c r="AR96">
        <f t="shared" si="76"/>
        <v>-4.2409836460613415E-16</v>
      </c>
      <c r="AS96">
        <f t="shared" si="77"/>
        <v>-3.366293367746526E-7</v>
      </c>
      <c r="AT96">
        <f t="shared" si="78"/>
        <v>-2.1993116669282248E-7</v>
      </c>
      <c r="AU96">
        <f t="shared" si="79"/>
        <v>-5.5656050389157341E-7</v>
      </c>
      <c r="AW96">
        <v>93</v>
      </c>
      <c r="AX96">
        <f>IF(Z96&gt;0, (R96*SUMPRODUCT(K96:$K$98, X96:$X$98)-K96*$AZ$3)/Z96, 0)</f>
        <v>-1.1467156227863756E+16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250000</v>
      </c>
      <c r="S97">
        <f t="shared" si="63"/>
        <v>-9.5530747753072464E+16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-0.10598559047320015</v>
      </c>
      <c r="AC97">
        <f t="shared" si="64"/>
        <v>-9.4629991493929047E-2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-2.0398846042978901E-12</v>
      </c>
      <c r="AI97">
        <f t="shared" si="69"/>
        <v>-2.0399093685737174E-12</v>
      </c>
      <c r="AJ97">
        <f t="shared" si="70"/>
        <v>-1.1355598979271103E-2</v>
      </c>
      <c r="AK97">
        <f t="shared" si="92"/>
        <v>-7.4189913331240108E-3</v>
      </c>
      <c r="AL97">
        <f t="shared" si="71"/>
        <v>-1.8774590314435024E-2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-4.8207151375702699E-17</v>
      </c>
      <c r="AR97">
        <f t="shared" si="76"/>
        <v>-4.8207736612333729E-17</v>
      </c>
      <c r="AS97">
        <f t="shared" si="77"/>
        <v>-2.6835884628087305E-7</v>
      </c>
      <c r="AT97">
        <f t="shared" si="78"/>
        <v>-1.7532777957017569E-7</v>
      </c>
      <c r="AU97">
        <f t="shared" si="79"/>
        <v>-4.4368662589925651E-7</v>
      </c>
      <c r="AW97">
        <v>94</v>
      </c>
      <c r="AX97">
        <f>IF(Z97&gt;0, (R97*SUMPRODUCT(K97:$K$98, X97:$X$98)-K97*$AZ$3)/Z97, 0)</f>
        <v>-9.5530747753072464E+16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-9.4629991493929047E-2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-9.4629991493929047E-2</v>
      </c>
      <c r="AK98">
        <f t="shared" si="92"/>
        <v>-6.6240994045750337E-3</v>
      </c>
      <c r="AL98">
        <f t="shared" si="71"/>
        <v>-0.10125409089875173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-5.2253270628051388E-18</v>
      </c>
      <c r="AR98">
        <f t="shared" si="76"/>
        <v>-5.2253270628051388E-18</v>
      </c>
      <c r="AS98">
        <f t="shared" si="77"/>
        <v>-1.9967176062565633E-6</v>
      </c>
      <c r="AT98">
        <f t="shared" si="78"/>
        <v>-1.3977023243795943E-7</v>
      </c>
      <c r="AU98">
        <f t="shared" si="79"/>
        <v>-2.1364878386997482E-6</v>
      </c>
      <c r="AW98">
        <v>95</v>
      </c>
    </row>
    <row r="100" spans="5:50" x14ac:dyDescent="0.25">
      <c r="AN100" s="6">
        <f t="shared" ref="AN100:AU100" si="93">SUM(AN3:AN98)</f>
        <v>6434.1824757160875</v>
      </c>
      <c r="AO100" s="6">
        <f t="shared" si="93"/>
        <v>-643.41824757160884</v>
      </c>
      <c r="AP100" s="6">
        <f t="shared" si="93"/>
        <v>-1687.2962548797198</v>
      </c>
      <c r="AQ100" s="6">
        <f t="shared" si="93"/>
        <v>-4004.2661149772725</v>
      </c>
      <c r="AR100" s="6">
        <f t="shared" si="93"/>
        <v>99.201858287487056</v>
      </c>
      <c r="AS100" s="6">
        <f t="shared" si="93"/>
        <v>-782.1608896787659</v>
      </c>
      <c r="AT100" s="6">
        <f t="shared" si="93"/>
        <v>456.26051897927965</v>
      </c>
      <c r="AU100" s="6">
        <f t="shared" si="93"/>
        <v>-226.69851241200004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12956.88934318039</v>
      </c>
      <c r="K3">
        <v>1</v>
      </c>
      <c r="L3" s="2">
        <v>0</v>
      </c>
      <c r="O3">
        <f>$C$3</f>
        <v>12956.88934318039</v>
      </c>
      <c r="P3">
        <f>O3*C5</f>
        <v>1295.6889343180392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12956.88934318039</v>
      </c>
      <c r="AF3">
        <f t="shared" ref="AF3:AF34" si="4">-$Z3*P3</f>
        <v>-1295.6889343180392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10138.767821862351</v>
      </c>
      <c r="AJ3">
        <f t="shared" ref="AJ3:AJ34" si="8">AB3-AC3</f>
        <v>0</v>
      </c>
      <c r="AL3">
        <f t="shared" ref="AL3:AL34" si="9">SUM(AI3:AK3)</f>
        <v>10138.767821862351</v>
      </c>
      <c r="AN3">
        <f t="shared" ref="AN3:AN34" si="10">AE3*$K3</f>
        <v>12956.88934318039</v>
      </c>
      <c r="AO3">
        <f t="shared" ref="AO3:AO34" si="11">AF3*$K3</f>
        <v>-1295.6889343180392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10138.767821862351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10138.767821862351</v>
      </c>
      <c r="AW3">
        <v>0</v>
      </c>
      <c r="AX3">
        <f>IF(Z3&gt;0, (R3*SUMPRODUCT(K3:$K$98, X3:$X$98)-K3*$AZ$3)/Z3, 0)</f>
        <v>0</v>
      </c>
      <c r="AZ3">
        <f>C6*SUMPRODUCT(X4:X89, K4:K89)/1</f>
        <v>7343.7037570710245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795.8891916091128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786.82540254332434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-786.82540254332434</v>
      </c>
      <c r="AK4">
        <f>G4*SUM(AB4, AE4:AF4)</f>
        <v>0</v>
      </c>
      <c r="AL4">
        <f t="shared" si="9"/>
        <v>-1133.8891525433244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-309.87834821428567</v>
      </c>
      <c r="AR4">
        <f t="shared" si="14"/>
        <v>-309.87834821428567</v>
      </c>
      <c r="AS4">
        <f t="shared" si="15"/>
        <v>-702.52268084225386</v>
      </c>
      <c r="AT4">
        <f t="shared" si="16"/>
        <v>0</v>
      </c>
      <c r="AU4">
        <f t="shared" si="17"/>
        <v>-1012.4010290565395</v>
      </c>
      <c r="AW4">
        <v>1</v>
      </c>
      <c r="AX4">
        <f>IF(Z4&gt;0, (R4*SUMPRODUCT(K4:$K$98, X4:$X$98)-K4*$AZ$3)/Z4, 0)</f>
        <v>795.8891916091128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250000</v>
      </c>
      <c r="S5">
        <f t="shared" si="1"/>
        <v>1206.8457286227178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786.82540254332434</v>
      </c>
      <c r="AC5">
        <f t="shared" si="2"/>
        <v>1179.469735171293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-352.38719636414254</v>
      </c>
      <c r="AI5">
        <f t="shared" si="7"/>
        <v>-376.82009833325611</v>
      </c>
      <c r="AJ5">
        <f t="shared" si="8"/>
        <v>-392.64433262796865</v>
      </c>
      <c r="AK5">
        <f>G5*SUM(AB5, AE5:AF5)</f>
        <v>55.077778178032709</v>
      </c>
      <c r="AL5">
        <f t="shared" si="9"/>
        <v>-714.38665278319195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-280.9209154688636</v>
      </c>
      <c r="AR5">
        <f t="shared" si="14"/>
        <v>-300.39867532944521</v>
      </c>
      <c r="AS5">
        <f t="shared" si="15"/>
        <v>-313.01365802612293</v>
      </c>
      <c r="AT5">
        <f t="shared" si="16"/>
        <v>43.907667552640866</v>
      </c>
      <c r="AU5">
        <f t="shared" si="17"/>
        <v>-569.50466580292721</v>
      </c>
      <c r="AW5">
        <v>2</v>
      </c>
      <c r="AX5">
        <f>IF(Z5&gt;0, (R5*SUMPRODUCT(K5:$K$98, X5:$X$98)-K5*$AZ$3)/Z5, 0)</f>
        <v>1206.8457286227178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250000</v>
      </c>
      <c r="S6">
        <f t="shared" si="1"/>
        <v>1579.3427225233684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1179.469735171293</v>
      </c>
      <c r="AC6">
        <f t="shared" si="2"/>
        <v>1525.8012133115835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-361.01298529601195</v>
      </c>
      <c r="AI6">
        <f t="shared" si="7"/>
        <v>-385.16545694690478</v>
      </c>
      <c r="AJ6">
        <f t="shared" si="8"/>
        <v>-346.33147814029053</v>
      </c>
      <c r="AK6">
        <f>G6*SUM(AB6, AE6:AF6)</f>
        <v>82.562881461990514</v>
      </c>
      <c r="AL6">
        <f t="shared" si="9"/>
        <v>-648.9340536252048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-256.96191213785465</v>
      </c>
      <c r="AR6">
        <f t="shared" si="14"/>
        <v>-274.15316439483354</v>
      </c>
      <c r="AS6">
        <f t="shared" si="15"/>
        <v>-246.51190533628093</v>
      </c>
      <c r="AT6">
        <f t="shared" si="16"/>
        <v>58.766628227204883</v>
      </c>
      <c r="AU6">
        <f t="shared" si="17"/>
        <v>-461.89844150390962</v>
      </c>
      <c r="AW6">
        <v>3</v>
      </c>
      <c r="AX6">
        <f>IF(Z6&gt;0, (R6*SUMPRODUCT(K6:$K$98, X6:$X$98)-K6*$AZ$3)/Z6, 0)</f>
        <v>1579.3427225233684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250000</v>
      </c>
      <c r="S7">
        <f t="shared" si="1"/>
        <v>1915.1581573416474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1525.8012133115835</v>
      </c>
      <c r="AC7">
        <f t="shared" si="2"/>
        <v>1828.8860811819013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-371.21237913726372</v>
      </c>
      <c r="AI7">
        <f t="shared" si="7"/>
        <v>-395.08620483373392</v>
      </c>
      <c r="AJ7">
        <f t="shared" si="8"/>
        <v>-303.08486787031779</v>
      </c>
      <c r="AK7">
        <f>G7*SUM(AB7, AE7:AF7)</f>
        <v>106.80608493181086</v>
      </c>
      <c r="AL7">
        <f t="shared" si="9"/>
        <v>-591.36498777224097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-235.9121778693995</v>
      </c>
      <c r="AR7">
        <f t="shared" si="14"/>
        <v>-251.08442570019213</v>
      </c>
      <c r="AS7">
        <f t="shared" si="15"/>
        <v>-192.61591282252652</v>
      </c>
      <c r="AT7">
        <f t="shared" si="16"/>
        <v>67.87719785780763</v>
      </c>
      <c r="AU7">
        <f t="shared" si="17"/>
        <v>-375.82314066491108</v>
      </c>
      <c r="AW7">
        <v>4</v>
      </c>
      <c r="AX7">
        <f>IF(Z7&gt;0, (R7*SUMPRODUCT(K7:$K$98, X7:$X$98)-K7*$AZ$3)/Z7, 0)</f>
        <v>1915.1581573416474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250000</v>
      </c>
      <c r="S8">
        <f t="shared" si="1"/>
        <v>2217.4648805625015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1828.8860811819013</v>
      </c>
      <c r="AC8">
        <f t="shared" si="2"/>
        <v>2093.0156711769432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-381.4471536626931</v>
      </c>
      <c r="AI8">
        <f t="shared" si="7"/>
        <v>-405.04409638683234</v>
      </c>
      <c r="AJ8">
        <f t="shared" si="8"/>
        <v>-264.1295899950419</v>
      </c>
      <c r="AK8">
        <f t="shared" ref="AK8:AK39" si="30">G8*SUM(AB8:AB8, AE8:AF8)</f>
        <v>128.0220256827331</v>
      </c>
      <c r="AL8">
        <f t="shared" si="9"/>
        <v>-541.15166069914108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-216.44335902563134</v>
      </c>
      <c r="AR8">
        <f t="shared" si="14"/>
        <v>-229.83289804016155</v>
      </c>
      <c r="AS8">
        <f t="shared" si="15"/>
        <v>-149.87422275312943</v>
      </c>
      <c r="AT8">
        <f t="shared" si="16"/>
        <v>72.643135495879008</v>
      </c>
      <c r="AU8">
        <f t="shared" si="17"/>
        <v>-307.06398529741193</v>
      </c>
      <c r="AW8">
        <v>5</v>
      </c>
      <c r="AX8">
        <f>IF(Z8&gt;0, (R8*SUMPRODUCT(K8:$K$98, X8:$X$98)-K8*$AZ$3)/Z8, 0)</f>
        <v>2217.4648805625015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250000</v>
      </c>
      <c r="S9">
        <f t="shared" si="1"/>
        <v>2490.2048739802726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2093.0156711769432</v>
      </c>
      <c r="AC9">
        <f t="shared" si="2"/>
        <v>2323.0381763159912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-392.1571191936153</v>
      </c>
      <c r="AI9">
        <f t="shared" si="7"/>
        <v>-415.47887677859376</v>
      </c>
      <c r="AJ9">
        <f t="shared" si="8"/>
        <v>-230.02250513904801</v>
      </c>
      <c r="AK9">
        <f t="shared" si="30"/>
        <v>146.51109698238605</v>
      </c>
      <c r="AL9">
        <f t="shared" si="9"/>
        <v>-498.99028493525572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-198.67900097472955</v>
      </c>
      <c r="AR9">
        <f t="shared" si="14"/>
        <v>-210.49452916783287</v>
      </c>
      <c r="AS9">
        <f t="shared" si="15"/>
        <v>-116.53655967461192</v>
      </c>
      <c r="AT9">
        <f t="shared" si="16"/>
        <v>74.227081329105431</v>
      </c>
      <c r="AU9">
        <f t="shared" si="17"/>
        <v>-252.80400751333937</v>
      </c>
      <c r="AW9">
        <v>6</v>
      </c>
      <c r="AX9">
        <f>IF(Z9&gt;0, (R9*SUMPRODUCT(K9:$K$98, X9:$X$98)-K9*$AZ$3)/Z9, 0)</f>
        <v>2490.2048739802726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250000</v>
      </c>
      <c r="S10">
        <f t="shared" si="1"/>
        <v>2736.6634845926637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2323.0381763159912</v>
      </c>
      <c r="AC10">
        <f t="shared" si="2"/>
        <v>2522.9894112025831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-404.97882219951344</v>
      </c>
      <c r="AI10">
        <f t="shared" si="7"/>
        <v>-428.02686432642219</v>
      </c>
      <c r="AJ10">
        <f t="shared" si="8"/>
        <v>-199.95123488659192</v>
      </c>
      <c r="AK10">
        <f t="shared" si="30"/>
        <v>162.6126723421194</v>
      </c>
      <c r="AL10">
        <f t="shared" si="9"/>
        <v>-465.36542687089468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-183.19185245000924</v>
      </c>
      <c r="AR10">
        <f t="shared" si="14"/>
        <v>-193.61761622116808</v>
      </c>
      <c r="AS10">
        <f t="shared" si="15"/>
        <v>-90.447784206592743</v>
      </c>
      <c r="AT10">
        <f t="shared" si="16"/>
        <v>73.557714737793077</v>
      </c>
      <c r="AU10">
        <f t="shared" si="17"/>
        <v>-210.50768568996773</v>
      </c>
      <c r="AW10">
        <v>7</v>
      </c>
      <c r="AX10">
        <f>IF(Z10&gt;0, (R10*SUMPRODUCT(K10:$K$98, X10:$X$98)-K10*$AZ$3)/Z10, 0)</f>
        <v>2736.6634845926637</v>
      </c>
    </row>
    <row r="11" spans="1:52" x14ac:dyDescent="0.25">
      <c r="A11" t="s">
        <v>33</v>
      </c>
      <c r="C11" s="25">
        <f>AU91</f>
        <v>1840.0142182083191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250000</v>
      </c>
      <c r="S11">
        <f t="shared" si="1"/>
        <v>2958.9642874957658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2522.9894112025831</v>
      </c>
      <c r="AC11">
        <f t="shared" si="2"/>
        <v>2695.7174122001816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-417.08820290834018</v>
      </c>
      <c r="AI11">
        <f t="shared" si="7"/>
        <v>-439.86405579368898</v>
      </c>
      <c r="AJ11">
        <f t="shared" si="8"/>
        <v>-172.72800099759843</v>
      </c>
      <c r="AK11">
        <f t="shared" si="30"/>
        <v>176.60925878418084</v>
      </c>
      <c r="AL11">
        <f t="shared" si="9"/>
        <v>-435.98279800710657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-168.45492974273455</v>
      </c>
      <c r="AR11">
        <f t="shared" si="14"/>
        <v>-177.65371472605247</v>
      </c>
      <c r="AS11">
        <f t="shared" si="15"/>
        <v>-69.761942605333758</v>
      </c>
      <c r="AT11">
        <f t="shared" si="16"/>
        <v>71.329517528798718</v>
      </c>
      <c r="AU11">
        <f t="shared" si="17"/>
        <v>-176.0861398025875</v>
      </c>
      <c r="AW11">
        <v>8</v>
      </c>
      <c r="AX11">
        <f>IF(Z11&gt;0, (R11*SUMPRODUCT(K11:$K$98, X11:$X$98)-K11*$AZ$3)/Z11, 0)</f>
        <v>2958.9642874957658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250000</v>
      </c>
      <c r="S12">
        <f t="shared" si="1"/>
        <v>3160.4689183675328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2695.7174122001816</v>
      </c>
      <c r="AC12">
        <f t="shared" si="2"/>
        <v>2845.0480658928122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-431.42248293956578</v>
      </c>
      <c r="AI12">
        <f t="shared" si="7"/>
        <v>-453.92743504776718</v>
      </c>
      <c r="AJ12">
        <f t="shared" si="8"/>
        <v>-149.33065369263068</v>
      </c>
      <c r="AK12">
        <f t="shared" si="30"/>
        <v>188.70021885401272</v>
      </c>
      <c r="AL12">
        <f t="shared" si="9"/>
        <v>-414.55786988638511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-155.57527235045194</v>
      </c>
      <c r="AR12">
        <f t="shared" si="14"/>
        <v>-163.69078369239969</v>
      </c>
      <c r="AS12">
        <f t="shared" si="15"/>
        <v>-53.850130758615165</v>
      </c>
      <c r="AT12">
        <f t="shared" si="16"/>
        <v>68.047190634975067</v>
      </c>
      <c r="AU12">
        <f t="shared" si="17"/>
        <v>-149.49372381603976</v>
      </c>
      <c r="AW12">
        <v>9</v>
      </c>
      <c r="AX12">
        <f>IF(Z12&gt;0, (R12*SUMPRODUCT(K12:$K$98, X12:$X$98)-K12*$AZ$3)/Z12, 0)</f>
        <v>3160.4689183675328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250000</v>
      </c>
      <c r="S13">
        <f t="shared" si="1"/>
        <v>3342.9041815025539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2845.0480658928122</v>
      </c>
      <c r="AC13">
        <f t="shared" si="2"/>
        <v>2973.2099216096503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-446.71182182222208</v>
      </c>
      <c r="AI13">
        <f t="shared" si="7"/>
        <v>-468.94705322715919</v>
      </c>
      <c r="AJ13">
        <f t="shared" si="8"/>
        <v>-128.16185571683809</v>
      </c>
      <c r="AK13">
        <f t="shared" si="30"/>
        <v>199.15336461249689</v>
      </c>
      <c r="AL13">
        <f t="shared" si="9"/>
        <v>-397.95554433150033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-143.82925109542717</v>
      </c>
      <c r="AR13">
        <f t="shared" si="14"/>
        <v>-150.98840051721785</v>
      </c>
      <c r="AS13">
        <f t="shared" si="15"/>
        <v>-41.264687492620162</v>
      </c>
      <c r="AT13">
        <f t="shared" si="16"/>
        <v>64.122053382212613</v>
      </c>
      <c r="AU13">
        <f t="shared" si="17"/>
        <v>-128.13103462762538</v>
      </c>
      <c r="AW13">
        <v>10</v>
      </c>
      <c r="AX13">
        <f>IF(Z13&gt;0, (R13*SUMPRODUCT(K13:$K$98, X13:$X$98)-K13*$AZ$3)/Z13, 0)</f>
        <v>3342.9041815025539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250000</v>
      </c>
      <c r="S14">
        <f t="shared" si="1"/>
        <v>3508.4246529069433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2973.2099216096503</v>
      </c>
      <c r="AC14">
        <f t="shared" si="2"/>
        <v>3082.7173920028749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-463.43558703426174</v>
      </c>
      <c r="AI14">
        <f t="shared" si="7"/>
        <v>-485.40212256644611</v>
      </c>
      <c r="AJ14">
        <f t="shared" si="8"/>
        <v>-109.50747039322459</v>
      </c>
      <c r="AK14">
        <f t="shared" si="30"/>
        <v>208.12469451267555</v>
      </c>
      <c r="AL14">
        <f t="shared" si="9"/>
        <v>-386.78489844699516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-133.22665706136647</v>
      </c>
      <c r="AR14">
        <f t="shared" si="14"/>
        <v>-139.54151111670748</v>
      </c>
      <c r="AS14">
        <f t="shared" si="15"/>
        <v>-31.480780958362804</v>
      </c>
      <c r="AT14">
        <f t="shared" si="16"/>
        <v>59.830876345264301</v>
      </c>
      <c r="AU14">
        <f t="shared" si="17"/>
        <v>-111.19141572980598</v>
      </c>
      <c r="AW14">
        <v>11</v>
      </c>
      <c r="AX14">
        <f>IF(Z14&gt;0, (R14*SUMPRODUCT(K14:$K$98, X14:$X$98)-K14*$AZ$3)/Z14, 0)</f>
        <v>3508.4246529069433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250000</v>
      </c>
      <c r="S15">
        <f t="shared" si="1"/>
        <v>3658.828039339121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3082.7173920028749</v>
      </c>
      <c r="AC15">
        <f t="shared" si="2"/>
        <v>3175.684236270662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-480.89842516194989</v>
      </c>
      <c r="AI15">
        <f t="shared" si="7"/>
        <v>-502.59720549629617</v>
      </c>
      <c r="AJ15">
        <f t="shared" si="8"/>
        <v>-92.96684426778711</v>
      </c>
      <c r="AK15">
        <f t="shared" si="30"/>
        <v>215.79021744020127</v>
      </c>
      <c r="AL15">
        <f t="shared" si="9"/>
        <v>-379.773832323882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-123.43464797573471</v>
      </c>
      <c r="AR15">
        <f t="shared" si="14"/>
        <v>-129.00418443485461</v>
      </c>
      <c r="AS15">
        <f t="shared" si="15"/>
        <v>-23.862273393273764</v>
      </c>
      <c r="AT15">
        <f t="shared" si="16"/>
        <v>55.387974118169375</v>
      </c>
      <c r="AU15">
        <f t="shared" si="17"/>
        <v>-97.478483709959008</v>
      </c>
      <c r="AW15">
        <v>12</v>
      </c>
      <c r="AX15">
        <f>IF(Z15&gt;0, (R15*SUMPRODUCT(K15:$K$98, X15:$X$98)-K15*$AZ$3)/Z15, 0)</f>
        <v>3658.828039339121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250000</v>
      </c>
      <c r="S16">
        <f t="shared" si="1"/>
        <v>3798.1968870727815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3175.684236270662</v>
      </c>
      <c r="AC16">
        <f t="shared" si="2"/>
        <v>3254.2080716245282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-623.65310811377742</v>
      </c>
      <c r="AI16">
        <f t="shared" si="7"/>
        <v>-645.07253533396886</v>
      </c>
      <c r="AJ16">
        <f t="shared" si="8"/>
        <v>-78.523835353866161</v>
      </c>
      <c r="AK16">
        <f t="shared" si="30"/>
        <v>222.29789653894636</v>
      </c>
      <c r="AL16">
        <f t="shared" si="9"/>
        <v>-501.29847414888866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-142.92519597391481</v>
      </c>
      <c r="AR16">
        <f t="shared" si="14"/>
        <v>-147.83397586014661</v>
      </c>
      <c r="AS16">
        <f t="shared" si="15"/>
        <v>-17.995636373108947</v>
      </c>
      <c r="AT16">
        <f t="shared" si="16"/>
        <v>50.944940406873691</v>
      </c>
      <c r="AU16">
        <f t="shared" si="17"/>
        <v>-114.88467182638188</v>
      </c>
      <c r="AW16">
        <v>13</v>
      </c>
      <c r="AX16">
        <f>IF(Z16&gt;0, (R16*SUMPRODUCT(K16:$K$98, X16:$X$98)-K16*$AZ$3)/Z16, 0)</f>
        <v>3798.1968870727815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250000</v>
      </c>
      <c r="S17">
        <f t="shared" si="1"/>
        <v>3895.0409856093211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3254.2080716245282</v>
      </c>
      <c r="AC17">
        <f t="shared" si="2"/>
        <v>3291.6029500520426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-783.50315603583329</v>
      </c>
      <c r="AI17">
        <f t="shared" si="7"/>
        <v>-804.6300386682193</v>
      </c>
      <c r="AJ17">
        <f t="shared" si="8"/>
        <v>-37.394878427514413</v>
      </c>
      <c r="AK17">
        <f t="shared" si="30"/>
        <v>227.794565013717</v>
      </c>
      <c r="AL17">
        <f t="shared" si="9"/>
        <v>-614.23035208201668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-160.32026897202098</v>
      </c>
      <c r="AR17">
        <f t="shared" si="14"/>
        <v>-164.64324773741799</v>
      </c>
      <c r="AS17">
        <f t="shared" si="15"/>
        <v>-7.6517330166324813</v>
      </c>
      <c r="AT17">
        <f t="shared" si="16"/>
        <v>46.611281208027961</v>
      </c>
      <c r="AU17">
        <f t="shared" si="17"/>
        <v>-125.68369954602252</v>
      </c>
      <c r="AW17">
        <v>14</v>
      </c>
      <c r="AX17">
        <f>IF(Z17&gt;0, (R17*SUMPRODUCT(K17:$K$98, X17:$X$98)-K17*$AZ$3)/Z17, 0)</f>
        <v>3895.0409856093211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250000</v>
      </c>
      <c r="S18">
        <f t="shared" si="1"/>
        <v>3953.1134990914543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3291.6029500520426</v>
      </c>
      <c r="AC18">
        <f t="shared" si="2"/>
        <v>3292.2827475098693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-947.92773055233567</v>
      </c>
      <c r="AI18">
        <f t="shared" si="7"/>
        <v>-968.74855158534251</v>
      </c>
      <c r="AJ18">
        <f t="shared" si="8"/>
        <v>-0.67979745782668033</v>
      </c>
      <c r="AK18">
        <f t="shared" si="30"/>
        <v>230.41220650364301</v>
      </c>
      <c r="AL18">
        <f t="shared" si="9"/>
        <v>-739.01614253952619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-173.18285232056903</v>
      </c>
      <c r="AR18">
        <f t="shared" si="14"/>
        <v>-176.98673847975039</v>
      </c>
      <c r="AS18">
        <f t="shared" si="15"/>
        <v>-0.12419645396184169</v>
      </c>
      <c r="AT18">
        <f t="shared" si="16"/>
        <v>42.0954486778502</v>
      </c>
      <c r="AU18">
        <f t="shared" si="17"/>
        <v>-135.01548625586202</v>
      </c>
      <c r="AW18">
        <v>15</v>
      </c>
      <c r="AX18">
        <f>IF(Z18&gt;0, (R18*SUMPRODUCT(K18:$K$98, X18:$X$98)-K18*$AZ$3)/Z18, 0)</f>
        <v>3953.1134990914543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250000</v>
      </c>
      <c r="S19">
        <f t="shared" si="1"/>
        <v>3979.0383023402428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3292.2827475098693</v>
      </c>
      <c r="AC19">
        <f t="shared" si="2"/>
        <v>3262.8499545016639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-1123.7063738141114</v>
      </c>
      <c r="AI19">
        <f t="shared" si="7"/>
        <v>-1144.2066159994067</v>
      </c>
      <c r="AJ19">
        <f t="shared" si="8"/>
        <v>29.432793008205408</v>
      </c>
      <c r="AK19">
        <f t="shared" si="30"/>
        <v>230.45979232569087</v>
      </c>
      <c r="AL19">
        <f t="shared" si="9"/>
        <v>-884.31403066551047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-183.30085112016866</v>
      </c>
      <c r="AR19">
        <f t="shared" si="14"/>
        <v>-186.64488469361874</v>
      </c>
      <c r="AS19">
        <f t="shared" si="15"/>
        <v>4.8011261081805303</v>
      </c>
      <c r="AT19">
        <f t="shared" si="16"/>
        <v>37.592984312167438</v>
      </c>
      <c r="AU19">
        <f t="shared" si="17"/>
        <v>-144.25077427327076</v>
      </c>
      <c r="AW19">
        <v>16</v>
      </c>
      <c r="AX19">
        <f>IF(Z19&gt;0, (R19*SUMPRODUCT(K19:$K$98, X19:$X$98)-K19*$AZ$3)/Z19, 0)</f>
        <v>3979.0383023402428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250000</v>
      </c>
      <c r="S20">
        <f t="shared" si="1"/>
        <v>3977.1446109002236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3262.8499545016639</v>
      </c>
      <c r="AC20">
        <f t="shared" si="2"/>
        <v>3207.897370624677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-1306.6389013409675</v>
      </c>
      <c r="AI20">
        <f t="shared" si="7"/>
        <v>-1326.803477214276</v>
      </c>
      <c r="AJ20">
        <f t="shared" si="8"/>
        <v>54.952583876986864</v>
      </c>
      <c r="AK20">
        <f t="shared" si="30"/>
        <v>228.39949681511649</v>
      </c>
      <c r="AL20">
        <f t="shared" si="9"/>
        <v>-1043.4513965221727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-190.30456162097872</v>
      </c>
      <c r="AR20">
        <f t="shared" si="14"/>
        <v>-193.24141798420555</v>
      </c>
      <c r="AS20">
        <f t="shared" si="15"/>
        <v>8.0035328612347083</v>
      </c>
      <c r="AT20">
        <f t="shared" si="16"/>
        <v>33.265094182673927</v>
      </c>
      <c r="AU20">
        <f t="shared" si="17"/>
        <v>-151.97279094029693</v>
      </c>
      <c r="AW20">
        <v>17</v>
      </c>
      <c r="AX20">
        <f>IF(Z20&gt;0, (R20*SUMPRODUCT(K20:$K$98, X20:$X$98)-K20*$AZ$3)/Z20, 0)</f>
        <v>3977.1446109002236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250000</v>
      </c>
      <c r="S21">
        <f t="shared" si="1"/>
        <v>3952.443286733142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3207.897370624677</v>
      </c>
      <c r="AC21">
        <f t="shared" si="2"/>
        <v>3132.1894761851108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-1512.0070470183173</v>
      </c>
      <c r="AI21">
        <f t="shared" si="7"/>
        <v>-1531.8187764281906</v>
      </c>
      <c r="AJ21">
        <f t="shared" si="8"/>
        <v>75.707894439566189</v>
      </c>
      <c r="AK21">
        <f t="shared" si="30"/>
        <v>224.55281594372741</v>
      </c>
      <c r="AL21">
        <f t="shared" si="9"/>
        <v>-1231.558066044897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-196.62077664860328</v>
      </c>
      <c r="AR21">
        <f t="shared" si="14"/>
        <v>-199.19708582057638</v>
      </c>
      <c r="AS21">
        <f t="shared" si="15"/>
        <v>9.8450235615586017</v>
      </c>
      <c r="AT21">
        <f t="shared" si="16"/>
        <v>29.200756144988834</v>
      </c>
      <c r="AU21">
        <f t="shared" si="17"/>
        <v>-160.15130611402896</v>
      </c>
      <c r="AW21">
        <v>18</v>
      </c>
      <c r="AX21">
        <f>IF(Z21&gt;0, (R21*SUMPRODUCT(K21:$K$98, X21:$X$98)-K21*$AZ$3)/Z21, 0)</f>
        <v>3952.443286733142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250000</v>
      </c>
      <c r="S22">
        <f t="shared" si="1"/>
        <v>3906.8084739524784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3132.1894761851108</v>
      </c>
      <c r="AC22">
        <f t="shared" si="2"/>
        <v>3037.8871523770549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-1739.1362126636243</v>
      </c>
      <c r="AI22">
        <f t="shared" si="7"/>
        <v>-1758.5759111581326</v>
      </c>
      <c r="AJ22">
        <f t="shared" si="8"/>
        <v>94.302323808055917</v>
      </c>
      <c r="AK22">
        <f t="shared" si="30"/>
        <v>219.25326333295777</v>
      </c>
      <c r="AL22">
        <f t="shared" si="9"/>
        <v>-1445.020324017119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-201.92550022570012</v>
      </c>
      <c r="AR22">
        <f t="shared" si="14"/>
        <v>-204.18258096161807</v>
      </c>
      <c r="AS22">
        <f t="shared" si="15"/>
        <v>10.949138870625463</v>
      </c>
      <c r="AT22">
        <f t="shared" si="16"/>
        <v>25.456789728285472</v>
      </c>
      <c r="AU22">
        <f t="shared" si="17"/>
        <v>-167.77665236270715</v>
      </c>
      <c r="AW22">
        <v>19</v>
      </c>
      <c r="AX22">
        <f>IF(Z22&gt;0, (R22*SUMPRODUCT(K22:$K$98, X22:$X$98)-K22*$AZ$3)/Z22, 0)</f>
        <v>3906.8084739524784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250000</v>
      </c>
      <c r="S23">
        <f t="shared" si="1"/>
        <v>3842.2086132780719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3037.8871523770549</v>
      </c>
      <c r="AC23">
        <f t="shared" si="2"/>
        <v>2927.3174136161292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-1982.0055635251881</v>
      </c>
      <c r="AI23">
        <f t="shared" si="7"/>
        <v>-2001.0526644783988</v>
      </c>
      <c r="AJ23">
        <f t="shared" si="8"/>
        <v>110.5697387609257</v>
      </c>
      <c r="AK23">
        <f t="shared" si="30"/>
        <v>212.65210066639386</v>
      </c>
      <c r="AL23">
        <f t="shared" si="9"/>
        <v>-1677.8308250510793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-205.46810514258294</v>
      </c>
      <c r="AR23">
        <f t="shared" si="14"/>
        <v>-207.4426564825676</v>
      </c>
      <c r="AS23">
        <f t="shared" si="15"/>
        <v>11.462407133161962</v>
      </c>
      <c r="AT23">
        <f t="shared" si="16"/>
        <v>22.044955363697937</v>
      </c>
      <c r="AU23">
        <f t="shared" si="17"/>
        <v>-173.93529398570772</v>
      </c>
      <c r="AW23">
        <v>20</v>
      </c>
      <c r="AX23">
        <f>IF(Z23&gt;0, (R23*SUMPRODUCT(K23:$K$98, X23:$X$98)-K23*$AZ$3)/Z23, 0)</f>
        <v>3842.2086132780719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250000</v>
      </c>
      <c r="S24">
        <f t="shared" si="1"/>
        <v>3761.6049416779442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2927.3174136161292</v>
      </c>
      <c r="AC24">
        <f t="shared" si="2"/>
        <v>2803.4169526385226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-2248.4247460432466</v>
      </c>
      <c r="AI24">
        <f t="shared" si="7"/>
        <v>-2267.056533512321</v>
      </c>
      <c r="AJ24">
        <f t="shared" si="8"/>
        <v>123.9004609776066</v>
      </c>
      <c r="AK24">
        <f t="shared" si="30"/>
        <v>204.91221895312907</v>
      </c>
      <c r="AL24">
        <f t="shared" si="9"/>
        <v>-1938.2438535815854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-208.11332138363531</v>
      </c>
      <c r="AR24">
        <f t="shared" si="14"/>
        <v>-209.83787239666196</v>
      </c>
      <c r="AS24">
        <f t="shared" si="15"/>
        <v>11.468178554959405</v>
      </c>
      <c r="AT24">
        <f t="shared" si="16"/>
        <v>18.966595414621963</v>
      </c>
      <c r="AU24">
        <f t="shared" si="17"/>
        <v>-179.40309842708058</v>
      </c>
      <c r="AW24">
        <v>21</v>
      </c>
      <c r="AX24">
        <f>IF(Z24&gt;0, (R24*SUMPRODUCT(K24:$K$98, X24:$X$98)-K24*$AZ$3)/Z24, 0)</f>
        <v>3761.6049416779442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250000</v>
      </c>
      <c r="S25">
        <f t="shared" si="1"/>
        <v>3666.7204270521102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2803.4169526385226</v>
      </c>
      <c r="AC25">
        <f t="shared" si="2"/>
        <v>2668.1318849736163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-2539.2801073272121</v>
      </c>
      <c r="AI25">
        <f t="shared" si="7"/>
        <v>-2557.4716489108628</v>
      </c>
      <c r="AJ25">
        <f t="shared" si="8"/>
        <v>135.28506766490636</v>
      </c>
      <c r="AK25">
        <f t="shared" si="30"/>
        <v>196.23918668469659</v>
      </c>
      <c r="AL25">
        <f t="shared" si="9"/>
        <v>-2225.9473945612599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-209.85248274900758</v>
      </c>
      <c r="AR25">
        <f t="shared" si="14"/>
        <v>-211.35587741403299</v>
      </c>
      <c r="AS25">
        <f t="shared" si="15"/>
        <v>11.180297615228692</v>
      </c>
      <c r="AT25">
        <f t="shared" si="16"/>
        <v>16.217699031941788</v>
      </c>
      <c r="AU25">
        <f t="shared" si="17"/>
        <v>-183.95788076686253</v>
      </c>
      <c r="AW25">
        <v>22</v>
      </c>
      <c r="AX25">
        <f>IF(Z25&gt;0, (R25*SUMPRODUCT(K25:$K$98, X25:$X$98)-K25*$AZ$3)/Z25, 0)</f>
        <v>3666.7204270521102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250000</v>
      </c>
      <c r="S26">
        <f t="shared" si="1"/>
        <v>3558.5404497259015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2668.1318849736163</v>
      </c>
      <c r="AC26">
        <f t="shared" si="2"/>
        <v>2523.3046287591887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-2825.2242677389522</v>
      </c>
      <c r="AI26">
        <f t="shared" si="7"/>
        <v>-2842.9513714799928</v>
      </c>
      <c r="AJ26">
        <f t="shared" si="8"/>
        <v>144.82725621442751</v>
      </c>
      <c r="AK26">
        <f t="shared" si="30"/>
        <v>186.76923194815316</v>
      </c>
      <c r="AL26">
        <f t="shared" si="9"/>
        <v>-2511.3548833174123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-208.4675232210858</v>
      </c>
      <c r="AR26">
        <f t="shared" si="14"/>
        <v>-209.77556996731295</v>
      </c>
      <c r="AS26">
        <f t="shared" si="15"/>
        <v>10.686507171372279</v>
      </c>
      <c r="AT26">
        <f t="shared" si="16"/>
        <v>13.781319820424805</v>
      </c>
      <c r="AU26">
        <f t="shared" si="17"/>
        <v>-185.30774297551588</v>
      </c>
      <c r="AW26">
        <v>23</v>
      </c>
      <c r="AX26">
        <f>IF(Z26&gt;0, (R26*SUMPRODUCT(K26:$K$98, X26:$X$98)-K26*$AZ$3)/Z26, 0)</f>
        <v>3558.5404497259015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250000</v>
      </c>
      <c r="S27">
        <f t="shared" si="1"/>
        <v>3441.2806798769275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2523.3046287591887</v>
      </c>
      <c r="AC27">
        <f t="shared" si="2"/>
        <v>2372.8953435154067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-3113.7147180549773</v>
      </c>
      <c r="AI27">
        <f t="shared" si="7"/>
        <v>-3130.953179286802</v>
      </c>
      <c r="AJ27">
        <f t="shared" si="8"/>
        <v>150.40928524378205</v>
      </c>
      <c r="AK27">
        <f t="shared" si="30"/>
        <v>176.63132401314323</v>
      </c>
      <c r="AL27">
        <f t="shared" si="9"/>
        <v>-2803.9125700298769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-205.13807482158143</v>
      </c>
      <c r="AR27">
        <f t="shared" si="14"/>
        <v>-206.27378090585364</v>
      </c>
      <c r="AS27">
        <f t="shared" si="15"/>
        <v>9.9092800735043962</v>
      </c>
      <c r="AT27">
        <f t="shared" si="16"/>
        <v>11.636843141454234</v>
      </c>
      <c r="AU27">
        <f t="shared" si="17"/>
        <v>-184.72765769089503</v>
      </c>
      <c r="AW27">
        <v>24</v>
      </c>
      <c r="AX27">
        <f>IF(Z27&gt;0, (R27*SUMPRODUCT(K27:$K$98, X27:$X$98)-K27*$AZ$3)/Z27, 0)</f>
        <v>3441.2806798769275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250000</v>
      </c>
      <c r="S28">
        <f t="shared" si="1"/>
        <v>3317.853369246166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2372.8953435154067</v>
      </c>
      <c r="AC28">
        <f t="shared" si="2"/>
        <v>2219.59498117356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-3414.4525282638647</v>
      </c>
      <c r="AI28">
        <f t="shared" si="7"/>
        <v>-3431.1771596305448</v>
      </c>
      <c r="AJ28">
        <f t="shared" si="8"/>
        <v>153.30036234184672</v>
      </c>
      <c r="AK28">
        <f t="shared" si="30"/>
        <v>166.10267404607848</v>
      </c>
      <c r="AL28">
        <f t="shared" si="9"/>
        <v>-3111.7741232426197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-200.84938777818283</v>
      </c>
      <c r="AR28">
        <f t="shared" si="14"/>
        <v>-201.83318589603849</v>
      </c>
      <c r="AS28">
        <f t="shared" si="15"/>
        <v>9.0176342086060117</v>
      </c>
      <c r="AT28">
        <f t="shared" si="16"/>
        <v>9.7707085145615409</v>
      </c>
      <c r="AU28">
        <f t="shared" si="17"/>
        <v>-183.04484317287094</v>
      </c>
      <c r="AW28">
        <v>25</v>
      </c>
      <c r="AX28">
        <f>IF(Z28&gt;0, (R28*SUMPRODUCT(K28:$K$98, X28:$X$98)-K28*$AZ$3)/Z28, 0)</f>
        <v>3317.853369246166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250000</v>
      </c>
      <c r="S29">
        <f t="shared" si="1"/>
        <v>3190.4642778122402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2219.59498117356</v>
      </c>
      <c r="AC29">
        <f t="shared" si="2"/>
        <v>2065.029265252283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-3761.2516857151732</v>
      </c>
      <c r="AI29">
        <f t="shared" si="7"/>
        <v>-3777.4329455996149</v>
      </c>
      <c r="AJ29">
        <f t="shared" si="8"/>
        <v>154.56571592127693</v>
      </c>
      <c r="AK29">
        <f t="shared" si="30"/>
        <v>155.37164868214921</v>
      </c>
      <c r="AL29">
        <f t="shared" si="9"/>
        <v>-3467.4955809961889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-197.54398297232535</v>
      </c>
      <c r="AR29">
        <f t="shared" si="14"/>
        <v>-198.39383583891839</v>
      </c>
      <c r="AS29">
        <f t="shared" si="15"/>
        <v>8.1179165090230576</v>
      </c>
      <c r="AT29">
        <f t="shared" si="16"/>
        <v>8.1602447499634998</v>
      </c>
      <c r="AU29">
        <f t="shared" si="17"/>
        <v>-182.11567457993186</v>
      </c>
      <c r="AW29">
        <v>26</v>
      </c>
      <c r="AX29">
        <f>IF(Z29&gt;0, (R29*SUMPRODUCT(K29:$K$98, X29:$X$98)-K29*$AZ$3)/Z29, 0)</f>
        <v>3190.4642778122402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250000</v>
      </c>
      <c r="S30">
        <f t="shared" si="1"/>
        <v>3057.1730381662483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2065.029265252283</v>
      </c>
      <c r="AC30">
        <f t="shared" si="2"/>
        <v>1908.8099892950527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-4101.7390243274422</v>
      </c>
      <c r="AI30">
        <f t="shared" si="7"/>
        <v>-4117.3482977106069</v>
      </c>
      <c r="AJ30">
        <f t="shared" si="8"/>
        <v>156.21927595723037</v>
      </c>
      <c r="AK30">
        <f t="shared" si="30"/>
        <v>144.55204856765982</v>
      </c>
      <c r="AL30">
        <f t="shared" si="9"/>
        <v>-3816.5769731857167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-192.34522642327397</v>
      </c>
      <c r="AR30">
        <f t="shared" si="14"/>
        <v>-193.0772011309237</v>
      </c>
      <c r="AS30">
        <f t="shared" si="15"/>
        <v>7.3256810897666362</v>
      </c>
      <c r="AT30">
        <f t="shared" si="16"/>
        <v>6.7785630306534674</v>
      </c>
      <c r="AU30">
        <f t="shared" si="17"/>
        <v>-178.97295701050359</v>
      </c>
      <c r="AW30">
        <v>27</v>
      </c>
      <c r="AX30">
        <f>IF(Z30&gt;0, (R30*SUMPRODUCT(K30:$K$98, X30:$X$98)-K30*$AZ$3)/Z30, 0)</f>
        <v>3057.1730381662483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250000</v>
      </c>
      <c r="S31">
        <f t="shared" si="1"/>
        <v>2919.7322911266724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1908.8099892950527</v>
      </c>
      <c r="AC31">
        <f t="shared" si="2"/>
        <v>1753.3618227066841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-4401.4479639423944</v>
      </c>
      <c r="AI31">
        <f t="shared" si="7"/>
        <v>-4416.460999795333</v>
      </c>
      <c r="AJ31">
        <f t="shared" si="8"/>
        <v>155.44816658836862</v>
      </c>
      <c r="AK31">
        <f t="shared" si="30"/>
        <v>133.61669925065371</v>
      </c>
      <c r="AL31">
        <f t="shared" si="9"/>
        <v>-4127.3961339563102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-184.285403135802</v>
      </c>
      <c r="AR31">
        <f t="shared" si="14"/>
        <v>-184.91398795314311</v>
      </c>
      <c r="AS31">
        <f t="shared" si="15"/>
        <v>6.5085009026892466</v>
      </c>
      <c r="AT31">
        <f t="shared" si="16"/>
        <v>5.594433352115896</v>
      </c>
      <c r="AU31">
        <f t="shared" si="17"/>
        <v>-172.81105369833793</v>
      </c>
      <c r="AW31">
        <v>28</v>
      </c>
      <c r="AX31">
        <f>IF(Z31&gt;0, (R31*SUMPRODUCT(K31:$K$98, X31:$X$98)-K31*$AZ$3)/Z31, 0)</f>
        <v>2919.7322911266724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250000</v>
      </c>
      <c r="S32">
        <f t="shared" si="1"/>
        <v>2782.7291237085751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1753.3618227066841</v>
      </c>
      <c r="AC32">
        <f t="shared" si="2"/>
        <v>1602.0202229949068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-4703.7794523220891</v>
      </c>
      <c r="AI32">
        <f t="shared" si="7"/>
        <v>-4718.1719798712656</v>
      </c>
      <c r="AJ32">
        <f t="shared" si="8"/>
        <v>151.34159971177723</v>
      </c>
      <c r="AK32">
        <f t="shared" si="30"/>
        <v>122.7353275894679</v>
      </c>
      <c r="AL32">
        <f t="shared" si="9"/>
        <v>-4444.0950525700209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-175.84267960842496</v>
      </c>
      <c r="AR32">
        <f t="shared" si="14"/>
        <v>-176.38071942007809</v>
      </c>
      <c r="AS32">
        <f t="shared" si="15"/>
        <v>5.6576446024498424</v>
      </c>
      <c r="AT32">
        <f t="shared" si="16"/>
        <v>4.5882484722568284</v>
      </c>
      <c r="AU32">
        <f t="shared" si="17"/>
        <v>-166.13482634537147</v>
      </c>
      <c r="AW32">
        <v>29</v>
      </c>
      <c r="AX32">
        <f>IF(Z32&gt;0, (R32*SUMPRODUCT(K32:$K$98, X32:$X$98)-K32*$AZ$3)/Z32, 0)</f>
        <v>2782.7291237085751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250000</v>
      </c>
      <c r="S33">
        <f t="shared" si="1"/>
        <v>2646.589687765731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1602.0202229949068</v>
      </c>
      <c r="AC33">
        <f t="shared" si="2"/>
        <v>1455.5916535865024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-4989.1092263064802</v>
      </c>
      <c r="AI33">
        <f t="shared" si="7"/>
        <v>-5002.8589176575351</v>
      </c>
      <c r="AJ33">
        <f t="shared" si="8"/>
        <v>146.42856940840443</v>
      </c>
      <c r="AK33">
        <f t="shared" si="30"/>
        <v>112.14141560964349</v>
      </c>
      <c r="AL33">
        <f t="shared" si="9"/>
        <v>-4744.288932639487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-166.52610798424709</v>
      </c>
      <c r="AR33">
        <f t="shared" si="14"/>
        <v>-166.98504413553496</v>
      </c>
      <c r="AS33">
        <f t="shared" si="15"/>
        <v>4.887481643558802</v>
      </c>
      <c r="AT33">
        <f t="shared" si="16"/>
        <v>3.7430476340047671</v>
      </c>
      <c r="AU33">
        <f t="shared" si="17"/>
        <v>-158.3545148579714</v>
      </c>
      <c r="AW33">
        <v>30</v>
      </c>
      <c r="AX33">
        <f>IF(Z33&gt;0, (R33*SUMPRODUCT(K33:$K$98, X33:$X$98)-K33*$AZ$3)/Z33, 0)</f>
        <v>2646.589687765731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250000</v>
      </c>
      <c r="S34">
        <f t="shared" si="1"/>
        <v>2513.1328211231057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1455.5916535865024</v>
      </c>
      <c r="AC34">
        <f t="shared" si="2"/>
        <v>1315.3281439951313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-5276.4780177048096</v>
      </c>
      <c r="AI34">
        <f t="shared" si="7"/>
        <v>-5289.5625643405829</v>
      </c>
      <c r="AJ34">
        <f t="shared" si="8"/>
        <v>140.26350959137108</v>
      </c>
      <c r="AK34">
        <f t="shared" si="30"/>
        <v>101.89141575105518</v>
      </c>
      <c r="AL34">
        <f t="shared" si="9"/>
        <v>-5047.4076389981565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-157.24810859732514</v>
      </c>
      <c r="AR34">
        <f t="shared" si="14"/>
        <v>-157.63805056305017</v>
      </c>
      <c r="AS34">
        <f t="shared" si="15"/>
        <v>4.1800935234560086</v>
      </c>
      <c r="AT34">
        <f t="shared" si="16"/>
        <v>3.0365392133532598</v>
      </c>
      <c r="AU34">
        <f t="shared" si="17"/>
        <v>-150.42141782624091</v>
      </c>
      <c r="AW34">
        <v>31</v>
      </c>
      <c r="AX34">
        <f>IF(Z34&gt;0, (R34*SUMPRODUCT(K34:$K$98, X34:$X$98)-K34*$AZ$3)/Z34, 0)</f>
        <v>2513.1328211231057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2382.9659371053381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1315.3281439951313</v>
      </c>
      <c r="AC35">
        <f t="shared" ref="AC35:AC66" si="33">S35*Z35</f>
        <v>1181.5287839628741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-5581.3179130168046</v>
      </c>
      <c r="AI35">
        <f t="shared" ref="AI35:AI66" si="38">SUM(AE35:AH35)</f>
        <v>-5593.7134823949191</v>
      </c>
      <c r="AJ35">
        <f t="shared" ref="AJ35:AJ66" si="39">AB35-AC35</f>
        <v>133.79936003225725</v>
      </c>
      <c r="AK35">
        <f t="shared" si="30"/>
        <v>92.0729700796592</v>
      </c>
      <c r="AL35">
        <f t="shared" ref="AL35:AL66" si="40">SUM(AI35:AK35)</f>
        <v>-5367.8411522830029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-148.51148313958038</v>
      </c>
      <c r="AR35">
        <f t="shared" ref="AR35:AR66" si="45">AI35*$K35</f>
        <v>-148.84131283596983</v>
      </c>
      <c r="AS35">
        <f t="shared" ref="AS35:AS66" si="46">AJ35*$K35</f>
        <v>3.5602238953589223</v>
      </c>
      <c r="AT35">
        <f t="shared" ref="AT35:AT66" si="47">AK35*$K35</f>
        <v>2.4499398809922668</v>
      </c>
      <c r="AU35">
        <f t="shared" ref="AU35:AU66" si="48">AL35*$K35</f>
        <v>-142.83114905961867</v>
      </c>
      <c r="AW35">
        <v>32</v>
      </c>
      <c r="AX35">
        <f>IF(Z35&gt;0, (R35*SUMPRODUCT(K35:$K$98, X35:$X$98)-K35*$AZ$3)/Z35, 0)</f>
        <v>2382.9659371053381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250000</v>
      </c>
      <c r="S36">
        <f t="shared" si="32"/>
        <v>2254.7075299184771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1181.5287839628741</v>
      </c>
      <c r="AC36">
        <f t="shared" si="33"/>
        <v>1053.9536834706753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-5854.6737172468229</v>
      </c>
      <c r="AI36">
        <f t="shared" si="38"/>
        <v>-5866.3598635594308</v>
      </c>
      <c r="AJ36">
        <f t="shared" si="39"/>
        <v>127.57510049219877</v>
      </c>
      <c r="AK36">
        <f t="shared" si="30"/>
        <v>82.707014877401193</v>
      </c>
      <c r="AL36">
        <f t="shared" si="40"/>
        <v>-5656.0777481898313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-139.09385653642931</v>
      </c>
      <c r="AR36">
        <f t="shared" si="45"/>
        <v>-139.3714930431199</v>
      </c>
      <c r="AS36">
        <f t="shared" si="46"/>
        <v>3.030896952157915</v>
      </c>
      <c r="AT36">
        <f t="shared" si="47"/>
        <v>1.964932328854591</v>
      </c>
      <c r="AU36">
        <f t="shared" si="48"/>
        <v>-134.37566376210739</v>
      </c>
      <c r="AW36">
        <v>33</v>
      </c>
      <c r="AX36">
        <f>IF(Z36&gt;0, (R36*SUMPRODUCT(K36:$K$98, X36:$X$98)-K36*$AZ$3)/Z36, 0)</f>
        <v>2254.7075299184771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250000</v>
      </c>
      <c r="S37">
        <f t="shared" si="32"/>
        <v>2129.3538993575794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1053.9536834706753</v>
      </c>
      <c r="AC37">
        <f t="shared" si="33"/>
        <v>933.55302572655137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-6087.6501752514432</v>
      </c>
      <c r="AI37">
        <f t="shared" si="38"/>
        <v>-6098.6106950834001</v>
      </c>
      <c r="AJ37">
        <f t="shared" si="39"/>
        <v>120.40065774412392</v>
      </c>
      <c r="AK37">
        <f t="shared" si="30"/>
        <v>73.776757842947276</v>
      </c>
      <c r="AL37">
        <f t="shared" si="40"/>
        <v>-5904.4332794963284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-129.13290380939662</v>
      </c>
      <c r="AR37">
        <f t="shared" si="45"/>
        <v>-129.3654013597511</v>
      </c>
      <c r="AS37">
        <f t="shared" si="46"/>
        <v>2.5539717473036072</v>
      </c>
      <c r="AT37">
        <f t="shared" si="47"/>
        <v>1.5649728055388723</v>
      </c>
      <c r="AU37">
        <f t="shared" si="48"/>
        <v>-125.24645680690863</v>
      </c>
      <c r="AW37">
        <v>34</v>
      </c>
      <c r="AX37">
        <f>IF(Z37&gt;0, (R37*SUMPRODUCT(K37:$K$98, X37:$X$98)-K37*$AZ$3)/Z37, 0)</f>
        <v>2129.3538993575794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250000</v>
      </c>
      <c r="S38">
        <f t="shared" si="32"/>
        <v>2008.600926519814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933.55302572655137</v>
      </c>
      <c r="AC38">
        <f t="shared" si="33"/>
        <v>821.11047798171319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-6309.8409466768599</v>
      </c>
      <c r="AI38">
        <f t="shared" si="38"/>
        <v>-6320.0608772158294</v>
      </c>
      <c r="AJ38">
        <f t="shared" si="39"/>
        <v>112.44254774483818</v>
      </c>
      <c r="AK38">
        <f t="shared" si="30"/>
        <v>65.348711800858595</v>
      </c>
      <c r="AL38">
        <f t="shared" si="40"/>
        <v>-6142.269617670132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-119.50542441358107</v>
      </c>
      <c r="AR38">
        <f t="shared" si="45"/>
        <v>-119.6989850986852</v>
      </c>
      <c r="AS38">
        <f t="shared" si="46"/>
        <v>2.1296090509964802</v>
      </c>
      <c r="AT38">
        <f t="shared" si="47"/>
        <v>1.237673913596089</v>
      </c>
      <c r="AU38">
        <f t="shared" si="48"/>
        <v>-116.33170213409262</v>
      </c>
      <c r="AW38">
        <v>35</v>
      </c>
      <c r="AX38">
        <f>IF(Z38&gt;0, (R38*SUMPRODUCT(K38:$K$98, X38:$X$98)-K38*$AZ$3)/Z38, 0)</f>
        <v>2008.600926519814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250000</v>
      </c>
      <c r="S39">
        <f t="shared" si="32"/>
        <v>1892.2611577505422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821.11047798171319</v>
      </c>
      <c r="AC39">
        <f t="shared" si="33"/>
        <v>716.5071571972021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-6514.4860310846761</v>
      </c>
      <c r="AI39">
        <f t="shared" si="38"/>
        <v>-6523.9523137151482</v>
      </c>
      <c r="AJ39">
        <f t="shared" si="39"/>
        <v>104.60332078451108</v>
      </c>
      <c r="AK39">
        <f t="shared" si="30"/>
        <v>57.477733458719932</v>
      </c>
      <c r="AL39">
        <f t="shared" si="40"/>
        <v>-6361.8712594719173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-110.16188054503701</v>
      </c>
      <c r="AR39">
        <f t="shared" si="45"/>
        <v>-110.32195817685134</v>
      </c>
      <c r="AS39">
        <f t="shared" si="46"/>
        <v>1.7688730122211715</v>
      </c>
      <c r="AT39">
        <f t="shared" si="47"/>
        <v>0.97196542859494228</v>
      </c>
      <c r="AU39">
        <f t="shared" si="48"/>
        <v>-107.58111973603523</v>
      </c>
      <c r="AW39">
        <v>36</v>
      </c>
      <c r="AX39">
        <f>IF(Z39&gt;0, (R39*SUMPRODUCT(K39:$K$98, X39:$X$98)-K39*$AZ$3)/Z39, 0)</f>
        <v>1892.2611577505422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250000</v>
      </c>
      <c r="S40">
        <f t="shared" si="32"/>
        <v>1780.3355184491886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716.5071571972021</v>
      </c>
      <c r="AC40">
        <f t="shared" si="33"/>
        <v>619.65072632097758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-6703.003070877432</v>
      </c>
      <c r="AI40">
        <f t="shared" si="38"/>
        <v>-6711.7043903745116</v>
      </c>
      <c r="AJ40">
        <f t="shared" si="39"/>
        <v>96.856430876224522</v>
      </c>
      <c r="AK40">
        <f t="shared" ref="AK40:AK71" si="61">G40*SUM(AB40:AB40, AE40:AF40)</f>
        <v>50.155501003804154</v>
      </c>
      <c r="AL40">
        <f t="shared" si="40"/>
        <v>-6564.6924584944827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-101.20514223219158</v>
      </c>
      <c r="AR40">
        <f t="shared" si="45"/>
        <v>-101.33651891037567</v>
      </c>
      <c r="AS40">
        <f t="shared" si="46"/>
        <v>1.462384659425136</v>
      </c>
      <c r="AT40">
        <f t="shared" si="47"/>
        <v>0.75727171226737522</v>
      </c>
      <c r="AU40">
        <f t="shared" si="48"/>
        <v>-99.116862538683165</v>
      </c>
      <c r="AW40">
        <v>37</v>
      </c>
      <c r="AX40">
        <f>IF(Z40&gt;0, (R40*SUMPRODUCT(K40:$K$98, X40:$X$98)-K40*$AZ$3)/Z40, 0)</f>
        <v>1780.3355184491886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250000</v>
      </c>
      <c r="S41">
        <f t="shared" si="32"/>
        <v>1672.4824931978083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619.65072632097758</v>
      </c>
      <c r="AC41">
        <f t="shared" si="33"/>
        <v>530.32544986451114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-6870.8655509441442</v>
      </c>
      <c r="AI41">
        <f t="shared" si="38"/>
        <v>-6878.7927706911578</v>
      </c>
      <c r="AJ41">
        <f t="shared" si="39"/>
        <v>89.32527645646644</v>
      </c>
      <c r="AK41">
        <f t="shared" si="61"/>
        <v>43.375550842468435</v>
      </c>
      <c r="AL41">
        <f t="shared" si="40"/>
        <v>-6746.0919433922227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-92.624651910916739</v>
      </c>
      <c r="AR41">
        <f t="shared" si="45"/>
        <v>-92.731517045191936</v>
      </c>
      <c r="AS41">
        <f t="shared" si="46"/>
        <v>1.2041747254812307</v>
      </c>
      <c r="AT41">
        <f t="shared" si="47"/>
        <v>0.58473641616751393</v>
      </c>
      <c r="AU41">
        <f t="shared" si="48"/>
        <v>-90.942605903543182</v>
      </c>
      <c r="AW41">
        <v>38</v>
      </c>
      <c r="AX41">
        <f>IF(Z41&gt;0, (R41*SUMPRODUCT(K41:$K$98, X41:$X$98)-K41*$AZ$3)/Z41, 0)</f>
        <v>1672.4824931978083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250000</v>
      </c>
      <c r="S42">
        <f t="shared" si="32"/>
        <v>1568.0653951158085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530.32544986451114</v>
      </c>
      <c r="AC42">
        <f t="shared" si="33"/>
        <v>448.30782096763483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-7004.8063961742655</v>
      </c>
      <c r="AI42">
        <f t="shared" si="38"/>
        <v>-7011.9538630841917</v>
      </c>
      <c r="AJ42">
        <f t="shared" si="39"/>
        <v>82.017628896876317</v>
      </c>
      <c r="AK42">
        <f t="shared" si="61"/>
        <v>37.122781490515784</v>
      </c>
      <c r="AL42">
        <f t="shared" si="40"/>
        <v>-6892.8134526967997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-84.312749523219068</v>
      </c>
      <c r="AR42">
        <f t="shared" si="45"/>
        <v>-84.398779393742146</v>
      </c>
      <c r="AS42">
        <f t="shared" si="46"/>
        <v>0.98719813376247278</v>
      </c>
      <c r="AT42">
        <f t="shared" si="47"/>
        <v>0.44682516552127477</v>
      </c>
      <c r="AU42">
        <f t="shared" si="48"/>
        <v>-82.964756094458394</v>
      </c>
      <c r="AW42">
        <v>39</v>
      </c>
      <c r="AX42">
        <f>IF(Z42&gt;0, (R42*SUMPRODUCT(K42:$K$98, X42:$X$98)-K42*$AZ$3)/Z42, 0)</f>
        <v>1568.0653951158085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250000</v>
      </c>
      <c r="S43">
        <f t="shared" si="32"/>
        <v>1467.016704822367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448.30782096763483</v>
      </c>
      <c r="AC43">
        <f t="shared" si="33"/>
        <v>373.46562770695192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-7116.1979572648243</v>
      </c>
      <c r="AI43">
        <f t="shared" si="38"/>
        <v>-7122.5623297099246</v>
      </c>
      <c r="AJ43">
        <f t="shared" si="39"/>
        <v>74.842193260682905</v>
      </c>
      <c r="AK43">
        <f t="shared" si="61"/>
        <v>31.381547467734439</v>
      </c>
      <c r="AL43">
        <f t="shared" si="40"/>
        <v>-7016.3385889815072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-76.476343271982273</v>
      </c>
      <c r="AR43">
        <f t="shared" si="45"/>
        <v>-76.544739898206728</v>
      </c>
      <c r="AS43">
        <f t="shared" si="46"/>
        <v>0.80431394649284949</v>
      </c>
      <c r="AT43">
        <f t="shared" si="47"/>
        <v>0.3372511572838407</v>
      </c>
      <c r="AU43">
        <f t="shared" si="48"/>
        <v>-75.403174794430043</v>
      </c>
      <c r="AW43">
        <v>40</v>
      </c>
      <c r="AX43">
        <f>IF(Z43&gt;0, (R43*SUMPRODUCT(K43:$K$98, X43:$X$98)-K43*$AZ$3)/Z43, 0)</f>
        <v>1467.016704822367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250000</v>
      </c>
      <c r="S44">
        <f t="shared" si="32"/>
        <v>1367.2873109143302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373.46562770695192</v>
      </c>
      <c r="AC44">
        <f t="shared" si="33"/>
        <v>305.44513824080548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-7158.5391411483861</v>
      </c>
      <c r="AI44">
        <f t="shared" si="38"/>
        <v>-7164.1240159549207</v>
      </c>
      <c r="AJ44">
        <f t="shared" si="39"/>
        <v>68.020489466146444</v>
      </c>
      <c r="AK44">
        <f t="shared" si="61"/>
        <v>26.142593939486638</v>
      </c>
      <c r="AL44">
        <f t="shared" si="40"/>
        <v>-7069.9609325492875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-68.688728062480664</v>
      </c>
      <c r="AR44">
        <f t="shared" si="45"/>
        <v>-68.742316921783527</v>
      </c>
      <c r="AS44">
        <f t="shared" si="46"/>
        <v>0.65268077906569</v>
      </c>
      <c r="AT44">
        <f t="shared" si="47"/>
        <v>0.25084748306191185</v>
      </c>
      <c r="AU44">
        <f t="shared" si="48"/>
        <v>-67.838788659655933</v>
      </c>
      <c r="AW44">
        <v>41</v>
      </c>
      <c r="AX44">
        <f>IF(Z44&gt;0, (R44*SUMPRODUCT(K44:$K$98, X44:$X$98)-K44*$AZ$3)/Z44, 0)</f>
        <v>1367.2873109143302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250000</v>
      </c>
      <c r="S45">
        <f t="shared" si="32"/>
        <v>1267.6707249087372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305.44513824080548</v>
      </c>
      <c r="AC45">
        <f t="shared" si="33"/>
        <v>244.30627964782113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-7110.1072437293278</v>
      </c>
      <c r="AI45">
        <f t="shared" si="38"/>
        <v>-7114.9252590634242</v>
      </c>
      <c r="AJ45">
        <f t="shared" si="39"/>
        <v>61.138858592984349</v>
      </c>
      <c r="AK45">
        <f t="shared" si="61"/>
        <v>21.381159676856385</v>
      </c>
      <c r="AL45">
        <f t="shared" si="40"/>
        <v>-7032.4052407935833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-60.914291775215339</v>
      </c>
      <c r="AR45">
        <f t="shared" si="45"/>
        <v>-60.955569069885883</v>
      </c>
      <c r="AS45">
        <f t="shared" si="46"/>
        <v>0.5237938252508384</v>
      </c>
      <c r="AT45">
        <f t="shared" si="47"/>
        <v>0.18317841832795848</v>
      </c>
      <c r="AU45">
        <f t="shared" si="48"/>
        <v>-60.248596826307086</v>
      </c>
      <c r="AW45">
        <v>42</v>
      </c>
      <c r="AX45">
        <f>IF(Z45&gt;0, (R45*SUMPRODUCT(K45:$K$98, X45:$X$98)-K45*$AZ$3)/Z45, 0)</f>
        <v>1267.6707249087372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250000</v>
      </c>
      <c r="S46">
        <f t="shared" si="32"/>
        <v>1166.772453437932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244.30627964782113</v>
      </c>
      <c r="AC46">
        <f t="shared" si="33"/>
        <v>190.13294275608456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-6959.2723504059268</v>
      </c>
      <c r="AI46">
        <f t="shared" si="38"/>
        <v>-6963.3462583516421</v>
      </c>
      <c r="AJ46">
        <f t="shared" si="39"/>
        <v>54.173336891736568</v>
      </c>
      <c r="AK46">
        <f t="shared" si="61"/>
        <v>17.101439575347481</v>
      </c>
      <c r="AL46">
        <f t="shared" si="40"/>
        <v>-6892.0714818845581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-53.233970314091245</v>
      </c>
      <c r="AR46">
        <f t="shared" si="45"/>
        <v>-53.265133097170413</v>
      </c>
      <c r="AS46">
        <f t="shared" si="46"/>
        <v>0.41439128441952067</v>
      </c>
      <c r="AT46">
        <f t="shared" si="47"/>
        <v>0.1308150451432141</v>
      </c>
      <c r="AU46">
        <f t="shared" si="48"/>
        <v>-52.719926767607681</v>
      </c>
      <c r="AW46">
        <v>43</v>
      </c>
      <c r="AX46">
        <f>IF(Z46&gt;0, (R46*SUMPRODUCT(K46:$K$98, X46:$X$98)-K46*$AZ$3)/Z46, 0)</f>
        <v>1166.772453437932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250000</v>
      </c>
      <c r="S47">
        <f t="shared" si="32"/>
        <v>1061.2648692399237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190.13294275608456</v>
      </c>
      <c r="AC47">
        <f t="shared" si="33"/>
        <v>142.91768215938521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-6664.8618642541396</v>
      </c>
      <c r="AI47">
        <f t="shared" si="38"/>
        <v>-6668.2285469339722</v>
      </c>
      <c r="AJ47">
        <f t="shared" si="39"/>
        <v>47.215260596699352</v>
      </c>
      <c r="AK47">
        <f t="shared" si="61"/>
        <v>13.309305992925921</v>
      </c>
      <c r="AL47">
        <f t="shared" si="40"/>
        <v>-6607.7039803443467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-45.519570453846264</v>
      </c>
      <c r="AR47">
        <f t="shared" si="45"/>
        <v>-45.542564171129783</v>
      </c>
      <c r="AS47">
        <f t="shared" si="46"/>
        <v>0.32247005639458742</v>
      </c>
      <c r="AT47">
        <f t="shared" si="47"/>
        <v>9.089969217307825E-2</v>
      </c>
      <c r="AU47">
        <f t="shared" si="48"/>
        <v>-45.129194422562115</v>
      </c>
      <c r="AW47">
        <v>44</v>
      </c>
      <c r="AX47">
        <f>IF(Z47&gt;0, (R47*SUMPRODUCT(K47:$K$98, X47:$X$98)-K47*$AZ$3)/Z47, 0)</f>
        <v>1061.2648692399237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250000</v>
      </c>
      <c r="S48">
        <f t="shared" si="32"/>
        <v>947.92348942868864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142.91768215938521</v>
      </c>
      <c r="AC48">
        <f t="shared" si="33"/>
        <v>102.77195966749589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-6225.6609591715569</v>
      </c>
      <c r="AI48">
        <f t="shared" si="38"/>
        <v>-6228.3714089286741</v>
      </c>
      <c r="AJ48">
        <f t="shared" si="39"/>
        <v>40.145722491889316</v>
      </c>
      <c r="AK48">
        <f t="shared" si="61"/>
        <v>10.004237751156966</v>
      </c>
      <c r="AL48">
        <f t="shared" si="40"/>
        <v>-6178.2214486856274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-37.964216881099887</v>
      </c>
      <c r="AR48">
        <f t="shared" si="45"/>
        <v>-37.980745263082028</v>
      </c>
      <c r="AS48">
        <f t="shared" si="46"/>
        <v>0.24480949501197161</v>
      </c>
      <c r="AT48">
        <f t="shared" si="47"/>
        <v>6.1006060915586718E-2</v>
      </c>
      <c r="AU48">
        <f t="shared" si="48"/>
        <v>-37.674929707154469</v>
      </c>
      <c r="AW48">
        <v>45</v>
      </c>
      <c r="AX48">
        <f>IF(Z48&gt;0, (R48*SUMPRODUCT(K48:$K$98, X48:$X$98)-K48*$AZ$3)/Z48, 0)</f>
        <v>947.92348942868864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250000</v>
      </c>
      <c r="S49">
        <f t="shared" si="32"/>
        <v>821.18869812455546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102.77195966749589</v>
      </c>
      <c r="AC49">
        <f t="shared" si="33"/>
        <v>69.605821323857555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-5642.884129639292</v>
      </c>
      <c r="AI49">
        <f t="shared" si="38"/>
        <v>-5645.0031864858738</v>
      </c>
      <c r="AJ49">
        <f t="shared" si="39"/>
        <v>33.166138343638337</v>
      </c>
      <c r="AK49">
        <f t="shared" si="61"/>
        <v>7.1940371767247129</v>
      </c>
      <c r="AL49">
        <f t="shared" si="40"/>
        <v>-5604.6430109655103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-30.723599116834304</v>
      </c>
      <c r="AR49">
        <f t="shared" si="45"/>
        <v>-30.735136665996123</v>
      </c>
      <c r="AS49">
        <f t="shared" si="46"/>
        <v>0.18057842679618291</v>
      </c>
      <c r="AT49">
        <f t="shared" si="47"/>
        <v>3.9169103807811335E-2</v>
      </c>
      <c r="AU49">
        <f t="shared" si="48"/>
        <v>-30.515389135392127</v>
      </c>
      <c r="AW49">
        <v>46</v>
      </c>
      <c r="AX49">
        <f>IF(Z49&gt;0, (R49*SUMPRODUCT(K49:$K$98, X49:$X$98)-K49*$AZ$3)/Z49, 0)</f>
        <v>821.18869812455546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250000</v>
      </c>
      <c r="S50">
        <f t="shared" si="32"/>
        <v>673.42204256633704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69.605821323857555</v>
      </c>
      <c r="AC50">
        <f t="shared" si="33"/>
        <v>43.166220901185376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-4953.7117947458928</v>
      </c>
      <c r="AI50">
        <f t="shared" si="38"/>
        <v>-4955.314289844534</v>
      </c>
      <c r="AJ50">
        <f t="shared" si="39"/>
        <v>26.439600422672179</v>
      </c>
      <c r="AK50">
        <f t="shared" si="61"/>
        <v>4.8724074926700291</v>
      </c>
      <c r="AL50">
        <f t="shared" si="40"/>
        <v>-4924.0022819291917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-24.081507508516136</v>
      </c>
      <c r="AR50">
        <f t="shared" si="45"/>
        <v>-24.089297727113678</v>
      </c>
      <c r="AS50">
        <f t="shared" si="46"/>
        <v>0.12853098090528037</v>
      </c>
      <c r="AT50">
        <f t="shared" si="47"/>
        <v>2.3686262439355829E-2</v>
      </c>
      <c r="AU50">
        <f t="shared" si="48"/>
        <v>-23.937080483769041</v>
      </c>
      <c r="AW50">
        <v>47</v>
      </c>
      <c r="AX50">
        <f>IF(Z50&gt;0, (R50*SUMPRODUCT(K50:$K$98, X50:$X$98)-K50*$AZ$3)/Z50, 0)</f>
        <v>673.42204256633704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250000</v>
      </c>
      <c r="S51">
        <f t="shared" si="32"/>
        <v>491.31120958072717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43.166220901185376</v>
      </c>
      <c r="AC51">
        <f t="shared" si="33"/>
        <v>22.909712226742542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-4207.2673594384505</v>
      </c>
      <c r="AI51">
        <f t="shared" si="38"/>
        <v>-4208.433102850162</v>
      </c>
      <c r="AJ51">
        <f t="shared" si="39"/>
        <v>20.256508674442834</v>
      </c>
      <c r="AK51">
        <f t="shared" si="61"/>
        <v>3.0216354630829767</v>
      </c>
      <c r="AL51">
        <f t="shared" si="40"/>
        <v>-4185.1549587126365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-18.261440090762054</v>
      </c>
      <c r="AR51">
        <f t="shared" si="45"/>
        <v>-18.266499943549018</v>
      </c>
      <c r="AS51">
        <f t="shared" si="46"/>
        <v>8.7922394277247073E-2</v>
      </c>
      <c r="AT51">
        <f t="shared" si="47"/>
        <v>1.3115262299987681E-2</v>
      </c>
      <c r="AU51">
        <f t="shared" si="48"/>
        <v>-18.165462286971785</v>
      </c>
      <c r="AW51">
        <v>48</v>
      </c>
      <c r="AX51">
        <f>IF(Z51&gt;0, (R51*SUMPRODUCT(K51:$K$98, X51:$X$98)-K51*$AZ$3)/Z51, 0)</f>
        <v>491.31120958072717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250000</v>
      </c>
      <c r="S52">
        <f t="shared" si="32"/>
        <v>248.77123641153901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22.909712226742542</v>
      </c>
      <c r="AC52">
        <f t="shared" si="33"/>
        <v>8.0634496664031019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-3437.5820591146885</v>
      </c>
      <c r="AI52">
        <f t="shared" si="38"/>
        <v>-3438.3923868863712</v>
      </c>
      <c r="AJ52">
        <f t="shared" si="39"/>
        <v>14.84626256033944</v>
      </c>
      <c r="AK52">
        <f t="shared" si="61"/>
        <v>1.603679855871978</v>
      </c>
      <c r="AL52">
        <f t="shared" si="40"/>
        <v>-3421.9424444701599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-13.322016378053016</v>
      </c>
      <c r="AR52">
        <f t="shared" si="45"/>
        <v>-13.325156724860834</v>
      </c>
      <c r="AS52">
        <f t="shared" si="46"/>
        <v>5.75352528552159E-2</v>
      </c>
      <c r="AT52">
        <f t="shared" si="47"/>
        <v>6.2149059826610573E-3</v>
      </c>
      <c r="AU52">
        <f t="shared" si="48"/>
        <v>-13.261406566022957</v>
      </c>
      <c r="AW52">
        <v>49</v>
      </c>
      <c r="AX52">
        <f>IF(Z52&gt;0, (R52*SUMPRODUCT(K52:$K$98, X52:$X$98)-K52*$AZ$3)/Z52, 0)</f>
        <v>248.77123641153901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250000</v>
      </c>
      <c r="S53">
        <f t="shared" si="32"/>
        <v>-103.48604602273514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8.0634496664031019</v>
      </c>
      <c r="AC53">
        <f t="shared" si="33"/>
        <v>-2.2093010594868723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-2685.0493843225026</v>
      </c>
      <c r="AI53">
        <f t="shared" si="38"/>
        <v>-2685.5831038780361</v>
      </c>
      <c r="AJ53">
        <f t="shared" si="39"/>
        <v>10.272750725889974</v>
      </c>
      <c r="AK53">
        <f t="shared" si="61"/>
        <v>0.5644414766482172</v>
      </c>
      <c r="AL53">
        <f t="shared" si="40"/>
        <v>-2674.7459116754976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-9.2907579209068576</v>
      </c>
      <c r="AR53">
        <f t="shared" si="45"/>
        <v>-9.29260468738239</v>
      </c>
      <c r="AS53">
        <f t="shared" si="46"/>
        <v>3.554558092425774E-2</v>
      </c>
      <c r="AT53">
        <f t="shared" si="47"/>
        <v>1.9530698953535211E-3</v>
      </c>
      <c r="AU53">
        <f t="shared" si="48"/>
        <v>-9.2551060365627773</v>
      </c>
      <c r="AW53">
        <v>50</v>
      </c>
      <c r="AX53">
        <f>IF(Z53&gt;0, (R53*SUMPRODUCT(K53:$K$98, X53:$X$98)-K53*$AZ$3)/Z53, 0)</f>
        <v>-103.48604602273514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250000</v>
      </c>
      <c r="S54">
        <f t="shared" si="32"/>
        <v>-663.94511488629598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-2.2093010594868723</v>
      </c>
      <c r="AC54">
        <f t="shared" si="33"/>
        <v>-8.7775003623910095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-1978.7686465967631</v>
      </c>
      <c r="AI54">
        <f t="shared" si="38"/>
        <v>-1979.0991520920816</v>
      </c>
      <c r="AJ54">
        <f t="shared" si="39"/>
        <v>6.5681993029041372</v>
      </c>
      <c r="AK54">
        <f t="shared" si="61"/>
        <v>-0.15465107416408108</v>
      </c>
      <c r="AL54">
        <f t="shared" si="40"/>
        <v>-1972.6856038633416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-6.1133021905991107</v>
      </c>
      <c r="AR54">
        <f t="shared" si="45"/>
        <v>-6.1143232700325303</v>
      </c>
      <c r="AS54">
        <f t="shared" si="46"/>
        <v>2.0292108052042498E-2</v>
      </c>
      <c r="AT54">
        <f t="shared" si="47"/>
        <v>-4.7778640120046511E-4</v>
      </c>
      <c r="AU54">
        <f t="shared" si="48"/>
        <v>-6.094508948381689</v>
      </c>
      <c r="AW54">
        <v>51</v>
      </c>
      <c r="AX54">
        <f>IF(Z54&gt;0, (R54*SUMPRODUCT(K54:$K$98, X54:$X$98)-K54*$AZ$3)/Z54, 0)</f>
        <v>-663.94511488629598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250000</v>
      </c>
      <c r="S55">
        <f t="shared" si="32"/>
        <v>-1630.3724735009496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-8.7775003623910095</v>
      </c>
      <c r="AC55">
        <f t="shared" si="33"/>
        <v>-12.459946644059126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-1361.4062356613158</v>
      </c>
      <c r="AI55">
        <f t="shared" si="38"/>
        <v>-1361.597295478115</v>
      </c>
      <c r="AJ55">
        <f t="shared" si="39"/>
        <v>3.6824462816681169</v>
      </c>
      <c r="AK55">
        <f t="shared" si="61"/>
        <v>-0.61442502536737076</v>
      </c>
      <c r="AL55">
        <f t="shared" si="40"/>
        <v>-1358.5292742218144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-3.755351184596182</v>
      </c>
      <c r="AR55">
        <f t="shared" si="45"/>
        <v>-3.7558782107626203</v>
      </c>
      <c r="AS55">
        <f t="shared" si="46"/>
        <v>1.0157790264091644E-2</v>
      </c>
      <c r="AT55">
        <f t="shared" si="47"/>
        <v>-1.6948517543245003E-3</v>
      </c>
      <c r="AU55">
        <f t="shared" si="48"/>
        <v>-3.7474152722528533</v>
      </c>
      <c r="AW55">
        <v>52</v>
      </c>
      <c r="AX55">
        <f>IF(Z55&gt;0, (R55*SUMPRODUCT(K55:$K$98, X55:$X$98)-K55*$AZ$3)/Z55, 0)</f>
        <v>-1630.3724735009496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250000</v>
      </c>
      <c r="S56">
        <f t="shared" si="32"/>
        <v>-3220.1387973063888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-12.459946644059126</v>
      </c>
      <c r="AC56">
        <f t="shared" si="33"/>
        <v>-14.044890767109777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-801.09735776743798</v>
      </c>
      <c r="AI56">
        <f t="shared" si="38"/>
        <v>-801.20639725029241</v>
      </c>
      <c r="AJ56">
        <f t="shared" si="39"/>
        <v>1.5849441230506507</v>
      </c>
      <c r="AK56">
        <f t="shared" si="61"/>
        <v>-0.87219626508413894</v>
      </c>
      <c r="AL56">
        <f t="shared" si="40"/>
        <v>-800.49364939232589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-1.9730136860547229</v>
      </c>
      <c r="AR56">
        <f t="shared" si="45"/>
        <v>-1.9732822381725226</v>
      </c>
      <c r="AS56">
        <f t="shared" si="46"/>
        <v>3.9035410816056519E-3</v>
      </c>
      <c r="AT56">
        <f t="shared" si="47"/>
        <v>-2.1481223864383172E-3</v>
      </c>
      <c r="AU56">
        <f t="shared" si="48"/>
        <v>-1.9715268194773552</v>
      </c>
      <c r="AW56">
        <v>53</v>
      </c>
      <c r="AX56">
        <f>IF(Z56&gt;0, (R56*SUMPRODUCT(K56:$K$98, X56:$X$98)-K56*$AZ$3)/Z56, 0)</f>
        <v>-3220.1387973063888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250000</v>
      </c>
      <c r="S57">
        <f t="shared" si="32"/>
        <v>-5736.54807033208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-14.044890767109777</v>
      </c>
      <c r="AC57">
        <f t="shared" si="33"/>
        <v>-14.080041005355989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-465.87966177293481</v>
      </c>
      <c r="AI57">
        <f t="shared" si="38"/>
        <v>-465.94102289478337</v>
      </c>
      <c r="AJ57">
        <f t="shared" si="39"/>
        <v>3.5150238246211885E-2</v>
      </c>
      <c r="AK57">
        <f t="shared" si="61"/>
        <v>-0.98314235369768455</v>
      </c>
      <c r="AL57">
        <f t="shared" si="40"/>
        <v>-466.88901501023486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-1.0244730242078384</v>
      </c>
      <c r="AR57">
        <f t="shared" si="45"/>
        <v>-1.0246079577952583</v>
      </c>
      <c r="AS57">
        <f t="shared" si="46"/>
        <v>7.7295649139699646E-5</v>
      </c>
      <c r="AT57">
        <f t="shared" si="47"/>
        <v>-2.1619377340631363E-3</v>
      </c>
      <c r="AU57">
        <f t="shared" si="48"/>
        <v>-1.0266925998801817</v>
      </c>
      <c r="AW57">
        <v>54</v>
      </c>
      <c r="AX57">
        <f>IF(Z57&gt;0, (R57*SUMPRODUCT(K57:$K$98, X57:$X$98)-K57*$AZ$3)/Z57, 0)</f>
        <v>-5736.54807033208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250000</v>
      </c>
      <c r="S58">
        <f t="shared" si="32"/>
        <v>-9836.3839815807551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-14.080041005355989</v>
      </c>
      <c r="AC58">
        <f t="shared" si="33"/>
        <v>-13.374278808306226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-267.55652358423225</v>
      </c>
      <c r="AI58">
        <f t="shared" si="38"/>
        <v>-267.59051544250394</v>
      </c>
      <c r="AJ58">
        <f t="shared" si="39"/>
        <v>-0.70576219704976317</v>
      </c>
      <c r="AK58">
        <f t="shared" si="61"/>
        <v>-0.98560287037491934</v>
      </c>
      <c r="AL58">
        <f t="shared" si="40"/>
        <v>-269.28188050992861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-0.52532043786140314</v>
      </c>
      <c r="AR58">
        <f t="shared" si="45"/>
        <v>-0.5253871774707829</v>
      </c>
      <c r="AS58">
        <f t="shared" si="46"/>
        <v>-1.3856933907406201E-3</v>
      </c>
      <c r="AT58">
        <f t="shared" si="47"/>
        <v>-1.9351325263418883E-3</v>
      </c>
      <c r="AU58">
        <f t="shared" si="48"/>
        <v>-0.52870800338786539</v>
      </c>
      <c r="AW58">
        <v>55</v>
      </c>
      <c r="AX58">
        <f>IF(Z58&gt;0, (R58*SUMPRODUCT(K58:$K$98, X58:$X$98)-K58*$AZ$3)/Z58, 0)</f>
        <v>-9836.3839815807551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250000</v>
      </c>
      <c r="S59">
        <f t="shared" si="32"/>
        <v>-16695.344269588775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-13.374278808306226</v>
      </c>
      <c r="AC59">
        <f t="shared" si="33"/>
        <v>-12.354746370044774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-151.51652766827792</v>
      </c>
      <c r="AI59">
        <f t="shared" si="38"/>
        <v>-151.53502795520004</v>
      </c>
      <c r="AJ59">
        <f t="shared" si="39"/>
        <v>-1.0195324382614519</v>
      </c>
      <c r="AK59">
        <f t="shared" si="61"/>
        <v>-0.93619951658143585</v>
      </c>
      <c r="AL59">
        <f t="shared" si="40"/>
        <v>-153.49075991004293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-0.26561386380715118</v>
      </c>
      <c r="AR59">
        <f t="shared" si="45"/>
        <v>-0.26564629546834712</v>
      </c>
      <c r="AS59">
        <f t="shared" si="46"/>
        <v>-1.7872766382043099E-3</v>
      </c>
      <c r="AT59">
        <f t="shared" si="47"/>
        <v>-1.6411910615982542E-3</v>
      </c>
      <c r="AU59">
        <f t="shared" si="48"/>
        <v>-0.26907476316814971</v>
      </c>
      <c r="AW59">
        <v>56</v>
      </c>
      <c r="AX59">
        <f>IF(Z59&gt;0, (R59*SUMPRODUCT(K59:$K$98, X59:$X$98)-K59*$AZ$3)/Z59, 0)</f>
        <v>-16695.344269588775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250000</v>
      </c>
      <c r="S60">
        <f t="shared" si="32"/>
        <v>-28413.614088985665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-12.354746370044774</v>
      </c>
      <c r="AC60">
        <f t="shared" si="33"/>
        <v>-11.241027308742231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-84.247547510585207</v>
      </c>
      <c r="AI60">
        <f t="shared" si="38"/>
        <v>-84.257438039887063</v>
      </c>
      <c r="AJ60">
        <f t="shared" si="39"/>
        <v>-1.1137190613025432</v>
      </c>
      <c r="AK60">
        <f t="shared" si="61"/>
        <v>-0.86483224590313423</v>
      </c>
      <c r="AL60">
        <f t="shared" si="40"/>
        <v>-86.23598934709274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-0.13186513234687908</v>
      </c>
      <c r="AR60">
        <f t="shared" si="45"/>
        <v>-0.1318806131055944</v>
      </c>
      <c r="AS60">
        <f t="shared" si="46"/>
        <v>-1.7432045888036041E-3</v>
      </c>
      <c r="AT60">
        <f t="shared" si="47"/>
        <v>-1.353644372253529E-3</v>
      </c>
      <c r="AU60">
        <f t="shared" si="48"/>
        <v>-0.13497746206665154</v>
      </c>
      <c r="AW60">
        <v>57</v>
      </c>
      <c r="AX60">
        <f>IF(Z60&gt;0, (R60*SUMPRODUCT(K60:$K$98, X60:$X$98)-K60*$AZ$3)/Z60, 0)</f>
        <v>-28413.614088985665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250000</v>
      </c>
      <c r="S61">
        <f t="shared" si="32"/>
        <v>-48900.926558052575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-11.241027308742231</v>
      </c>
      <c r="AC61">
        <f t="shared" si="33"/>
        <v>-10.141345186526884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-46.069854445250357</v>
      </c>
      <c r="AI61">
        <f t="shared" si="38"/>
        <v>-46.075039083814666</v>
      </c>
      <c r="AJ61">
        <f t="shared" si="39"/>
        <v>-1.0996821222153468</v>
      </c>
      <c r="AK61">
        <f t="shared" si="61"/>
        <v>-0.78687191161195624</v>
      </c>
      <c r="AL61">
        <f t="shared" si="40"/>
        <v>-47.961593117641968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-6.4383046844151928E-2</v>
      </c>
      <c r="AR61">
        <f t="shared" si="45"/>
        <v>-6.4390292424403375E-2</v>
      </c>
      <c r="AS61">
        <f t="shared" si="46"/>
        <v>-1.5368159166295435E-3</v>
      </c>
      <c r="AT61">
        <f t="shared" si="47"/>
        <v>-1.0996607598547112E-3</v>
      </c>
      <c r="AU61">
        <f t="shared" si="48"/>
        <v>-6.7026769100887632E-2</v>
      </c>
      <c r="AW61">
        <v>58</v>
      </c>
      <c r="AX61">
        <f>IF(Z61&gt;0, (R61*SUMPRODUCT(K61:$K$98, X61:$X$98)-K61*$AZ$3)/Z61, 0)</f>
        <v>-48900.926558052575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250000</v>
      </c>
      <c r="S62">
        <f t="shared" si="32"/>
        <v>-85544.300271581626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-10.141345186526884</v>
      </c>
      <c r="AC62">
        <f t="shared" si="33"/>
        <v>-9.1061324703690492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-24.715592147309298</v>
      </c>
      <c r="AI62">
        <f t="shared" si="38"/>
        <v>-24.718253380273229</v>
      </c>
      <c r="AJ62">
        <f t="shared" si="39"/>
        <v>-1.0352127161578348</v>
      </c>
      <c r="AK62">
        <f t="shared" si="61"/>
        <v>-0.70989416305688191</v>
      </c>
      <c r="AL62">
        <f t="shared" si="40"/>
        <v>-26.463360259487942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-3.0839525150028951E-2</v>
      </c>
      <c r="AR62">
        <f t="shared" si="45"/>
        <v>-3.0842845772914781E-2</v>
      </c>
      <c r="AS62">
        <f t="shared" si="46"/>
        <v>-1.2917136844344207E-3</v>
      </c>
      <c r="AT62">
        <f t="shared" si="47"/>
        <v>-8.8578896936664564E-4</v>
      </c>
      <c r="AU62">
        <f t="shared" si="48"/>
        <v>-3.3020348426715841E-2</v>
      </c>
      <c r="AW62">
        <v>59</v>
      </c>
      <c r="AX62">
        <f>IF(Z62&gt;0, (R62*SUMPRODUCT(K62:$K$98, X62:$X$98)-K62*$AZ$3)/Z62, 0)</f>
        <v>-85544.300271581626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250000</v>
      </c>
      <c r="S63">
        <f t="shared" si="32"/>
        <v>-152605.80500678928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-9.1061324703690492</v>
      </c>
      <c r="AC63">
        <f t="shared" si="33"/>
        <v>-8.1551900642673036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-12.986311442623427</v>
      </c>
      <c r="AI63">
        <f t="shared" si="38"/>
        <v>-12.987647432113457</v>
      </c>
      <c r="AJ63">
        <f t="shared" si="39"/>
        <v>-0.95094240610174552</v>
      </c>
      <c r="AK63">
        <f t="shared" si="61"/>
        <v>-0.63742927292583351</v>
      </c>
      <c r="AL63">
        <f t="shared" si="40"/>
        <v>-14.576019111141036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-1.4467865205505146E-2</v>
      </c>
      <c r="AR63">
        <f t="shared" si="45"/>
        <v>-1.4469353612428322E-2</v>
      </c>
      <c r="AS63">
        <f t="shared" si="46"/>
        <v>-1.0594314336650043E-3</v>
      </c>
      <c r="AT63">
        <f t="shared" si="47"/>
        <v>-7.1015090308592516E-4</v>
      </c>
      <c r="AU63">
        <f t="shared" si="48"/>
        <v>-1.6238935949179252E-2</v>
      </c>
      <c r="AW63">
        <v>60</v>
      </c>
      <c r="AX63">
        <f>IF(Z63&gt;0, (R63*SUMPRODUCT(K63:$K$98, X63:$X$98)-K63*$AZ$3)/Z63, 0)</f>
        <v>-152605.80500678928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250000</v>
      </c>
      <c r="S64">
        <f t="shared" si="32"/>
        <v>-278560.14621598768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-8.1551900642673036</v>
      </c>
      <c r="AC64">
        <f t="shared" si="33"/>
        <v>-7.2930669194265834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-6.6809708047409293</v>
      </c>
      <c r="AI64">
        <f t="shared" si="38"/>
        <v>-6.6816253372555856</v>
      </c>
      <c r="AJ64">
        <f t="shared" si="39"/>
        <v>-0.86212314484072028</v>
      </c>
      <c r="AK64">
        <f t="shared" si="61"/>
        <v>-0.57086330449871125</v>
      </c>
      <c r="AL64">
        <f t="shared" si="40"/>
        <v>-8.1146117865950167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-6.6456917149131317E-3</v>
      </c>
      <c r="AR64">
        <f t="shared" si="45"/>
        <v>-6.6463427911469487E-3</v>
      </c>
      <c r="AS64">
        <f t="shared" si="46"/>
        <v>-8.5757067473444832E-4</v>
      </c>
      <c r="AT64">
        <f t="shared" si="47"/>
        <v>-5.6784884172265601E-4</v>
      </c>
      <c r="AU64">
        <f t="shared" si="48"/>
        <v>-8.071762307604053E-3</v>
      </c>
      <c r="AW64">
        <v>61</v>
      </c>
      <c r="AX64">
        <f>IF(Z64&gt;0, (R64*SUMPRODUCT(K64:$K$98, X64:$X$98)-K64*$AZ$3)/Z64, 0)</f>
        <v>-278560.14621598768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250000</v>
      </c>
      <c r="S65">
        <f t="shared" si="32"/>
        <v>-521315.13427406567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-7.2930669194265834</v>
      </c>
      <c r="AC65">
        <f t="shared" si="33"/>
        <v>-6.5170420664573641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-3.3545827762898393</v>
      </c>
      <c r="AI65">
        <f t="shared" si="38"/>
        <v>-3.3548953052017194</v>
      </c>
      <c r="AJ65">
        <f t="shared" si="39"/>
        <v>-0.7760248529692193</v>
      </c>
      <c r="AK65">
        <f t="shared" si="61"/>
        <v>-0.51051468435986092</v>
      </c>
      <c r="AL65">
        <f t="shared" si="40"/>
        <v>-4.6414348425308001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-2.9793471336797949E-3</v>
      </c>
      <c r="AR65">
        <f t="shared" si="45"/>
        <v>-2.9796247038516755E-3</v>
      </c>
      <c r="AS65">
        <f t="shared" si="46"/>
        <v>-6.892205605119236E-4</v>
      </c>
      <c r="AT65">
        <f t="shared" si="47"/>
        <v>-4.5340972722432557E-4</v>
      </c>
      <c r="AU65">
        <f t="shared" si="48"/>
        <v>-4.1222549915879252E-3</v>
      </c>
      <c r="AW65">
        <v>62</v>
      </c>
      <c r="AX65">
        <f>IF(Z65&gt;0, (R65*SUMPRODUCT(K65:$K$98, X65:$X$98)-K65*$AZ$3)/Z65, 0)</f>
        <v>-521315.13427406567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250000</v>
      </c>
      <c r="S66">
        <f t="shared" si="32"/>
        <v>-1002895.75614554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-6.5170420664573641</v>
      </c>
      <c r="AC66">
        <f t="shared" si="33"/>
        <v>-5.821208427265927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-1.642936152758578</v>
      </c>
      <c r="AI66">
        <f t="shared" si="38"/>
        <v>-1.6430812627660636</v>
      </c>
      <c r="AJ66">
        <f t="shared" si="39"/>
        <v>-0.69583363919143704</v>
      </c>
      <c r="AK66">
        <f t="shared" si="61"/>
        <v>-0.45619294465201554</v>
      </c>
      <c r="AL66">
        <f t="shared" si="40"/>
        <v>-2.7951078466095161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-1.3028225234726245E-3</v>
      </c>
      <c r="AR66">
        <f t="shared" si="45"/>
        <v>-1.3029375934257789E-3</v>
      </c>
      <c r="AS66">
        <f t="shared" si="46"/>
        <v>-5.5178512945033527E-4</v>
      </c>
      <c r="AT66">
        <f t="shared" si="47"/>
        <v>-3.6175382856115261E-4</v>
      </c>
      <c r="AU66">
        <f t="shared" si="48"/>
        <v>-2.2164765514372667E-3</v>
      </c>
      <c r="AW66">
        <v>63</v>
      </c>
      <c r="AX66">
        <f>IF(Z66&gt;0, (R66*SUMPRODUCT(K66:$K$98, X66:$X$98)-K66*$AZ$3)/Z66, 0)</f>
        <v>-1002895.75614554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-1988681.3607752461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-5.821208427265927</v>
      </c>
      <c r="AC67">
        <f t="shared" ref="AC67:AC89" si="64">S67*Z67</f>
        <v>-5.1985710834276881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-0.78306921090096349</v>
      </c>
      <c r="AI67">
        <f t="shared" ref="AI67:AI89" si="69">SUM(AE67:AH67)</f>
        <v>-0.78313456288728422</v>
      </c>
      <c r="AJ67">
        <f t="shared" ref="AJ67:AJ89" si="70">AB67-AC67</f>
        <v>-0.62263734383823888</v>
      </c>
      <c r="AK67">
        <f t="shared" si="61"/>
        <v>-0.40748458990861491</v>
      </c>
      <c r="AL67">
        <f t="shared" ref="AL67:AL89" si="71">SUM(AI67:AK67)</f>
        <v>-1.8132564966341382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-5.5442996917805796E-4</v>
      </c>
      <c r="AR67">
        <f t="shared" ref="AR67:AR89" si="76">AI67*$K67</f>
        <v>-5.5447623980044625E-4</v>
      </c>
      <c r="AS67">
        <f t="shared" ref="AS67:AS89" si="77">AJ67*$K67</f>
        <v>-4.4084073099510734E-4</v>
      </c>
      <c r="AT67">
        <f t="shared" ref="AT67:AT89" si="78">AK67*$K67</f>
        <v>-2.8850791919609741E-4</v>
      </c>
      <c r="AU67">
        <f t="shared" ref="AU67:AU89" si="79">AL67*$K67</f>
        <v>-1.2838248899916512E-3</v>
      </c>
      <c r="AW67">
        <v>64</v>
      </c>
      <c r="AX67">
        <f>IF(Z67&gt;0, (R67*SUMPRODUCT(K67:$K$98, X67:$X$98)-K67*$AZ$3)/Z67, 0)</f>
        <v>-1988681.3607752461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250000</v>
      </c>
      <c r="S68">
        <f t="shared" si="63"/>
        <v>-4071430.4794913088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-5.1985710834276881</v>
      </c>
      <c r="AC68">
        <f t="shared" si="64"/>
        <v>-4.6420360791453383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-0.36194749505171014</v>
      </c>
      <c r="AI68">
        <f t="shared" si="69"/>
        <v>-0.36197599876866249</v>
      </c>
      <c r="AJ68">
        <f t="shared" si="70"/>
        <v>-0.55653500428234981</v>
      </c>
      <c r="AK68">
        <f t="shared" si="61"/>
        <v>-0.36389997583993822</v>
      </c>
      <c r="AL68">
        <f t="shared" si="71"/>
        <v>-1.2824109788909506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-2.28809526179671E-4</v>
      </c>
      <c r="AR68">
        <f t="shared" si="76"/>
        <v>-2.2882754515219985E-4</v>
      </c>
      <c r="AS68">
        <f t="shared" si="77"/>
        <v>-3.5182039487261256E-4</v>
      </c>
      <c r="AT68">
        <f t="shared" si="78"/>
        <v>-2.3004381073789276E-4</v>
      </c>
      <c r="AU68">
        <f t="shared" si="79"/>
        <v>-8.1069175076270525E-4</v>
      </c>
      <c r="AW68">
        <v>65</v>
      </c>
      <c r="AX68">
        <f>IF(Z68&gt;0, (R68*SUMPRODUCT(K68:$K$98, X68:$X$98)-K68*$AZ$3)/Z68, 0)</f>
        <v>-4071430.4794913088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250000</v>
      </c>
      <c r="S69">
        <f t="shared" si="63"/>
        <v>-8628689.0917995032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-4.6420360791453383</v>
      </c>
      <c r="AC69">
        <f t="shared" si="64"/>
        <v>-4.1448636080897963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-0.16209718850321111</v>
      </c>
      <c r="AI69">
        <f t="shared" si="69"/>
        <v>-0.16210919746414362</v>
      </c>
      <c r="AJ69">
        <f t="shared" si="70"/>
        <v>-0.49717247105554208</v>
      </c>
      <c r="AK69">
        <f t="shared" si="61"/>
        <v>-0.32494252554017372</v>
      </c>
      <c r="AL69">
        <f t="shared" si="71"/>
        <v>-0.9842241940598595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-9.1492603513770003E-5</v>
      </c>
      <c r="AR69">
        <f t="shared" si="76"/>
        <v>-9.1499381738064674E-5</v>
      </c>
      <c r="AS69">
        <f t="shared" si="77"/>
        <v>-2.8061932592584666E-4</v>
      </c>
      <c r="AT69">
        <f t="shared" si="78"/>
        <v>-1.8340748490786596E-4</v>
      </c>
      <c r="AU69">
        <f t="shared" si="79"/>
        <v>-5.5552619257177741E-4</v>
      </c>
      <c r="AW69">
        <v>66</v>
      </c>
      <c r="AX69">
        <f>IF(Z69&gt;0, (R69*SUMPRODUCT(K69:$K$98, X69:$X$98)-K69*$AZ$3)/Z69, 0)</f>
        <v>-8628689.0917995032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250000</v>
      </c>
      <c r="S70">
        <f t="shared" si="63"/>
        <v>-18959071.80273566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-4.1448636080897963</v>
      </c>
      <c r="AC70">
        <f t="shared" si="64"/>
        <v>-3.7008468144596303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-7.0088238544035966E-2</v>
      </c>
      <c r="AI70">
        <f t="shared" si="69"/>
        <v>-7.0093118591504758E-2</v>
      </c>
      <c r="AJ70">
        <f t="shared" si="70"/>
        <v>-0.444016793630166</v>
      </c>
      <c r="AK70">
        <f t="shared" si="61"/>
        <v>-0.29014045256628579</v>
      </c>
      <c r="AL70">
        <f t="shared" si="71"/>
        <v>-0.80425036478795664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-3.532137703103623E-5</v>
      </c>
      <c r="AR70">
        <f t="shared" si="76"/>
        <v>-3.5323836359450744E-5</v>
      </c>
      <c r="AS70">
        <f t="shared" si="77"/>
        <v>-2.2376485558371105E-4</v>
      </c>
      <c r="AT70">
        <f t="shared" si="78"/>
        <v>-1.4621797508308635E-4</v>
      </c>
      <c r="AU70">
        <f t="shared" si="79"/>
        <v>-4.0530666702624823E-4</v>
      </c>
      <c r="AW70">
        <v>67</v>
      </c>
      <c r="AX70">
        <f>IF(Z70&gt;0, (R70*SUMPRODUCT(K70:$K$98, X70:$X$98)-K70*$AZ$3)/Z70, 0)</f>
        <v>-18959071.80273566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250000</v>
      </c>
      <c r="S71">
        <f t="shared" si="63"/>
        <v>-43220125.040824063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-3.7008468144596303</v>
      </c>
      <c r="AC71">
        <f t="shared" si="64"/>
        <v>-3.3043568802708756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-2.9198938471856596E-2</v>
      </c>
      <c r="AI71">
        <f t="shared" si="69"/>
        <v>-2.9200849825003511E-2</v>
      </c>
      <c r="AJ71">
        <f t="shared" si="70"/>
        <v>-0.39648993418875467</v>
      </c>
      <c r="AK71">
        <f t="shared" si="61"/>
        <v>-0.25905927701217413</v>
      </c>
      <c r="AL71">
        <f t="shared" si="71"/>
        <v>-0.68475006102593228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-1.3138371003249295E-5</v>
      </c>
      <c r="AR71">
        <f t="shared" si="76"/>
        <v>-1.3139231036801084E-5</v>
      </c>
      <c r="AS71">
        <f t="shared" si="77"/>
        <v>-1.7840483685551361E-4</v>
      </c>
      <c r="AT71">
        <f t="shared" si="78"/>
        <v>-1.1656645999305941E-4</v>
      </c>
      <c r="AU71">
        <f t="shared" si="79"/>
        <v>-3.0811052788537409E-4</v>
      </c>
      <c r="AW71">
        <v>68</v>
      </c>
      <c r="AX71">
        <f>IF(Z71&gt;0, (R71*SUMPRODUCT(K71:$K$98, X71:$X$98)-K71*$AZ$3)/Z71, 0)</f>
        <v>-43220125.040824063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250000</v>
      </c>
      <c r="S72">
        <f t="shared" si="63"/>
        <v>-102464128.92815515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-3.3043568802708756</v>
      </c>
      <c r="AC72">
        <f t="shared" si="64"/>
        <v>-2.9503296118867128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-1.1723951091890101E-2</v>
      </c>
      <c r="AI72">
        <f t="shared" si="69"/>
        <v>-1.1724670936396356E-2</v>
      </c>
      <c r="AJ72">
        <f t="shared" si="70"/>
        <v>-0.35402726838416276</v>
      </c>
      <c r="AK72">
        <f t="shared" ref="AK72:AK89" si="92">G72*SUM(AB72:AB72, AE72:AF72)</f>
        <v>-0.23130498161896132</v>
      </c>
      <c r="AL72">
        <f t="shared" si="71"/>
        <v>-0.59705692093952045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-4.7101033196337389E-6</v>
      </c>
      <c r="AR72">
        <f t="shared" si="76"/>
        <v>-4.710392517530587E-6</v>
      </c>
      <c r="AS72">
        <f t="shared" si="77"/>
        <v>-1.4223063530268269E-4</v>
      </c>
      <c r="AT72">
        <f t="shared" si="78"/>
        <v>-9.2926894118904876E-5</v>
      </c>
      <c r="AU72">
        <f t="shared" si="79"/>
        <v>-2.3986792193911817E-4</v>
      </c>
      <c r="AW72">
        <v>69</v>
      </c>
      <c r="AX72">
        <f>IF(Z72&gt;0, (R72*SUMPRODUCT(K72:$K$98, X72:$X$98)-K72*$AZ$3)/Z72, 0)</f>
        <v>-102464128.92815515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250000</v>
      </c>
      <c r="S73">
        <f t="shared" si="63"/>
        <v>-253213420.44495466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-2.9503296118867128</v>
      </c>
      <c r="AC73">
        <f t="shared" si="64"/>
        <v>-2.6342268159586344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-4.5256636129674312E-3</v>
      </c>
      <c r="AI73">
        <f t="shared" si="69"/>
        <v>-4.5259236926673274E-3</v>
      </c>
      <c r="AJ73">
        <f t="shared" si="70"/>
        <v>-0.31610279592807844</v>
      </c>
      <c r="AK73">
        <f t="shared" si="92"/>
        <v>-0.20652307283206991</v>
      </c>
      <c r="AL73">
        <f t="shared" si="71"/>
        <v>-0.52715179245281574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-1.6233818396867102E-6</v>
      </c>
      <c r="AR73">
        <f t="shared" si="76"/>
        <v>-1.6234751317865634E-6</v>
      </c>
      <c r="AS73">
        <f t="shared" si="77"/>
        <v>-1.1338790998815882E-4</v>
      </c>
      <c r="AT73">
        <f t="shared" si="78"/>
        <v>-7.4081026471175957E-5</v>
      </c>
      <c r="AU73">
        <f t="shared" si="79"/>
        <v>-1.8909241159112137E-4</v>
      </c>
      <c r="AW73">
        <v>70</v>
      </c>
      <c r="AX73">
        <f>IF(Z73&gt;0, (R73*SUMPRODUCT(K73:$K$98, X73:$X$98)-K73*$AZ$3)/Z73, 0)</f>
        <v>-253213420.44495466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250000</v>
      </c>
      <c r="S74">
        <f t="shared" si="63"/>
        <v>-653760743.93954444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-2.6342268159586344</v>
      </c>
      <c r="AC74">
        <f t="shared" si="64"/>
        <v>-2.351989594669583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-1.6753814029877223E-3</v>
      </c>
      <c r="AI74">
        <f t="shared" si="69"/>
        <v>-1.6754713437503205E-3</v>
      </c>
      <c r="AJ74">
        <f t="shared" si="70"/>
        <v>-0.28223722128905138</v>
      </c>
      <c r="AK74">
        <f t="shared" si="92"/>
        <v>-0.18439587711710442</v>
      </c>
      <c r="AL74">
        <f t="shared" si="71"/>
        <v>-0.46830856974990615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-5.3657950538814846E-7</v>
      </c>
      <c r="AR74">
        <f t="shared" si="76"/>
        <v>-5.3660831099015838E-7</v>
      </c>
      <c r="AS74">
        <f t="shared" si="77"/>
        <v>-9.0392974597506862E-5</v>
      </c>
      <c r="AT74">
        <f t="shared" si="78"/>
        <v>-5.9057029260718598E-5</v>
      </c>
      <c r="AU74">
        <f t="shared" si="79"/>
        <v>-1.4998661216921564E-4</v>
      </c>
      <c r="AW74">
        <v>71</v>
      </c>
      <c r="AX74">
        <f>IF(Z74&gt;0, (R74*SUMPRODUCT(K74:$K$98, X74:$X$98)-K74*$AZ$3)/Z74, 0)</f>
        <v>-653760743.93954444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250000</v>
      </c>
      <c r="S75">
        <f t="shared" si="63"/>
        <v>-1767369394.3021672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-2.351989594669583</v>
      </c>
      <c r="AC75">
        <f t="shared" si="64"/>
        <v>-2.0999911627929357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-5.9336314679598419E-4</v>
      </c>
      <c r="AI75">
        <f t="shared" si="69"/>
        <v>-5.9339285183627685E-4</v>
      </c>
      <c r="AJ75">
        <f t="shared" si="70"/>
        <v>-0.25199843187664728</v>
      </c>
      <c r="AK75">
        <f t="shared" si="92"/>
        <v>-0.16463927162687084</v>
      </c>
      <c r="AL75">
        <f t="shared" si="71"/>
        <v>-0.41723109635535438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-1.6967698436967158E-7</v>
      </c>
      <c r="AR75">
        <f t="shared" si="76"/>
        <v>-1.6968547876586833E-7</v>
      </c>
      <c r="AS75">
        <f t="shared" si="77"/>
        <v>-7.2060986964896906E-5</v>
      </c>
      <c r="AT75">
        <f t="shared" si="78"/>
        <v>-4.7079929499011716E-5</v>
      </c>
      <c r="AU75">
        <f t="shared" si="79"/>
        <v>-1.1931060194267449E-4</v>
      </c>
      <c r="AW75">
        <v>72</v>
      </c>
      <c r="AX75">
        <f>IF(Z75&gt;0, (R75*SUMPRODUCT(K75:$K$98, X75:$X$98)-K75*$AZ$3)/Z75, 0)</f>
        <v>-1767369394.3021672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250000</v>
      </c>
      <c r="S76">
        <f t="shared" si="63"/>
        <v>-5015215643.1113138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-2.0999911627929357</v>
      </c>
      <c r="AC76">
        <f t="shared" si="64"/>
        <v>-1.8749922534912125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-2.0061471280610903E-4</v>
      </c>
      <c r="AI76">
        <f t="shared" si="69"/>
        <v>-2.006240593247182E-4</v>
      </c>
      <c r="AJ76">
        <f t="shared" si="70"/>
        <v>-0.22499890930172328</v>
      </c>
      <c r="AK76">
        <f t="shared" si="92"/>
        <v>-0.14699938139550553</v>
      </c>
      <c r="AL76">
        <f t="shared" si="71"/>
        <v>-0.37219891475655353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-5.1220890602477407E-8</v>
      </c>
      <c r="AR76">
        <f t="shared" si="76"/>
        <v>-5.1223276952912519E-8</v>
      </c>
      <c r="AS76">
        <f t="shared" si="77"/>
        <v>-5.7446656617646443E-5</v>
      </c>
      <c r="AT76">
        <f t="shared" si="78"/>
        <v>-3.7531839653097258E-5</v>
      </c>
      <c r="AU76">
        <f t="shared" si="79"/>
        <v>-9.5029719547696614E-5</v>
      </c>
      <c r="AW76">
        <v>73</v>
      </c>
      <c r="AX76">
        <f>IF(Z76&gt;0, (R76*SUMPRODUCT(K76:$K$98, X76:$X$98)-K76*$AZ$3)/Z76, 0)</f>
        <v>-5015215643.1113138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250000</v>
      </c>
      <c r="S77">
        <f t="shared" si="63"/>
        <v>-14980972752.582588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-1.8749922534912125</v>
      </c>
      <c r="AC77">
        <f t="shared" si="64"/>
        <v>-1.6741002699096852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-6.4593425313269761E-5</v>
      </c>
      <c r="AI77">
        <f t="shared" si="69"/>
        <v>-6.4596219024161495E-5</v>
      </c>
      <c r="AJ77">
        <f t="shared" si="70"/>
        <v>-0.20089198358152727</v>
      </c>
      <c r="AK77">
        <f t="shared" si="92"/>
        <v>-0.13124945774438487</v>
      </c>
      <c r="AL77">
        <f t="shared" si="71"/>
        <v>-0.33220603754493627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-1.4724977426576999E-8</v>
      </c>
      <c r="AR77">
        <f t="shared" si="76"/>
        <v>-1.4725614292165374E-8</v>
      </c>
      <c r="AS77">
        <f t="shared" si="77"/>
        <v>-4.5796145800779551E-5</v>
      </c>
      <c r="AT77">
        <f t="shared" si="78"/>
        <v>-2.9920155080233928E-5</v>
      </c>
      <c r="AU77">
        <f t="shared" si="79"/>
        <v>-7.5731026495305635E-5</v>
      </c>
      <c r="AW77">
        <v>74</v>
      </c>
      <c r="AX77">
        <f>IF(Z77&gt;0, (R77*SUMPRODUCT(K77:$K$98, X77:$X$98)-K77*$AZ$3)/Z77, 0)</f>
        <v>-14980972752.582588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250000</v>
      </c>
      <c r="S78">
        <f t="shared" si="63"/>
        <v>-47240891492.758789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-1.6741002699096852</v>
      </c>
      <c r="AC78">
        <f t="shared" si="64"/>
        <v>-1.4947323964182184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-1.9747575947346086E-5</v>
      </c>
      <c r="AI78">
        <f t="shared" si="69"/>
        <v>-1.9748366963534173E-5</v>
      </c>
      <c r="AJ78">
        <f t="shared" si="70"/>
        <v>-0.17936787349146677</v>
      </c>
      <c r="AK78">
        <f t="shared" si="92"/>
        <v>-0.11718701889367797</v>
      </c>
      <c r="AL78">
        <f t="shared" si="71"/>
        <v>-0.29657464075210827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-4.0194079992886814E-9</v>
      </c>
      <c r="AR78">
        <f t="shared" si="76"/>
        <v>-4.0195690021784766E-9</v>
      </c>
      <c r="AS78">
        <f t="shared" si="77"/>
        <v>-3.6508413359154194E-5</v>
      </c>
      <c r="AT78">
        <f t="shared" si="78"/>
        <v>-2.3852165066231569E-5</v>
      </c>
      <c r="AU78">
        <f t="shared" si="79"/>
        <v>-6.0364597994387942E-5</v>
      </c>
      <c r="AW78">
        <v>75</v>
      </c>
      <c r="AX78">
        <f>IF(Z78&gt;0, (R78*SUMPRODUCT(K78:$K$98, X78:$X$98)-K78*$AZ$3)/Z78, 0)</f>
        <v>-47240891492.758789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250000</v>
      </c>
      <c r="S79">
        <f t="shared" si="63"/>
        <v>-157709700131.20544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-1.4947323964182184</v>
      </c>
      <c r="AC79">
        <f t="shared" si="64"/>
        <v>-1.3345825002443725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-5.7154920707401696E-6</v>
      </c>
      <c r="AI79">
        <f t="shared" si="69"/>
        <v>-5.7157036275593025E-6</v>
      </c>
      <c r="AJ79">
        <f t="shared" si="70"/>
        <v>-0.1601498961738459</v>
      </c>
      <c r="AK79">
        <f t="shared" si="92"/>
        <v>-0.10463126774927529</v>
      </c>
      <c r="AL79">
        <f t="shared" si="71"/>
        <v>-0.26478687962674874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-1.0386851046869267E-9</v>
      </c>
      <c r="AR79">
        <f t="shared" si="76"/>
        <v>-1.0387235512308303E-9</v>
      </c>
      <c r="AS79">
        <f t="shared" si="77"/>
        <v>-2.9104285267845619E-5</v>
      </c>
      <c r="AT79">
        <f t="shared" si="78"/>
        <v>-1.9014800117045337E-5</v>
      </c>
      <c r="AU79">
        <f t="shared" si="79"/>
        <v>-4.8120124108442185E-5</v>
      </c>
      <c r="AW79">
        <v>76</v>
      </c>
      <c r="AX79">
        <f>IF(Z79&gt;0, (R79*SUMPRODUCT(K79:$K$98, X79:$X$98)-K79*$AZ$3)/Z79, 0)</f>
        <v>-157709700131.20544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250000</v>
      </c>
      <c r="S80">
        <f t="shared" si="63"/>
        <v>-564987404746.00879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-1.3345825002443725</v>
      </c>
      <c r="AC80">
        <f t="shared" si="64"/>
        <v>-1.1915915189676525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-1.5671478708744696E-6</v>
      </c>
      <c r="AI80">
        <f t="shared" si="69"/>
        <v>-1.5672005973383233E-6</v>
      </c>
      <c r="AJ80">
        <f t="shared" si="70"/>
        <v>-0.14299098127672005</v>
      </c>
      <c r="AK80">
        <f t="shared" si="92"/>
        <v>-9.3420775017106092E-2</v>
      </c>
      <c r="AL80">
        <f t="shared" si="71"/>
        <v>-0.23641332349442351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-2.5428587184188071E-10</v>
      </c>
      <c r="AR80">
        <f t="shared" si="76"/>
        <v>-2.5429442725332552E-10</v>
      </c>
      <c r="AS80">
        <f t="shared" si="77"/>
        <v>-2.3201758439800303E-5</v>
      </c>
      <c r="AT80">
        <f t="shared" si="78"/>
        <v>-1.5158482275264413E-5</v>
      </c>
      <c r="AU80">
        <f t="shared" si="79"/>
        <v>-3.8360495009491973E-5</v>
      </c>
      <c r="AW80">
        <v>77</v>
      </c>
      <c r="AX80">
        <f>IF(Z80&gt;0, (R80*SUMPRODUCT(K80:$K$98, X80:$X$98)-K80*$AZ$3)/Z80, 0)</f>
        <v>-564987404746.00879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250000</v>
      </c>
      <c r="S81">
        <f t="shared" si="63"/>
        <v>-2182730181294.9326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-1.1915915189676525</v>
      </c>
      <c r="AC81">
        <f t="shared" si="64"/>
        <v>-1.0639209992974694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-4.0013531371212477E-7</v>
      </c>
      <c r="AI81">
        <f t="shared" si="69"/>
        <v>-4.0014749937996879E-7</v>
      </c>
      <c r="AJ81">
        <f t="shared" si="70"/>
        <v>-0.12767051967018306</v>
      </c>
      <c r="AK81">
        <f t="shared" si="92"/>
        <v>-8.3411406327735679E-2</v>
      </c>
      <c r="AL81">
        <f t="shared" si="71"/>
        <v>-0.21108232614541811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-5.796970805612312E-11</v>
      </c>
      <c r="AR81">
        <f t="shared" si="76"/>
        <v>-5.7971473457933906E-11</v>
      </c>
      <c r="AS81">
        <f t="shared" si="77"/>
        <v>-1.8496299874143733E-5</v>
      </c>
      <c r="AT81">
        <f t="shared" si="78"/>
        <v>-1.2084249271855705E-5</v>
      </c>
      <c r="AU81">
        <f t="shared" si="79"/>
        <v>-3.0580607117472894E-5</v>
      </c>
      <c r="AW81">
        <v>78</v>
      </c>
      <c r="AX81">
        <f>IF(Z81&gt;0, (R81*SUMPRODUCT(K81:$K$98, X81:$X$98)-K81*$AZ$3)/Z81, 0)</f>
        <v>-2182730181294.9326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250000</v>
      </c>
      <c r="S82">
        <f t="shared" si="63"/>
        <v>-9144765499317.7148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-1.0639209992974694</v>
      </c>
      <c r="AC82">
        <f t="shared" si="64"/>
        <v>-0.94992946370859177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-9.4668898345471585E-8</v>
      </c>
      <c r="AI82">
        <f t="shared" si="69"/>
        <v>-9.4671495266802643E-8</v>
      </c>
      <c r="AJ82">
        <f t="shared" si="70"/>
        <v>-0.11399153558887765</v>
      </c>
      <c r="AK82">
        <f t="shared" si="92"/>
        <v>-7.4474469950822866E-2</v>
      </c>
      <c r="AL82">
        <f t="shared" si="71"/>
        <v>-0.18846610021119578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-1.2245697649505559E-11</v>
      </c>
      <c r="AR82">
        <f t="shared" si="76"/>
        <v>-1.2246033568841217E-11</v>
      </c>
      <c r="AS82">
        <f t="shared" si="77"/>
        <v>-1.474513703888496E-5</v>
      </c>
      <c r="AT82">
        <f t="shared" si="78"/>
        <v>-9.6334895363086092E-6</v>
      </c>
      <c r="AU82">
        <f t="shared" si="79"/>
        <v>-2.4378638821227138E-5</v>
      </c>
      <c r="AW82">
        <v>79</v>
      </c>
      <c r="AX82">
        <f>IF(Z82&gt;0, (R82*SUMPRODUCT(K82:$K$98, X82:$X$98)-K82*$AZ$3)/Z82, 0)</f>
        <v>-9144765499317.7148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250000</v>
      </c>
      <c r="S83">
        <f t="shared" si="63"/>
        <v>-41816229540252.734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-0.94992946370859177</v>
      </c>
      <c r="AC83">
        <f t="shared" si="64"/>
        <v>-0.84815130689329532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-2.0638814682556735E-8</v>
      </c>
      <c r="AI83">
        <f t="shared" si="69"/>
        <v>-2.0639321753206228E-8</v>
      </c>
      <c r="AJ83">
        <f t="shared" si="70"/>
        <v>-0.10177815681529645</v>
      </c>
      <c r="AK83">
        <f t="shared" si="92"/>
        <v>-6.6495062459601434E-2</v>
      </c>
      <c r="AL83">
        <f t="shared" si="71"/>
        <v>-0.16827323991421964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-2.3836524763058129E-12</v>
      </c>
      <c r="AR83">
        <f t="shared" si="76"/>
        <v>-2.3837110397566658E-12</v>
      </c>
      <c r="AS83">
        <f t="shared" si="77"/>
        <v>-1.1754732975613354E-5</v>
      </c>
      <c r="AT83">
        <f t="shared" si="78"/>
        <v>-7.6797588782023763E-6</v>
      </c>
      <c r="AU83">
        <f t="shared" si="79"/>
        <v>-1.943449423752677E-5</v>
      </c>
      <c r="AW83">
        <v>80</v>
      </c>
      <c r="AX83">
        <f>IF(Z83&gt;0, (R83*SUMPRODUCT(K83:$K$98, X83:$X$98)-K83*$AZ$3)/Z83, 0)</f>
        <v>-41816229540252.734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250000</v>
      </c>
      <c r="S84">
        <f t="shared" si="63"/>
        <v>-210260586970768.09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-0.84815130689329532</v>
      </c>
      <c r="AC84">
        <f t="shared" si="64"/>
        <v>-0.75727795258537345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-4.1195953605662884E-9</v>
      </c>
      <c r="AI84">
        <f t="shared" si="69"/>
        <v>-4.1196854009732297E-9</v>
      </c>
      <c r="AJ84">
        <f t="shared" si="70"/>
        <v>-9.0873354307921872E-2</v>
      </c>
      <c r="AK84">
        <f t="shared" si="92"/>
        <v>-5.9370591482530675E-2</v>
      </c>
      <c r="AL84">
        <f t="shared" si="71"/>
        <v>-0.15024394991013795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-4.2480999279526786E-13</v>
      </c>
      <c r="AR84">
        <f t="shared" si="76"/>
        <v>-4.2481927770343873E-13</v>
      </c>
      <c r="AS84">
        <f t="shared" si="77"/>
        <v>-9.370801161287729E-6</v>
      </c>
      <c r="AT84">
        <f t="shared" si="78"/>
        <v>-6.1222567588477147E-6</v>
      </c>
      <c r="AU84">
        <f t="shared" si="79"/>
        <v>-1.5493058344954721E-5</v>
      </c>
      <c r="AW84">
        <v>81</v>
      </c>
      <c r="AX84">
        <f>IF(Z84&gt;0, (R84*SUMPRODUCT(K84:$K$98, X84:$X$98)-K84*$AZ$3)/Z84, 0)</f>
        <v>-210260586970768.09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250000</v>
      </c>
      <c r="S85">
        <f t="shared" si="63"/>
        <v>-1173542078235849.3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-0.75727795258537345</v>
      </c>
      <c r="AC85">
        <f t="shared" si="64"/>
        <v>-0.67614102909445428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-7.4736151454487139E-10</v>
      </c>
      <c r="AI85">
        <f t="shared" si="69"/>
        <v>-7.4737591839628909E-10</v>
      </c>
      <c r="AJ85">
        <f t="shared" si="70"/>
        <v>-8.1136923490919166E-2</v>
      </c>
      <c r="AK85">
        <f t="shared" si="92"/>
        <v>-5.3009456680976147E-2</v>
      </c>
      <c r="AL85">
        <f t="shared" si="71"/>
        <v>-0.13414638091927122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-6.8810208072930581E-14</v>
      </c>
      <c r="AR85">
        <f t="shared" si="76"/>
        <v>-6.8811534247738638E-14</v>
      </c>
      <c r="AS85">
        <f t="shared" si="77"/>
        <v>-7.4703453136833851E-6</v>
      </c>
      <c r="AT85">
        <f t="shared" si="78"/>
        <v>-4.8806256049621198E-6</v>
      </c>
      <c r="AU85">
        <f t="shared" si="79"/>
        <v>-1.2350970987457038E-5</v>
      </c>
      <c r="AW85">
        <v>82</v>
      </c>
      <c r="AX85">
        <f>IF(Z85&gt;0, (R85*SUMPRODUCT(K85:$K$98, X85:$X$98)-K85*$AZ$3)/Z85, 0)</f>
        <v>-1173542078235849.3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250000</v>
      </c>
      <c r="S86">
        <f t="shared" si="63"/>
        <v>-7359589684254648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-0.67614102909445428</v>
      </c>
      <c r="AC86">
        <f t="shared" si="64"/>
        <v>-0.60369734740582282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-1.2209096174405888E-10</v>
      </c>
      <c r="AI86">
        <f t="shared" si="69"/>
        <v>-1.2209301246078804E-10</v>
      </c>
      <c r="AJ86">
        <f t="shared" si="70"/>
        <v>-7.2443681688631467E-2</v>
      </c>
      <c r="AK86">
        <f t="shared" si="92"/>
        <v>-4.7329872036611806E-2</v>
      </c>
      <c r="AL86">
        <f t="shared" si="71"/>
        <v>-0.11977355384733629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-1.0036623505699878E-14</v>
      </c>
      <c r="AR86">
        <f t="shared" si="76"/>
        <v>-1.0036792087152864E-14</v>
      </c>
      <c r="AS86">
        <f t="shared" si="77"/>
        <v>-5.9553135472858995E-6</v>
      </c>
      <c r="AT86">
        <f t="shared" si="78"/>
        <v>-3.8908048508966806E-6</v>
      </c>
      <c r="AU86">
        <f t="shared" si="79"/>
        <v>-9.8461184082193717E-6</v>
      </c>
      <c r="AW86">
        <v>83</v>
      </c>
      <c r="AX86">
        <f>IF(Z86&gt;0, (R86*SUMPRODUCT(K86:$K$98, X86:$X$98)-K86*$AZ$3)/Z86, 0)</f>
        <v>-7359589684254648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250000</v>
      </c>
      <c r="S87">
        <f t="shared" si="63"/>
        <v>-5.2663700654863176E+16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-0.60369734740582282</v>
      </c>
      <c r="AC87">
        <f t="shared" si="64"/>
        <v>-0.53901548875520777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-1.7743333691191809E-11</v>
      </c>
      <c r="AI87">
        <f t="shared" si="69"/>
        <v>-1.7743589567384546E-11</v>
      </c>
      <c r="AJ87">
        <f t="shared" si="70"/>
        <v>-6.4681858650615043E-2</v>
      </c>
      <c r="AK87">
        <f t="shared" si="92"/>
        <v>-4.2258814318407598E-2</v>
      </c>
      <c r="AL87">
        <f t="shared" si="71"/>
        <v>-0.10694067298676622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-1.3023308126360231E-15</v>
      </c>
      <c r="AR87">
        <f t="shared" si="76"/>
        <v>-1.3023495935176669E-15</v>
      </c>
      <c r="AS87">
        <f t="shared" si="77"/>
        <v>-4.7475394987967283E-6</v>
      </c>
      <c r="AT87">
        <f t="shared" si="78"/>
        <v>-3.1017258058809526E-6</v>
      </c>
      <c r="AU87">
        <f t="shared" si="79"/>
        <v>-7.8492653059800309E-6</v>
      </c>
      <c r="AW87">
        <v>84</v>
      </c>
      <c r="AX87">
        <f>IF(Z87&gt;0, (R87*SUMPRODUCT(K87:$K$98, X87:$X$98)-K87*$AZ$3)/Z87, 0)</f>
        <v>-5.2663700654863176E+16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250000</v>
      </c>
      <c r="S88">
        <f t="shared" si="63"/>
        <v>-4.3873150439673414E+17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-0.53901548875520777</v>
      </c>
      <c r="AC88">
        <f t="shared" si="64"/>
        <v>-0.48126382924572231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-2.2589383434660356E-12</v>
      </c>
      <c r="AI88">
        <f t="shared" si="69"/>
        <v>-2.2589657670624964E-12</v>
      </c>
      <c r="AJ88">
        <f t="shared" si="70"/>
        <v>-5.7751659509485465E-2</v>
      </c>
      <c r="AK88">
        <f t="shared" si="92"/>
        <v>-3.773108421286455E-2</v>
      </c>
      <c r="AL88">
        <f t="shared" si="71"/>
        <v>-9.5482743724608979E-2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-1.4803774133177347E-16</v>
      </c>
      <c r="AR88">
        <f t="shared" si="76"/>
        <v>-1.4803953851552177E-16</v>
      </c>
      <c r="AS88">
        <f t="shared" si="77"/>
        <v>-3.7847094218728994E-6</v>
      </c>
      <c r="AT88">
        <f t="shared" si="78"/>
        <v>-2.4726768222903409E-6</v>
      </c>
      <c r="AU88">
        <f t="shared" si="79"/>
        <v>-6.2573862443112796E-6</v>
      </c>
      <c r="AW88">
        <v>85</v>
      </c>
      <c r="AX88">
        <f>IF(Z88&gt;0, (R88*SUMPRODUCT(K88:$K$98, X88:$X$98)-K88*$AZ$3)/Z88, 0)</f>
        <v>-4.3873150439673414E+17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-0.48126382924572231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-0.48126382924572231</v>
      </c>
      <c r="AK89">
        <f t="shared" si="92"/>
        <v>-3.3688468047200562E-2</v>
      </c>
      <c r="AL89">
        <f t="shared" si="71"/>
        <v>-0.51495229729319714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-1.604628346671702E-17</v>
      </c>
      <c r="AR89">
        <f t="shared" si="76"/>
        <v>-1.604628346671702E-17</v>
      </c>
      <c r="AS89">
        <f t="shared" si="77"/>
        <v>-2.8160040341316806E-5</v>
      </c>
      <c r="AT89">
        <f t="shared" si="78"/>
        <v>-1.9712028238921765E-6</v>
      </c>
      <c r="AU89">
        <f t="shared" si="79"/>
        <v>-3.013124316522503E-5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12956.88934318039</v>
      </c>
      <c r="AO91" s="6">
        <f t="shared" si="93"/>
        <v>-1295.6889343180392</v>
      </c>
      <c r="AP91" s="6">
        <f t="shared" si="93"/>
        <v>-1684.4230926968617</v>
      </c>
      <c r="AQ91" s="6">
        <f t="shared" si="93"/>
        <v>-7343.7037570710227</v>
      </c>
      <c r="AR91" s="6">
        <f t="shared" si="93"/>
        <v>2633.0735590944678</v>
      </c>
      <c r="AS91" s="6">
        <f t="shared" si="93"/>
        <v>-1903.3424181267508</v>
      </c>
      <c r="AT91" s="6">
        <f t="shared" si="93"/>
        <v>1110.2830772406048</v>
      </c>
      <c r="AU91" s="6">
        <f t="shared" si="93"/>
        <v>1840.0142182083191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33136.280161623632</v>
      </c>
      <c r="K3">
        <v>1</v>
      </c>
      <c r="L3" s="2">
        <v>0</v>
      </c>
      <c r="O3">
        <f>$C$3</f>
        <v>33136.280161623632</v>
      </c>
      <c r="P3">
        <f>O3*C5</f>
        <v>3313.6280161623636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33136.280161623632</v>
      </c>
      <c r="AF3">
        <f t="shared" ref="AF3:AF34" si="4">-$Z3*P3</f>
        <v>-3313.6280161623636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28300.219558461267</v>
      </c>
      <c r="AJ3">
        <f t="shared" ref="AJ3:AJ34" si="8">AB3-AC3</f>
        <v>0</v>
      </c>
      <c r="AL3">
        <f t="shared" ref="AL3:AL34" si="9">SUM(AI3:AK3)</f>
        <v>28300.219558461267</v>
      </c>
      <c r="AN3">
        <f t="shared" ref="AN3:AN34" si="10">AE3*$K3</f>
        <v>33136.280161623632</v>
      </c>
      <c r="AO3">
        <f t="shared" ref="AO3:AO34" si="11">AF3*$K3</f>
        <v>-3313.6280161623636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28300.219558461267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28300.219558461267</v>
      </c>
      <c r="AW3">
        <v>0</v>
      </c>
      <c r="AX3">
        <f>IF(Z3&gt;0, (R3*SUMPRODUCT(K3:$K$98, X3:$X$98)-K3*$AZ$3)/Z3, 0)</f>
        <v>0</v>
      </c>
      <c r="AZ3">
        <f>C6*ABS(SUMPRODUCT(X4:X79, K4:K79))/1</f>
        <v>18137.129258445166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1967.0339595747782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1943.2638491191265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-1943.2638491191265</v>
      </c>
      <c r="AK4">
        <f>G4*SUM(AB4, AE4:AF4)</f>
        <v>0</v>
      </c>
      <c r="AL4">
        <f t="shared" si="9"/>
        <v>-2464.3238491191264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-465.23214285714278</v>
      </c>
      <c r="AR4">
        <f t="shared" si="14"/>
        <v>-465.23214285714278</v>
      </c>
      <c r="AS4">
        <f t="shared" si="15"/>
        <v>-1735.0570081420772</v>
      </c>
      <c r="AT4">
        <f t="shared" si="16"/>
        <v>0</v>
      </c>
      <c r="AU4">
        <f t="shared" si="17"/>
        <v>-2200.2891509992201</v>
      </c>
      <c r="AW4">
        <v>1</v>
      </c>
      <c r="AX4">
        <f>IF(Z4&gt;0, (R4*SUMPRODUCT(K4:$K$98, X4:$X$98)-K4*$AZ$3)/Z4, 0)</f>
        <v>1967.0339595747782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250000</v>
      </c>
      <c r="S5">
        <f t="shared" si="1"/>
        <v>3292.5247404933693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1943.2638491191265</v>
      </c>
      <c r="AC5">
        <f t="shared" si="2"/>
        <v>3213.0887144040571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-540.69419877408006</v>
      </c>
      <c r="AI5">
        <f t="shared" si="7"/>
        <v>-565.09104441420266</v>
      </c>
      <c r="AJ5">
        <f t="shared" si="8"/>
        <v>-1269.8248652849306</v>
      </c>
      <c r="AK5">
        <f>G5*SUM(AB5, AE5:AF5)</f>
        <v>136.02846943833887</v>
      </c>
      <c r="AL5">
        <f t="shared" si="9"/>
        <v>-1698.8874402607946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-431.03810489005105</v>
      </c>
      <c r="AR5">
        <f t="shared" si="14"/>
        <v>-450.48712086591405</v>
      </c>
      <c r="AS5">
        <f t="shared" si="15"/>
        <v>-1012.2966081671959</v>
      </c>
      <c r="AT5">
        <f t="shared" si="16"/>
        <v>108.44106300887984</v>
      </c>
      <c r="AU5">
        <f t="shared" si="17"/>
        <v>-1354.3426660242303</v>
      </c>
      <c r="AW5">
        <v>2</v>
      </c>
      <c r="AX5">
        <f>IF(Z5&gt;0, (R5*SUMPRODUCT(K5:$K$98, X5:$X$98)-K5*$AZ$3)/Z5, 0)</f>
        <v>3292.5247404933693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250000</v>
      </c>
      <c r="S6">
        <f t="shared" si="1"/>
        <v>4496.1718939232323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3213.0887144040571</v>
      </c>
      <c r="AC6">
        <f t="shared" si="2"/>
        <v>4331.2086524980041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-701.19925531256297</v>
      </c>
      <c r="AI6">
        <f t="shared" si="7"/>
        <v>-725.28201257075307</v>
      </c>
      <c r="AJ6">
        <f t="shared" si="8"/>
        <v>-1118.119938093947</v>
      </c>
      <c r="AK6">
        <f>G6*SUM(AB6, AE6:AF6)</f>
        <v>224.91621000828403</v>
      </c>
      <c r="AL6">
        <f t="shared" si="9"/>
        <v>-1618.4857406564161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-499.0997797129553</v>
      </c>
      <c r="AR6">
        <f t="shared" si="14"/>
        <v>-516.2414106422201</v>
      </c>
      <c r="AS6">
        <f t="shared" si="15"/>
        <v>-795.8556866216253</v>
      </c>
      <c r="AT6">
        <f t="shared" si="16"/>
        <v>160.09091569694959</v>
      </c>
      <c r="AU6">
        <f t="shared" si="17"/>
        <v>-1152.0061815668957</v>
      </c>
      <c r="AW6">
        <v>3</v>
      </c>
      <c r="AX6">
        <f>IF(Z6&gt;0, (R6*SUMPRODUCT(K6:$K$98, X6:$X$98)-K6*$AZ$3)/Z6, 0)</f>
        <v>4496.1718939232323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250000</v>
      </c>
      <c r="S7">
        <f t="shared" si="1"/>
        <v>5488.8876097212824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4331.2086524980041</v>
      </c>
      <c r="AC7">
        <f t="shared" si="2"/>
        <v>5215.2856968779051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-880.92534519548929</v>
      </c>
      <c r="AI7">
        <f t="shared" si="7"/>
        <v>-904.67918234657793</v>
      </c>
      <c r="AJ7">
        <f t="shared" si="8"/>
        <v>-884.07704437990105</v>
      </c>
      <c r="AK7">
        <f>G7*SUM(AB7, AE7:AF7)</f>
        <v>303.18460567486034</v>
      </c>
      <c r="AL7">
        <f t="shared" si="9"/>
        <v>-1485.5716210516184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-559.84398259674992</v>
      </c>
      <c r="AR7">
        <f t="shared" si="14"/>
        <v>-574.93997553775114</v>
      </c>
      <c r="AS7">
        <f t="shared" si="15"/>
        <v>-561.84694440613737</v>
      </c>
      <c r="AT7">
        <f t="shared" si="16"/>
        <v>192.67929800041372</v>
      </c>
      <c r="AU7">
        <f t="shared" si="17"/>
        <v>-944.10762194347467</v>
      </c>
      <c r="AW7">
        <v>4</v>
      </c>
      <c r="AX7">
        <f>IF(Z7&gt;0, (R7*SUMPRODUCT(K7:$K$98, X7:$X$98)-K7*$AZ$3)/Z7, 0)</f>
        <v>5488.8876097212824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250000</v>
      </c>
      <c r="S8">
        <f t="shared" si="1"/>
        <v>6290.572032586053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5215.2856968779051</v>
      </c>
      <c r="AC8">
        <f t="shared" si="2"/>
        <v>5890.4210215069161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-1065.7947665229342</v>
      </c>
      <c r="AI8">
        <f t="shared" si="7"/>
        <v>-1089.2044858258596</v>
      </c>
      <c r="AJ8">
        <f t="shared" si="8"/>
        <v>-675.13532462901094</v>
      </c>
      <c r="AK8">
        <f t="shared" ref="AK8:AK39" si="30">G8*SUM(AB8:AB8, AE8:AF8)</f>
        <v>365.06999878145342</v>
      </c>
      <c r="AL8">
        <f t="shared" si="9"/>
        <v>-1399.2698116734171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-604.76057320944722</v>
      </c>
      <c r="AR8">
        <f t="shared" si="14"/>
        <v>-618.04387662676118</v>
      </c>
      <c r="AS8">
        <f t="shared" si="15"/>
        <v>-383.08991443879552</v>
      </c>
      <c r="AT8">
        <f t="shared" si="16"/>
        <v>207.15052152575299</v>
      </c>
      <c r="AU8">
        <f t="shared" si="17"/>
        <v>-793.98326953980359</v>
      </c>
      <c r="AW8">
        <v>5</v>
      </c>
      <c r="AX8">
        <f>IF(Z8&gt;0, (R8*SUMPRODUCT(K8:$K$98, X8:$X$98)-K8*$AZ$3)/Z8, 0)</f>
        <v>6290.572032586053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250000</v>
      </c>
      <c r="S9">
        <f t="shared" si="1"/>
        <v>6928.9808530854725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5890.4210215069161</v>
      </c>
      <c r="AC9">
        <f t="shared" si="2"/>
        <v>6388.3205440347629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-1263.4300418890653</v>
      </c>
      <c r="AI9">
        <f t="shared" si="7"/>
        <v>-1286.4793209947725</v>
      </c>
      <c r="AJ9">
        <f t="shared" si="8"/>
        <v>-497.89952252784678</v>
      </c>
      <c r="AK9">
        <f t="shared" si="30"/>
        <v>412.32947150548415</v>
      </c>
      <c r="AL9">
        <f t="shared" si="9"/>
        <v>-1372.0493720171351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-640.09297865136648</v>
      </c>
      <c r="AR9">
        <f t="shared" si="14"/>
        <v>-651.77046076701993</v>
      </c>
      <c r="AS9">
        <f t="shared" si="15"/>
        <v>-252.2513933319357</v>
      </c>
      <c r="AT9">
        <f t="shared" si="16"/>
        <v>208.89894244327559</v>
      </c>
      <c r="AU9">
        <f t="shared" si="17"/>
        <v>-695.12291165568001</v>
      </c>
      <c r="AW9">
        <v>6</v>
      </c>
      <c r="AX9">
        <f>IF(Z9&gt;0, (R9*SUMPRODUCT(K9:$K$98, X9:$X$98)-K9*$AZ$3)/Z9, 0)</f>
        <v>6928.9808530854725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250000</v>
      </c>
      <c r="S10">
        <f t="shared" si="1"/>
        <v>7424.1161977141255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6388.3205440347629</v>
      </c>
      <c r="AC10">
        <f t="shared" si="2"/>
        <v>6732.7455080059754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-1469.1087283342147</v>
      </c>
      <c r="AI10">
        <f t="shared" si="7"/>
        <v>-1491.7806037760315</v>
      </c>
      <c r="AJ10">
        <f t="shared" si="8"/>
        <v>-344.42496397121249</v>
      </c>
      <c r="AK10">
        <f t="shared" si="30"/>
        <v>447.18243808243346</v>
      </c>
      <c r="AL10">
        <f t="shared" si="9"/>
        <v>-1389.0231296648105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-664.55018050656349</v>
      </c>
      <c r="AR10">
        <f t="shared" si="14"/>
        <v>-674.80578557288516</v>
      </c>
      <c r="AS10">
        <f t="shared" si="15"/>
        <v>-155.80036219481579</v>
      </c>
      <c r="AT10">
        <f t="shared" si="16"/>
        <v>202.28262497902776</v>
      </c>
      <c r="AU10">
        <f t="shared" si="17"/>
        <v>-628.32352278867313</v>
      </c>
      <c r="AW10">
        <v>7</v>
      </c>
      <c r="AX10">
        <f>IF(Z10&gt;0, (R10*SUMPRODUCT(K10:$K$98, X10:$X$98)-K10*$AZ$3)/Z10, 0)</f>
        <v>7424.1161977141255</v>
      </c>
    </row>
    <row r="11" spans="1:52" x14ac:dyDescent="0.25">
      <c r="A11" t="s">
        <v>33</v>
      </c>
      <c r="C11" s="25">
        <f>AU81</f>
        <v>8211.7984030757234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250000</v>
      </c>
      <c r="S11">
        <f t="shared" si="1"/>
        <v>7797.0603069004883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6732.7455080059754</v>
      </c>
      <c r="AC11">
        <f t="shared" si="2"/>
        <v>6947.2292048410027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-1700.0127179726467</v>
      </c>
      <c r="AI11">
        <f t="shared" si="7"/>
        <v>-1722.287873388248</v>
      </c>
      <c r="AJ11">
        <f t="shared" si="8"/>
        <v>-214.48369683502733</v>
      </c>
      <c r="AK11">
        <f t="shared" si="30"/>
        <v>471.29218556041832</v>
      </c>
      <c r="AL11">
        <f t="shared" si="9"/>
        <v>-1465.479384662857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-686.60662414077353</v>
      </c>
      <c r="AR11">
        <f t="shared" si="14"/>
        <v>-695.60318581376873</v>
      </c>
      <c r="AS11">
        <f t="shared" si="15"/>
        <v>-86.626367826679257</v>
      </c>
      <c r="AT11">
        <f t="shared" si="16"/>
        <v>190.34700922559361</v>
      </c>
      <c r="AU11">
        <f t="shared" si="17"/>
        <v>-591.88254441485435</v>
      </c>
      <c r="AW11">
        <v>8</v>
      </c>
      <c r="AX11">
        <f>IF(Z11&gt;0, (R11*SUMPRODUCT(K11:$K$98, X11:$X$98)-K11*$AZ$3)/Z11, 0)</f>
        <v>7797.0603069004883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250000</v>
      </c>
      <c r="S12">
        <f t="shared" si="1"/>
        <v>8058.6512442007133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6947.2292048410027</v>
      </c>
      <c r="AC12">
        <f t="shared" si="2"/>
        <v>7045.4742568980773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-1955.3835318726035</v>
      </c>
      <c r="AI12">
        <f t="shared" si="7"/>
        <v>-1977.2403973808616</v>
      </c>
      <c r="AJ12">
        <f t="shared" si="8"/>
        <v>-98.245052057074645</v>
      </c>
      <c r="AK12">
        <f t="shared" si="30"/>
        <v>486.30604433887021</v>
      </c>
      <c r="AL12">
        <f t="shared" si="9"/>
        <v>-1589.1794050990659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-705.13090427714894</v>
      </c>
      <c r="AR12">
        <f t="shared" si="14"/>
        <v>-713.01270909410096</v>
      </c>
      <c r="AS12">
        <f t="shared" si="15"/>
        <v>-35.42815067661828</v>
      </c>
      <c r="AT12">
        <f t="shared" si="16"/>
        <v>175.36683479773316</v>
      </c>
      <c r="AU12">
        <f t="shared" si="17"/>
        <v>-573.07402497298597</v>
      </c>
      <c r="AW12">
        <v>9</v>
      </c>
      <c r="AX12">
        <f>IF(Z12&gt;0, (R12*SUMPRODUCT(K12:$K$98, X12:$X$98)-K12*$AZ$3)/Z12, 0)</f>
        <v>8058.6512442007133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250000</v>
      </c>
      <c r="S13">
        <f t="shared" si="1"/>
        <v>8219.6535961088139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7045.4742568980773</v>
      </c>
      <c r="AC13">
        <f t="shared" si="2"/>
        <v>7041.1037777975744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-2228.4516938792699</v>
      </c>
      <c r="AI13">
        <f t="shared" si="7"/>
        <v>-2249.8671455630574</v>
      </c>
      <c r="AJ13">
        <f t="shared" si="8"/>
        <v>4.370479100502962</v>
      </c>
      <c r="AK13">
        <f t="shared" si="30"/>
        <v>493.18319798286547</v>
      </c>
      <c r="AL13">
        <f t="shared" si="9"/>
        <v>-1752.3134684796889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-717.50180446432751</v>
      </c>
      <c r="AR13">
        <f t="shared" si="14"/>
        <v>-724.3970067560083</v>
      </c>
      <c r="AS13">
        <f t="shared" si="15"/>
        <v>1.4071773014409326</v>
      </c>
      <c r="AT13">
        <f t="shared" si="16"/>
        <v>158.79179048669323</v>
      </c>
      <c r="AU13">
        <f t="shared" si="17"/>
        <v>-564.19803896787403</v>
      </c>
      <c r="AW13">
        <v>10</v>
      </c>
      <c r="AX13">
        <f>IF(Z13&gt;0, (R13*SUMPRODUCT(K13:$K$98, X13:$X$98)-K13*$AZ$3)/Z13, 0)</f>
        <v>8219.6535961088139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250000</v>
      </c>
      <c r="S14">
        <f t="shared" si="1"/>
        <v>8293.292831300585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7041.1037777975744</v>
      </c>
      <c r="AC14">
        <f t="shared" si="2"/>
        <v>6949.2809243838292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-2527.9979158930669</v>
      </c>
      <c r="AI14">
        <f t="shared" si="7"/>
        <v>-2548.9464132684275</v>
      </c>
      <c r="AJ14">
        <f t="shared" si="8"/>
        <v>91.822853413745179</v>
      </c>
      <c r="AK14">
        <f t="shared" si="30"/>
        <v>492.87726444583024</v>
      </c>
      <c r="AL14">
        <f t="shared" si="9"/>
        <v>-1964.2462954088521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-726.73899203091503</v>
      </c>
      <c r="AR14">
        <f t="shared" si="14"/>
        <v>-732.76118444310839</v>
      </c>
      <c r="AS14">
        <f t="shared" si="15"/>
        <v>26.396876166621944</v>
      </c>
      <c r="AT14">
        <f t="shared" si="16"/>
        <v>141.69043578177889</v>
      </c>
      <c r="AU14">
        <f t="shared" si="17"/>
        <v>-564.67387249470755</v>
      </c>
      <c r="AW14">
        <v>11</v>
      </c>
      <c r="AX14">
        <f>IF(Z14&gt;0, (R14*SUMPRODUCT(K14:$K$98, X14:$X$98)-K14*$AZ$3)/Z14, 0)</f>
        <v>8293.292831300585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250000</v>
      </c>
      <c r="S15">
        <f t="shared" si="1"/>
        <v>8288.532968801097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6949.2809243838292</v>
      </c>
      <c r="AC15">
        <f t="shared" si="2"/>
        <v>6781.1838529337901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-2855.0187550143814</v>
      </c>
      <c r="AI15">
        <f t="shared" si="7"/>
        <v>-2875.4722655404867</v>
      </c>
      <c r="AJ15">
        <f t="shared" si="8"/>
        <v>168.09707145003904</v>
      </c>
      <c r="AK15">
        <f t="shared" si="30"/>
        <v>486.44966470686808</v>
      </c>
      <c r="AL15">
        <f t="shared" si="9"/>
        <v>-2220.9255293835795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-732.81220430414521</v>
      </c>
      <c r="AR15">
        <f t="shared" si="14"/>
        <v>-738.06211101949282</v>
      </c>
      <c r="AS15">
        <f t="shared" si="15"/>
        <v>43.146331438286474</v>
      </c>
      <c r="AT15">
        <f t="shared" si="16"/>
        <v>124.85951290188869</v>
      </c>
      <c r="AU15">
        <f t="shared" si="17"/>
        <v>-570.05626667931767</v>
      </c>
      <c r="AW15">
        <v>12</v>
      </c>
      <c r="AX15">
        <f>IF(Z15&gt;0, (R15*SUMPRODUCT(K15:$K$98, X15:$X$98)-K15*$AZ$3)/Z15, 0)</f>
        <v>8288.532968801097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250000</v>
      </c>
      <c r="S16">
        <f t="shared" si="1"/>
        <v>8212.1478649105229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6781.1838529337901</v>
      </c>
      <c r="AC16">
        <f t="shared" si="2"/>
        <v>6547.1590777197071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-3176.517725729218</v>
      </c>
      <c r="AI16">
        <f t="shared" si="7"/>
        <v>-3196.4490493774892</v>
      </c>
      <c r="AJ16">
        <f t="shared" si="8"/>
        <v>234.02477521408309</v>
      </c>
      <c r="AK16">
        <f t="shared" si="30"/>
        <v>474.68286970536536</v>
      </c>
      <c r="AL16">
        <f t="shared" si="9"/>
        <v>-2487.741404458041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-727.97587722698461</v>
      </c>
      <c r="AR16">
        <f t="shared" si="14"/>
        <v>-732.54362218229232</v>
      </c>
      <c r="AS16">
        <f t="shared" si="15"/>
        <v>53.632438329998706</v>
      </c>
      <c r="AT16">
        <f t="shared" si="16"/>
        <v>108.78506223322201</v>
      </c>
      <c r="AU16">
        <f t="shared" si="17"/>
        <v>-570.12612161907168</v>
      </c>
      <c r="AW16">
        <v>13</v>
      </c>
      <c r="AX16">
        <f>IF(Z16&gt;0, (R16*SUMPRODUCT(K16:$K$98, X16:$X$98)-K16*$AZ$3)/Z16, 0)</f>
        <v>8212.1478649105229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250000</v>
      </c>
      <c r="S17">
        <f t="shared" si="1"/>
        <v>8080.3763594608381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6547.1590777197071</v>
      </c>
      <c r="AC17">
        <f t="shared" si="2"/>
        <v>6264.5291193231387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-3500.879596606766</v>
      </c>
      <c r="AI17">
        <f t="shared" si="7"/>
        <v>-3520.261519058894</v>
      </c>
      <c r="AJ17">
        <f t="shared" si="8"/>
        <v>282.62995839656833</v>
      </c>
      <c r="AK17">
        <f t="shared" si="30"/>
        <v>458.30113544037954</v>
      </c>
      <c r="AL17">
        <f t="shared" si="9"/>
        <v>-2779.3304252219459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-716.34932704851531</v>
      </c>
      <c r="AR17">
        <f t="shared" si="14"/>
        <v>-720.31525238880579</v>
      </c>
      <c r="AS17">
        <f t="shared" si="15"/>
        <v>57.831689126746333</v>
      </c>
      <c r="AT17">
        <f t="shared" si="16"/>
        <v>93.777492455466145</v>
      </c>
      <c r="AU17">
        <f t="shared" si="17"/>
        <v>-568.70607080659317</v>
      </c>
      <c r="AW17">
        <v>14</v>
      </c>
      <c r="AX17">
        <f>IF(Z17&gt;0, (R17*SUMPRODUCT(K17:$K$98, X17:$X$98)-K17*$AZ$3)/Z17, 0)</f>
        <v>8080.3763594608381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250000</v>
      </c>
      <c r="S18">
        <f t="shared" si="1"/>
        <v>7904.8954833206662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6264.5291193231387</v>
      </c>
      <c r="AC18">
        <f t="shared" si="2"/>
        <v>5945.8100769446337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-3839.0116860957364</v>
      </c>
      <c r="AI18">
        <f t="shared" si="7"/>
        <v>-3857.8158881547338</v>
      </c>
      <c r="AJ18">
        <f t="shared" si="8"/>
        <v>318.71904237850504</v>
      </c>
      <c r="AK18">
        <f t="shared" si="30"/>
        <v>438.51703835261975</v>
      </c>
      <c r="AL18">
        <f t="shared" si="9"/>
        <v>-3100.5798074236091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-701.37308199926088</v>
      </c>
      <c r="AR18">
        <f t="shared" si="14"/>
        <v>-704.80853941149633</v>
      </c>
      <c r="AS18">
        <f t="shared" si="15"/>
        <v>58.228777436258767</v>
      </c>
      <c r="AT18">
        <f t="shared" si="16"/>
        <v>80.11542340767312</v>
      </c>
      <c r="AU18">
        <f t="shared" si="17"/>
        <v>-566.46433856756448</v>
      </c>
      <c r="AW18">
        <v>15</v>
      </c>
      <c r="AX18">
        <f>IF(Z18&gt;0, (R18*SUMPRODUCT(K18:$K$98, X18:$X$98)-K18*$AZ$3)/Z18, 0)</f>
        <v>7904.8954833206662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250000</v>
      </c>
      <c r="S19">
        <f t="shared" si="1"/>
        <v>7694.418076664464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5945.8100769446337</v>
      </c>
      <c r="AC19">
        <f t="shared" si="2"/>
        <v>5599.4640348293151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-4228.932473443946</v>
      </c>
      <c r="AI19">
        <f t="shared" si="7"/>
        <v>-4247.1257402350093</v>
      </c>
      <c r="AJ19">
        <f t="shared" si="8"/>
        <v>346.3460421153186</v>
      </c>
      <c r="AK19">
        <f t="shared" si="30"/>
        <v>416.20670538612438</v>
      </c>
      <c r="AL19">
        <f t="shared" si="9"/>
        <v>-3484.5729927335665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-689.83049289015332</v>
      </c>
      <c r="AR19">
        <f t="shared" si="14"/>
        <v>-692.79820880346529</v>
      </c>
      <c r="AS19">
        <f t="shared" si="15"/>
        <v>56.496541962608589</v>
      </c>
      <c r="AT19">
        <f t="shared" si="16"/>
        <v>67.892329452799117</v>
      </c>
      <c r="AU19">
        <f t="shared" si="17"/>
        <v>-568.40933738805757</v>
      </c>
      <c r="AW19">
        <v>16</v>
      </c>
      <c r="AX19">
        <f>IF(Z19&gt;0, (R19*SUMPRODUCT(K19:$K$98, X19:$X$98)-K19*$AZ$3)/Z19, 0)</f>
        <v>7694.418076664464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250000</v>
      </c>
      <c r="S20">
        <f t="shared" si="1"/>
        <v>7445.2632179197208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5599.4640348293151</v>
      </c>
      <c r="AC20">
        <f t="shared" si="2"/>
        <v>5226.6219704069645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-4611.7566190661346</v>
      </c>
      <c r="AI20">
        <f t="shared" si="7"/>
        <v>-4629.3067775273803</v>
      </c>
      <c r="AJ20">
        <f t="shared" si="8"/>
        <v>372.84206442235063</v>
      </c>
      <c r="AK20">
        <f t="shared" si="30"/>
        <v>391.96248243805212</v>
      </c>
      <c r="AL20">
        <f t="shared" si="9"/>
        <v>-3864.5022306669775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-671.67625331936131</v>
      </c>
      <c r="AR20">
        <f t="shared" si="14"/>
        <v>-674.23233458168897</v>
      </c>
      <c r="AS20">
        <f t="shared" si="15"/>
        <v>54.302336744251583</v>
      </c>
      <c r="AT20">
        <f t="shared" si="16"/>
        <v>57.087117424479025</v>
      </c>
      <c r="AU20">
        <f t="shared" si="17"/>
        <v>-562.84288041295838</v>
      </c>
      <c r="AW20">
        <v>17</v>
      </c>
      <c r="AX20">
        <f>IF(Z20&gt;0, (R20*SUMPRODUCT(K20:$K$98, X20:$X$98)-K20*$AZ$3)/Z20, 0)</f>
        <v>7445.2632179197208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250000</v>
      </c>
      <c r="S21">
        <f t="shared" si="1"/>
        <v>7165.3333799252214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5226.6219704069645</v>
      </c>
      <c r="AC21">
        <f t="shared" si="2"/>
        <v>4837.9710996481408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-4948.7319063442392</v>
      </c>
      <c r="AI21">
        <f t="shared" si="7"/>
        <v>-4965.6116900302377</v>
      </c>
      <c r="AJ21">
        <f t="shared" si="8"/>
        <v>388.65087075882366</v>
      </c>
      <c r="AK21">
        <f t="shared" si="30"/>
        <v>365.86353792848757</v>
      </c>
      <c r="AL21">
        <f t="shared" si="9"/>
        <v>-4211.0972813429262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-643.53106870099111</v>
      </c>
      <c r="AR21">
        <f t="shared" si="14"/>
        <v>-645.72610885278561</v>
      </c>
      <c r="AS21">
        <f t="shared" si="15"/>
        <v>50.5399999321763</v>
      </c>
      <c r="AT21">
        <f t="shared" si="16"/>
        <v>47.576744511054827</v>
      </c>
      <c r="AU21">
        <f t="shared" si="17"/>
        <v>-547.60936440955436</v>
      </c>
      <c r="AW21">
        <v>18</v>
      </c>
      <c r="AX21">
        <f>IF(Z21&gt;0, (R21*SUMPRODUCT(K21:$K$98, X21:$X$98)-K21*$AZ$3)/Z21, 0)</f>
        <v>7165.3333799252214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250000</v>
      </c>
      <c r="S22">
        <f t="shared" si="1"/>
        <v>6870.4551572485689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4837.9710996481408</v>
      </c>
      <c r="AC22">
        <f t="shared" si="2"/>
        <v>4447.1412653762018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-5288.6558348091412</v>
      </c>
      <c r="AI22">
        <f t="shared" si="7"/>
        <v>-5304.8379550747986</v>
      </c>
      <c r="AJ22">
        <f t="shared" si="8"/>
        <v>390.82983427193903</v>
      </c>
      <c r="AK22">
        <f t="shared" si="30"/>
        <v>338.65797697536988</v>
      </c>
      <c r="AL22">
        <f t="shared" si="9"/>
        <v>-4575.3501438274898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-614.04878306214334</v>
      </c>
      <c r="AR22">
        <f t="shared" si="14"/>
        <v>-615.92763688944115</v>
      </c>
      <c r="AS22">
        <f t="shared" si="15"/>
        <v>45.377992369912668</v>
      </c>
      <c r="AT22">
        <f t="shared" si="16"/>
        <v>39.320486174823643</v>
      </c>
      <c r="AU22">
        <f t="shared" si="17"/>
        <v>-531.22915834470484</v>
      </c>
      <c r="AW22">
        <v>19</v>
      </c>
      <c r="AX22">
        <f>IF(Z22&gt;0, (R22*SUMPRODUCT(K22:$K$98, X22:$X$98)-K22*$AZ$3)/Z22, 0)</f>
        <v>6870.4551572485689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250000</v>
      </c>
      <c r="S23">
        <f t="shared" si="1"/>
        <v>6563.5325644290788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4447.1412653762018</v>
      </c>
      <c r="AC23">
        <f t="shared" si="2"/>
        <v>4058.7185844828564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-5609.4640251851524</v>
      </c>
      <c r="AI23">
        <f t="shared" si="7"/>
        <v>-5624.9233778456355</v>
      </c>
      <c r="AJ23">
        <f t="shared" si="8"/>
        <v>388.42268089334539</v>
      </c>
      <c r="AK23">
        <f t="shared" si="30"/>
        <v>311.29988857633413</v>
      </c>
      <c r="AL23">
        <f t="shared" si="9"/>
        <v>-4925.2008083759556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-581.51498932744153</v>
      </c>
      <c r="AR23">
        <f t="shared" si="14"/>
        <v>-583.11761040799536</v>
      </c>
      <c r="AS23">
        <f t="shared" si="15"/>
        <v>40.266522812181599</v>
      </c>
      <c r="AT23">
        <f t="shared" si="16"/>
        <v>32.271452418687282</v>
      </c>
      <c r="AU23">
        <f t="shared" si="17"/>
        <v>-510.57963517712642</v>
      </c>
      <c r="AW23">
        <v>20</v>
      </c>
      <c r="AX23">
        <f>IF(Z23&gt;0, (R23*SUMPRODUCT(K23:$K$98, X23:$X$98)-K23*$AZ$3)/Z23, 0)</f>
        <v>6563.5325644290788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250000</v>
      </c>
      <c r="S24">
        <f t="shared" si="1"/>
        <v>6251.3251668474795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4058.7185844828564</v>
      </c>
      <c r="AC24">
        <f t="shared" si="2"/>
        <v>3678.6554720918421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-5932.5647680613019</v>
      </c>
      <c r="AI24">
        <f t="shared" si="7"/>
        <v>-5947.2762707183738</v>
      </c>
      <c r="AJ24">
        <f t="shared" si="8"/>
        <v>380.06311239101433</v>
      </c>
      <c r="AK24">
        <f t="shared" si="30"/>
        <v>284.11030091379996</v>
      </c>
      <c r="AL24">
        <f t="shared" si="9"/>
        <v>-5283.1028574135598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-549.1158911933743</v>
      </c>
      <c r="AR24">
        <f t="shared" si="14"/>
        <v>-550.47758216653017</v>
      </c>
      <c r="AS24">
        <f t="shared" si="15"/>
        <v>35.178494096495108</v>
      </c>
      <c r="AT24">
        <f t="shared" si="16"/>
        <v>26.297139126638008</v>
      </c>
      <c r="AU24">
        <f t="shared" si="17"/>
        <v>-489.00194894339705</v>
      </c>
      <c r="AW24">
        <v>21</v>
      </c>
      <c r="AX24">
        <f>IF(Z24&gt;0, (R24*SUMPRODUCT(K24:$K$98, X24:$X$98)-K24*$AZ$3)/Z24, 0)</f>
        <v>6251.3251668474795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250000</v>
      </c>
      <c r="S25">
        <f t="shared" si="1"/>
        <v>5936.430631805124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3678.6554720918421</v>
      </c>
      <c r="AC25">
        <f t="shared" si="2"/>
        <v>3309.4073281631331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-6275.3090032801756</v>
      </c>
      <c r="AI25">
        <f t="shared" si="7"/>
        <v>-6289.2458600103482</v>
      </c>
      <c r="AJ25">
        <f t="shared" si="8"/>
        <v>369.24814392870894</v>
      </c>
      <c r="AK25">
        <f t="shared" si="30"/>
        <v>257.50588304642895</v>
      </c>
      <c r="AL25">
        <f t="shared" si="9"/>
        <v>-5662.4918330352111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-518.60728974152926</v>
      </c>
      <c r="AR25">
        <f t="shared" si="14"/>
        <v>-519.75906656918391</v>
      </c>
      <c r="AS25">
        <f t="shared" si="15"/>
        <v>30.515593585090606</v>
      </c>
      <c r="AT25">
        <f t="shared" si="16"/>
        <v>21.280932624895847</v>
      </c>
      <c r="AU25">
        <f t="shared" si="17"/>
        <v>-467.96254035919753</v>
      </c>
      <c r="AW25">
        <v>22</v>
      </c>
      <c r="AX25">
        <f>IF(Z25&gt;0, (R25*SUMPRODUCT(K25:$K$98, X25:$X$98)-K25*$AZ$3)/Z25, 0)</f>
        <v>5936.430631805124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250000</v>
      </c>
      <c r="S26">
        <f t="shared" si="1"/>
        <v>5615.621834460113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3309.4073281631331</v>
      </c>
      <c r="AC26">
        <f t="shared" si="2"/>
        <v>2951.3962413364861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-6582.6543590039319</v>
      </c>
      <c r="AI26">
        <f t="shared" si="7"/>
        <v>-6595.7935817309026</v>
      </c>
      <c r="AJ26">
        <f t="shared" si="8"/>
        <v>358.01108682664699</v>
      </c>
      <c r="AK26">
        <f t="shared" si="30"/>
        <v>231.65851297141933</v>
      </c>
      <c r="AL26">
        <f t="shared" si="9"/>
        <v>-6006.1239819328357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-485.72060848828517</v>
      </c>
      <c r="AR26">
        <f t="shared" si="14"/>
        <v>-486.69012487330968</v>
      </c>
      <c r="AS26">
        <f t="shared" si="15"/>
        <v>26.416906228888539</v>
      </c>
      <c r="AT26">
        <f t="shared" si="16"/>
        <v>17.0936081017317</v>
      </c>
      <c r="AU26">
        <f t="shared" si="17"/>
        <v>-443.17961054268937</v>
      </c>
      <c r="AW26">
        <v>23</v>
      </c>
      <c r="AX26">
        <f>IF(Z26&gt;0, (R26*SUMPRODUCT(K26:$K$98, X26:$X$98)-K26*$AZ$3)/Z26, 0)</f>
        <v>5615.621834460113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250000</v>
      </c>
      <c r="S27">
        <f t="shared" si="1"/>
        <v>5292.9210596417324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2951.3962413364861</v>
      </c>
      <c r="AC27">
        <f t="shared" si="2"/>
        <v>2609.0650997364892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-6844.5995280936613</v>
      </c>
      <c r="AI27">
        <f t="shared" si="7"/>
        <v>-6856.9228986405533</v>
      </c>
      <c r="AJ27">
        <f t="shared" si="8"/>
        <v>342.33114159999695</v>
      </c>
      <c r="AK27">
        <f t="shared" si="30"/>
        <v>206.59773689355404</v>
      </c>
      <c r="AL27">
        <f t="shared" si="9"/>
        <v>-6307.9940201470026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-450.93661342067986</v>
      </c>
      <c r="AR27">
        <f t="shared" si="14"/>
        <v>-451.7485029925291</v>
      </c>
      <c r="AS27">
        <f t="shared" si="15"/>
        <v>22.553495646885924</v>
      </c>
      <c r="AT27">
        <f t="shared" si="16"/>
        <v>13.61109345152634</v>
      </c>
      <c r="AU27">
        <f t="shared" si="17"/>
        <v>-415.58391389411685</v>
      </c>
      <c r="AW27">
        <v>24</v>
      </c>
      <c r="AX27">
        <f>IF(Z27&gt;0, (R27*SUMPRODUCT(K27:$K$98, X27:$X$98)-K27*$AZ$3)/Z27, 0)</f>
        <v>5292.9210596417324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250000</v>
      </c>
      <c r="S28">
        <f t="shared" si="1"/>
        <v>4973.926263350595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2609.0650997364892</v>
      </c>
      <c r="AC28">
        <f t="shared" si="2"/>
        <v>2286.1547960374946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-7094.417898969803</v>
      </c>
      <c r="AI28">
        <f t="shared" si="7"/>
        <v>-7105.908594021329</v>
      </c>
      <c r="AJ28">
        <f t="shared" si="8"/>
        <v>322.91030369899454</v>
      </c>
      <c r="AK28">
        <f t="shared" si="30"/>
        <v>182.63455698155425</v>
      </c>
      <c r="AL28">
        <f t="shared" si="9"/>
        <v>-6600.3637333407805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-417.31711888089598</v>
      </c>
      <c r="AR28">
        <f t="shared" si="14"/>
        <v>-417.99303955841037</v>
      </c>
      <c r="AS28">
        <f t="shared" si="15"/>
        <v>18.994651783367281</v>
      </c>
      <c r="AT28">
        <f t="shared" si="16"/>
        <v>10.743168532361004</v>
      </c>
      <c r="AU28">
        <f t="shared" si="17"/>
        <v>-388.25521924268213</v>
      </c>
      <c r="AW28">
        <v>25</v>
      </c>
      <c r="AX28">
        <f>IF(Z28&gt;0, (R28*SUMPRODUCT(K28:$K$98, X28:$X$98)-K28*$AZ$3)/Z28, 0)</f>
        <v>4973.926263350595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250000</v>
      </c>
      <c r="S29">
        <f t="shared" si="1"/>
        <v>4658.1886003704194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2286.1547960374946</v>
      </c>
      <c r="AC29">
        <f t="shared" si="2"/>
        <v>1983.146882265245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-7324.5089206022294</v>
      </c>
      <c r="AI29">
        <f t="shared" si="7"/>
        <v>-7335.1522578111799</v>
      </c>
      <c r="AJ29">
        <f t="shared" si="8"/>
        <v>303.00791377224959</v>
      </c>
      <c r="AK29">
        <f t="shared" si="30"/>
        <v>160.03083572262463</v>
      </c>
      <c r="AL29">
        <f t="shared" si="9"/>
        <v>-6872.1135083163053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-384.68913712616194</v>
      </c>
      <c r="AR29">
        <f t="shared" si="14"/>
        <v>-385.24813381132367</v>
      </c>
      <c r="AS29">
        <f t="shared" si="15"/>
        <v>15.914220892485604</v>
      </c>
      <c r="AT29">
        <f t="shared" si="16"/>
        <v>8.4049490245761529</v>
      </c>
      <c r="AU29">
        <f t="shared" si="17"/>
        <v>-360.92896389426187</v>
      </c>
      <c r="AW29">
        <v>26</v>
      </c>
      <c r="AX29">
        <f>IF(Z29&gt;0, (R29*SUMPRODUCT(K29:$K$98, X29:$X$98)-K29*$AZ$3)/Z29, 0)</f>
        <v>4658.1886003704194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250000</v>
      </c>
      <c r="S30">
        <f t="shared" si="1"/>
        <v>4345.4840833339904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1983.146882265245</v>
      </c>
      <c r="AC30">
        <f t="shared" si="2"/>
        <v>1700.5195354146601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-7536.4665075951143</v>
      </c>
      <c r="AI30">
        <f t="shared" si="7"/>
        <v>-7546.2497647812161</v>
      </c>
      <c r="AJ30">
        <f t="shared" si="8"/>
        <v>282.6273468505849</v>
      </c>
      <c r="AK30">
        <f t="shared" si="30"/>
        <v>138.82028175856718</v>
      </c>
      <c r="AL30">
        <f t="shared" si="9"/>
        <v>-7124.8021361720639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-353.41189389115095</v>
      </c>
      <c r="AR30">
        <f t="shared" si="14"/>
        <v>-353.87066584311015</v>
      </c>
      <c r="AS30">
        <f t="shared" si="15"/>
        <v>13.253408054721039</v>
      </c>
      <c r="AT30">
        <f t="shared" si="16"/>
        <v>6.5097799661626441</v>
      </c>
      <c r="AU30">
        <f t="shared" si="17"/>
        <v>-334.10747782222649</v>
      </c>
      <c r="AW30">
        <v>27</v>
      </c>
      <c r="AX30">
        <f>IF(Z30&gt;0, (R30*SUMPRODUCT(K30:$K$98, X30:$X$98)-K30*$AZ$3)/Z30, 0)</f>
        <v>4345.4840833339904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250000</v>
      </c>
      <c r="S31">
        <f t="shared" si="1"/>
        <v>4034.1345592937387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1700.5195354146601</v>
      </c>
      <c r="AC31">
        <f t="shared" si="2"/>
        <v>1438.2342399838462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-7725.2013098214584</v>
      </c>
      <c r="AI31">
        <f t="shared" si="7"/>
        <v>-7734.1142143047164</v>
      </c>
      <c r="AJ31">
        <f t="shared" si="8"/>
        <v>262.2852954308139</v>
      </c>
      <c r="AK31">
        <f t="shared" si="30"/>
        <v>119.03636747902623</v>
      </c>
      <c r="AL31">
        <f t="shared" si="9"/>
        <v>-7352.7925513948767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-323.44852179293099</v>
      </c>
      <c r="AR31">
        <f t="shared" si="14"/>
        <v>-323.82169857685841</v>
      </c>
      <c r="AS31">
        <f t="shared" si="15"/>
        <v>10.981693252092047</v>
      </c>
      <c r="AT31">
        <f t="shared" si="16"/>
        <v>4.983965537796581</v>
      </c>
      <c r="AU31">
        <f t="shared" si="17"/>
        <v>-307.8560397869698</v>
      </c>
      <c r="AW31">
        <v>28</v>
      </c>
      <c r="AX31">
        <f>IF(Z31&gt;0, (R31*SUMPRODUCT(K31:$K$98, X31:$X$98)-K31*$AZ$3)/Z31, 0)</f>
        <v>4034.1345592937387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250000</v>
      </c>
      <c r="S32">
        <f t="shared" si="1"/>
        <v>3721.1287078930377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1438.2342399838462</v>
      </c>
      <c r="AC32">
        <f t="shared" si="2"/>
        <v>1196.148752530501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-7875.7966002311432</v>
      </c>
      <c r="AI32">
        <f t="shared" si="7"/>
        <v>-7883.8327960095457</v>
      </c>
      <c r="AJ32">
        <f t="shared" si="8"/>
        <v>242.08548745334519</v>
      </c>
      <c r="AK32">
        <f t="shared" si="30"/>
        <v>100.67639679886925</v>
      </c>
      <c r="AL32">
        <f t="shared" si="9"/>
        <v>-7541.0709117573315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-294.42306814616722</v>
      </c>
      <c r="AR32">
        <f t="shared" si="14"/>
        <v>-294.72348746085993</v>
      </c>
      <c r="AS32">
        <f t="shared" si="15"/>
        <v>9.049948289368281</v>
      </c>
      <c r="AT32">
        <f t="shared" si="16"/>
        <v>3.7636134019197649</v>
      </c>
      <c r="AU32">
        <f t="shared" si="17"/>
        <v>-281.90992576957188</v>
      </c>
      <c r="AW32">
        <v>29</v>
      </c>
      <c r="AX32">
        <f>IF(Z32&gt;0, (R32*SUMPRODUCT(K32:$K$98, X32:$X$98)-K32*$AZ$3)/Z32, 0)</f>
        <v>3721.1287078930377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250000</v>
      </c>
      <c r="S33">
        <f t="shared" si="1"/>
        <v>3404.1644202676844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1196.148752530501</v>
      </c>
      <c r="AC33">
        <f t="shared" si="2"/>
        <v>974.37125075896472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-8001.038788025312</v>
      </c>
      <c r="AI33">
        <f t="shared" si="7"/>
        <v>-8008.1945179671284</v>
      </c>
      <c r="AJ33">
        <f t="shared" si="8"/>
        <v>221.77750177153632</v>
      </c>
      <c r="AK33">
        <f t="shared" si="30"/>
        <v>83.730412677135078</v>
      </c>
      <c r="AL33">
        <f t="shared" si="9"/>
        <v>-7702.6866035184566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-267.0580636269687</v>
      </c>
      <c r="AR33">
        <f t="shared" si="14"/>
        <v>-267.29690703627188</v>
      </c>
      <c r="AS33">
        <f t="shared" si="15"/>
        <v>7.4024725724083993</v>
      </c>
      <c r="AT33">
        <f t="shared" si="16"/>
        <v>2.7947473407714152</v>
      </c>
      <c r="AU33">
        <f t="shared" si="17"/>
        <v>-257.09968712309205</v>
      </c>
      <c r="AW33">
        <v>30</v>
      </c>
      <c r="AX33">
        <f>IF(Z33&gt;0, (R33*SUMPRODUCT(K33:$K$98, X33:$X$98)-K33*$AZ$3)/Z33, 0)</f>
        <v>3404.1644202676844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250000</v>
      </c>
      <c r="S34">
        <f t="shared" si="1"/>
        <v>3074.2849347028891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974.37125075896472</v>
      </c>
      <c r="AC34">
        <f t="shared" si="2"/>
        <v>772.17529996648761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-8048.6447507342946</v>
      </c>
      <c r="AI34">
        <f t="shared" si="7"/>
        <v>-8054.924058901619</v>
      </c>
      <c r="AJ34">
        <f t="shared" si="8"/>
        <v>202.19595079247711</v>
      </c>
      <c r="AK34">
        <f t="shared" si="30"/>
        <v>68.205987553127542</v>
      </c>
      <c r="AL34">
        <f t="shared" si="9"/>
        <v>-7784.5221205560147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-239.86343913080293</v>
      </c>
      <c r="AR34">
        <f t="shared" si="14"/>
        <v>-240.05057330047032</v>
      </c>
      <c r="AS34">
        <f t="shared" si="15"/>
        <v>6.025786655695228</v>
      </c>
      <c r="AT34">
        <f t="shared" si="16"/>
        <v>2.0326555899132388</v>
      </c>
      <c r="AU34">
        <f t="shared" si="17"/>
        <v>-231.99213105486186</v>
      </c>
      <c r="AW34">
        <v>31</v>
      </c>
      <c r="AX34">
        <f>IF(Z34&gt;0, (R34*SUMPRODUCT(K34:$K$98, X34:$X$98)-K34*$AZ$3)/Z34, 0)</f>
        <v>3074.2849347028891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2723.8969936910362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772.17529996648761</v>
      </c>
      <c r="AC35">
        <f t="shared" ref="AC35:AC66" si="33">S35*Z35</f>
        <v>590.22446158076696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-7994.1907442332586</v>
      </c>
      <c r="AI35">
        <f t="shared" ref="AI35:AI66" si="38">SUM(AE35:AH35)</f>
        <v>-7999.6078402444864</v>
      </c>
      <c r="AJ35">
        <f t="shared" ref="AJ35:AJ66" si="39">AB35-AC35</f>
        <v>181.95083838572066</v>
      </c>
      <c r="AK35">
        <f t="shared" si="30"/>
        <v>54.052270997654141</v>
      </c>
      <c r="AL35">
        <f t="shared" ref="AL35:AL66" si="40">SUM(AI35:AK35)</f>
        <v>-7763.6047308611114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-212.71483589170217</v>
      </c>
      <c r="AR35">
        <f t="shared" ref="AR35:AR66" si="45">AI35*$K35</f>
        <v>-212.85897764737257</v>
      </c>
      <c r="AS35">
        <f t="shared" ref="AS35:AS66" si="46">AJ35*$K35</f>
        <v>4.841471008869247</v>
      </c>
      <c r="AT35">
        <f t="shared" ref="AT35:AT66" si="47">AK35*$K35</f>
        <v>1.4382593964415826</v>
      </c>
      <c r="AU35">
        <f t="shared" ref="AU35:AU66" si="48">AL35*$K35</f>
        <v>-206.57924724206174</v>
      </c>
      <c r="AW35">
        <v>32</v>
      </c>
      <c r="AX35">
        <f>IF(Z35&gt;0, (R35*SUMPRODUCT(K35:$K$98, X35:$X$98)-K35*$AZ$3)/Z35, 0)</f>
        <v>2723.8969936910362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250000</v>
      </c>
      <c r="S36">
        <f t="shared" si="32"/>
        <v>2342.6513866288501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590.22446158076696</v>
      </c>
      <c r="AC36">
        <f t="shared" si="33"/>
        <v>429.21730492574528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-7824.6007694580139</v>
      </c>
      <c r="AI36">
        <f t="shared" si="38"/>
        <v>-7829.1812344321834</v>
      </c>
      <c r="AJ36">
        <f t="shared" si="39"/>
        <v>161.00715665502167</v>
      </c>
      <c r="AK36">
        <f t="shared" si="30"/>
        <v>41.315712310653694</v>
      </c>
      <c r="AL36">
        <f t="shared" si="40"/>
        <v>-7626.8583654665081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-185.89488491488964</v>
      </c>
      <c r="AR36">
        <f t="shared" si="45"/>
        <v>-186.00370644257112</v>
      </c>
      <c r="AS36">
        <f t="shared" si="46"/>
        <v>3.8251672818486879</v>
      </c>
      <c r="AT36">
        <f t="shared" si="47"/>
        <v>0.98156823733994214</v>
      </c>
      <c r="AU36">
        <f t="shared" si="48"/>
        <v>-181.19697092338248</v>
      </c>
      <c r="AW36">
        <v>33</v>
      </c>
      <c r="AX36">
        <f>IF(Z36&gt;0, (R36*SUMPRODUCT(K36:$K$98, X36:$X$98)-K36*$AZ$3)/Z36, 0)</f>
        <v>2342.6513866288501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250000</v>
      </c>
      <c r="S37">
        <f t="shared" si="32"/>
        <v>1911.934549838626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429.21730492574528</v>
      </c>
      <c r="AC37">
        <f t="shared" si="33"/>
        <v>289.48999075789135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-7493.5827548597781</v>
      </c>
      <c r="AI37">
        <f t="shared" si="38"/>
        <v>-7497.3680569087201</v>
      </c>
      <c r="AJ37">
        <f t="shared" si="39"/>
        <v>139.72731416785393</v>
      </c>
      <c r="AK37">
        <f t="shared" si="30"/>
        <v>30.045211344802173</v>
      </c>
      <c r="AL37">
        <f t="shared" si="40"/>
        <v>-7327.595531396064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-158.95593097727445</v>
      </c>
      <c r="AR37">
        <f t="shared" si="45"/>
        <v>-159.03622584168087</v>
      </c>
      <c r="AS37">
        <f t="shared" si="46"/>
        <v>2.9639340797432667</v>
      </c>
      <c r="AT37">
        <f t="shared" si="47"/>
        <v>0.63732725679511959</v>
      </c>
      <c r="AU37">
        <f t="shared" si="48"/>
        <v>-155.43496450514249</v>
      </c>
      <c r="AW37">
        <v>34</v>
      </c>
      <c r="AX37">
        <f>IF(Z37&gt;0, (R37*SUMPRODUCT(K37:$K$98, X37:$X$98)-K37*$AZ$3)/Z37, 0)</f>
        <v>1911.934549838626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250000</v>
      </c>
      <c r="S38">
        <f t="shared" si="32"/>
        <v>1408.996605319179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289.48999075789135</v>
      </c>
      <c r="AC38">
        <f t="shared" si="33"/>
        <v>171.75510509047064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-6999.7708206774087</v>
      </c>
      <c r="AI38">
        <f t="shared" si="38"/>
        <v>-7002.8182926237932</v>
      </c>
      <c r="AJ38">
        <f t="shared" si="39"/>
        <v>117.73488566742071</v>
      </c>
      <c r="AK38">
        <f t="shared" si="30"/>
        <v>20.264299353052397</v>
      </c>
      <c r="AL38">
        <f t="shared" si="40"/>
        <v>-6864.8191076033199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-132.57237223442391</v>
      </c>
      <c r="AR38">
        <f t="shared" si="45"/>
        <v>-132.63008992198829</v>
      </c>
      <c r="AS38">
        <f t="shared" si="46"/>
        <v>2.2298434459555811</v>
      </c>
      <c r="AT38">
        <f t="shared" si="47"/>
        <v>0.38379631358311683</v>
      </c>
      <c r="AU38">
        <f t="shared" si="48"/>
        <v>-130.01645016244956</v>
      </c>
      <c r="AW38">
        <v>35</v>
      </c>
      <c r="AX38">
        <f>IF(Z38&gt;0, (R38*SUMPRODUCT(K38:$K$98, X38:$X$98)-K38*$AZ$3)/Z38, 0)</f>
        <v>1408.996605319179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250000</v>
      </c>
      <c r="S39">
        <f t="shared" si="32"/>
        <v>797.33293352483429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171.75510509047064</v>
      </c>
      <c r="AC39">
        <f t="shared" si="33"/>
        <v>75.987237596987484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-6344.5304738163632</v>
      </c>
      <c r="AI39">
        <f t="shared" si="38"/>
        <v>-6346.9130179959029</v>
      </c>
      <c r="AJ39">
        <f t="shared" si="39"/>
        <v>95.767867493483152</v>
      </c>
      <c r="AK39">
        <f t="shared" si="30"/>
        <v>12.022857356332945</v>
      </c>
      <c r="AL39">
        <f t="shared" si="40"/>
        <v>-6239.122293146087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-107.28788193510526</v>
      </c>
      <c r="AR39">
        <f t="shared" si="45"/>
        <v>-107.3281714600267</v>
      </c>
      <c r="AS39">
        <f t="shared" si="46"/>
        <v>1.6194628906301347</v>
      </c>
      <c r="AT39">
        <f t="shared" si="47"/>
        <v>0.20331006461270187</v>
      </c>
      <c r="AU39">
        <f t="shared" si="48"/>
        <v>-105.50539850478387</v>
      </c>
      <c r="AW39">
        <v>36</v>
      </c>
      <c r="AX39">
        <f>IF(Z39&gt;0, (R39*SUMPRODUCT(K39:$K$98, X39:$X$98)-K39*$AZ$3)/Z39, 0)</f>
        <v>797.33293352483429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250000</v>
      </c>
      <c r="S40">
        <f t="shared" si="32"/>
        <v>21.652819335332879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75.987237596987484</v>
      </c>
      <c r="AC40">
        <f t="shared" si="33"/>
        <v>1.5605206091506716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-5569.6652134301203</v>
      </c>
      <c r="AI40">
        <f t="shared" si="38"/>
        <v>-5571.4669656465212</v>
      </c>
      <c r="AJ40">
        <f t="shared" si="39"/>
        <v>74.426716987836812</v>
      </c>
      <c r="AK40">
        <f t="shared" ref="AK40:AK71" si="61">G40*SUM(AB40:AB40, AE40:AF40)</f>
        <v>5.3191066317891247</v>
      </c>
      <c r="AL40">
        <f t="shared" si="40"/>
        <v>-5491.721142026895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-84.093465891415548</v>
      </c>
      <c r="AR40">
        <f t="shared" si="45"/>
        <v>-84.120669607033733</v>
      </c>
      <c r="AS40">
        <f t="shared" si="46"/>
        <v>1.1237301249875598</v>
      </c>
      <c r="AT40">
        <f t="shared" si="47"/>
        <v>8.0310412739814679E-2</v>
      </c>
      <c r="AU40">
        <f t="shared" si="48"/>
        <v>-82.916629069306353</v>
      </c>
      <c r="AW40">
        <v>37</v>
      </c>
      <c r="AX40">
        <f>IF(Z40&gt;0, (R40*SUMPRODUCT(K40:$K$98, X40:$X$98)-K40*$AZ$3)/Z40, 0)</f>
        <v>21.652819335332879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250000</v>
      </c>
      <c r="S41">
        <f t="shared" si="32"/>
        <v>-1014.5887940031309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1.5605206091506716</v>
      </c>
      <c r="AC41">
        <f t="shared" si="33"/>
        <v>-53.19261943648948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-4730.4065368353486</v>
      </c>
      <c r="AI41">
        <f t="shared" si="38"/>
        <v>-4731.7172308759018</v>
      </c>
      <c r="AJ41">
        <f t="shared" si="39"/>
        <v>54.753140045640151</v>
      </c>
      <c r="AK41">
        <f t="shared" si="61"/>
        <v>0.10923644264054702</v>
      </c>
      <c r="AL41">
        <f t="shared" si="40"/>
        <v>-4676.8548543876213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-63.76958705170582</v>
      </c>
      <c r="AR41">
        <f t="shared" si="45"/>
        <v>-63.787256234484587</v>
      </c>
      <c r="AS41">
        <f t="shared" si="46"/>
        <v>0.73811523455879691</v>
      </c>
      <c r="AT41">
        <f t="shared" si="47"/>
        <v>1.4725928488263243E-3</v>
      </c>
      <c r="AU41">
        <f t="shared" si="48"/>
        <v>-63.047668407076969</v>
      </c>
      <c r="AW41">
        <v>38</v>
      </c>
      <c r="AX41">
        <f>IF(Z41&gt;0, (R41*SUMPRODUCT(K41:$K$98, X41:$X$98)-K41*$AZ$3)/Z41, 0)</f>
        <v>-1014.5887940031309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250000</v>
      </c>
      <c r="S42">
        <f t="shared" si="32"/>
        <v>-2490.5867442493227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-53.19261943648948</v>
      </c>
      <c r="AC42">
        <f t="shared" si="33"/>
        <v>-90.765486983038642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-3865.0171843403932</v>
      </c>
      <c r="AI42">
        <f t="shared" si="38"/>
        <v>-3865.928269722107</v>
      </c>
      <c r="AJ42">
        <f t="shared" si="39"/>
        <v>37.572867546549162</v>
      </c>
      <c r="AK42">
        <f t="shared" si="61"/>
        <v>-3.7234833605542641</v>
      </c>
      <c r="AL42">
        <f t="shared" si="40"/>
        <v>-3832.078885536112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-46.520946809351614</v>
      </c>
      <c r="AR42">
        <f t="shared" si="45"/>
        <v>-46.531913010162626</v>
      </c>
      <c r="AS42">
        <f t="shared" si="46"/>
        <v>0.45224258761119313</v>
      </c>
      <c r="AT42">
        <f t="shared" si="47"/>
        <v>-4.4817387116329883E-2</v>
      </c>
      <c r="AU42">
        <f t="shared" si="48"/>
        <v>-46.124487809667762</v>
      </c>
      <c r="AW42">
        <v>39</v>
      </c>
      <c r="AX42">
        <f>IF(Z42&gt;0, (R42*SUMPRODUCT(K42:$K$98, X42:$X$98)-K42*$AZ$3)/Z42, 0)</f>
        <v>-2490.5867442493227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250000</v>
      </c>
      <c r="S43">
        <f t="shared" si="32"/>
        <v>-4745.0297321303651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-90.765486983038642</v>
      </c>
      <c r="AC43">
        <f t="shared" si="33"/>
        <v>-113.89650566278611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-3018.913245632235</v>
      </c>
      <c r="AI43">
        <f t="shared" si="38"/>
        <v>-3019.5133288355687</v>
      </c>
      <c r="AJ43">
        <f t="shared" si="39"/>
        <v>23.13101867974747</v>
      </c>
      <c r="AK43">
        <f t="shared" si="61"/>
        <v>-6.3535840888127053</v>
      </c>
      <c r="AL43">
        <f t="shared" si="40"/>
        <v>-3002.735894244634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-32.443651380665642</v>
      </c>
      <c r="AR43">
        <f t="shared" si="45"/>
        <v>-32.45010035374446</v>
      </c>
      <c r="AS43">
        <f t="shared" si="46"/>
        <v>0.24858438950213294</v>
      </c>
      <c r="AT43">
        <f t="shared" si="47"/>
        <v>-6.8280685936708385E-2</v>
      </c>
      <c r="AU43">
        <f t="shared" si="48"/>
        <v>-32.269796650179032</v>
      </c>
      <c r="AW43">
        <v>40</v>
      </c>
      <c r="AX43">
        <f>IF(Z43&gt;0, (R43*SUMPRODUCT(K43:$K$98, X43:$X$98)-K43*$AZ$3)/Z43, 0)</f>
        <v>-4745.0297321303651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250000</v>
      </c>
      <c r="S44">
        <f t="shared" si="32"/>
        <v>-8440.2520914601737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-113.89650566278611</v>
      </c>
      <c r="AC44">
        <f t="shared" si="33"/>
        <v>-125.45629264201952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-2224.8122928882522</v>
      </c>
      <c r="AI44">
        <f t="shared" si="38"/>
        <v>-2225.1838940302637</v>
      </c>
      <c r="AJ44">
        <f t="shared" si="39"/>
        <v>11.559786979233408</v>
      </c>
      <c r="AK44">
        <f t="shared" si="61"/>
        <v>-7.9727553963950282</v>
      </c>
      <c r="AL44">
        <f t="shared" si="40"/>
        <v>-2221.5968624474253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-21.347864915319811</v>
      </c>
      <c r="AR44">
        <f t="shared" si="45"/>
        <v>-21.351430560389012</v>
      </c>
      <c r="AS44">
        <f t="shared" si="46"/>
        <v>0.11092026580012372</v>
      </c>
      <c r="AT44">
        <f t="shared" si="47"/>
        <v>-7.6501422501658645E-2</v>
      </c>
      <c r="AU44">
        <f t="shared" si="48"/>
        <v>-21.317011717090548</v>
      </c>
      <c r="AW44">
        <v>41</v>
      </c>
      <c r="AX44">
        <f>IF(Z44&gt;0, (R44*SUMPRODUCT(K44:$K$98, X44:$X$98)-K44*$AZ$3)/Z44, 0)</f>
        <v>-8440.2520914601737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250000</v>
      </c>
      <c r="S45">
        <f t="shared" si="32"/>
        <v>-14914.802600021805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-125.45629264201952</v>
      </c>
      <c r="AC45">
        <f t="shared" si="33"/>
        <v>-128.15785005606048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-1530.6859313357852</v>
      </c>
      <c r="AI45">
        <f t="shared" si="38"/>
        <v>-1530.9007478732428</v>
      </c>
      <c r="AJ45">
        <f t="shared" si="39"/>
        <v>2.7015574140409626</v>
      </c>
      <c r="AK45">
        <f t="shared" si="61"/>
        <v>-8.7819404849413676</v>
      </c>
      <c r="AL45">
        <f t="shared" si="40"/>
        <v>-1536.9811309441432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-13.113817589718876</v>
      </c>
      <c r="AR45">
        <f t="shared" si="45"/>
        <v>-13.115657983512143</v>
      </c>
      <c r="AS45">
        <f t="shared" si="46"/>
        <v>2.3145003433179177E-2</v>
      </c>
      <c r="AT45">
        <f t="shared" si="47"/>
        <v>-7.5237358131845816E-2</v>
      </c>
      <c r="AU45">
        <f t="shared" si="48"/>
        <v>-13.16775033821081</v>
      </c>
      <c r="AW45">
        <v>42</v>
      </c>
      <c r="AX45">
        <f>IF(Z45&gt;0, (R45*SUMPRODUCT(K45:$K$98, X45:$X$98)-K45*$AZ$3)/Z45, 0)</f>
        <v>-14914.802600021805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250000</v>
      </c>
      <c r="S46">
        <f t="shared" si="32"/>
        <v>-25413.044400214851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-128.15785005606048</v>
      </c>
      <c r="AC46">
        <f t="shared" si="33"/>
        <v>-124.62317880535186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-900.70724155985329</v>
      </c>
      <c r="AI46">
        <f t="shared" si="38"/>
        <v>-900.82983920778042</v>
      </c>
      <c r="AJ46">
        <f t="shared" si="39"/>
        <v>-3.5346712507086266</v>
      </c>
      <c r="AK46">
        <f t="shared" si="61"/>
        <v>-8.9710495039242346</v>
      </c>
      <c r="AL46">
        <f t="shared" si="40"/>
        <v>-913.3355599624133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-6.8898327504149881</v>
      </c>
      <c r="AR46">
        <f t="shared" si="45"/>
        <v>-6.8907705437964974</v>
      </c>
      <c r="AS46">
        <f t="shared" si="46"/>
        <v>-2.7037968189205782E-2</v>
      </c>
      <c r="AT46">
        <f t="shared" si="47"/>
        <v>-6.8622775332293162E-2</v>
      </c>
      <c r="AU46">
        <f t="shared" si="48"/>
        <v>-6.9864312873179966</v>
      </c>
      <c r="AW46">
        <v>43</v>
      </c>
      <c r="AX46">
        <f>IF(Z46&gt;0, (R46*SUMPRODUCT(K46:$K$98, X46:$X$98)-K46*$AZ$3)/Z46, 0)</f>
        <v>-25413.044400214851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250000</v>
      </c>
      <c r="S47">
        <f t="shared" si="32"/>
        <v>-42269.463613847285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-124.62317880535186</v>
      </c>
      <c r="AC47">
        <f t="shared" si="33"/>
        <v>-116.64828937681372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-523.80797537988565</v>
      </c>
      <c r="AI47">
        <f t="shared" si="38"/>
        <v>-523.87696625379556</v>
      </c>
      <c r="AJ47">
        <f t="shared" si="39"/>
        <v>-7.974889428538134</v>
      </c>
      <c r="AK47">
        <f t="shared" si="61"/>
        <v>-8.7236225163746308</v>
      </c>
      <c r="AL47">
        <f t="shared" si="40"/>
        <v>-540.57547819870831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-3.5774956068439963</v>
      </c>
      <c r="AR47">
        <f t="shared" si="45"/>
        <v>-3.5779667996473248</v>
      </c>
      <c r="AS47">
        <f t="shared" si="46"/>
        <v>-5.4466776446026155E-2</v>
      </c>
      <c r="AT47">
        <f t="shared" si="47"/>
        <v>-5.958046210629353E-2</v>
      </c>
      <c r="AU47">
        <f t="shared" si="48"/>
        <v>-3.6920140381996442</v>
      </c>
      <c r="AW47">
        <v>44</v>
      </c>
      <c r="AX47">
        <f>IF(Z47&gt;0, (R47*SUMPRODUCT(K47:$K$98, X47:$X$98)-K47*$AZ$3)/Z47, 0)</f>
        <v>-42269.463613847285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250000</v>
      </c>
      <c r="S48">
        <f t="shared" si="32"/>
        <v>-69962.06292251921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-116.64828937681372</v>
      </c>
      <c r="AC48">
        <f t="shared" si="33"/>
        <v>-106.9537116095924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-300.82498211017457</v>
      </c>
      <c r="AI48">
        <f t="shared" si="38"/>
        <v>-300.86320057713431</v>
      </c>
      <c r="AJ48">
        <f t="shared" si="39"/>
        <v>-9.6945777672213183</v>
      </c>
      <c r="AK48">
        <f t="shared" si="61"/>
        <v>-8.1653802563769613</v>
      </c>
      <c r="AL48">
        <f t="shared" si="40"/>
        <v>-318.72315860073257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-1.8344373294628282</v>
      </c>
      <c r="AR48">
        <f t="shared" si="45"/>
        <v>-1.8346703865113949</v>
      </c>
      <c r="AS48">
        <f t="shared" si="46"/>
        <v>-5.9117747551491281E-2</v>
      </c>
      <c r="AT48">
        <f t="shared" si="47"/>
        <v>-4.9792667638456869E-2</v>
      </c>
      <c r="AU48">
        <f t="shared" si="48"/>
        <v>-1.9435808017013432</v>
      </c>
      <c r="AW48">
        <v>45</v>
      </c>
      <c r="AX48">
        <f>IF(Z48&gt;0, (R48*SUMPRODUCT(K48:$K$98, X48:$X$98)-K48*$AZ$3)/Z48, 0)</f>
        <v>-69962.06292251921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250000</v>
      </c>
      <c r="S49">
        <f t="shared" si="32"/>
        <v>-116508.50205793353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-106.9537116095924</v>
      </c>
      <c r="AC49">
        <f t="shared" si="33"/>
        <v>-96.938083426496945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-170.35636475840207</v>
      </c>
      <c r="AI49">
        <f t="shared" si="38"/>
        <v>-170.37716540421638</v>
      </c>
      <c r="AJ49">
        <f t="shared" si="39"/>
        <v>-10.015628183095458</v>
      </c>
      <c r="AK49">
        <f t="shared" si="61"/>
        <v>-7.4867598126714689</v>
      </c>
      <c r="AL49">
        <f t="shared" si="40"/>
        <v>-187.87955339998331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-0.92753289587268428</v>
      </c>
      <c r="AR49">
        <f t="shared" si="45"/>
        <v>-0.92764614836709824</v>
      </c>
      <c r="AS49">
        <f t="shared" si="46"/>
        <v>-5.4531714302693365E-2</v>
      </c>
      <c r="AT49">
        <f t="shared" si="47"/>
        <v>-4.0762879740939707E-2</v>
      </c>
      <c r="AU49">
        <f t="shared" si="48"/>
        <v>-1.0229407424107313</v>
      </c>
      <c r="AW49">
        <v>46</v>
      </c>
      <c r="AX49">
        <f>IF(Z49&gt;0, (R49*SUMPRODUCT(K49:$K$98, X49:$X$98)-K49*$AZ$3)/Z49, 0)</f>
        <v>-116508.50205793353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250000</v>
      </c>
      <c r="S50">
        <f t="shared" si="32"/>
        <v>-196228.79385435476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-96.938083426496945</v>
      </c>
      <c r="AC50">
        <f t="shared" si="33"/>
        <v>-87.28520068615687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-94.723038830033047</v>
      </c>
      <c r="AI50">
        <f t="shared" si="38"/>
        <v>-94.734159165506213</v>
      </c>
      <c r="AJ50">
        <f t="shared" si="39"/>
        <v>-9.6528827403400754</v>
      </c>
      <c r="AK50">
        <f t="shared" si="61"/>
        <v>-6.7856658398547864</v>
      </c>
      <c r="AL50">
        <f t="shared" si="40"/>
        <v>-111.17270774570108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-0.46047765096756443</v>
      </c>
      <c r="AR50">
        <f t="shared" si="45"/>
        <v>-0.46053171031806567</v>
      </c>
      <c r="AS50">
        <f t="shared" si="46"/>
        <v>-4.6925614129767812E-2</v>
      </c>
      <c r="AT50">
        <f t="shared" si="47"/>
        <v>-3.2987196196206402E-2</v>
      </c>
      <c r="AU50">
        <f t="shared" si="48"/>
        <v>-0.54044452064403992</v>
      </c>
      <c r="AW50">
        <v>47</v>
      </c>
      <c r="AX50">
        <f>IF(Z50&gt;0, (R50*SUMPRODUCT(K50:$K$98, X50:$X$98)-K50*$AZ$3)/Z50, 0)</f>
        <v>-196228.79385435476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250000</v>
      </c>
      <c r="S51">
        <f t="shared" si="32"/>
        <v>-335798.46776228864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-87.28520068615687</v>
      </c>
      <c r="AC51">
        <f t="shared" si="33"/>
        <v>-78.298878661934481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-51.798262862941193</v>
      </c>
      <c r="AI51">
        <f t="shared" si="38"/>
        <v>-51.80409216877333</v>
      </c>
      <c r="AJ51">
        <f t="shared" si="39"/>
        <v>-8.9863220242223889</v>
      </c>
      <c r="AK51">
        <f t="shared" si="61"/>
        <v>-6.1099640480309816</v>
      </c>
      <c r="AL51">
        <f t="shared" si="40"/>
        <v>-66.900378241026701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-0.22482784982873003</v>
      </c>
      <c r="AR51">
        <f t="shared" si="45"/>
        <v>-0.22485315164820804</v>
      </c>
      <c r="AS51">
        <f t="shared" si="46"/>
        <v>-3.900469527173947E-2</v>
      </c>
      <c r="AT51">
        <f t="shared" si="47"/>
        <v>-2.6520002863502371E-2</v>
      </c>
      <c r="AU51">
        <f t="shared" si="48"/>
        <v>-0.29037784978344988</v>
      </c>
      <c r="AW51">
        <v>48</v>
      </c>
      <c r="AX51">
        <f>IF(Z51&gt;0, (R51*SUMPRODUCT(K51:$K$98, X51:$X$98)-K51*$AZ$3)/Z51, 0)</f>
        <v>-335798.46776228864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250000</v>
      </c>
      <c r="S52">
        <f t="shared" si="32"/>
        <v>-585610.72137843736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-78.298878661934481</v>
      </c>
      <c r="AC52">
        <f t="shared" si="33"/>
        <v>-70.089063944629302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-27.78877325043424</v>
      </c>
      <c r="AI52">
        <f t="shared" si="38"/>
        <v>-27.791765385883007</v>
      </c>
      <c r="AJ52">
        <f t="shared" si="39"/>
        <v>-8.2098147173051785</v>
      </c>
      <c r="AK52">
        <f t="shared" si="61"/>
        <v>-5.480921506335414</v>
      </c>
      <c r="AL52">
        <f t="shared" si="40"/>
        <v>-41.482501609523602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-0.10769269969474651</v>
      </c>
      <c r="AR52">
        <f t="shared" si="45"/>
        <v>-0.10770429542592277</v>
      </c>
      <c r="AS52">
        <f t="shared" si="46"/>
        <v>-3.18163419065806E-2</v>
      </c>
      <c r="AT52">
        <f t="shared" si="47"/>
        <v>-2.1240780530786253E-2</v>
      </c>
      <c r="AU52">
        <f t="shared" si="48"/>
        <v>-0.16076141786328962</v>
      </c>
      <c r="AW52">
        <v>49</v>
      </c>
      <c r="AX52">
        <f>IF(Z52&gt;0, (R52*SUMPRODUCT(K52:$K$98, X52:$X$98)-K52*$AZ$3)/Z52, 0)</f>
        <v>-585610.72137843736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250000</v>
      </c>
      <c r="S53">
        <f t="shared" si="32"/>
        <v>-1042964.1459127263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-70.089063944629302</v>
      </c>
      <c r="AC53">
        <f t="shared" si="33"/>
        <v>-62.665825780811645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-14.601052723629323</v>
      </c>
      <c r="AI53">
        <f t="shared" si="38"/>
        <v>-14.602554832451242</v>
      </c>
      <c r="AJ53">
        <f t="shared" si="39"/>
        <v>-7.4232381638176577</v>
      </c>
      <c r="AK53">
        <f t="shared" si="61"/>
        <v>-4.9062344761240517</v>
      </c>
      <c r="AL53">
        <f t="shared" si="40"/>
        <v>-26.932027472392949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-5.0522290963324869E-2</v>
      </c>
      <c r="AR53">
        <f t="shared" si="45"/>
        <v>-5.0527488532321842E-2</v>
      </c>
      <c r="AS53">
        <f t="shared" si="46"/>
        <v>-2.5685750575745556E-2</v>
      </c>
      <c r="AT53">
        <f t="shared" si="47"/>
        <v>-1.6976461247612155E-2</v>
      </c>
      <c r="AU53">
        <f t="shared" si="48"/>
        <v>-9.3189700355679542E-2</v>
      </c>
      <c r="AW53">
        <v>50</v>
      </c>
      <c r="AX53">
        <f>IF(Z53&gt;0, (R53*SUMPRODUCT(K53:$K$98, X53:$X$98)-K53*$AZ$3)/Z53, 0)</f>
        <v>-1042964.1459127263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250000</v>
      </c>
      <c r="S54">
        <f t="shared" si="32"/>
        <v>-1902123.6968628794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-62.665825780811645</v>
      </c>
      <c r="AC54">
        <f t="shared" si="33"/>
        <v>-55.992302657924604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-7.5116947099294391</v>
      </c>
      <c r="AI54">
        <f t="shared" si="38"/>
        <v>-7.5124306281921456</v>
      </c>
      <c r="AJ54">
        <f t="shared" si="39"/>
        <v>-6.6735231228870404</v>
      </c>
      <c r="AK54">
        <f t="shared" si="61"/>
        <v>-4.3866078046568155</v>
      </c>
      <c r="AL54">
        <f t="shared" si="40"/>
        <v>-18.572561555736002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-2.3206987741746499E-2</v>
      </c>
      <c r="AR54">
        <f t="shared" si="45"/>
        <v>-2.3209261322710725E-2</v>
      </c>
      <c r="AS54">
        <f t="shared" si="46"/>
        <v>-2.0617500482598309E-2</v>
      </c>
      <c r="AT54">
        <f t="shared" si="47"/>
        <v>-1.3552195274383894E-2</v>
      </c>
      <c r="AU54">
        <f t="shared" si="48"/>
        <v>-5.7378957079692927E-2</v>
      </c>
      <c r="AW54">
        <v>51</v>
      </c>
      <c r="AX54">
        <f>IF(Z54&gt;0, (R54*SUMPRODUCT(K54:$K$98, X54:$X$98)-K54*$AZ$3)/Z54, 0)</f>
        <v>-1902123.6968628794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250000</v>
      </c>
      <c r="S55">
        <f t="shared" si="32"/>
        <v>-3558154.3831576416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-55.992302657924604</v>
      </c>
      <c r="AC55">
        <f t="shared" si="33"/>
        <v>-50.011897669014239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-3.7716976216683129</v>
      </c>
      <c r="AI55">
        <f t="shared" si="38"/>
        <v>-3.7720490109862252</v>
      </c>
      <c r="AJ55">
        <f t="shared" si="39"/>
        <v>-5.9804049889103652</v>
      </c>
      <c r="AK55">
        <f t="shared" si="61"/>
        <v>-3.9194611860547228</v>
      </c>
      <c r="AL55">
        <f t="shared" si="40"/>
        <v>-13.671915185951313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-1.0403984321836444E-2</v>
      </c>
      <c r="AR55">
        <f t="shared" si="45"/>
        <v>-1.0404953606577994E-2</v>
      </c>
      <c r="AS55">
        <f t="shared" si="46"/>
        <v>-1.6496560961144723E-2</v>
      </c>
      <c r="AT55">
        <f t="shared" si="47"/>
        <v>-1.0811580571966082E-2</v>
      </c>
      <c r="AU55">
        <f t="shared" si="48"/>
        <v>-3.7713095139688797E-2</v>
      </c>
      <c r="AW55">
        <v>52</v>
      </c>
      <c r="AX55">
        <f>IF(Z55&gt;0, (R55*SUMPRODUCT(K55:$K$98, X55:$X$98)-K55*$AZ$3)/Z55, 0)</f>
        <v>-3558154.3831576416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250000</v>
      </c>
      <c r="S56">
        <f t="shared" si="32"/>
        <v>-6843555.8003246505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-50.011897669014239</v>
      </c>
      <c r="AC56">
        <f t="shared" si="33"/>
        <v>-44.661933817039547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-1.8472217837968827</v>
      </c>
      <c r="AI56">
        <f t="shared" si="38"/>
        <v>-1.8473849370432365</v>
      </c>
      <c r="AJ56">
        <f t="shared" si="39"/>
        <v>-5.3499638519746924</v>
      </c>
      <c r="AK56">
        <f t="shared" si="61"/>
        <v>-3.5008328368309969</v>
      </c>
      <c r="AL56">
        <f t="shared" si="40"/>
        <v>-10.698181625848926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-4.5495017868573588E-3</v>
      </c>
      <c r="AR56">
        <f t="shared" si="45"/>
        <v>-4.5499036151555794E-3</v>
      </c>
      <c r="AS56">
        <f t="shared" si="46"/>
        <v>-1.317636589048448E-2</v>
      </c>
      <c r="AT56">
        <f t="shared" si="47"/>
        <v>-8.6221618791838851E-3</v>
      </c>
      <c r="AU56">
        <f t="shared" si="48"/>
        <v>-2.6348431384823946E-2</v>
      </c>
      <c r="AW56">
        <v>53</v>
      </c>
      <c r="AX56">
        <f>IF(Z56&gt;0, (R56*SUMPRODUCT(K56:$K$98, X56:$X$98)-K56*$AZ$3)/Z56, 0)</f>
        <v>-6843555.8003246505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250000</v>
      </c>
      <c r="S57">
        <f t="shared" si="32"/>
        <v>-13568842.744798655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-44.661933817039547</v>
      </c>
      <c r="AC57">
        <f t="shared" si="33"/>
        <v>-39.880440607847369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-0.88043744254342426</v>
      </c>
      <c r="AI57">
        <f t="shared" si="38"/>
        <v>-0.88051092051306012</v>
      </c>
      <c r="AJ57">
        <f t="shared" si="39"/>
        <v>-4.7814932091921776</v>
      </c>
      <c r="AK57">
        <f t="shared" si="61"/>
        <v>-3.1263353671927687</v>
      </c>
      <c r="AL57">
        <f t="shared" si="40"/>
        <v>-8.7883394968980078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-1.9360888302264955E-3</v>
      </c>
      <c r="AR57">
        <f t="shared" si="45"/>
        <v>-1.936250408857078E-3</v>
      </c>
      <c r="AS57">
        <f t="shared" si="46"/>
        <v>-1.0514541007454062E-2</v>
      </c>
      <c r="AT57">
        <f t="shared" si="47"/>
        <v>-6.8748359525446171E-3</v>
      </c>
      <c r="AU57">
        <f t="shared" si="48"/>
        <v>-1.932562736885576E-2</v>
      </c>
      <c r="AW57">
        <v>54</v>
      </c>
      <c r="AX57">
        <f>IF(Z57&gt;0, (R57*SUMPRODUCT(K57:$K$98, X57:$X$98)-K57*$AZ$3)/Z57, 0)</f>
        <v>-13568842.744798655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250000</v>
      </c>
      <c r="S58">
        <f t="shared" si="32"/>
        <v>-27778030.483916484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-39.880440607847369</v>
      </c>
      <c r="AC58">
        <f t="shared" si="33"/>
        <v>-35.609124276160593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-0.40695269644387738</v>
      </c>
      <c r="AI58">
        <f t="shared" si="38"/>
        <v>-0.40698474436417248</v>
      </c>
      <c r="AJ58">
        <f t="shared" si="39"/>
        <v>-4.2713163316867764</v>
      </c>
      <c r="AK58">
        <f t="shared" si="61"/>
        <v>-2.7916308425493161</v>
      </c>
      <c r="AL58">
        <f t="shared" si="40"/>
        <v>-7.4699319186002651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-7.9901086253078731E-4</v>
      </c>
      <c r="AR58">
        <f t="shared" si="45"/>
        <v>-7.9907378541263833E-4</v>
      </c>
      <c r="AS58">
        <f t="shared" si="46"/>
        <v>-8.3863018383846747E-3</v>
      </c>
      <c r="AT58">
        <f t="shared" si="47"/>
        <v>-5.4810875732346706E-3</v>
      </c>
      <c r="AU58">
        <f t="shared" si="48"/>
        <v>-1.4666463197031984E-2</v>
      </c>
      <c r="AW58">
        <v>55</v>
      </c>
      <c r="AX58">
        <f>IF(Z58&gt;0, (R58*SUMPRODUCT(K58:$K$98, X58:$X$98)-K58*$AZ$3)/Z58, 0)</f>
        <v>-27778030.483916484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250000</v>
      </c>
      <c r="S59">
        <f t="shared" si="32"/>
        <v>-58869247.631777085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-35.609124276160593</v>
      </c>
      <c r="AC59">
        <f t="shared" si="33"/>
        <v>-31.79451934013294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-0.18225264395856347</v>
      </c>
      <c r="AI59">
        <f t="shared" si="38"/>
        <v>-0.18226614613525979</v>
      </c>
      <c r="AJ59">
        <f t="shared" si="39"/>
        <v>-3.8146049360276528</v>
      </c>
      <c r="AK59">
        <f t="shared" si="61"/>
        <v>-2.4926386993312417</v>
      </c>
      <c r="AL59">
        <f t="shared" si="40"/>
        <v>-6.4895097814941547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-3.1949536922392231E-4</v>
      </c>
      <c r="AR59">
        <f t="shared" si="45"/>
        <v>-3.1951903902006473E-4</v>
      </c>
      <c r="AS59">
        <f t="shared" si="46"/>
        <v>-6.6871381726382158E-3</v>
      </c>
      <c r="AT59">
        <f t="shared" si="47"/>
        <v>-4.3696843254890563E-3</v>
      </c>
      <c r="AU59">
        <f t="shared" si="48"/>
        <v>-1.1376341537147337E-2</v>
      </c>
      <c r="AW59">
        <v>56</v>
      </c>
      <c r="AX59">
        <f>IF(Z59&gt;0, (R59*SUMPRODUCT(K59:$K$98, X59:$X$98)-K59*$AZ$3)/Z59, 0)</f>
        <v>-58869247.631777085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250000</v>
      </c>
      <c r="S60">
        <f t="shared" si="32"/>
        <v>-129346861.18179819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-31.79451934013294</v>
      </c>
      <c r="AC60">
        <f t="shared" si="33"/>
        <v>-28.388228168635933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-7.8803135964298374E-2</v>
      </c>
      <c r="AI60">
        <f t="shared" si="38"/>
        <v>-7.8808622805631293E-2</v>
      </c>
      <c r="AJ60">
        <f t="shared" si="39"/>
        <v>-3.4062911714970063</v>
      </c>
      <c r="AK60">
        <f t="shared" si="61"/>
        <v>-2.2256163538093059</v>
      </c>
      <c r="AL60">
        <f t="shared" si="40"/>
        <v>-5.7107161481119437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-1.2334348310822575E-4</v>
      </c>
      <c r="AR60">
        <f t="shared" si="45"/>
        <v>-1.2335207116900509E-4</v>
      </c>
      <c r="AS60">
        <f t="shared" si="46"/>
        <v>-5.3315621571657368E-3</v>
      </c>
      <c r="AT60">
        <f t="shared" si="47"/>
        <v>-3.4835577262539116E-3</v>
      </c>
      <c r="AU60">
        <f t="shared" si="48"/>
        <v>-8.9384719545886528E-3</v>
      </c>
      <c r="AW60">
        <v>57</v>
      </c>
      <c r="AX60">
        <f>IF(Z60&gt;0, (R60*SUMPRODUCT(K60:$K$98, X60:$X$98)-K60*$AZ$3)/Z60, 0)</f>
        <v>-129346861.18179819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250000</v>
      </c>
      <c r="S61">
        <f t="shared" si="32"/>
        <v>-294864669.85672945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-28.388228168635933</v>
      </c>
      <c r="AC61">
        <f t="shared" si="33"/>
        <v>-25.346734845274188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-3.2829586906585127E-2</v>
      </c>
      <c r="AI61">
        <f t="shared" si="38"/>
        <v>-3.2831735920814058E-2</v>
      </c>
      <c r="AJ61">
        <f t="shared" si="39"/>
        <v>-3.0414933233617454</v>
      </c>
      <c r="AK61">
        <f t="shared" si="61"/>
        <v>-1.9871759718045154</v>
      </c>
      <c r="AL61">
        <f t="shared" si="40"/>
        <v>-5.0615010310870749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-4.5879650741955817E-5</v>
      </c>
      <c r="AR61">
        <f t="shared" si="45"/>
        <v>-4.5882654009177644E-5</v>
      </c>
      <c r="AS61">
        <f t="shared" si="46"/>
        <v>-4.2505149945044592E-3</v>
      </c>
      <c r="AT61">
        <f t="shared" si="47"/>
        <v>-2.7770967636181333E-3</v>
      </c>
      <c r="AU61">
        <f t="shared" si="48"/>
        <v>-7.073494412131771E-3</v>
      </c>
      <c r="AW61">
        <v>58</v>
      </c>
      <c r="AX61">
        <f>IF(Z61&gt;0, (R61*SUMPRODUCT(K61:$K$98, X61:$X$98)-K61*$AZ$3)/Z61, 0)</f>
        <v>-294864669.85672945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250000</v>
      </c>
      <c r="S62">
        <f t="shared" si="32"/>
        <v>-699049119.5787878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-25.346734845274188</v>
      </c>
      <c r="AC62">
        <f t="shared" si="33"/>
        <v>-22.631051558099173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-1.3181728220385077E-2</v>
      </c>
      <c r="AI62">
        <f t="shared" si="38"/>
        <v>-1.3182537571649682E-2</v>
      </c>
      <c r="AJ62">
        <f t="shared" si="39"/>
        <v>-2.7156832871750147</v>
      </c>
      <c r="AK62">
        <f t="shared" si="61"/>
        <v>-1.7742714391691934</v>
      </c>
      <c r="AL62">
        <f t="shared" si="40"/>
        <v>-4.5031372639158578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-1.6447845414768594E-5</v>
      </c>
      <c r="AR62">
        <f t="shared" si="45"/>
        <v>-1.6448855303932133E-5</v>
      </c>
      <c r="AS62">
        <f t="shared" si="46"/>
        <v>-3.3885646977495046E-3</v>
      </c>
      <c r="AT62">
        <f t="shared" si="47"/>
        <v>-2.2138934946453761E-3</v>
      </c>
      <c r="AU62">
        <f t="shared" si="48"/>
        <v>-5.618907047698813E-3</v>
      </c>
      <c r="AW62">
        <v>59</v>
      </c>
      <c r="AX62">
        <f>IF(Z62&gt;0, (R62*SUMPRODUCT(K62:$K$98, X62:$X$98)-K62*$AZ$3)/Z62, 0)</f>
        <v>-699049119.5787878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250000</v>
      </c>
      <c r="S63">
        <f t="shared" si="32"/>
        <v>-1727516507.0385442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-22.631051558099173</v>
      </c>
      <c r="AC63">
        <f t="shared" si="33"/>
        <v>-20.206309821278737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-5.0883927521916247E-3</v>
      </c>
      <c r="AI63">
        <f t="shared" si="38"/>
        <v>-5.0886851706683648E-3</v>
      </c>
      <c r="AJ63">
        <f t="shared" si="39"/>
        <v>-2.4247417368204367</v>
      </c>
      <c r="AK63">
        <f t="shared" si="61"/>
        <v>-1.5841736090669423</v>
      </c>
      <c r="AL63">
        <f t="shared" si="40"/>
        <v>-4.0140040310580476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-5.6689061229310713E-6</v>
      </c>
      <c r="AR63">
        <f t="shared" si="45"/>
        <v>-5.6692319022044057E-6</v>
      </c>
      <c r="AS63">
        <f t="shared" si="46"/>
        <v>-2.7013703438020786E-3</v>
      </c>
      <c r="AT63">
        <f t="shared" si="47"/>
        <v>-1.7649053266097418E-3</v>
      </c>
      <c r="AU63">
        <f t="shared" si="48"/>
        <v>-4.471944902314025E-3</v>
      </c>
      <c r="AW63">
        <v>60</v>
      </c>
      <c r="AX63">
        <f>IF(Z63&gt;0, (R63*SUMPRODUCT(K63:$K$98, X63:$X$98)-K63*$AZ$3)/Z63, 0)</f>
        <v>-1727516507.0385442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250000</v>
      </c>
      <c r="S64">
        <f t="shared" si="32"/>
        <v>-4460198505.5489149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-20.206309821278737</v>
      </c>
      <c r="AC64">
        <f t="shared" si="33"/>
        <v>-18.041352825304632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-1.8837013346932354E-3</v>
      </c>
      <c r="AI64">
        <f t="shared" si="38"/>
        <v>-1.8838024588517389E-3</v>
      </c>
      <c r="AJ64">
        <f t="shared" si="39"/>
        <v>-2.1649569959741051</v>
      </c>
      <c r="AK64">
        <f t="shared" si="61"/>
        <v>-1.4144416874895116</v>
      </c>
      <c r="AL64">
        <f t="shared" si="40"/>
        <v>-3.5812824859224683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-1.8737543867813799E-6</v>
      </c>
      <c r="AR64">
        <f t="shared" si="45"/>
        <v>-1.8738549769503817E-6</v>
      </c>
      <c r="AS64">
        <f t="shared" si="46"/>
        <v>-2.1535248681342272E-3</v>
      </c>
      <c r="AT64">
        <f t="shared" si="47"/>
        <v>-1.4069726808424966E-3</v>
      </c>
      <c r="AU64">
        <f t="shared" si="48"/>
        <v>-3.5623714039536743E-3</v>
      </c>
      <c r="AW64">
        <v>61</v>
      </c>
      <c r="AX64">
        <f>IF(Z64&gt;0, (R64*SUMPRODUCT(K64:$K$98, X64:$X$98)-K64*$AZ$3)/Z64, 0)</f>
        <v>-4460198505.5489149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250000</v>
      </c>
      <c r="S65">
        <f t="shared" si="32"/>
        <v>-12057648730.706934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-18.041352825304632</v>
      </c>
      <c r="AC65">
        <f t="shared" si="33"/>
        <v>-16.108352319701673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-6.6714298582050359E-4</v>
      </c>
      <c r="AI65">
        <f t="shared" si="38"/>
        <v>-6.6717638443884015E-4</v>
      </c>
      <c r="AJ65">
        <f t="shared" si="39"/>
        <v>-1.9330005056029584</v>
      </c>
      <c r="AK65">
        <f t="shared" si="61"/>
        <v>-1.2628946977713242</v>
      </c>
      <c r="AL65">
        <f t="shared" si="40"/>
        <v>-3.1965623797587215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-5.925179597914809E-7</v>
      </c>
      <c r="AR65">
        <f t="shared" si="45"/>
        <v>-5.9254762251988733E-7</v>
      </c>
      <c r="AS65">
        <f t="shared" si="46"/>
        <v>-1.716779671223167E-3</v>
      </c>
      <c r="AT65">
        <f t="shared" si="47"/>
        <v>-1.1216303036366967E-3</v>
      </c>
      <c r="AU65">
        <f t="shared" si="48"/>
        <v>-2.8390025224823835E-3</v>
      </c>
      <c r="AW65">
        <v>62</v>
      </c>
      <c r="AX65">
        <f>IF(Z65&gt;0, (R65*SUMPRODUCT(K65:$K$98, X65:$X$98)-K65*$AZ$3)/Z65, 0)</f>
        <v>-12057648730.706934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250000</v>
      </c>
      <c r="S66">
        <f t="shared" si="32"/>
        <v>-34215657576.120514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-16.108352319701673</v>
      </c>
      <c r="AC66">
        <f t="shared" si="33"/>
        <v>-14.382457930650574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-2.2555950638944574E-4</v>
      </c>
      <c r="AI66">
        <f t="shared" si="38"/>
        <v>-2.2557001507095994E-4</v>
      </c>
      <c r="AJ66">
        <f t="shared" si="39"/>
        <v>-1.7258943890510992</v>
      </c>
      <c r="AK66">
        <f t="shared" si="61"/>
        <v>-1.1275846623791173</v>
      </c>
      <c r="AL66">
        <f t="shared" si="40"/>
        <v>-2.8537046214452877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-1.7886514020287631E-7</v>
      </c>
      <c r="AR66">
        <f t="shared" si="45"/>
        <v>-1.7887347342200096E-7</v>
      </c>
      <c r="AS66">
        <f t="shared" si="46"/>
        <v>-1.368607099804449E-3</v>
      </c>
      <c r="AT66">
        <f t="shared" si="47"/>
        <v>-8.9415689879560284E-4</v>
      </c>
      <c r="AU66">
        <f t="shared" si="48"/>
        <v>-2.2629428720734742E-3</v>
      </c>
      <c r="AW66">
        <v>63</v>
      </c>
      <c r="AX66">
        <f>IF(Z66&gt;0, (R66*SUMPRODUCT(K66:$K$98, X66:$X$98)-K66*$AZ$3)/Z66, 0)</f>
        <v>-34215657576.120514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-102205740105.1053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-14.382457930650574</v>
      </c>
      <c r="AC67">
        <f t="shared" ref="AC67:AC79" si="64">S67*Z67</f>
        <v>-12.841480447400485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-7.2625087790774396E-5</v>
      </c>
      <c r="AI67">
        <f t="shared" ref="AI67:AI79" si="69">SUM(AE67:AH67)</f>
        <v>-7.2628228876694368E-5</v>
      </c>
      <c r="AJ67">
        <f t="shared" ref="AJ67:AJ79" si="70">AB67-AC67</f>
        <v>-1.5409774832500887</v>
      </c>
      <c r="AK67">
        <f t="shared" si="61"/>
        <v>-1.0067720551455404</v>
      </c>
      <c r="AL67">
        <f t="shared" ref="AL67:AL79" si="71">SUM(AI67:AK67)</f>
        <v>-2.5478221666245058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-5.1420135825625341E-8</v>
      </c>
      <c r="AR67">
        <f t="shared" ref="AR67:AR79" si="76">AI67*$K67</f>
        <v>-5.1422359782519001E-8</v>
      </c>
      <c r="AS67">
        <f t="shared" ref="AS67:AS79" si="77">AJ67*$K67</f>
        <v>-1.0910454486640277E-3</v>
      </c>
      <c r="AT67">
        <f t="shared" ref="AT67:AT79" si="78">AK67*$K67</f>
        <v>-7.1281643018686737E-4</v>
      </c>
      <c r="AU67">
        <f t="shared" ref="AU67:AU79" si="79">AL67*$K67</f>
        <v>-1.8039133012106778E-3</v>
      </c>
      <c r="AW67">
        <v>64</v>
      </c>
      <c r="AX67">
        <f>IF(Z67&gt;0, (R67*SUMPRODUCT(K67:$K$98, X67:$X$98)-K67*$AZ$3)/Z67, 0)</f>
        <v>-102205740105.1053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250000</v>
      </c>
      <c r="S68">
        <f t="shared" si="63"/>
        <v>-322294842655.69275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-12.841480447400485</v>
      </c>
      <c r="AC68">
        <f t="shared" si="64"/>
        <v>-11.465607586217738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-2.2203024996359258E-5</v>
      </c>
      <c r="AI68">
        <f t="shared" si="69"/>
        <v>-2.22039143689204E-5</v>
      </c>
      <c r="AJ68">
        <f t="shared" si="70"/>
        <v>-1.3758728611827475</v>
      </c>
      <c r="AK68">
        <f t="shared" si="61"/>
        <v>-0.89890363131803408</v>
      </c>
      <c r="AL68">
        <f t="shared" si="71"/>
        <v>-2.2747986964151505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-1.4035913215662825E-8</v>
      </c>
      <c r="AR68">
        <f t="shared" si="76"/>
        <v>-1.4036475443381193E-8</v>
      </c>
      <c r="AS68">
        <f t="shared" si="77"/>
        <v>-8.6977482025595053E-4</v>
      </c>
      <c r="AT68">
        <f t="shared" si="78"/>
        <v>-5.6825290069677269E-4</v>
      </c>
      <c r="AU68">
        <f t="shared" si="79"/>
        <v>-1.4380417574281666E-3</v>
      </c>
      <c r="AW68">
        <v>65</v>
      </c>
      <c r="AX68">
        <f>IF(Z68&gt;0, (R68*SUMPRODUCT(K68:$K$98, X68:$X$98)-K68*$AZ$3)/Z68, 0)</f>
        <v>-322294842655.69275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250000</v>
      </c>
      <c r="S69">
        <f t="shared" si="63"/>
        <v>-1075953931255.3661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-11.465607586217738</v>
      </c>
      <c r="AC69">
        <f t="shared" si="64"/>
        <v>-10.237149642572504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-6.4261666166774074E-6</v>
      </c>
      <c r="AI69">
        <f t="shared" si="69"/>
        <v>-6.4264044788512702E-6</v>
      </c>
      <c r="AJ69">
        <f t="shared" si="70"/>
        <v>-1.2284579436452336</v>
      </c>
      <c r="AK69">
        <f t="shared" si="61"/>
        <v>-0.80259253103524175</v>
      </c>
      <c r="AL69">
        <f t="shared" si="71"/>
        <v>-2.0310569010849542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-3.6271246886027499E-9</v>
      </c>
      <c r="AR69">
        <f t="shared" si="76"/>
        <v>-3.6272589452778048E-9</v>
      </c>
      <c r="AS69">
        <f t="shared" si="77"/>
        <v>-6.9337917954726317E-4</v>
      </c>
      <c r="AT69">
        <f t="shared" si="78"/>
        <v>-4.5300773507040722E-4</v>
      </c>
      <c r="AU69">
        <f t="shared" si="79"/>
        <v>-1.1463905418766156E-3</v>
      </c>
      <c r="AW69">
        <v>66</v>
      </c>
      <c r="AX69">
        <f>IF(Z69&gt;0, (R69*SUMPRODUCT(K69:$K$98, X69:$X$98)-K69*$AZ$3)/Z69, 0)</f>
        <v>-1075953931255.3661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250000</v>
      </c>
      <c r="S70">
        <f t="shared" si="63"/>
        <v>-3854553134604.3428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-10.237149642572504</v>
      </c>
      <c r="AC70">
        <f t="shared" si="64"/>
        <v>-9.1403121839843191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-1.7620098508694818E-6</v>
      </c>
      <c r="AI70">
        <f t="shared" si="69"/>
        <v>-1.7620691334365188E-6</v>
      </c>
      <c r="AJ70">
        <f t="shared" si="70"/>
        <v>-1.096837458588185</v>
      </c>
      <c r="AK70">
        <f t="shared" si="61"/>
        <v>-0.7166004749800754</v>
      </c>
      <c r="AL70">
        <f t="shared" si="71"/>
        <v>-1.8134396956373939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-8.8797515200582538E-10</v>
      </c>
      <c r="AR70">
        <f t="shared" si="76"/>
        <v>-8.8800502780161057E-10</v>
      </c>
      <c r="AS70">
        <f t="shared" si="77"/>
        <v>-5.5275764124412482E-4</v>
      </c>
      <c r="AT70">
        <f t="shared" si="78"/>
        <v>-3.6113499330544537E-4</v>
      </c>
      <c r="AU70">
        <f t="shared" si="79"/>
        <v>-9.1389352255459794E-4</v>
      </c>
      <c r="AW70">
        <v>67</v>
      </c>
      <c r="AX70">
        <f>IF(Z70&gt;0, (R70*SUMPRODUCT(K70:$K$98, X70:$X$98)-K70*$AZ$3)/Z70, 0)</f>
        <v>-3854553134604.3428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250000</v>
      </c>
      <c r="S71">
        <f t="shared" si="63"/>
        <v>-14891392959713.574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-9.1403121839843191</v>
      </c>
      <c r="AC71">
        <f t="shared" si="64"/>
        <v>-8.1609930221800528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-4.4988885704072074E-7</v>
      </c>
      <c r="AI71">
        <f t="shared" si="69"/>
        <v>-4.4990255789638324E-7</v>
      </c>
      <c r="AJ71">
        <f t="shared" si="70"/>
        <v>-0.97931916180426626</v>
      </c>
      <c r="AK71">
        <f t="shared" si="61"/>
        <v>-0.63982185287890236</v>
      </c>
      <c r="AL71">
        <f t="shared" si="71"/>
        <v>-1.6191414645857265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-2.0243224662861992E-10</v>
      </c>
      <c r="AR71">
        <f t="shared" si="76"/>
        <v>-2.0243841147344568E-10</v>
      </c>
      <c r="AS71">
        <f t="shared" si="77"/>
        <v>-4.4065500842700527E-4</v>
      </c>
      <c r="AT71">
        <f t="shared" si="78"/>
        <v>-2.8789460573067549E-4</v>
      </c>
      <c r="AU71">
        <f t="shared" si="79"/>
        <v>-7.2854981659609228E-4</v>
      </c>
      <c r="AW71">
        <v>68</v>
      </c>
      <c r="AX71">
        <f>IF(Z71&gt;0, (R71*SUMPRODUCT(K71:$K$98, X71:$X$98)-K71*$AZ$3)/Z71, 0)</f>
        <v>-14891392959713.574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250000</v>
      </c>
      <c r="S72">
        <f t="shared" si="63"/>
        <v>-62388974018798.117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-8.1609930221800528</v>
      </c>
      <c r="AC72">
        <f t="shared" si="64"/>
        <v>-7.2866009128358415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-1.0644019913870911E-7</v>
      </c>
      <c r="AI72">
        <f t="shared" si="69"/>
        <v>-1.064431189659011E-7</v>
      </c>
      <c r="AJ72">
        <f t="shared" si="70"/>
        <v>-0.8743921093442113</v>
      </c>
      <c r="AK72">
        <f t="shared" ref="AK72:AK79" si="92">G72*SUM(AB72:AB72, AE72:AF72)</f>
        <v>-0.57126951155260375</v>
      </c>
      <c r="AL72">
        <f t="shared" si="71"/>
        <v>-1.4456617273399339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-4.2762404190896769E-11</v>
      </c>
      <c r="AR72">
        <f t="shared" si="76"/>
        <v>-4.276357723295759E-11</v>
      </c>
      <c r="AS72">
        <f t="shared" si="77"/>
        <v>-3.5128747506739621E-4</v>
      </c>
      <c r="AT72">
        <f t="shared" si="78"/>
        <v>-2.295078170899867E-4</v>
      </c>
      <c r="AU72">
        <f t="shared" si="79"/>
        <v>-5.8079533492096016E-4</v>
      </c>
      <c r="AW72">
        <v>69</v>
      </c>
      <c r="AX72">
        <f>IF(Z72&gt;0, (R72*SUMPRODUCT(K72:$K$98, X72:$X$98)-K72*$AZ$3)/Z72, 0)</f>
        <v>-62388974018798.117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250000</v>
      </c>
      <c r="S73">
        <f t="shared" si="63"/>
        <v>-285285790929004.06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-7.2866009128358415</v>
      </c>
      <c r="AC73">
        <f t="shared" si="64"/>
        <v>-6.5058936722119567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-2.3205081956077644E-8</v>
      </c>
      <c r="AI73">
        <f t="shared" si="69"/>
        <v>-2.3205652076802113E-8</v>
      </c>
      <c r="AJ73">
        <f t="shared" si="70"/>
        <v>-0.78070724062388486</v>
      </c>
      <c r="AK73">
        <f t="shared" si="92"/>
        <v>-0.51006206389850894</v>
      </c>
      <c r="AL73">
        <f t="shared" si="71"/>
        <v>-1.2907693277280459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-8.3237977581895243E-12</v>
      </c>
      <c r="AR73">
        <f t="shared" si="76"/>
        <v>-8.3240022638067513E-12</v>
      </c>
      <c r="AS73">
        <f t="shared" si="77"/>
        <v>-2.8004422443357987E-4</v>
      </c>
      <c r="AT73">
        <f t="shared" si="78"/>
        <v>-1.8296222663863299E-4</v>
      </c>
      <c r="AU73">
        <f t="shared" si="79"/>
        <v>-4.6300645939621515E-4</v>
      </c>
      <c r="AW73">
        <v>70</v>
      </c>
      <c r="AX73">
        <f>IF(Z73&gt;0, (R73*SUMPRODUCT(K73:$K$98, X73:$X$98)-K73*$AZ$3)/Z73, 0)</f>
        <v>-285285790929004.06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250000</v>
      </c>
      <c r="S74">
        <f t="shared" si="63"/>
        <v>-1434475525760187.3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-6.5058936722119567</v>
      </c>
      <c r="AC74">
        <f t="shared" si="64"/>
        <v>-5.8088336359107755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-4.631833244213015E-9</v>
      </c>
      <c r="AI74">
        <f t="shared" si="69"/>
        <v>-4.6319344804058188E-9</v>
      </c>
      <c r="AJ74">
        <f t="shared" si="70"/>
        <v>-0.69706003630118119</v>
      </c>
      <c r="AK74">
        <f t="shared" si="92"/>
        <v>-0.45541255705483702</v>
      </c>
      <c r="AL74">
        <f t="shared" si="71"/>
        <v>-1.1524725979879527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-1.4834513423558732E-12</v>
      </c>
      <c r="AR74">
        <f t="shared" si="76"/>
        <v>-1.4834837655797225E-12</v>
      </c>
      <c r="AS74">
        <f t="shared" si="77"/>
        <v>-2.2324954117153561E-4</v>
      </c>
      <c r="AT74">
        <f t="shared" si="78"/>
        <v>-1.4585636690025213E-4</v>
      </c>
      <c r="AU74">
        <f t="shared" si="79"/>
        <v>-3.6910590955527148E-4</v>
      </c>
      <c r="AW74">
        <v>71</v>
      </c>
      <c r="AX74">
        <f>IF(Z74&gt;0, (R74*SUMPRODUCT(K74:$K$98, X74:$X$98)-K74*$AZ$3)/Z74, 0)</f>
        <v>-1434475525760187.3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250000</v>
      </c>
      <c r="S75">
        <f t="shared" si="63"/>
        <v>-8006338296357029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-5.8088336359107755</v>
      </c>
      <c r="AC75">
        <f t="shared" si="64"/>
        <v>-5.1864586034930582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-8.4028978711114925E-10</v>
      </c>
      <c r="AI75">
        <f t="shared" si="69"/>
        <v>-8.4030598196331365E-10</v>
      </c>
      <c r="AJ75">
        <f t="shared" si="70"/>
        <v>-0.6223750324177173</v>
      </c>
      <c r="AK75">
        <f t="shared" si="92"/>
        <v>-0.40661835451375433</v>
      </c>
      <c r="AL75">
        <f t="shared" si="71"/>
        <v>-1.0289933877717776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-2.402876515731362E-13</v>
      </c>
      <c r="AR75">
        <f t="shared" si="76"/>
        <v>-2.4029228262191705E-13</v>
      </c>
      <c r="AS75">
        <f t="shared" si="77"/>
        <v>-1.7797316738972364E-4</v>
      </c>
      <c r="AT75">
        <f t="shared" si="78"/>
        <v>-1.1627580269486128E-4</v>
      </c>
      <c r="AU75">
        <f t="shared" si="79"/>
        <v>-2.9424897032487719E-4</v>
      </c>
      <c r="AW75">
        <v>72</v>
      </c>
      <c r="AX75">
        <f>IF(Z75&gt;0, (R75*SUMPRODUCT(K75:$K$98, X75:$X$98)-K75*$AZ$3)/Z75, 0)</f>
        <v>-8006338296357029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250000</v>
      </c>
      <c r="S76">
        <f t="shared" si="63"/>
        <v>-5.0209844050156864E+16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-5.1864586034930582</v>
      </c>
      <c r="AC76">
        <f t="shared" si="64"/>
        <v>-4.6307666102618699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-1.372719711351302E-10</v>
      </c>
      <c r="AI76">
        <f t="shared" si="69"/>
        <v>-1.372742768416594E-10</v>
      </c>
      <c r="AJ76">
        <f t="shared" si="70"/>
        <v>-0.55569199323118834</v>
      </c>
      <c r="AK76">
        <f t="shared" si="92"/>
        <v>-0.36305210224451412</v>
      </c>
      <c r="AL76">
        <f t="shared" si="71"/>
        <v>-0.91874409561297676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-3.5048240071477097E-14</v>
      </c>
      <c r="AR76">
        <f t="shared" si="76"/>
        <v>-3.5048828763803006E-14</v>
      </c>
      <c r="AS76">
        <f t="shared" si="77"/>
        <v>-1.4187911941172725E-4</v>
      </c>
      <c r="AT76">
        <f t="shared" si="78"/>
        <v>-9.2694358015696981E-5</v>
      </c>
      <c r="AU76">
        <f t="shared" si="79"/>
        <v>-2.3457347746247309E-4</v>
      </c>
      <c r="AW76">
        <v>73</v>
      </c>
      <c r="AX76">
        <f>IF(Z76&gt;0, (R76*SUMPRODUCT(K76:$K$98, X76:$X$98)-K76*$AZ$3)/Z76, 0)</f>
        <v>-5.0209844050156864E+16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250000</v>
      </c>
      <c r="S77">
        <f t="shared" si="63"/>
        <v>-3.5929125269605254E+17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-4.6307666102618699</v>
      </c>
      <c r="AC77">
        <f t="shared" si="64"/>
        <v>-4.1346130448766996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-1.9949571659564608E-11</v>
      </c>
      <c r="AI77">
        <f t="shared" si="69"/>
        <v>-1.994985935186256E-11</v>
      </c>
      <c r="AJ77">
        <f t="shared" si="70"/>
        <v>-0.4961535653851703</v>
      </c>
      <c r="AK77">
        <f t="shared" si="92"/>
        <v>-0.3241536627183309</v>
      </c>
      <c r="AL77">
        <f t="shared" si="71"/>
        <v>-0.82030722812345114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-4.5477847154301799E-15</v>
      </c>
      <c r="AR77">
        <f t="shared" si="76"/>
        <v>-4.5478502989252897E-15</v>
      </c>
      <c r="AS77">
        <f t="shared" si="77"/>
        <v>-1.131051653474003E-4</v>
      </c>
      <c r="AT77">
        <f t="shared" si="78"/>
        <v>-7.3895374693639339E-5</v>
      </c>
      <c r="AU77">
        <f t="shared" si="79"/>
        <v>-1.8700054004558751E-4</v>
      </c>
      <c r="AW77">
        <v>74</v>
      </c>
      <c r="AX77">
        <f>IF(Z77&gt;0, (R77*SUMPRODUCT(K77:$K$98, X77:$X$98)-K77*$AZ$3)/Z77, 0)</f>
        <v>-3.5929125269605254E+17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250000</v>
      </c>
      <c r="S78">
        <f t="shared" si="63"/>
        <v>-2.9931886641424174E+18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-4.1346130448766996</v>
      </c>
      <c r="AC78">
        <f t="shared" si="64"/>
        <v>-3.6916187900684858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-2.5398187928960094E-12</v>
      </c>
      <c r="AI78">
        <f t="shared" si="69"/>
        <v>-2.5398496263916915E-12</v>
      </c>
      <c r="AJ78">
        <f t="shared" si="70"/>
        <v>-0.44299425480821375</v>
      </c>
      <c r="AK78">
        <f t="shared" si="92"/>
        <v>-0.28942291314136898</v>
      </c>
      <c r="AL78">
        <f t="shared" si="71"/>
        <v>-0.73241716795212253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-5.1695296679093889E-16</v>
      </c>
      <c r="AR78">
        <f t="shared" si="76"/>
        <v>-5.1695924261940106E-16</v>
      </c>
      <c r="AS78">
        <f t="shared" si="77"/>
        <v>-9.0166745334348633E-5</v>
      </c>
      <c r="AT78">
        <f t="shared" si="78"/>
        <v>-5.8908940285108312E-5</v>
      </c>
      <c r="AU78">
        <f t="shared" si="79"/>
        <v>-1.4907568561997389E-4</v>
      </c>
      <c r="AW78">
        <v>75</v>
      </c>
      <c r="AX78">
        <f>IF(Z78&gt;0, (R78*SUMPRODUCT(K78:$K$98, X78:$X$98)-K78*$AZ$3)/Z78, 0)</f>
        <v>-2.9931886641424174E+18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-3.6916187900684858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-3.6916187900684858</v>
      </c>
      <c r="AK79">
        <f t="shared" si="92"/>
        <v>-0.25841331530479406</v>
      </c>
      <c r="AL79">
        <f t="shared" si="71"/>
        <v>-3.9500321053735883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-5.6034182698701841E-17</v>
      </c>
      <c r="AR79">
        <f t="shared" si="76"/>
        <v>-5.6034182698701841E-17</v>
      </c>
      <c r="AS79">
        <f t="shared" si="77"/>
        <v>-6.7088352183295797E-4</v>
      </c>
      <c r="AT79">
        <f t="shared" si="78"/>
        <v>-4.6961846528307067E-5</v>
      </c>
      <c r="AU79">
        <f t="shared" si="79"/>
        <v>-7.178453683613211E-4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33136.280161623632</v>
      </c>
      <c r="AO81" s="6">
        <f t="shared" si="93"/>
        <v>-3313.6280161623636</v>
      </c>
      <c r="AP81" s="6">
        <f t="shared" si="93"/>
        <v>-1675.1396768751413</v>
      </c>
      <c r="AQ81" s="6">
        <f t="shared" si="93"/>
        <v>-18137.129258445162</v>
      </c>
      <c r="AR81" s="6">
        <f t="shared" si="93"/>
        <v>10010.383210140963</v>
      </c>
      <c r="AS81" s="6">
        <f t="shared" si="93"/>
        <v>-4316.6035369565734</v>
      </c>
      <c r="AT81" s="6">
        <f t="shared" si="93"/>
        <v>2518.0187298913338</v>
      </c>
      <c r="AU81" s="6">
        <f t="shared" si="93"/>
        <v>8211.7984030757234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75164.631329430224</v>
      </c>
      <c r="K3">
        <v>1</v>
      </c>
      <c r="L3" s="2">
        <v>0</v>
      </c>
      <c r="O3">
        <f>$C$3</f>
        <v>75164.631329430224</v>
      </c>
      <c r="P3" s="2">
        <f>O3*C5</f>
        <v>7516.4631329430231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75164.631329430224</v>
      </c>
      <c r="AF3">
        <f t="shared" ref="AF3:AF34" si="4">-$Z3*P3</f>
        <v>-7516.4631329430231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66125.735609487194</v>
      </c>
      <c r="AJ3">
        <f t="shared" ref="AJ3:AJ34" si="8">AB3-AC3</f>
        <v>0</v>
      </c>
      <c r="AL3">
        <f t="shared" ref="AL3:AL34" si="9">SUM(AI3:AK3)</f>
        <v>66125.735609487194</v>
      </c>
      <c r="AN3">
        <f t="shared" ref="AN3:AN34" si="10">AE3*$K3</f>
        <v>75164.631329430224</v>
      </c>
      <c r="AO3">
        <f t="shared" ref="AO3:AO34" si="11">AF3*$K3</f>
        <v>-7516.4631329430231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66125.735609487194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66125.735609487194</v>
      </c>
      <c r="AW3">
        <v>0</v>
      </c>
      <c r="AX3">
        <f>IF(Z3&gt;0, (R3*SUMPRODUCT(K3:$K$98, X3:$X$98)-K3*$AZ$3)/Z3, 0)</f>
        <v>0</v>
      </c>
      <c r="AZ3">
        <f>C6*ABS(SUMPRODUCT(X4:X69, K4:K69))/1</f>
        <v>44100.490705740187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4830.3767722957618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4725.0525756150237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-4725.0525756150237</v>
      </c>
      <c r="AK4">
        <f>G4*SUM(AB4, AE4:AF4)</f>
        <v>0</v>
      </c>
      <c r="AL4">
        <f t="shared" si="9"/>
        <v>-7676.1903256150235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-2634.9444196428567</v>
      </c>
      <c r="AR4">
        <f t="shared" si="14"/>
        <v>-2634.9444196428567</v>
      </c>
      <c r="AS4">
        <f t="shared" si="15"/>
        <v>-4218.7969425134133</v>
      </c>
      <c r="AT4">
        <f t="shared" si="16"/>
        <v>0</v>
      </c>
      <c r="AU4">
        <f t="shared" si="17"/>
        <v>-6853.741362156271</v>
      </c>
      <c r="AW4">
        <v>1</v>
      </c>
      <c r="AX4">
        <f>IF(Z4&gt;0, (R4*SUMPRODUCT(K4:$K$98, X4:$X$98)-K4*$AZ$3)/Z4, 0)</f>
        <v>4830.3767722957618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250000</v>
      </c>
      <c r="S5">
        <f t="shared" si="1"/>
        <v>6605.6167786833976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4725.0525756150237</v>
      </c>
      <c r="AC5">
        <f t="shared" si="2"/>
        <v>6308.9050984855785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-3332.8957954874118</v>
      </c>
      <c r="AI5">
        <f t="shared" si="7"/>
        <v>-3356.7728432706131</v>
      </c>
      <c r="AJ5">
        <f t="shared" si="8"/>
        <v>-1583.8525228705548</v>
      </c>
      <c r="AK5">
        <f>G5*SUM(AB5, AE5:AF5)</f>
        <v>330.75368029305167</v>
      </c>
      <c r="AL5">
        <f t="shared" si="9"/>
        <v>-4609.8716858481166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-2656.9641226781023</v>
      </c>
      <c r="AR5">
        <f t="shared" si="14"/>
        <v>-2675.9987589848633</v>
      </c>
      <c r="AS5">
        <f t="shared" si="15"/>
        <v>-1262.6375341761436</v>
      </c>
      <c r="AT5">
        <f t="shared" si="16"/>
        <v>263.67480890708839</v>
      </c>
      <c r="AU5">
        <f t="shared" si="17"/>
        <v>-3674.961484253919</v>
      </c>
      <c r="AW5">
        <v>2</v>
      </c>
      <c r="AX5">
        <f>IF(Z5&gt;0, (R5*SUMPRODUCT(K5:$K$98, X5:$X$98)-K5*$AZ$3)/Z5, 0)</f>
        <v>6605.6167786833976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250000</v>
      </c>
      <c r="S6">
        <f t="shared" si="1"/>
        <v>7971.1376589221381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6308.9050984855785</v>
      </c>
      <c r="AC6">
        <f t="shared" si="2"/>
        <v>7418.7239601944457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-3708.2077144956684</v>
      </c>
      <c r="AI6">
        <f t="shared" si="7"/>
        <v>-3731.4751710295882</v>
      </c>
      <c r="AJ6">
        <f t="shared" si="8"/>
        <v>-1109.8188617088672</v>
      </c>
      <c r="AK6">
        <f>G6*SUM(AB6, AE6:AF6)</f>
        <v>441.62335689399055</v>
      </c>
      <c r="AL6">
        <f t="shared" si="9"/>
        <v>-4399.6706758444643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-2639.429005967329</v>
      </c>
      <c r="AR6">
        <f t="shared" si="14"/>
        <v>-2655.9903219450302</v>
      </c>
      <c r="AS6">
        <f t="shared" si="15"/>
        <v>-789.9471444151352</v>
      </c>
      <c r="AT6">
        <f t="shared" si="16"/>
        <v>314.33878241019505</v>
      </c>
      <c r="AU6">
        <f t="shared" si="17"/>
        <v>-3131.5986839499701</v>
      </c>
      <c r="AW6">
        <v>3</v>
      </c>
      <c r="AX6">
        <f>IF(Z6&gt;0, (R6*SUMPRODUCT(K6:$K$98, X6:$X$98)-K6*$AZ$3)/Z6, 0)</f>
        <v>7971.1376589221381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250000</v>
      </c>
      <c r="S7">
        <f t="shared" si="1"/>
        <v>8996.7952502624521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7418.7239601944457</v>
      </c>
      <c r="AC7">
        <f t="shared" si="2"/>
        <v>8142.4940474297737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-4086.8617299081743</v>
      </c>
      <c r="AI7">
        <f t="shared" si="7"/>
        <v>-4109.4878257037644</v>
      </c>
      <c r="AJ7">
        <f t="shared" si="8"/>
        <v>-723.77008723532799</v>
      </c>
      <c r="AK7">
        <f>G7*SUM(AB7, AE7:AF7)</f>
        <v>519.31067721361126</v>
      </c>
      <c r="AL7">
        <f t="shared" si="9"/>
        <v>-4313.9472357254808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-2597.2745132974874</v>
      </c>
      <c r="AR7">
        <f t="shared" si="14"/>
        <v>-2611.6538062193044</v>
      </c>
      <c r="AS7">
        <f t="shared" si="15"/>
        <v>-459.96897504669272</v>
      </c>
      <c r="AT7">
        <f t="shared" si="16"/>
        <v>330.03132367790579</v>
      </c>
      <c r="AU7">
        <f t="shared" si="17"/>
        <v>-2741.5914575880911</v>
      </c>
      <c r="AW7">
        <v>4</v>
      </c>
      <c r="AX7">
        <f>IF(Z7&gt;0, (R7*SUMPRODUCT(K7:$K$98, X7:$X$98)-K7*$AZ$3)/Z7, 0)</f>
        <v>8996.7952502624521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250000</v>
      </c>
      <c r="S8">
        <f t="shared" si="1"/>
        <v>9735.1062891272068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8142.4940474297737</v>
      </c>
      <c r="AC8">
        <f t="shared" si="2"/>
        <v>8548.0758673489399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-4481.5908424220024</v>
      </c>
      <c r="AI8">
        <f t="shared" si="7"/>
        <v>-4503.5425181753944</v>
      </c>
      <c r="AJ8">
        <f t="shared" si="8"/>
        <v>-405.58181991916626</v>
      </c>
      <c r="AK8">
        <f t="shared" ref="AK8:AK39" si="30">G8*SUM(AB8:AB8, AE8:AF8)</f>
        <v>569.97458332008421</v>
      </c>
      <c r="AL8">
        <f t="shared" si="9"/>
        <v>-4339.1497547744766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-2542.9750003327854</v>
      </c>
      <c r="AR8">
        <f t="shared" si="14"/>
        <v>-2555.4309706832869</v>
      </c>
      <c r="AS8">
        <f t="shared" si="15"/>
        <v>-230.13801681335968</v>
      </c>
      <c r="AT8">
        <f t="shared" si="16"/>
        <v>323.41888565283415</v>
      </c>
      <c r="AU8">
        <f t="shared" si="17"/>
        <v>-2462.1501018438125</v>
      </c>
      <c r="AW8">
        <v>5</v>
      </c>
      <c r="AX8">
        <f>IF(Z8&gt;0, (R8*SUMPRODUCT(K8:$K$98, X8:$X$98)-K8*$AZ$3)/Z8, 0)</f>
        <v>9735.1062891272068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250000</v>
      </c>
      <c r="S9">
        <f t="shared" si="1"/>
        <v>10224.627736926814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8548.0758673489399</v>
      </c>
      <c r="AC9">
        <f t="shared" si="2"/>
        <v>8686.2225931024659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-4936.777117623702</v>
      </c>
      <c r="AI9">
        <f t="shared" si="7"/>
        <v>-4958.0155989077975</v>
      </c>
      <c r="AJ9">
        <f t="shared" si="8"/>
        <v>-138.14672575352597</v>
      </c>
      <c r="AK9">
        <f t="shared" si="30"/>
        <v>598.36531071442585</v>
      </c>
      <c r="AL9">
        <f t="shared" si="9"/>
        <v>-4497.797013946898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-2501.1249261042381</v>
      </c>
      <c r="AR9">
        <f t="shared" si="14"/>
        <v>-2511.885001689303</v>
      </c>
      <c r="AS9">
        <f t="shared" si="15"/>
        <v>-69.989430555484716</v>
      </c>
      <c r="AT9">
        <f t="shared" si="16"/>
        <v>303.15048824086546</v>
      </c>
      <c r="AU9">
        <f t="shared" si="17"/>
        <v>-2278.7239440039225</v>
      </c>
      <c r="AW9">
        <v>6</v>
      </c>
      <c r="AX9">
        <f>IF(Z9&gt;0, (R9*SUMPRODUCT(K9:$K$98, X9:$X$98)-K9*$AZ$3)/Z9, 0)</f>
        <v>10224.627736926814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250000</v>
      </c>
      <c r="S10">
        <f t="shared" si="1"/>
        <v>10468.408341608041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8686.2225931024659</v>
      </c>
      <c r="AC10">
        <f t="shared" si="2"/>
        <v>8578.956351003857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-5383.6789052614604</v>
      </c>
      <c r="AI10">
        <f t="shared" si="7"/>
        <v>-5404.1666338421883</v>
      </c>
      <c r="AJ10">
        <f t="shared" si="8"/>
        <v>107.26624209860893</v>
      </c>
      <c r="AK10">
        <f t="shared" si="30"/>
        <v>608.03558151717266</v>
      </c>
      <c r="AL10">
        <f t="shared" si="9"/>
        <v>-4688.8648102264069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-2435.3029284208078</v>
      </c>
      <c r="AR10">
        <f t="shared" si="14"/>
        <v>-2444.5705363683351</v>
      </c>
      <c r="AS10">
        <f t="shared" si="15"/>
        <v>48.521800445443006</v>
      </c>
      <c r="AT10">
        <f t="shared" si="16"/>
        <v>275.04441819620484</v>
      </c>
      <c r="AU10">
        <f t="shared" si="17"/>
        <v>-2121.0043177266875</v>
      </c>
      <c r="AW10">
        <v>7</v>
      </c>
      <c r="AX10">
        <f>IF(Z10&gt;0, (R10*SUMPRODUCT(K10:$K$98, X10:$X$98)-K10*$AZ$3)/Z10, 0)</f>
        <v>10468.408341608041</v>
      </c>
    </row>
    <row r="11" spans="1:52" x14ac:dyDescent="0.25">
      <c r="A11" t="s">
        <v>33</v>
      </c>
      <c r="C11" s="25">
        <f>AU71</f>
        <v>19706.249889943007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250000</v>
      </c>
      <c r="S11">
        <f t="shared" si="1"/>
        <v>10506.173669746217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8578.956351003857</v>
      </c>
      <c r="AC11">
        <f t="shared" si="2"/>
        <v>8281.0272475880738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-5777.0575883891297</v>
      </c>
      <c r="AI11">
        <f t="shared" si="7"/>
        <v>-5796.7627339252113</v>
      </c>
      <c r="AJ11">
        <f t="shared" si="8"/>
        <v>297.92910341578317</v>
      </c>
      <c r="AK11">
        <f t="shared" si="30"/>
        <v>600.52694457027008</v>
      </c>
      <c r="AL11">
        <f t="shared" si="9"/>
        <v>-4898.3066859391583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-2333.2566670213118</v>
      </c>
      <c r="AR11">
        <f t="shared" si="14"/>
        <v>-2341.2152448082275</v>
      </c>
      <c r="AS11">
        <f t="shared" si="15"/>
        <v>120.32856799656582</v>
      </c>
      <c r="AT11">
        <f t="shared" si="16"/>
        <v>242.54276086162841</v>
      </c>
      <c r="AU11">
        <f t="shared" si="17"/>
        <v>-1978.3439159500335</v>
      </c>
      <c r="AW11">
        <v>8</v>
      </c>
      <c r="AX11">
        <f>IF(Z11&gt;0, (R11*SUMPRODUCT(K11:$K$98, X11:$X$98)-K11*$AZ$3)/Z11, 0)</f>
        <v>10506.173669746217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250000</v>
      </c>
      <c r="S12">
        <f t="shared" si="1"/>
        <v>10396.832137428679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8281.0272475880738</v>
      </c>
      <c r="AC12">
        <f t="shared" si="2"/>
        <v>7856.1400671783886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-6173.8784603979129</v>
      </c>
      <c r="AI12">
        <f t="shared" si="7"/>
        <v>-6192.7691666325945</v>
      </c>
      <c r="AJ12">
        <f t="shared" si="8"/>
        <v>424.88718040968524</v>
      </c>
      <c r="AK12">
        <f t="shared" si="30"/>
        <v>579.67190733116524</v>
      </c>
      <c r="AL12">
        <f t="shared" si="9"/>
        <v>-5188.2100788917442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-2226.3624658373278</v>
      </c>
      <c r="AR12">
        <f t="shared" si="14"/>
        <v>-2233.1746438845357</v>
      </c>
      <c r="AS12">
        <f t="shared" si="15"/>
        <v>153.21857674188954</v>
      </c>
      <c r="AT12">
        <f t="shared" si="16"/>
        <v>209.0355009838114</v>
      </c>
      <c r="AU12">
        <f t="shared" si="17"/>
        <v>-1870.9205661588351</v>
      </c>
      <c r="AW12">
        <v>9</v>
      </c>
      <c r="AX12">
        <f>IF(Z12&gt;0, (R12*SUMPRODUCT(K12:$K$98, X12:$X$98)-K12*$AZ$3)/Z12, 0)</f>
        <v>10396.832137428679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250000</v>
      </c>
      <c r="S13">
        <f t="shared" si="1"/>
        <v>10159.160620151177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7856.1400671783886</v>
      </c>
      <c r="AC13">
        <f t="shared" si="2"/>
        <v>7333.6789286728672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-6548.3839752861159</v>
      </c>
      <c r="AI13">
        <f t="shared" si="7"/>
        <v>-6566.4309360609222</v>
      </c>
      <c r="AJ13">
        <f t="shared" si="8"/>
        <v>522.46113850552138</v>
      </c>
      <c r="AK13">
        <f t="shared" si="30"/>
        <v>549.92980470248722</v>
      </c>
      <c r="AL13">
        <f t="shared" si="9"/>
        <v>-5494.0399928529132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-2108.4043829615193</v>
      </c>
      <c r="AR13">
        <f t="shared" si="14"/>
        <v>-2114.2150213328091</v>
      </c>
      <c r="AS13">
        <f t="shared" si="15"/>
        <v>168.21850375748264</v>
      </c>
      <c r="AT13">
        <f t="shared" si="16"/>
        <v>177.06267911774918</v>
      </c>
      <c r="AU13">
        <f t="shared" si="17"/>
        <v>-1768.9338384575769</v>
      </c>
      <c r="AW13">
        <v>10</v>
      </c>
      <c r="AX13">
        <f>IF(Z13&gt;0, (R13*SUMPRODUCT(K13:$K$98, X13:$X$98)-K13*$AZ$3)/Z13, 0)</f>
        <v>10159.160620151177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250000</v>
      </c>
      <c r="S14">
        <f t="shared" si="1"/>
        <v>9821.0095381689571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7333.6789286728672</v>
      </c>
      <c r="AC14">
        <f t="shared" si="2"/>
        <v>6746.615016543321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-6925.5657733249009</v>
      </c>
      <c r="AI14">
        <f t="shared" si="7"/>
        <v>-6942.7397079146267</v>
      </c>
      <c r="AJ14">
        <f t="shared" si="8"/>
        <v>587.06391212954622</v>
      </c>
      <c r="AK14">
        <f t="shared" si="30"/>
        <v>513.35752500710078</v>
      </c>
      <c r="AL14">
        <f t="shared" si="9"/>
        <v>-5842.3182707779797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-1990.934667195683</v>
      </c>
      <c r="AR14">
        <f t="shared" si="14"/>
        <v>-1995.8717630035856</v>
      </c>
      <c r="AS14">
        <f t="shared" si="15"/>
        <v>168.76684631602319</v>
      </c>
      <c r="AT14">
        <f t="shared" si="16"/>
        <v>147.57802129886196</v>
      </c>
      <c r="AU14">
        <f t="shared" si="17"/>
        <v>-1679.5268953887005</v>
      </c>
      <c r="AW14">
        <v>11</v>
      </c>
      <c r="AX14">
        <f>IF(Z14&gt;0, (R14*SUMPRODUCT(K14:$K$98, X14:$X$98)-K14*$AZ$3)/Z14, 0)</f>
        <v>9821.0095381689571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250000</v>
      </c>
      <c r="S15">
        <f t="shared" si="1"/>
        <v>9394.8372740085924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6746.615016543321</v>
      </c>
      <c r="AC15">
        <f t="shared" si="2"/>
        <v>6114.0200554476123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-7325.6790189847452</v>
      </c>
      <c r="AI15">
        <f t="shared" si="7"/>
        <v>-7341.9486463266749</v>
      </c>
      <c r="AJ15">
        <f t="shared" si="8"/>
        <v>632.59496109570864</v>
      </c>
      <c r="AK15">
        <f t="shared" si="30"/>
        <v>472.26305115803251</v>
      </c>
      <c r="AL15">
        <f t="shared" si="9"/>
        <v>-6237.0906340729334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-1880.3193430859958</v>
      </c>
      <c r="AR15">
        <f t="shared" si="14"/>
        <v>-1884.4953511961726</v>
      </c>
      <c r="AS15">
        <f t="shared" si="15"/>
        <v>162.37137043602579</v>
      </c>
      <c r="AT15">
        <f t="shared" si="16"/>
        <v>121.21816255066101</v>
      </c>
      <c r="AU15">
        <f t="shared" si="17"/>
        <v>-1600.9058182094857</v>
      </c>
      <c r="AW15">
        <v>12</v>
      </c>
      <c r="AX15">
        <f>IF(Z15&gt;0, (R15*SUMPRODUCT(K15:$K$98, X15:$X$98)-K15*$AZ$3)/Z15, 0)</f>
        <v>9394.8372740085924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250000</v>
      </c>
      <c r="S16">
        <f t="shared" si="1"/>
        <v>8877.1874972467722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6114.0200554476123</v>
      </c>
      <c r="AC16">
        <f t="shared" si="2"/>
        <v>5446.5040213794473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-7684.4682710886736</v>
      </c>
      <c r="AI16">
        <f t="shared" si="7"/>
        <v>-7699.8067553300752</v>
      </c>
      <c r="AJ16">
        <f t="shared" si="8"/>
        <v>667.51603406816503</v>
      </c>
      <c r="AK16">
        <f t="shared" si="30"/>
        <v>427.98140388133288</v>
      </c>
      <c r="AL16">
        <f t="shared" si="9"/>
        <v>-6604.3093173805773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-1761.0817926049806</v>
      </c>
      <c r="AR16">
        <f t="shared" si="14"/>
        <v>-1764.5969773088227</v>
      </c>
      <c r="AS16">
        <f t="shared" si="15"/>
        <v>152.97744650623548</v>
      </c>
      <c r="AT16">
        <f t="shared" si="16"/>
        <v>98.082291625124284</v>
      </c>
      <c r="AU16">
        <f t="shared" si="17"/>
        <v>-1513.5372391774629</v>
      </c>
      <c r="AW16">
        <v>13</v>
      </c>
      <c r="AX16">
        <f>IF(Z16&gt;0, (R16*SUMPRODUCT(K16:$K$98, X16:$X$98)-K16*$AZ$3)/Z16, 0)</f>
        <v>8877.1874972467722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250000</v>
      </c>
      <c r="S17">
        <f t="shared" si="1"/>
        <v>8286.2816938716041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5446.5040213794473</v>
      </c>
      <c r="AC17">
        <f t="shared" si="2"/>
        <v>4768.2823261118174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-7990.2581896922029</v>
      </c>
      <c r="AI17">
        <f t="shared" si="7"/>
        <v>-8004.644263272221</v>
      </c>
      <c r="AJ17">
        <f t="shared" si="8"/>
        <v>678.22169526762991</v>
      </c>
      <c r="AK17">
        <f t="shared" si="30"/>
        <v>381.25528149656134</v>
      </c>
      <c r="AL17">
        <f t="shared" si="9"/>
        <v>-6945.16728650803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-1634.9651335275048</v>
      </c>
      <c r="AR17">
        <f t="shared" si="14"/>
        <v>-1637.9088092077266</v>
      </c>
      <c r="AS17">
        <f t="shared" si="15"/>
        <v>138.77759619770265</v>
      </c>
      <c r="AT17">
        <f t="shared" si="16"/>
        <v>78.012384258649817</v>
      </c>
      <c r="AU17">
        <f t="shared" si="17"/>
        <v>-1421.1188287513742</v>
      </c>
      <c r="AW17">
        <v>14</v>
      </c>
      <c r="AX17">
        <f>IF(Z17&gt;0, (R17*SUMPRODUCT(K17:$K$98, X17:$X$98)-K17*$AZ$3)/Z17, 0)</f>
        <v>8286.2816938716041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250000</v>
      </c>
      <c r="S18">
        <f t="shared" si="1"/>
        <v>7641.5486116737347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4768.2823261118174</v>
      </c>
      <c r="AC18">
        <f t="shared" si="2"/>
        <v>4100.1565652069503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-8281.891509601659</v>
      </c>
      <c r="AI18">
        <f t="shared" si="7"/>
        <v>-8295.305533294917</v>
      </c>
      <c r="AJ18">
        <f t="shared" si="8"/>
        <v>668.12576090486709</v>
      </c>
      <c r="AK18">
        <f t="shared" si="30"/>
        <v>333.77976282782726</v>
      </c>
      <c r="AL18">
        <f t="shared" si="9"/>
        <v>-7293.4000095622223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-1513.0706149999387</v>
      </c>
      <c r="AR18">
        <f t="shared" si="14"/>
        <v>-1515.5213069772062</v>
      </c>
      <c r="AS18">
        <f t="shared" si="15"/>
        <v>122.06407857161756</v>
      </c>
      <c r="AT18">
        <f t="shared" si="16"/>
        <v>60.980314754295208</v>
      </c>
      <c r="AU18">
        <f t="shared" si="17"/>
        <v>-1332.4769136512934</v>
      </c>
      <c r="AW18">
        <v>15</v>
      </c>
      <c r="AX18">
        <f>IF(Z18&gt;0, (R18*SUMPRODUCT(K18:$K$98, X18:$X$98)-K18*$AZ$3)/Z18, 0)</f>
        <v>7641.5486116737347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250000</v>
      </c>
      <c r="S19">
        <f t="shared" si="1"/>
        <v>6942.4175320041413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4100.1565652069503</v>
      </c>
      <c r="AC19">
        <f t="shared" si="2"/>
        <v>3450.3353900486527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-8550.4954889034543</v>
      </c>
      <c r="AI19">
        <f t="shared" si="7"/>
        <v>-8562.920322810889</v>
      </c>
      <c r="AJ19">
        <f t="shared" si="8"/>
        <v>649.82117515829759</v>
      </c>
      <c r="AK19">
        <f t="shared" si="30"/>
        <v>287.01095956448654</v>
      </c>
      <c r="AL19">
        <f t="shared" si="9"/>
        <v>-7626.0881880881052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-1394.7710337313063</v>
      </c>
      <c r="AR19">
        <f t="shared" si="14"/>
        <v>-1396.7977932864108</v>
      </c>
      <c r="AS19">
        <f t="shared" si="15"/>
        <v>105.99990999261549</v>
      </c>
      <c r="AT19">
        <f t="shared" si="16"/>
        <v>46.817704691323193</v>
      </c>
      <c r="AU19">
        <f t="shared" si="17"/>
        <v>-1243.9801786024721</v>
      </c>
      <c r="AW19">
        <v>16</v>
      </c>
      <c r="AX19">
        <f>IF(Z19&gt;0, (R19*SUMPRODUCT(K19:$K$98, X19:$X$98)-K19*$AZ$3)/Z19, 0)</f>
        <v>6942.4175320041413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250000</v>
      </c>
      <c r="S20">
        <f t="shared" si="1"/>
        <v>6186.7921785326653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3450.3353900486527</v>
      </c>
      <c r="AC20">
        <f t="shared" si="2"/>
        <v>2826.3227847473836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-8797.9308338620503</v>
      </c>
      <c r="AI20">
        <f t="shared" si="7"/>
        <v>-8809.3516263470246</v>
      </c>
      <c r="AJ20">
        <f t="shared" si="8"/>
        <v>624.0126053012691</v>
      </c>
      <c r="AK20">
        <f t="shared" si="30"/>
        <v>241.52347730340571</v>
      </c>
      <c r="AL20">
        <f t="shared" si="9"/>
        <v>-7943.8155437423502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-1281.3688378568365</v>
      </c>
      <c r="AR20">
        <f t="shared" si="14"/>
        <v>-1283.0322116512236</v>
      </c>
      <c r="AS20">
        <f t="shared" si="15"/>
        <v>90.883904631915115</v>
      </c>
      <c r="AT20">
        <f t="shared" si="16"/>
        <v>35.176527671285804</v>
      </c>
      <c r="AU20">
        <f t="shared" si="17"/>
        <v>-1156.9717793480227</v>
      </c>
      <c r="AW20">
        <v>17</v>
      </c>
      <c r="AX20">
        <f>IF(Z20&gt;0, (R20*SUMPRODUCT(K20:$K$98, X20:$X$98)-K20*$AZ$3)/Z20, 0)</f>
        <v>6186.7921785326653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250000</v>
      </c>
      <c r="S21">
        <f t="shared" si="1"/>
        <v>5365.6483797728379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2826.3227847473836</v>
      </c>
      <c r="AC21">
        <f t="shared" si="2"/>
        <v>2233.1311151316522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-9018.2563317935546</v>
      </c>
      <c r="AI21">
        <f t="shared" si="7"/>
        <v>-9028.6610907204995</v>
      </c>
      <c r="AJ21">
        <f t="shared" si="8"/>
        <v>593.19166961573137</v>
      </c>
      <c r="AK21">
        <f t="shared" si="30"/>
        <v>197.84259493231687</v>
      </c>
      <c r="AL21">
        <f t="shared" si="9"/>
        <v>-8237.6268261724508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-1172.7303569584167</v>
      </c>
      <c r="AR21">
        <f t="shared" si="14"/>
        <v>-1174.0833875445451</v>
      </c>
      <c r="AS21">
        <f t="shared" si="15"/>
        <v>77.138401577776392</v>
      </c>
      <c r="AT21">
        <f t="shared" si="16"/>
        <v>25.727369952724771</v>
      </c>
      <c r="AU21">
        <f t="shared" si="17"/>
        <v>-1071.2176160140439</v>
      </c>
      <c r="AW21">
        <v>18</v>
      </c>
      <c r="AX21">
        <f>IF(Z21&gt;0, (R21*SUMPRODUCT(K21:$K$98, X21:$X$98)-K21*$AZ$3)/Z21, 0)</f>
        <v>5365.6483797728379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250000</v>
      </c>
      <c r="S22">
        <f t="shared" si="1"/>
        <v>4463.2505041706163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2233.1311151316522</v>
      </c>
      <c r="AC22">
        <f t="shared" si="2"/>
        <v>1674.8446583885116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-9194.0584729686707</v>
      </c>
      <c r="AI22">
        <f t="shared" si="7"/>
        <v>-9203.4397784590492</v>
      </c>
      <c r="AJ22">
        <f t="shared" si="8"/>
        <v>558.28645674314066</v>
      </c>
      <c r="AK22">
        <f t="shared" si="30"/>
        <v>156.31917805921566</v>
      </c>
      <c r="AL22">
        <f t="shared" si="9"/>
        <v>-8488.8341436566934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-1067.4924958379979</v>
      </c>
      <c r="AR22">
        <f t="shared" si="14"/>
        <v>-1068.5817289815097</v>
      </c>
      <c r="AS22">
        <f t="shared" si="15"/>
        <v>64.820841073991545</v>
      </c>
      <c r="AT22">
        <f t="shared" si="16"/>
        <v>18.149715930607517</v>
      </c>
      <c r="AU22">
        <f t="shared" si="17"/>
        <v>-985.61117197691067</v>
      </c>
      <c r="AW22">
        <v>19</v>
      </c>
      <c r="AX22">
        <f>IF(Z22&gt;0, (R22*SUMPRODUCT(K22:$K$98, X22:$X$98)-K22*$AZ$3)/Z22, 0)</f>
        <v>4463.2505041706163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250000</v>
      </c>
      <c r="S23">
        <f t="shared" si="1"/>
        <v>3459.5303945858745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1674.8446583885116</v>
      </c>
      <c r="AC23">
        <f t="shared" si="2"/>
        <v>1155.9627877427183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-9340.2638736805584</v>
      </c>
      <c r="AI23">
        <f t="shared" si="7"/>
        <v>-9348.6173397286657</v>
      </c>
      <c r="AJ23">
        <f t="shared" si="8"/>
        <v>518.88187064579324</v>
      </c>
      <c r="AK23">
        <f t="shared" si="30"/>
        <v>117.23912608719581</v>
      </c>
      <c r="AL23">
        <f t="shared" si="9"/>
        <v>-8712.496342995677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-968.2749407844824</v>
      </c>
      <c r="AR23">
        <f t="shared" si="14"/>
        <v>-969.14091758690097</v>
      </c>
      <c r="AS23">
        <f t="shared" si="15"/>
        <v>53.790804988865553</v>
      </c>
      <c r="AT23">
        <f t="shared" si="16"/>
        <v>12.153800942346527</v>
      </c>
      <c r="AU23">
        <f t="shared" si="17"/>
        <v>-903.19631165568899</v>
      </c>
      <c r="AW23">
        <v>20</v>
      </c>
      <c r="AX23">
        <f>IF(Z23&gt;0, (R23*SUMPRODUCT(K23:$K$98, X23:$X$98)-K23*$AZ$3)/Z23, 0)</f>
        <v>3459.5303945858745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250000</v>
      </c>
      <c r="S24">
        <f t="shared" si="1"/>
        <v>2310.663839462105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1155.9627877427183</v>
      </c>
      <c r="AC24">
        <f t="shared" si="2"/>
        <v>677.51876230841981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-9395.8381891466925</v>
      </c>
      <c r="AI24">
        <f t="shared" si="7"/>
        <v>-9403.1685367154041</v>
      </c>
      <c r="AJ24">
        <f t="shared" si="8"/>
        <v>478.44402543429851</v>
      </c>
      <c r="AK24">
        <f t="shared" si="30"/>
        <v>80.917395141990283</v>
      </c>
      <c r="AL24">
        <f t="shared" si="9"/>
        <v>-8843.8071161391144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-869.67513418788405</v>
      </c>
      <c r="AR24">
        <f t="shared" si="14"/>
        <v>-870.35362831231748</v>
      </c>
      <c r="AS24">
        <f t="shared" si="15"/>
        <v>44.284593204425256</v>
      </c>
      <c r="AT24">
        <f t="shared" si="16"/>
        <v>7.4896826724338723</v>
      </c>
      <c r="AU24">
        <f t="shared" si="17"/>
        <v>-818.57935243545819</v>
      </c>
      <c r="AW24">
        <v>21</v>
      </c>
      <c r="AX24">
        <f>IF(Z24&gt;0, (R24*SUMPRODUCT(K24:$K$98, X24:$X$98)-K24*$AZ$3)/Z24, 0)</f>
        <v>2310.663839462105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250000</v>
      </c>
      <c r="S25">
        <f t="shared" si="1"/>
        <v>969.32222463503058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677.51876230841981</v>
      </c>
      <c r="AC25">
        <f t="shared" si="2"/>
        <v>245.19265968319814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-9332.2695947211814</v>
      </c>
      <c r="AI25">
        <f t="shared" si="7"/>
        <v>-9338.5934118547339</v>
      </c>
      <c r="AJ25">
        <f t="shared" si="8"/>
        <v>432.32610262522167</v>
      </c>
      <c r="AK25">
        <f t="shared" si="30"/>
        <v>47.426313361589393</v>
      </c>
      <c r="AL25">
        <f t="shared" si="9"/>
        <v>-8858.8409958679222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-771.24218729720269</v>
      </c>
      <c r="AR25">
        <f t="shared" si="14"/>
        <v>-771.76480342060609</v>
      </c>
      <c r="AS25">
        <f t="shared" si="15"/>
        <v>35.72851444443431</v>
      </c>
      <c r="AT25">
        <f t="shared" si="16"/>
        <v>3.9194295965393788</v>
      </c>
      <c r="AU25">
        <f t="shared" si="17"/>
        <v>-732.11685937963227</v>
      </c>
      <c r="AW25">
        <v>22</v>
      </c>
      <c r="AX25">
        <f>IF(Z25&gt;0, (R25*SUMPRODUCT(K25:$K$98, X25:$X$98)-K25*$AZ$3)/Z25, 0)</f>
        <v>969.32222463503058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250000</v>
      </c>
      <c r="S26">
        <f t="shared" si="1"/>
        <v>-633.7924430314855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245.19265968319814</v>
      </c>
      <c r="AC26">
        <f t="shared" si="2"/>
        <v>-135.55932086162511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-9134.293412290679</v>
      </c>
      <c r="AI26">
        <f t="shared" si="7"/>
        <v>-9139.6405619116667</v>
      </c>
      <c r="AJ26">
        <f t="shared" si="8"/>
        <v>380.75198054482325</v>
      </c>
      <c r="AK26">
        <f t="shared" si="30"/>
        <v>17.16348617782387</v>
      </c>
      <c r="AL26">
        <f t="shared" si="9"/>
        <v>-8741.7250951890201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-674.00083801448659</v>
      </c>
      <c r="AR26">
        <f t="shared" si="14"/>
        <v>-674.39539325405065</v>
      </c>
      <c r="AS26">
        <f t="shared" si="15"/>
        <v>28.094910288033976</v>
      </c>
      <c r="AT26">
        <f t="shared" si="16"/>
        <v>1.2664585584187289</v>
      </c>
      <c r="AU26">
        <f t="shared" si="17"/>
        <v>-645.03402440759794</v>
      </c>
      <c r="AW26">
        <v>23</v>
      </c>
      <c r="AX26">
        <f>IF(Z26&gt;0, (R26*SUMPRODUCT(K26:$K$98, X26:$X$98)-K26*$AZ$3)/Z26, 0)</f>
        <v>-633.7924430314855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250000</v>
      </c>
      <c r="S27">
        <f t="shared" si="1"/>
        <v>-2607.6009034891304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-135.55932086162511</v>
      </c>
      <c r="AC27">
        <f t="shared" si="2"/>
        <v>-460.90818856148735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-8747.8691384930462</v>
      </c>
      <c r="AI27">
        <f t="shared" si="7"/>
        <v>-8752.2880297039737</v>
      </c>
      <c r="AJ27">
        <f t="shared" si="8"/>
        <v>325.34886769986224</v>
      </c>
      <c r="AK27">
        <f t="shared" si="30"/>
        <v>-9.4891524603137594</v>
      </c>
      <c r="AL27">
        <f t="shared" si="9"/>
        <v>-8436.4283144644251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-576.32801857408458</v>
      </c>
      <c r="AR27">
        <f t="shared" si="14"/>
        <v>-576.61914442148463</v>
      </c>
      <c r="AS27">
        <f t="shared" si="15"/>
        <v>21.434667722874128</v>
      </c>
      <c r="AT27">
        <f t="shared" si="16"/>
        <v>-0.62516532298540128</v>
      </c>
      <c r="AU27">
        <f t="shared" si="17"/>
        <v>-555.80964202159589</v>
      </c>
      <c r="AW27">
        <v>24</v>
      </c>
      <c r="AX27">
        <f>IF(Z27&gt;0, (R27*SUMPRODUCT(K27:$K$98, X27:$X$98)-K27*$AZ$3)/Z27, 0)</f>
        <v>-2607.6009034891304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250000</v>
      </c>
      <c r="S28">
        <f t="shared" si="1"/>
        <v>-5101.385375912686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-460.90818856148735</v>
      </c>
      <c r="AC28">
        <f t="shared" si="2"/>
        <v>-725.93980506894297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-8171.4022706984633</v>
      </c>
      <c r="AI28">
        <f t="shared" si="7"/>
        <v>-8174.9598327702124</v>
      </c>
      <c r="AJ28">
        <f t="shared" si="8"/>
        <v>265.03161650745562</v>
      </c>
      <c r="AK28">
        <f t="shared" si="30"/>
        <v>-32.263573199304119</v>
      </c>
      <c r="AL28">
        <f t="shared" si="9"/>
        <v>-7942.191789462061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-480.66890073107726</v>
      </c>
      <c r="AR28">
        <f t="shared" si="14"/>
        <v>-480.87816829540247</v>
      </c>
      <c r="AS28">
        <f t="shared" si="15"/>
        <v>15.590036023857392</v>
      </c>
      <c r="AT28">
        <f t="shared" si="16"/>
        <v>-1.8978500567737413</v>
      </c>
      <c r="AU28">
        <f t="shared" si="17"/>
        <v>-467.1859823283188</v>
      </c>
      <c r="AW28">
        <v>25</v>
      </c>
      <c r="AX28">
        <f>IF(Z28&gt;0, (R28*SUMPRODUCT(K28:$K$98, X28:$X$98)-K28*$AZ$3)/Z28, 0)</f>
        <v>-5101.385375912686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250000</v>
      </c>
      <c r="S29">
        <f t="shared" si="1"/>
        <v>-8347.2915613485857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-725.93980506894297</v>
      </c>
      <c r="AC29">
        <f t="shared" si="2"/>
        <v>-928.66548966910204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-7406.4868762719598</v>
      </c>
      <c r="AI29">
        <f t="shared" si="7"/>
        <v>-7409.2682140353645</v>
      </c>
      <c r="AJ29">
        <f t="shared" si="8"/>
        <v>202.72568460015907</v>
      </c>
      <c r="AK29">
        <f t="shared" si="30"/>
        <v>-50.81578635482601</v>
      </c>
      <c r="AL29">
        <f t="shared" si="9"/>
        <v>-7257.3583157900312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-388.99468571266874</v>
      </c>
      <c r="AR29">
        <f t="shared" si="14"/>
        <v>-389.14076382327778</v>
      </c>
      <c r="AS29">
        <f t="shared" si="15"/>
        <v>10.647317045759502</v>
      </c>
      <c r="AT29">
        <f t="shared" si="16"/>
        <v>-2.6688862307533556</v>
      </c>
      <c r="AU29">
        <f t="shared" si="17"/>
        <v>-381.16233300827162</v>
      </c>
      <c r="AW29">
        <v>26</v>
      </c>
      <c r="AX29">
        <f>IF(Z29&gt;0, (R29*SUMPRODUCT(K29:$K$98, X29:$X$98)-K29*$AZ$3)/Z29, 0)</f>
        <v>-8347.2915613485857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250000</v>
      </c>
      <c r="S30">
        <f t="shared" si="1"/>
        <v>-12711.932490498837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-928.66548966910204</v>
      </c>
      <c r="AC30">
        <f t="shared" si="2"/>
        <v>-1069.4965895505941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-6501.9235826421909</v>
      </c>
      <c r="AI30">
        <f t="shared" si="7"/>
        <v>-6504.0269146696974</v>
      </c>
      <c r="AJ30">
        <f t="shared" si="8"/>
        <v>140.83109988149204</v>
      </c>
      <c r="AK30">
        <f t="shared" si="30"/>
        <v>-65.006584276837145</v>
      </c>
      <c r="AL30">
        <f t="shared" si="9"/>
        <v>-6428.2023990650423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-304.89847264117412</v>
      </c>
      <c r="AR30">
        <f t="shared" si="14"/>
        <v>-304.99710540953765</v>
      </c>
      <c r="AS30">
        <f t="shared" si="15"/>
        <v>6.6040744263552753</v>
      </c>
      <c r="AT30">
        <f t="shared" si="16"/>
        <v>-3.0483914499611786</v>
      </c>
      <c r="AU30">
        <f t="shared" si="17"/>
        <v>-301.44142243314354</v>
      </c>
      <c r="AW30">
        <v>27</v>
      </c>
      <c r="AX30">
        <f>IF(Z30&gt;0, (R30*SUMPRODUCT(K30:$K$98, X30:$X$98)-K30*$AZ$3)/Z30, 0)</f>
        <v>-12711.932490498837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250000</v>
      </c>
      <c r="S31">
        <f t="shared" si="1"/>
        <v>-18835.952172972786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-1069.4965895505941</v>
      </c>
      <c r="AC31">
        <f t="shared" si="2"/>
        <v>-1152.8204319853603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-5522.1886125526662</v>
      </c>
      <c r="AI31">
        <f t="shared" si="7"/>
        <v>-5523.7186923986419</v>
      </c>
      <c r="AJ31">
        <f t="shared" si="8"/>
        <v>83.32384243476622</v>
      </c>
      <c r="AK31">
        <f t="shared" si="30"/>
        <v>-74.864761268541599</v>
      </c>
      <c r="AL31">
        <f t="shared" si="9"/>
        <v>-5515.2596112324172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-231.20999339151163</v>
      </c>
      <c r="AR31">
        <f t="shared" si="14"/>
        <v>-231.27405671420806</v>
      </c>
      <c r="AS31">
        <f t="shared" si="15"/>
        <v>3.4887082659409825</v>
      </c>
      <c r="AT31">
        <f t="shared" si="16"/>
        <v>-3.1345327319696858</v>
      </c>
      <c r="AU31">
        <f t="shared" si="17"/>
        <v>-230.91988118023676</v>
      </c>
      <c r="AW31">
        <v>28</v>
      </c>
      <c r="AX31">
        <f>IF(Z31&gt;0, (R31*SUMPRODUCT(K31:$K$98, X31:$X$98)-K31*$AZ$3)/Z31, 0)</f>
        <v>-18835.952172972786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250000</v>
      </c>
      <c r="S32">
        <f t="shared" si="1"/>
        <v>-27882.04291774482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-1152.8204319853603</v>
      </c>
      <c r="AC32">
        <f t="shared" si="2"/>
        <v>-1186.1959341211505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-4511.949177409103</v>
      </c>
      <c r="AI32">
        <f t="shared" si="7"/>
        <v>-4513.0127615388783</v>
      </c>
      <c r="AJ32">
        <f t="shared" si="8"/>
        <v>33.375502135790157</v>
      </c>
      <c r="AK32">
        <f t="shared" si="30"/>
        <v>-80.69743023897523</v>
      </c>
      <c r="AL32">
        <f t="shared" si="9"/>
        <v>-4560.3346896420635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-168.67143573684675</v>
      </c>
      <c r="AR32">
        <f t="shared" si="14"/>
        <v>-168.7111959945851</v>
      </c>
      <c r="AS32">
        <f t="shared" si="15"/>
        <v>1.2476855661114841</v>
      </c>
      <c r="AT32">
        <f t="shared" si="16"/>
        <v>-3.0167342058799589</v>
      </c>
      <c r="AU32">
        <f t="shared" si="17"/>
        <v>-170.4802446343536</v>
      </c>
      <c r="AW32">
        <v>29</v>
      </c>
      <c r="AX32">
        <f>IF(Z32&gt;0, (R32*SUMPRODUCT(K32:$K$98, X32:$X$98)-K32*$AZ$3)/Z32, 0)</f>
        <v>-27882.04291774482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250000</v>
      </c>
      <c r="S33">
        <f t="shared" si="1"/>
        <v>-42048.028201589477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-1186.1959341211505</v>
      </c>
      <c r="AC33">
        <f t="shared" si="2"/>
        <v>-1178.2294312368176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-3524.2231756401379</v>
      </c>
      <c r="AI33">
        <f t="shared" si="7"/>
        <v>-3524.9237016110515</v>
      </c>
      <c r="AJ33">
        <f t="shared" si="8"/>
        <v>-7.96650288433284</v>
      </c>
      <c r="AK33">
        <f t="shared" si="30"/>
        <v>-83.033715388480545</v>
      </c>
      <c r="AL33">
        <f t="shared" si="9"/>
        <v>-3615.923919883865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-117.63125289235434</v>
      </c>
      <c r="AR33">
        <f t="shared" si="14"/>
        <v>-117.65463499488739</v>
      </c>
      <c r="AS33">
        <f t="shared" si="15"/>
        <v>-0.26590532686239726</v>
      </c>
      <c r="AT33">
        <f t="shared" si="16"/>
        <v>-2.7714930317033599</v>
      </c>
      <c r="AU33">
        <f t="shared" si="17"/>
        <v>-120.69203335345316</v>
      </c>
      <c r="AW33">
        <v>30</v>
      </c>
      <c r="AX33">
        <f>IF(Z33&gt;0, (R33*SUMPRODUCT(K33:$K$98, X33:$X$98)-K33*$AZ$3)/Z33, 0)</f>
        <v>-42048.028201589477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250000</v>
      </c>
      <c r="S34">
        <f t="shared" si="1"/>
        <v>-65591.721510596224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-1178.2294312368176</v>
      </c>
      <c r="AC34">
        <f t="shared" si="2"/>
        <v>-1138.14823893169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-2597.2044925073064</v>
      </c>
      <c r="AI34">
        <f t="shared" si="7"/>
        <v>-2597.6382927692603</v>
      </c>
      <c r="AJ34">
        <f t="shared" si="8"/>
        <v>-40.081192305127615</v>
      </c>
      <c r="AK34">
        <f t="shared" si="30"/>
        <v>-82.476060186577243</v>
      </c>
      <c r="AL34">
        <f t="shared" si="9"/>
        <v>-2720.1955452609654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-77.401155224541242</v>
      </c>
      <c r="AR34">
        <f t="shared" si="14"/>
        <v>-77.414083217507837</v>
      </c>
      <c r="AS34">
        <f t="shared" si="15"/>
        <v>-1.1944883801578989</v>
      </c>
      <c r="AT34">
        <f t="shared" si="16"/>
        <v>-2.4579282668062428</v>
      </c>
      <c r="AU34">
        <f t="shared" si="17"/>
        <v>-81.066499864471979</v>
      </c>
      <c r="AW34">
        <v>31</v>
      </c>
      <c r="AX34">
        <f>IF(Z34&gt;0, (R34*SUMPRODUCT(K34:$K$98, X34:$X$98)-K34*$AZ$3)/Z34, 0)</f>
        <v>-65591.721510596224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-107142.25984416541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-1138.14823893169</v>
      </c>
      <c r="AC35">
        <f t="shared" ref="AC35:AC69" si="33">S35*Z35</f>
        <v>-1074.7347109441939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-1786.894287752262</v>
      </c>
      <c r="AI35">
        <f t="shared" ref="AI35:AI66" si="38">SUM(AE35:AH35)</f>
        <v>-1787.1450605828211</v>
      </c>
      <c r="AJ35">
        <f t="shared" ref="AJ35:AJ69" si="39">AB35-AC35</f>
        <v>-63.413527987496082</v>
      </c>
      <c r="AK35">
        <f t="shared" si="30"/>
        <v>-79.670376725218304</v>
      </c>
      <c r="AL35">
        <f t="shared" ref="AL35:AL66" si="40">SUM(AI35:AK35)</f>
        <v>-1930.2289652955355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-47.546892154059883</v>
      </c>
      <c r="AR35">
        <f t="shared" ref="AR35:AR69" si="45">AI35*$K35</f>
        <v>-47.553564887198874</v>
      </c>
      <c r="AS35">
        <f t="shared" ref="AS35:AS69" si="46">AJ35*$K35</f>
        <v>-1.6873500559021064</v>
      </c>
      <c r="AT35">
        <f t="shared" ref="AT35:AT69" si="47">AK35*$K35</f>
        <v>-2.1199232858885622</v>
      </c>
      <c r="AU35">
        <f t="shared" ref="AU35:AU69" si="48">AL35*$K35</f>
        <v>-51.360838228989543</v>
      </c>
      <c r="AW35">
        <v>32</v>
      </c>
      <c r="AX35">
        <f>IF(Z35&gt;0, (R35*SUMPRODUCT(K35:$K$98, X35:$X$98)-K35*$AZ$3)/Z35, 0)</f>
        <v>-107142.25984416541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250000</v>
      </c>
      <c r="S36">
        <f t="shared" si="32"/>
        <v>-174078.85745869612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-1074.7347109441939</v>
      </c>
      <c r="AC36">
        <f t="shared" si="33"/>
        <v>-996.55420737322027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-1051.4688819775472</v>
      </c>
      <c r="AI36">
        <f t="shared" si="38"/>
        <v>-1051.6120001916029</v>
      </c>
      <c r="AJ36">
        <f t="shared" si="39"/>
        <v>-78.180503570973656</v>
      </c>
      <c r="AK36">
        <f t="shared" si="30"/>
        <v>-75.231429766093584</v>
      </c>
      <c r="AL36">
        <f t="shared" si="40"/>
        <v>-1205.0239335286701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-24.980531603575081</v>
      </c>
      <c r="AR36">
        <f t="shared" si="45"/>
        <v>-24.983931769885796</v>
      </c>
      <c r="AS36">
        <f t="shared" si="46"/>
        <v>-1.8573926187573335</v>
      </c>
      <c r="AT36">
        <f t="shared" si="47"/>
        <v>-1.7873292696209058</v>
      </c>
      <c r="AU36">
        <f t="shared" si="48"/>
        <v>-28.628653658264035</v>
      </c>
      <c r="AW36">
        <v>33</v>
      </c>
      <c r="AX36">
        <f>IF(Z36&gt;0, (R36*SUMPRODUCT(K36:$K$98, X36:$X$98)-K36*$AZ$3)/Z36, 0)</f>
        <v>-174078.85745869612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250000</v>
      </c>
      <c r="S37">
        <f t="shared" si="32"/>
        <v>-282248.95377608523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-996.55420737322027</v>
      </c>
      <c r="AC37">
        <f t="shared" si="33"/>
        <v>-909.27813565087263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-611.48368840666376</v>
      </c>
      <c r="AI37">
        <f t="shared" si="38"/>
        <v>-611.56422706973819</v>
      </c>
      <c r="AJ37">
        <f t="shared" si="39"/>
        <v>-87.276071722347638</v>
      </c>
      <c r="AK37">
        <f t="shared" si="30"/>
        <v>-69.75879451612542</v>
      </c>
      <c r="AL37">
        <f t="shared" si="40"/>
        <v>-768.5990933082112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-12.970959572717449</v>
      </c>
      <c r="AR37">
        <f t="shared" si="45"/>
        <v>-12.972667980909828</v>
      </c>
      <c r="AS37">
        <f t="shared" si="46"/>
        <v>-1.8513239509723332</v>
      </c>
      <c r="AT37">
        <f t="shared" si="47"/>
        <v>-1.4797426663463324</v>
      </c>
      <c r="AU37">
        <f t="shared" si="48"/>
        <v>-16.303734598228491</v>
      </c>
      <c r="AW37">
        <v>34</v>
      </c>
      <c r="AX37">
        <f>IF(Z37&gt;0, (R37*SUMPRODUCT(K37:$K$98, X37:$X$98)-K37*$AZ$3)/Z37, 0)</f>
        <v>-282248.95377608523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250000</v>
      </c>
      <c r="S38">
        <f t="shared" si="32"/>
        <v>-460613.17144924763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-909.27813565087263</v>
      </c>
      <c r="AC38">
        <f t="shared" si="33"/>
        <v>-822.01998511115926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-351.1774892167133</v>
      </c>
      <c r="AI38">
        <f t="shared" si="38"/>
        <v>-351.22210474423525</v>
      </c>
      <c r="AJ38">
        <f t="shared" si="39"/>
        <v>-87.25815053971337</v>
      </c>
      <c r="AK38">
        <f t="shared" si="30"/>
        <v>-63.649469495561092</v>
      </c>
      <c r="AL38">
        <f t="shared" si="40"/>
        <v>-502.12972477950973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-6.6511367319713139</v>
      </c>
      <c r="AR38">
        <f t="shared" si="45"/>
        <v>-6.6519817291110206</v>
      </c>
      <c r="AS38">
        <f t="shared" si="46"/>
        <v>-1.6526283945848921</v>
      </c>
      <c r="AT38">
        <f t="shared" si="47"/>
        <v>-1.2054910623020261</v>
      </c>
      <c r="AU38">
        <f t="shared" si="48"/>
        <v>-9.5101011859979394</v>
      </c>
      <c r="AW38">
        <v>35</v>
      </c>
      <c r="AX38">
        <f>IF(Z38&gt;0, (R38*SUMPRODUCT(K38:$K$98, X38:$X$98)-K38*$AZ$3)/Z38, 0)</f>
        <v>-460613.17144924763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250000</v>
      </c>
      <c r="S39">
        <f t="shared" si="32"/>
        <v>-761028.85516522173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-822.01998511115926</v>
      </c>
      <c r="AC39">
        <f t="shared" si="33"/>
        <v>-739.18084495703147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-198.87085184312156</v>
      </c>
      <c r="AI39">
        <f t="shared" si="38"/>
        <v>-198.895134130184</v>
      </c>
      <c r="AJ39">
        <f t="shared" si="39"/>
        <v>-82.83914015412779</v>
      </c>
      <c r="AK39">
        <f t="shared" si="30"/>
        <v>-57.541398957781155</v>
      </c>
      <c r="AL39">
        <f t="shared" si="40"/>
        <v>-339.27567324209298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-3.3629647711415815</v>
      </c>
      <c r="AR39">
        <f t="shared" si="45"/>
        <v>-3.3633753917790301</v>
      </c>
      <c r="AS39">
        <f t="shared" si="46"/>
        <v>-1.4008342973748233</v>
      </c>
      <c r="AT39">
        <f t="shared" si="47"/>
        <v>-0.9730420309652531</v>
      </c>
      <c r="AU39">
        <f t="shared" si="48"/>
        <v>-5.7372517201191071</v>
      </c>
      <c r="AW39">
        <v>36</v>
      </c>
      <c r="AX39">
        <f>IF(Z39&gt;0, (R39*SUMPRODUCT(K39:$K$98, X39:$X$98)-K39*$AZ$3)/Z39, 0)</f>
        <v>-761028.85516522173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250000</v>
      </c>
      <c r="S40">
        <f t="shared" si="32"/>
        <v>-1276110.1487311784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-739.18084495703147</v>
      </c>
      <c r="AC40">
        <f t="shared" si="33"/>
        <v>-662.64177679415604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-110.577913822082</v>
      </c>
      <c r="AI40">
        <f t="shared" si="38"/>
        <v>-110.59089549489161</v>
      </c>
      <c r="AJ40">
        <f t="shared" si="39"/>
        <v>-76.539068162875424</v>
      </c>
      <c r="AK40">
        <f t="shared" ref="AK40:AK69" si="61">G40*SUM(AB40:AB40, AE40:AF40)</f>
        <v>-51.74265914699221</v>
      </c>
      <c r="AL40">
        <f t="shared" si="40"/>
        <v>-238.87262280475926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-1.6695581633737648</v>
      </c>
      <c r="AR40">
        <f t="shared" si="45"/>
        <v>-1.6697541668708864</v>
      </c>
      <c r="AS40">
        <f t="shared" si="46"/>
        <v>-1.1556234120491358</v>
      </c>
      <c r="AT40">
        <f t="shared" si="47"/>
        <v>-0.78123538406162096</v>
      </c>
      <c r="AU40">
        <f t="shared" si="48"/>
        <v>-3.6066129629816435</v>
      </c>
      <c r="AW40">
        <v>37</v>
      </c>
      <c r="AX40">
        <f>IF(Z40&gt;0, (R40*SUMPRODUCT(K40:$K$98, X40:$X$98)-K40*$AZ$3)/Z40, 0)</f>
        <v>-1276110.1487311784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250000</v>
      </c>
      <c r="S41">
        <f t="shared" si="32"/>
        <v>-2178428.4037382817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-662.64177679415604</v>
      </c>
      <c r="AC41">
        <f t="shared" si="33"/>
        <v>-592.9702341235859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-60.468328695297458</v>
      </c>
      <c r="AI41">
        <f t="shared" si="38"/>
        <v>-60.475133718509447</v>
      </c>
      <c r="AJ41">
        <f t="shared" si="39"/>
        <v>-69.671542670570147</v>
      </c>
      <c r="AK41">
        <f t="shared" si="61"/>
        <v>-46.384924375590927</v>
      </c>
      <c r="AL41">
        <f t="shared" si="40"/>
        <v>-176.53160076467054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-0.81516045620586997</v>
      </c>
      <c r="AR41">
        <f t="shared" si="45"/>
        <v>-0.81525219325145515</v>
      </c>
      <c r="AS41">
        <f t="shared" si="46"/>
        <v>-0.93922699259795239</v>
      </c>
      <c r="AT41">
        <f t="shared" si="47"/>
        <v>-0.62530512965909046</v>
      </c>
      <c r="AU41">
        <f t="shared" si="48"/>
        <v>-2.3797843155084983</v>
      </c>
      <c r="AW41">
        <v>38</v>
      </c>
      <c r="AX41">
        <f>IF(Z41&gt;0, (R41*SUMPRODUCT(K41:$K$98, X41:$X$98)-K41*$AZ$3)/Z41, 0)</f>
        <v>-2178428.4037382817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250000</v>
      </c>
      <c r="S42">
        <f t="shared" si="32"/>
        <v>-3793970.4886528151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-592.9702341235859</v>
      </c>
      <c r="AC42">
        <f t="shared" si="33"/>
        <v>-530.08798312091358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-32.440097062570388</v>
      </c>
      <c r="AI42">
        <f t="shared" si="38"/>
        <v>-32.443590025843996</v>
      </c>
      <c r="AJ42">
        <f t="shared" si="39"/>
        <v>-62.882251002672319</v>
      </c>
      <c r="AK42">
        <f t="shared" si="61"/>
        <v>-41.507916388651019</v>
      </c>
      <c r="AL42">
        <f t="shared" si="40"/>
        <v>-136.83375741716733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-0.39046243728295149</v>
      </c>
      <c r="AR42">
        <f t="shared" si="45"/>
        <v>-0.39050448003487431</v>
      </c>
      <c r="AS42">
        <f t="shared" si="46"/>
        <v>-0.7568768040670063</v>
      </c>
      <c r="AT42">
        <f t="shared" si="47"/>
        <v>-0.49960646444395879</v>
      </c>
      <c r="AU42">
        <f t="shared" si="48"/>
        <v>-1.6469877485458395</v>
      </c>
      <c r="AW42">
        <v>39</v>
      </c>
      <c r="AX42">
        <f>IF(Z42&gt;0, (R42*SUMPRODUCT(K42:$K$98, X42:$X$98)-K42*$AZ$3)/Z42, 0)</f>
        <v>-3793970.4886528151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250000</v>
      </c>
      <c r="S43">
        <f t="shared" si="32"/>
        <v>-6752161.3966750875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-530.08798312091358</v>
      </c>
      <c r="AC43">
        <f t="shared" si="33"/>
        <v>-473.60575675562654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-17.044997391629781</v>
      </c>
      <c r="AI43">
        <f t="shared" si="38"/>
        <v>-17.046750925531491</v>
      </c>
      <c r="AJ43">
        <f t="shared" si="39"/>
        <v>-56.482226365287033</v>
      </c>
      <c r="AK43">
        <f t="shared" si="61"/>
        <v>-37.106158818463953</v>
      </c>
      <c r="AL43">
        <f t="shared" si="40"/>
        <v>-110.63513610928247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-0.18317914698558344</v>
      </c>
      <c r="AR43">
        <f t="shared" si="45"/>
        <v>-0.1831979918605309</v>
      </c>
      <c r="AS43">
        <f t="shared" si="46"/>
        <v>-0.60700308763441979</v>
      </c>
      <c r="AT43">
        <f t="shared" si="47"/>
        <v>-0.39877240014220378</v>
      </c>
      <c r="AU43">
        <f t="shared" si="48"/>
        <v>-1.1889734796371545</v>
      </c>
      <c r="AW43">
        <v>40</v>
      </c>
      <c r="AX43">
        <f>IF(Z43&gt;0, (R43*SUMPRODUCT(K43:$K$98, X43:$X$98)-K43*$AZ$3)/Z43, 0)</f>
        <v>-6752161.3966750875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250000</v>
      </c>
      <c r="S44">
        <f t="shared" si="32"/>
        <v>-12309716.052252254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-473.60575675562654</v>
      </c>
      <c r="AC44">
        <f t="shared" si="33"/>
        <v>-423.00974947174615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-8.769012697985854</v>
      </c>
      <c r="AI44">
        <f t="shared" si="38"/>
        <v>-8.7698717952787497</v>
      </c>
      <c r="AJ44">
        <f t="shared" si="39"/>
        <v>-50.596007283880397</v>
      </c>
      <c r="AK44">
        <f t="shared" si="61"/>
        <v>-33.15240297289386</v>
      </c>
      <c r="AL44">
        <f t="shared" si="40"/>
        <v>-92.518282052052996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-8.4141794395743569E-2</v>
      </c>
      <c r="AR44">
        <f t="shared" si="45"/>
        <v>-8.4150037739695094E-2</v>
      </c>
      <c r="AS44">
        <f t="shared" si="46"/>
        <v>-0.48548667777658128</v>
      </c>
      <c r="AT44">
        <f t="shared" si="47"/>
        <v>-0.31810909286410216</v>
      </c>
      <c r="AU44">
        <f t="shared" si="48"/>
        <v>-0.88774580838037842</v>
      </c>
      <c r="AW44">
        <v>41</v>
      </c>
      <c r="AX44">
        <f>IF(Z44&gt;0, (R44*SUMPRODUCT(K44:$K$98, X44:$X$98)-K44*$AZ$3)/Z44, 0)</f>
        <v>-12309716.052252254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250000</v>
      </c>
      <c r="S45">
        <f t="shared" si="32"/>
        <v>-23022330.63824334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-423.00974947174615</v>
      </c>
      <c r="AC45">
        <f t="shared" si="33"/>
        <v>-377.75533195286863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-4.4030096555512399</v>
      </c>
      <c r="AI45">
        <f t="shared" si="38"/>
        <v>-4.4034198609056503</v>
      </c>
      <c r="AJ45">
        <f t="shared" si="39"/>
        <v>-45.254417518877517</v>
      </c>
      <c r="AK45">
        <f t="shared" si="61"/>
        <v>-29.610682463022233</v>
      </c>
      <c r="AL45">
        <f t="shared" si="40"/>
        <v>-79.268519842805404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-3.7721824109457673E-2</v>
      </c>
      <c r="AR45">
        <f t="shared" si="45"/>
        <v>-3.7725338454289582E-2</v>
      </c>
      <c r="AS45">
        <f t="shared" si="46"/>
        <v>-0.38770734369632853</v>
      </c>
      <c r="AT45">
        <f t="shared" si="47"/>
        <v>-0.25368305841048339</v>
      </c>
      <c r="AU45">
        <f t="shared" si="48"/>
        <v>-0.67911574056110158</v>
      </c>
      <c r="AW45">
        <v>42</v>
      </c>
      <c r="AX45">
        <f>IF(Z45&gt;0, (R45*SUMPRODUCT(K45:$K$98, X45:$X$98)-K45*$AZ$3)/Z45, 0)</f>
        <v>-23022330.63824334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250000</v>
      </c>
      <c r="S46">
        <f t="shared" si="32"/>
        <v>-44275509.215665661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-377.75533195286863</v>
      </c>
      <c r="AC46">
        <f t="shared" si="33"/>
        <v>-337.31219724726986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-2.1564123548177458</v>
      </c>
      <c r="AI46">
        <f t="shared" si="38"/>
        <v>-2.1566028168831308</v>
      </c>
      <c r="AJ46">
        <f t="shared" si="39"/>
        <v>-40.443134705598766</v>
      </c>
      <c r="AK46">
        <f t="shared" si="61"/>
        <v>-26.442873236700805</v>
      </c>
      <c r="AL46">
        <f t="shared" si="40"/>
        <v>-69.042610759182708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-1.6495171549739916E-2</v>
      </c>
      <c r="AR46">
        <f t="shared" si="45"/>
        <v>-1.6496628462391721E-2</v>
      </c>
      <c r="AS46">
        <f t="shared" si="46"/>
        <v>-0.30936404323952904</v>
      </c>
      <c r="AT46">
        <f t="shared" si="47"/>
        <v>-0.20227102174262535</v>
      </c>
      <c r="AU46">
        <f t="shared" si="48"/>
        <v>-0.52813169344454614</v>
      </c>
      <c r="AW46">
        <v>43</v>
      </c>
      <c r="AX46">
        <f>IF(Z46&gt;0, (R46*SUMPRODUCT(K46:$K$98, X46:$X$98)-K46*$AZ$3)/Z46, 0)</f>
        <v>-44275509.215665661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250000</v>
      </c>
      <c r="S47">
        <f t="shared" si="32"/>
        <v>-87781607.977266699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-337.31219724726986</v>
      </c>
      <c r="AC47">
        <f t="shared" si="33"/>
        <v>-301.18507051729432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-1.0278062955939808</v>
      </c>
      <c r="AI47">
        <f t="shared" si="38"/>
        <v>-1.0278920724091525</v>
      </c>
      <c r="AJ47">
        <f t="shared" si="39"/>
        <v>-36.127126729975544</v>
      </c>
      <c r="AK47">
        <f t="shared" si="61"/>
        <v>-23.611853807308893</v>
      </c>
      <c r="AL47">
        <f t="shared" si="40"/>
        <v>-60.766872609693593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-7.0196955372956796E-3</v>
      </c>
      <c r="AR47">
        <f t="shared" si="45"/>
        <v>-7.0202813744609559E-3</v>
      </c>
      <c r="AS47">
        <f t="shared" si="46"/>
        <v>-0.24674049124710376</v>
      </c>
      <c r="AT47">
        <f t="shared" si="47"/>
        <v>-0.1612638738534449</v>
      </c>
      <c r="AU47">
        <f t="shared" si="48"/>
        <v>-0.41502464647500964</v>
      </c>
      <c r="AW47">
        <v>44</v>
      </c>
      <c r="AX47">
        <f>IF(Z47&gt;0, (R47*SUMPRODUCT(K47:$K$98, X47:$X$98)-K47*$AZ$3)/Z47, 0)</f>
        <v>-87781607.977266699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250000</v>
      </c>
      <c r="S48">
        <f t="shared" si="32"/>
        <v>-179701665.90273824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-301.18507051729432</v>
      </c>
      <c r="AC48">
        <f t="shared" si="33"/>
        <v>-268.92099922932704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-0.47506900911172217</v>
      </c>
      <c r="AI48">
        <f t="shared" si="38"/>
        <v>-0.47510642125783087</v>
      </c>
      <c r="AJ48">
        <f t="shared" si="39"/>
        <v>-32.264071287967283</v>
      </c>
      <c r="AK48">
        <f t="shared" si="61"/>
        <v>-21.082954936210605</v>
      </c>
      <c r="AL48">
        <f t="shared" si="40"/>
        <v>-53.822132645435723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-2.8969812223450441E-3</v>
      </c>
      <c r="AR48">
        <f t="shared" si="45"/>
        <v>-2.8972093624314017E-3</v>
      </c>
      <c r="AS48">
        <f t="shared" si="46"/>
        <v>-0.19674701334951131</v>
      </c>
      <c r="AT48">
        <f t="shared" si="47"/>
        <v>-0.12856432095191753</v>
      </c>
      <c r="AU48">
        <f t="shared" si="48"/>
        <v>-0.32820854366386026</v>
      </c>
      <c r="AW48">
        <v>45</v>
      </c>
      <c r="AX48">
        <f>IF(Z48&gt;0, (R48*SUMPRODUCT(K48:$K$98, X48:$X$98)-K48*$AZ$3)/Z48, 0)</f>
        <v>-179701665.90273824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250000</v>
      </c>
      <c r="S49">
        <f t="shared" si="32"/>
        <v>-380832902.67179459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-268.92099922932704</v>
      </c>
      <c r="AC49">
        <f t="shared" si="33"/>
        <v>-240.11042211813447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-0.21275834692823276</v>
      </c>
      <c r="AI49">
        <f t="shared" si="38"/>
        <v>-0.21277410911818756</v>
      </c>
      <c r="AJ49">
        <f t="shared" si="39"/>
        <v>-28.810577111192572</v>
      </c>
      <c r="AK49">
        <f t="shared" si="61"/>
        <v>-18.824469946052893</v>
      </c>
      <c r="AL49">
        <f t="shared" si="40"/>
        <v>-47.847821166363651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-1.158397374393938E-3</v>
      </c>
      <c r="AR49">
        <f t="shared" si="45"/>
        <v>-1.1584831941971183E-3</v>
      </c>
      <c r="AS49">
        <f t="shared" si="46"/>
        <v>-0.15686386627001409</v>
      </c>
      <c r="AT49">
        <f t="shared" si="47"/>
        <v>-0.10249288394415332</v>
      </c>
      <c r="AU49">
        <f t="shared" si="48"/>
        <v>-0.26051523340836452</v>
      </c>
      <c r="AW49">
        <v>46</v>
      </c>
      <c r="AX49">
        <f>IF(Z49&gt;0, (R49*SUMPRODUCT(K49:$K$98, X49:$X$98)-K49*$AZ$3)/Z49, 0)</f>
        <v>-380832902.67179459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250000</v>
      </c>
      <c r="S50">
        <f t="shared" si="32"/>
        <v>-836757797.80694211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-240.11042211813447</v>
      </c>
      <c r="AC50">
        <f t="shared" si="33"/>
        <v>-214.38526436156701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-9.1993315303215958E-2</v>
      </c>
      <c r="AI50">
        <f t="shared" si="38"/>
        <v>-9.1999720539740898E-2</v>
      </c>
      <c r="AJ50">
        <f t="shared" si="39"/>
        <v>-25.725157756567455</v>
      </c>
      <c r="AK50">
        <f t="shared" si="61"/>
        <v>-16.807729548269414</v>
      </c>
      <c r="AL50">
        <f t="shared" si="40"/>
        <v>-42.624887025376609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-4.4720763035858573E-4</v>
      </c>
      <c r="AR50">
        <f t="shared" si="45"/>
        <v>-4.4723876817157532E-4</v>
      </c>
      <c r="AS50">
        <f t="shared" si="46"/>
        <v>-0.12505785668225766</v>
      </c>
      <c r="AT50">
        <f t="shared" si="47"/>
        <v>-8.1707511879689582E-2</v>
      </c>
      <c r="AU50">
        <f t="shared" si="48"/>
        <v>-0.20721260733011881</v>
      </c>
      <c r="AW50">
        <v>47</v>
      </c>
      <c r="AX50">
        <f>IF(Z50&gt;0, (R50*SUMPRODUCT(K50:$K$98, X50:$X$98)-K50*$AZ$3)/Z50, 0)</f>
        <v>-836757797.80694211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250000</v>
      </c>
      <c r="S51">
        <f t="shared" si="32"/>
        <v>-1907505064.7188675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-214.38526436156701</v>
      </c>
      <c r="AC51">
        <f t="shared" si="33"/>
        <v>-191.41578643174932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-3.8324649173099766E-2</v>
      </c>
      <c r="AI51">
        <f t="shared" si="38"/>
        <v>-3.8327157892342145E-2</v>
      </c>
      <c r="AJ51">
        <f t="shared" si="39"/>
        <v>-22.969477929817685</v>
      </c>
      <c r="AK51">
        <f t="shared" si="61"/>
        <v>-15.006968505309692</v>
      </c>
      <c r="AL51">
        <f t="shared" si="40"/>
        <v>-38.014773593019719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-1.6634628253514331E-4</v>
      </c>
      <c r="AR51">
        <f t="shared" si="45"/>
        <v>-1.663571715094431E-4</v>
      </c>
      <c r="AS51">
        <f t="shared" si="46"/>
        <v>-9.9697905860547012E-2</v>
      </c>
      <c r="AT51">
        <f t="shared" si="47"/>
        <v>-6.5137019564224588E-2</v>
      </c>
      <c r="AU51">
        <f t="shared" si="48"/>
        <v>-0.16500128259628105</v>
      </c>
      <c r="AW51">
        <v>48</v>
      </c>
      <c r="AX51">
        <f>IF(Z51&gt;0, (R51*SUMPRODUCT(K51:$K$98, X51:$X$98)-K51*$AZ$3)/Z51, 0)</f>
        <v>-1907505064.7188675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250000</v>
      </c>
      <c r="S52">
        <f t="shared" si="32"/>
        <v>-4522205265.8959627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-191.41578643174932</v>
      </c>
      <c r="AC52">
        <f t="shared" si="33"/>
        <v>-170.9070910481675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-1.5388104363874106E-2</v>
      </c>
      <c r="AI52">
        <f t="shared" si="38"/>
        <v>-1.5389049185487672E-2</v>
      </c>
      <c r="AJ52">
        <f t="shared" si="39"/>
        <v>-20.508695383581824</v>
      </c>
      <c r="AK52">
        <f t="shared" si="61"/>
        <v>-13.399105050222454</v>
      </c>
      <c r="AL52">
        <f t="shared" si="40"/>
        <v>-33.923189482989763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-5.9635108293390261E-5</v>
      </c>
      <c r="AR52">
        <f t="shared" si="45"/>
        <v>-5.9638769858058048E-5</v>
      </c>
      <c r="AS52">
        <f t="shared" si="46"/>
        <v>-7.9479462917298752E-2</v>
      </c>
      <c r="AT52">
        <f t="shared" si="47"/>
        <v>-5.1926934066059194E-2</v>
      </c>
      <c r="AU52">
        <f t="shared" si="48"/>
        <v>-0.131466035753216</v>
      </c>
      <c r="AW52">
        <v>49</v>
      </c>
      <c r="AX52">
        <f>IF(Z52&gt;0, (R52*SUMPRODUCT(K52:$K$98, X52:$X$98)-K52*$AZ$3)/Z52, 0)</f>
        <v>-4522205265.8959627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250000</v>
      </c>
      <c r="S53">
        <f t="shared" si="32"/>
        <v>-11175439972.65267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-170.9070910481675</v>
      </c>
      <c r="AC53">
        <f t="shared" si="33"/>
        <v>-152.59566699589692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-5.9400950623466828E-3</v>
      </c>
      <c r="AI53">
        <f t="shared" si="38"/>
        <v>-5.9404364262378795E-3</v>
      </c>
      <c r="AJ53">
        <f t="shared" si="39"/>
        <v>-18.311424052270581</v>
      </c>
      <c r="AK53">
        <f t="shared" si="61"/>
        <v>-11.963496373371726</v>
      </c>
      <c r="AL53">
        <f t="shared" si="40"/>
        <v>-30.280860862068543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-2.0553806411781252E-5</v>
      </c>
      <c r="AR53">
        <f t="shared" si="45"/>
        <v>-2.0554987592766064E-5</v>
      </c>
      <c r="AS53">
        <f t="shared" si="46"/>
        <v>-6.3360848798557218E-2</v>
      </c>
      <c r="AT53">
        <f t="shared" si="47"/>
        <v>-4.1395867555221677E-2</v>
      </c>
      <c r="AU53">
        <f t="shared" si="48"/>
        <v>-0.10477727134137166</v>
      </c>
      <c r="AW53">
        <v>50</v>
      </c>
      <c r="AX53">
        <f>IF(Z53&gt;0, (R53*SUMPRODUCT(K53:$K$98, X53:$X$98)-K53*$AZ$3)/Z53, 0)</f>
        <v>-11175439972.65267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250000</v>
      </c>
      <c r="S54">
        <f t="shared" si="32"/>
        <v>-28853370494.287621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-152.59566699589692</v>
      </c>
      <c r="AC54">
        <f t="shared" si="33"/>
        <v>-136.24614854311503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-2.198997904068582E-3</v>
      </c>
      <c r="AI54">
        <f t="shared" si="38"/>
        <v>-2.1991159545304596E-3</v>
      </c>
      <c r="AJ54">
        <f t="shared" si="39"/>
        <v>-16.349518452781894</v>
      </c>
      <c r="AK54">
        <f t="shared" si="61"/>
        <v>-10.681696689712785</v>
      </c>
      <c r="AL54">
        <f t="shared" si="40"/>
        <v>-27.033414258449206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-6.7936889576180871E-6</v>
      </c>
      <c r="AR54">
        <f t="shared" si="45"/>
        <v>-6.7940536683428289E-6</v>
      </c>
      <c r="AS54">
        <f t="shared" si="46"/>
        <v>-5.0510981738331552E-2</v>
      </c>
      <c r="AT54">
        <f t="shared" si="47"/>
        <v>-3.3000542981538095E-2</v>
      </c>
      <c r="AU54">
        <f t="shared" si="48"/>
        <v>-8.3518318773537978E-2</v>
      </c>
      <c r="AW54">
        <v>51</v>
      </c>
      <c r="AX54">
        <f>IF(Z54&gt;0, (R54*SUMPRODUCT(K54:$K$98, X54:$X$98)-K54*$AZ$3)/Z54, 0)</f>
        <v>-28853370494.287621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250000</v>
      </c>
      <c r="S55">
        <f t="shared" si="32"/>
        <v>-78001862004.907867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-136.24614854311503</v>
      </c>
      <c r="AC55">
        <f t="shared" si="33"/>
        <v>-121.64835265235018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-7.7881031377633684E-4</v>
      </c>
      <c r="AI55">
        <f t="shared" si="38"/>
        <v>-7.7884930270221808E-4</v>
      </c>
      <c r="AJ55">
        <f t="shared" si="39"/>
        <v>-14.597795890764843</v>
      </c>
      <c r="AK55">
        <f t="shared" si="61"/>
        <v>-9.5372303980180533</v>
      </c>
      <c r="AL55">
        <f t="shared" si="40"/>
        <v>-24.135805138085598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-2.1482979567777487E-6</v>
      </c>
      <c r="AR55">
        <f t="shared" si="45"/>
        <v>-2.1484055052119772E-6</v>
      </c>
      <c r="AS55">
        <f t="shared" si="46"/>
        <v>-4.0267077272675908E-2</v>
      </c>
      <c r="AT55">
        <f t="shared" si="47"/>
        <v>-2.6307834160584718E-2</v>
      </c>
      <c r="AU55">
        <f t="shared" si="48"/>
        <v>-6.6577059838765842E-2</v>
      </c>
      <c r="AW55">
        <v>52</v>
      </c>
      <c r="AX55">
        <f>IF(Z55&gt;0, (R55*SUMPRODUCT(K55:$K$98, X55:$X$98)-K55*$AZ$3)/Z55, 0)</f>
        <v>-78001862004.907867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250000</v>
      </c>
      <c r="S56">
        <f t="shared" si="32"/>
        <v>-221343730589.82892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-121.64835265235018</v>
      </c>
      <c r="AC56">
        <f t="shared" si="33"/>
        <v>-108.61460240381436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-2.6331397268660454E-4</v>
      </c>
      <c r="AI56">
        <f t="shared" si="38"/>
        <v>-2.6332624032595833E-4</v>
      </c>
      <c r="AJ56">
        <f t="shared" si="39"/>
        <v>-13.033750248535824</v>
      </c>
      <c r="AK56">
        <f t="shared" si="61"/>
        <v>-8.5153846856645128</v>
      </c>
      <c r="AL56">
        <f t="shared" si="40"/>
        <v>-21.549398260440661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-6.4851302629178034E-7</v>
      </c>
      <c r="AR56">
        <f t="shared" si="45"/>
        <v>-6.4854324012297813E-7</v>
      </c>
      <c r="AS56">
        <f t="shared" si="46"/>
        <v>-3.2100677117007453E-2</v>
      </c>
      <c r="AT56">
        <f t="shared" si="47"/>
        <v>-2.0972445313836966E-2</v>
      </c>
      <c r="AU56">
        <f t="shared" si="48"/>
        <v>-5.3073770974084535E-2</v>
      </c>
      <c r="AW56">
        <v>53</v>
      </c>
      <c r="AX56">
        <f>IF(Z56&gt;0, (R56*SUMPRODUCT(K56:$K$98, X56:$X$98)-K56*$AZ$3)/Z56, 0)</f>
        <v>-221343730589.82892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250000</v>
      </c>
      <c r="S57">
        <f t="shared" si="32"/>
        <v>-661176819789.38403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-108.61460240381436</v>
      </c>
      <c r="AC57">
        <f t="shared" si="33"/>
        <v>-96.977324126582957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-8.478117676798137E-5</v>
      </c>
      <c r="AI57">
        <f t="shared" si="38"/>
        <v>-8.4784843613264809E-5</v>
      </c>
      <c r="AJ57">
        <f t="shared" si="39"/>
        <v>-11.637278277231403</v>
      </c>
      <c r="AK57">
        <f t="shared" si="61"/>
        <v>-7.6030221682670058</v>
      </c>
      <c r="AL57">
        <f t="shared" si="40"/>
        <v>-19.240385230342021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-1.8643447157331793E-7</v>
      </c>
      <c r="AR57">
        <f t="shared" si="45"/>
        <v>-1.8644253499480867E-7</v>
      </c>
      <c r="AS57">
        <f t="shared" si="46"/>
        <v>-2.5590466054803099E-2</v>
      </c>
      <c r="AT57">
        <f t="shared" si="47"/>
        <v>-1.6719105281827181E-2</v>
      </c>
      <c r="AU57">
        <f t="shared" si="48"/>
        <v>-4.230975777916527E-2</v>
      </c>
      <c r="AW57">
        <v>54</v>
      </c>
      <c r="AX57">
        <f>IF(Z57&gt;0, (R57*SUMPRODUCT(K57:$K$98, X57:$X$98)-K57*$AZ$3)/Z57, 0)</f>
        <v>-661176819789.38403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250000</v>
      </c>
      <c r="S58">
        <f t="shared" si="32"/>
        <v>-2084950203954.5823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-96.977324126582957</v>
      </c>
      <c r="AC58">
        <f t="shared" si="33"/>
        <v>-86.586896700745598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-2.5919398437400105E-5</v>
      </c>
      <c r="AI58">
        <f t="shared" si="38"/>
        <v>-2.592043667438697E-5</v>
      </c>
      <c r="AJ58">
        <f t="shared" si="39"/>
        <v>-10.390427425837359</v>
      </c>
      <c r="AK58">
        <f t="shared" si="61"/>
        <v>-6.7884126888608076</v>
      </c>
      <c r="AL58">
        <f t="shared" si="40"/>
        <v>-17.178866035134842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-5.0890142964324319E-8</v>
      </c>
      <c r="AR58">
        <f t="shared" si="45"/>
        <v>-5.0892181438667006E-8</v>
      </c>
      <c r="AS58">
        <f t="shared" si="46"/>
        <v>-2.0400563633387277E-2</v>
      </c>
      <c r="AT58">
        <f t="shared" si="47"/>
        <v>-1.3328368444634787E-2</v>
      </c>
      <c r="AU58">
        <f t="shared" si="48"/>
        <v>-3.3728982970203505E-2</v>
      </c>
      <c r="AW58">
        <v>55</v>
      </c>
      <c r="AX58">
        <f>IF(Z58&gt;0, (R58*SUMPRODUCT(K58:$K$98, X58:$X$98)-K58*$AZ$3)/Z58, 0)</f>
        <v>-2084950203954.5823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250000</v>
      </c>
      <c r="S59">
        <f t="shared" si="32"/>
        <v>-6960428992789.1641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-86.586896700745598</v>
      </c>
      <c r="AC59">
        <f t="shared" si="33"/>
        <v>-77.309729240678763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-7.5017873911367124E-6</v>
      </c>
      <c r="AI59">
        <f t="shared" si="38"/>
        <v>-7.5020650670145954E-6</v>
      </c>
      <c r="AJ59">
        <f t="shared" si="39"/>
        <v>-9.2771674600668348</v>
      </c>
      <c r="AK59">
        <f t="shared" si="61"/>
        <v>-6.0610827690521925</v>
      </c>
      <c r="AL59">
        <f t="shared" si="40"/>
        <v>-15.338257731184093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-1.3150900202663268E-8</v>
      </c>
      <c r="AR59">
        <f t="shared" si="45"/>
        <v>-1.3151386978356623E-8</v>
      </c>
      <c r="AS59">
        <f t="shared" si="46"/>
        <v>-1.6263204629723242E-2</v>
      </c>
      <c r="AT59">
        <f t="shared" si="47"/>
        <v>-1.0625293741337211E-2</v>
      </c>
      <c r="AU59">
        <f t="shared" si="48"/>
        <v>-2.6888511522447429E-2</v>
      </c>
      <c r="AW59">
        <v>56</v>
      </c>
      <c r="AX59">
        <f>IF(Z59&gt;0, (R59*SUMPRODUCT(K59:$K$98, X59:$X$98)-K59*$AZ$3)/Z59, 0)</f>
        <v>-6960428992789.1641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250000</v>
      </c>
      <c r="S60">
        <f t="shared" si="32"/>
        <v>-24935401608030.031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-77.309729240678763</v>
      </c>
      <c r="AC60">
        <f t="shared" si="33"/>
        <v>-69.026543976189501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-2.056937529133928E-6</v>
      </c>
      <c r="AI60">
        <f t="shared" si="38"/>
        <v>-2.0570067345001192E-6</v>
      </c>
      <c r="AJ60">
        <f t="shared" si="39"/>
        <v>-8.2831852644892621</v>
      </c>
      <c r="AK60">
        <f t="shared" si="61"/>
        <v>-5.4116810468475141</v>
      </c>
      <c r="AL60">
        <f t="shared" si="40"/>
        <v>-13.69486836834351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-3.2195398860059203E-9</v>
      </c>
      <c r="AR60">
        <f t="shared" si="45"/>
        <v>-3.2196482069605544E-9</v>
      </c>
      <c r="AS60">
        <f t="shared" si="46"/>
        <v>-1.2964927210710303E-2</v>
      </c>
      <c r="AT60">
        <f t="shared" si="47"/>
        <v>-8.4704191225505217E-3</v>
      </c>
      <c r="AU60">
        <f t="shared" si="48"/>
        <v>-2.143534955290903E-2</v>
      </c>
      <c r="AW60">
        <v>57</v>
      </c>
      <c r="AX60">
        <f>IF(Z60&gt;0, (R60*SUMPRODUCT(K60:$K$98, X60:$X$98)-K60*$AZ$3)/Z60, 0)</f>
        <v>-24935401608030.031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250000</v>
      </c>
      <c r="S61">
        <f t="shared" si="32"/>
        <v>-96333569928452.016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-69.026543976189501</v>
      </c>
      <c r="AC61">
        <f t="shared" si="33"/>
        <v>-61.630842838658893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-5.2519188444354188E-7</v>
      </c>
      <c r="AI61">
        <f t="shared" si="38"/>
        <v>-5.252078785676267E-7</v>
      </c>
      <c r="AJ61">
        <f t="shared" si="39"/>
        <v>-7.3957011375306081</v>
      </c>
      <c r="AK61">
        <f t="shared" si="61"/>
        <v>-4.8318580783332656</v>
      </c>
      <c r="AL61">
        <f t="shared" si="40"/>
        <v>-12.227559741071753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-7.3396050639754149E-10</v>
      </c>
      <c r="AR61">
        <f t="shared" si="45"/>
        <v>-7.3398285833358696E-10</v>
      </c>
      <c r="AS61">
        <f t="shared" si="46"/>
        <v>-1.0335560607182926E-2</v>
      </c>
      <c r="AT61">
        <f t="shared" si="47"/>
        <v>-6.7525662658935708E-3</v>
      </c>
      <c r="AU61">
        <f t="shared" si="48"/>
        <v>-1.7088127607059356E-2</v>
      </c>
      <c r="AW61">
        <v>58</v>
      </c>
      <c r="AX61">
        <f>IF(Z61&gt;0, (R61*SUMPRODUCT(K61:$K$98, X61:$X$98)-K61*$AZ$3)/Z61, 0)</f>
        <v>-96333569928452.016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250000</v>
      </c>
      <c r="S62">
        <f t="shared" si="32"/>
        <v>-403599086236509.19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-61.630842838658893</v>
      </c>
      <c r="AC62">
        <f t="shared" si="33"/>
        <v>-55.02753824943737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-1.2425630884461912E-7</v>
      </c>
      <c r="AI62">
        <f t="shared" si="38"/>
        <v>-1.2425971739657861E-7</v>
      </c>
      <c r="AJ62">
        <f t="shared" si="39"/>
        <v>-6.6033045892215227</v>
      </c>
      <c r="AK62">
        <f t="shared" si="61"/>
        <v>-4.3141589987061231</v>
      </c>
      <c r="AL62">
        <f t="shared" si="40"/>
        <v>-10.917463712187363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-1.5504405230608942E-10</v>
      </c>
      <c r="AR62">
        <f t="shared" si="45"/>
        <v>-1.5504830541575612E-10</v>
      </c>
      <c r="AS62">
        <f t="shared" si="46"/>
        <v>-8.2394456397747538E-3</v>
      </c>
      <c r="AT62">
        <f t="shared" si="47"/>
        <v>-5.3831044851703272E-3</v>
      </c>
      <c r="AU62">
        <f t="shared" si="48"/>
        <v>-1.3622550279993385E-2</v>
      </c>
      <c r="AW62">
        <v>59</v>
      </c>
      <c r="AX62">
        <f>IF(Z62&gt;0, (R62*SUMPRODUCT(K62:$K$98, X62:$X$98)-K62*$AZ$3)/Z62, 0)</f>
        <v>-403599086236509.19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250000</v>
      </c>
      <c r="S63">
        <f t="shared" si="32"/>
        <v>-1845535791311008.8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-55.02753824943737</v>
      </c>
      <c r="AC63">
        <f t="shared" si="33"/>
        <v>-49.131730579989316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-2.708918109540144E-8</v>
      </c>
      <c r="AI63">
        <f t="shared" si="38"/>
        <v>-2.7089846643731785E-8</v>
      </c>
      <c r="AJ63">
        <f t="shared" si="39"/>
        <v>-5.8958076694480539</v>
      </c>
      <c r="AK63">
        <f t="shared" si="61"/>
        <v>-3.8519276774606164</v>
      </c>
      <c r="AL63">
        <f t="shared" si="40"/>
        <v>-9.7477353739985162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-3.0179672060645739E-11</v>
      </c>
      <c r="AR63">
        <f t="shared" si="45"/>
        <v>-3.0180413538591474E-11</v>
      </c>
      <c r="AS63">
        <f t="shared" si="46"/>
        <v>-6.5684356190002227E-3</v>
      </c>
      <c r="AT63">
        <f t="shared" si="47"/>
        <v>-4.2913779378447271E-3</v>
      </c>
      <c r="AU63">
        <f t="shared" si="48"/>
        <v>-1.0859813587025362E-2</v>
      </c>
      <c r="AW63">
        <v>60</v>
      </c>
      <c r="AX63">
        <f>IF(Z63&gt;0, (R63*SUMPRODUCT(K63:$K$98, X63:$X$98)-K63*$AZ$3)/Z63, 0)</f>
        <v>-1845535791311008.8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250000</v>
      </c>
      <c r="S64">
        <f t="shared" si="32"/>
        <v>-9279732845885796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-49.131730579989316</v>
      </c>
      <c r="AC64">
        <f t="shared" si="33"/>
        <v>-43.867616589302436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-5.4071159840624735E-9</v>
      </c>
      <c r="AI64">
        <f t="shared" si="38"/>
        <v>-5.4072341653111092E-9</v>
      </c>
      <c r="AJ64">
        <f t="shared" si="39"/>
        <v>-5.2641139906868801</v>
      </c>
      <c r="AK64">
        <f t="shared" si="61"/>
        <v>-3.4392211405992525</v>
      </c>
      <c r="AL64">
        <f t="shared" si="40"/>
        <v>-8.7033351366933669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-5.3785635272285519E-12</v>
      </c>
      <c r="AR64">
        <f t="shared" si="45"/>
        <v>-5.3786810844171504E-12</v>
      </c>
      <c r="AS64">
        <f t="shared" si="46"/>
        <v>-5.2363166606627133E-3</v>
      </c>
      <c r="AT64">
        <f t="shared" si="47"/>
        <v>-3.4210602183167064E-3</v>
      </c>
      <c r="AU64">
        <f t="shared" si="48"/>
        <v>-8.6573768843581003E-3</v>
      </c>
      <c r="AW64">
        <v>61</v>
      </c>
      <c r="AX64">
        <f>IF(Z64&gt;0, (R64*SUMPRODUCT(K64:$K$98, X64:$X$98)-K64*$AZ$3)/Z64, 0)</f>
        <v>-9279732845885796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250000</v>
      </c>
      <c r="S65">
        <f t="shared" si="32"/>
        <v>-5.1793620127882736E+16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-43.867616589302436</v>
      </c>
      <c r="AC65">
        <f t="shared" si="33"/>
        <v>-39.167514811881858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-9.8093866932921732E-10</v>
      </c>
      <c r="AI65">
        <f t="shared" si="38"/>
        <v>-9.8095757489843374E-10</v>
      </c>
      <c r="AJ65">
        <f t="shared" si="39"/>
        <v>-4.7001017774205778</v>
      </c>
      <c r="AK65">
        <f t="shared" si="61"/>
        <v>-3.0707331612511708</v>
      </c>
      <c r="AL65">
        <f t="shared" si="40"/>
        <v>-7.7708349396527066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-8.7121320524217818E-13</v>
      </c>
      <c r="AR65">
        <f t="shared" si="45"/>
        <v>-8.7122999607943331E-13</v>
      </c>
      <c r="AS65">
        <f t="shared" si="46"/>
        <v>-4.1743595828178824E-3</v>
      </c>
      <c r="AT65">
        <f t="shared" si="47"/>
        <v>-2.7272482607770677E-3</v>
      </c>
      <c r="AU65">
        <f t="shared" si="48"/>
        <v>-6.9016078444661807E-3</v>
      </c>
      <c r="AW65">
        <v>62</v>
      </c>
      <c r="AX65">
        <f>IF(Z65&gt;0, (R65*SUMPRODUCT(K65:$K$98, X65:$X$98)-K65*$AZ$3)/Z65, 0)</f>
        <v>-5.1793620127882736E+16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250000</v>
      </c>
      <c r="S66">
        <f t="shared" si="32"/>
        <v>-3.2481135484835488E+17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-39.167514811881858</v>
      </c>
      <c r="AC66">
        <f t="shared" si="33"/>
        <v>-34.97099536775243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-1.6024874604798904E-10</v>
      </c>
      <c r="AI66">
        <f t="shared" si="38"/>
        <v>-1.602514376869085E-10</v>
      </c>
      <c r="AJ66">
        <f t="shared" si="39"/>
        <v>-4.1965194441294287</v>
      </c>
      <c r="AK66">
        <f t="shared" si="61"/>
        <v>-2.7417260368317304</v>
      </c>
      <c r="AL66">
        <f t="shared" si="40"/>
        <v>-6.9382454811214105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-1.2707473468096692E-13</v>
      </c>
      <c r="AR66">
        <f t="shared" si="45"/>
        <v>-1.2707686910828685E-13</v>
      </c>
      <c r="AS66">
        <f t="shared" si="46"/>
        <v>-3.3277739021219505E-3</v>
      </c>
      <c r="AT66">
        <f t="shared" si="47"/>
        <v>-2.1741456160534072E-3</v>
      </c>
      <c r="AU66">
        <f t="shared" si="48"/>
        <v>-5.501919518302434E-3</v>
      </c>
      <c r="AW66">
        <v>63</v>
      </c>
      <c r="AX66">
        <f>IF(Z66&gt;0, (R66*SUMPRODUCT(K66:$K$98, X66:$X$98)-K66*$AZ$3)/Z66, 0)</f>
        <v>-3.2481135484835488E+17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250000</v>
      </c>
      <c r="S67">
        <f t="shared" si="32"/>
        <v>-2.3242828329996073E+18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-34.97099536775243</v>
      </c>
      <c r="AC67">
        <f t="shared" si="33"/>
        <v>-31.224103006921915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-2.3288758922917442E-11</v>
      </c>
      <c r="AI67">
        <f t="shared" ref="AI67:AI69" si="62">SUM(AE67:AH67)</f>
        <v>-2.3289094769555419E-11</v>
      </c>
      <c r="AJ67">
        <f t="shared" si="39"/>
        <v>-3.7468923608305147</v>
      </c>
      <c r="AK67">
        <f t="shared" si="61"/>
        <v>-2.4479696757426703</v>
      </c>
      <c r="AL67">
        <f t="shared" ref="AL67:AL69" si="63">SUM(AI67:AK67)</f>
        <v>-6.1948620365964739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-1.648894594766713E-14</v>
      </c>
      <c r="AR67">
        <f t="shared" si="45"/>
        <v>-1.6489183734364078E-14</v>
      </c>
      <c r="AS67">
        <f t="shared" si="46"/>
        <v>-2.6528809806461605E-3</v>
      </c>
      <c r="AT67">
        <f t="shared" si="47"/>
        <v>-1.7332155740222058E-3</v>
      </c>
      <c r="AU67">
        <f t="shared" si="48"/>
        <v>-4.3860965546848553E-3</v>
      </c>
      <c r="AW67">
        <v>64</v>
      </c>
      <c r="AX67">
        <f>IF(Z67&gt;0, (R67*SUMPRODUCT(K67:$K$98, X67:$X$98)-K67*$AZ$3)/Z67, 0)</f>
        <v>-2.3242828329996073E+18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250000</v>
      </c>
      <c r="S68">
        <f t="shared" si="32"/>
        <v>-1.9363168392748569E+19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-31.224103006921915</v>
      </c>
      <c r="AC68">
        <f t="shared" si="33"/>
        <v>-27.878663399037436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-2.9649372219624495E-12</v>
      </c>
      <c r="AI68">
        <f t="shared" si="62"/>
        <v>-2.9649732164118517E-12</v>
      </c>
      <c r="AJ68">
        <f t="shared" si="39"/>
        <v>-3.3454396078844795</v>
      </c>
      <c r="AK68">
        <f t="shared" si="61"/>
        <v>-2.1856872104845344</v>
      </c>
      <c r="AL68">
        <f t="shared" si="63"/>
        <v>-5.5311268183719786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-1.8743212487567475E-15</v>
      </c>
      <c r="AR68">
        <f t="shared" si="45"/>
        <v>-1.8743440030872112E-15</v>
      </c>
      <c r="AS68">
        <f t="shared" si="46"/>
        <v>-2.1148604756427236E-3</v>
      </c>
      <c r="AT68">
        <f t="shared" si="47"/>
        <v>-1.3817088440865844E-3</v>
      </c>
      <c r="AU68">
        <f t="shared" si="48"/>
        <v>-3.4965693197311822E-3</v>
      </c>
      <c r="AW68">
        <v>65</v>
      </c>
      <c r="AX68">
        <f>IF(Z68&gt;0, (R68*SUMPRODUCT(K68:$K$98, X68:$X$98)-K68*$AZ$3)/Z68, 0)</f>
        <v>-1.9363168392748569E+19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-27.878663399037436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-27.878663399037436</v>
      </c>
      <c r="AK69">
        <f t="shared" si="61"/>
        <v>-1.9515064379326206</v>
      </c>
      <c r="AL69">
        <f t="shared" si="63"/>
        <v>-29.830169836970416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-2.0316366485109699E-16</v>
      </c>
      <c r="AR69">
        <f t="shared" si="45"/>
        <v>-2.0316366485109699E-16</v>
      </c>
      <c r="AS69">
        <f t="shared" si="46"/>
        <v>-1.5735569015198899E-2</v>
      </c>
      <c r="AT69">
        <f t="shared" si="47"/>
        <v>-1.101489831063923E-3</v>
      </c>
      <c r="AU69">
        <f t="shared" si="48"/>
        <v>-1.6837058846263023E-2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75164.631329430224</v>
      </c>
      <c r="AO71" s="6">
        <f t="shared" si="70"/>
        <v>-7516.4631329430231</v>
      </c>
      <c r="AP71" s="6">
        <f t="shared" si="70"/>
        <v>-1652.9882136251508</v>
      </c>
      <c r="AQ71" s="6">
        <f t="shared" si="70"/>
        <v>-44100.490705740194</v>
      </c>
      <c r="AR71" s="6">
        <f t="shared" si="70"/>
        <v>21894.689277121859</v>
      </c>
      <c r="AS71" s="6">
        <f t="shared" si="70"/>
        <v>-5252.2545292292243</v>
      </c>
      <c r="AT71" s="6">
        <f t="shared" si="70"/>
        <v>3063.8151420503809</v>
      </c>
      <c r="AU71" s="6">
        <f t="shared" si="70"/>
        <v>19706.249889943007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12463.857385724476</v>
      </c>
      <c r="K3">
        <v>1</v>
      </c>
      <c r="L3" s="2">
        <v>0</v>
      </c>
      <c r="O3">
        <f>$C$3</f>
        <v>12463.857385724476</v>
      </c>
      <c r="P3">
        <f>O3*C5</f>
        <v>1246.3857385724477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12463.857385724476</v>
      </c>
      <c r="AF3">
        <f t="shared" ref="AF3:AF34" si="4">-$Z3*P3</f>
        <v>-1246.3857385724477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9695.0390601520285</v>
      </c>
      <c r="AJ3">
        <f t="shared" ref="AJ3:AJ34" si="8">AB3-AC3</f>
        <v>0</v>
      </c>
      <c r="AL3">
        <f t="shared" ref="AL3:AL34" si="9">SUM(AI3:AK3)</f>
        <v>9695.0390601520285</v>
      </c>
      <c r="AN3">
        <f t="shared" ref="AN3:AN34" si="10">AE3*$K3</f>
        <v>12463.857385724476</v>
      </c>
      <c r="AO3">
        <f t="shared" ref="AO3:AO34" si="11">AF3*$K3</f>
        <v>-1246.3857385724477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9695.0390601520285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9695.0390601520285</v>
      </c>
      <c r="AW3">
        <v>0</v>
      </c>
      <c r="AX3">
        <f>IF(Z3&gt;0, (R3*SUMPRODUCT(K3:$K$98, X3:$X$98)-K3*$AZ$3)/Z3, 0)</f>
        <v>0</v>
      </c>
      <c r="AZ3">
        <f>C6*SUMPRODUCT(X4:X98, K4:K98)/1</f>
        <v>8008.5322299545451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867.78831866806433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858.05702463798752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-858.05702463798752</v>
      </c>
      <c r="AK4">
        <f>G4*SUM(AB4, AE4:AF4)</f>
        <v>0</v>
      </c>
      <c r="AL4">
        <f t="shared" si="9"/>
        <v>-1465.0085246379874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-541.92098214285704</v>
      </c>
      <c r="AR4">
        <f t="shared" si="14"/>
        <v>-541.92098214285704</v>
      </c>
      <c r="AS4">
        <f t="shared" si="15"/>
        <v>-766.12234342677448</v>
      </c>
      <c r="AT4">
        <f t="shared" si="16"/>
        <v>0</v>
      </c>
      <c r="AU4">
        <f t="shared" si="17"/>
        <v>-1308.0433255696316</v>
      </c>
      <c r="AW4">
        <v>1</v>
      </c>
      <c r="AX4">
        <f>IF(Z4&gt;0, (R4*SUMPRODUCT(K4:$K$98, X4:$X$98)-K4*$AZ$3)/Z4, 0)</f>
        <v>867.78831866806433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500000</v>
      </c>
      <c r="S5">
        <f t="shared" si="1"/>
        <v>1106.9545868285898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858.05702463798752</v>
      </c>
      <c r="AC5">
        <f t="shared" si="2"/>
        <v>1082.2583859219112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-604.13792301298156</v>
      </c>
      <c r="AI5">
        <f t="shared" si="7"/>
        <v>-628.58017201758094</v>
      </c>
      <c r="AJ5">
        <f t="shared" si="8"/>
        <v>-224.20136128392369</v>
      </c>
      <c r="AK5">
        <f>G5*SUM(AB5, AE5:AF5)</f>
        <v>60.063991724659132</v>
      </c>
      <c r="AL5">
        <f t="shared" si="9"/>
        <v>-792.71754157684552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-481.61505342233858</v>
      </c>
      <c r="AR5">
        <f t="shared" si="14"/>
        <v>-501.10026468238271</v>
      </c>
      <c r="AS5">
        <f t="shared" si="15"/>
        <v>-178.73195255414834</v>
      </c>
      <c r="AT5">
        <f t="shared" si="16"/>
        <v>47.882646464173412</v>
      </c>
      <c r="AU5">
        <f t="shared" si="17"/>
        <v>-631.94957077235767</v>
      </c>
      <c r="AW5">
        <v>2</v>
      </c>
      <c r="AX5">
        <f>IF(Z5&gt;0, (R5*SUMPRODUCT(K5:$K$98, X5:$X$98)-K5*$AZ$3)/Z5, 0)</f>
        <v>1106.9545868285898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500000</v>
      </c>
      <c r="S6">
        <f t="shared" si="1"/>
        <v>1328.9228553380906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1082.2583859219112</v>
      </c>
      <c r="AC6">
        <f t="shared" si="2"/>
        <v>1284.6811391306192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-602.23550629420379</v>
      </c>
      <c r="AI6">
        <f t="shared" si="7"/>
        <v>-626.40322103344238</v>
      </c>
      <c r="AJ6">
        <f t="shared" si="8"/>
        <v>-202.42275320870795</v>
      </c>
      <c r="AK6">
        <f>G6*SUM(AB6, AE6:AF6)</f>
        <v>75.758087014533785</v>
      </c>
      <c r="AL6">
        <f t="shared" si="9"/>
        <v>-753.06788722761655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-428.65933791212342</v>
      </c>
      <c r="AR6">
        <f t="shared" si="14"/>
        <v>-445.86143989830248</v>
      </c>
      <c r="AS6">
        <f t="shared" si="15"/>
        <v>-144.08051744196706</v>
      </c>
      <c r="AT6">
        <f t="shared" si="16"/>
        <v>53.923109949074814</v>
      </c>
      <c r="AU6">
        <f t="shared" si="17"/>
        <v>-536.01884739119475</v>
      </c>
      <c r="AW6">
        <v>3</v>
      </c>
      <c r="AX6">
        <f>IF(Z6&gt;0, (R6*SUMPRODUCT(K6:$K$98, X6:$X$98)-K6*$AZ$3)/Z6, 0)</f>
        <v>1328.9228553380906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500000</v>
      </c>
      <c r="S7">
        <f t="shared" si="1"/>
        <v>1534.5341686877903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1284.6811391306192</v>
      </c>
      <c r="AC7">
        <f t="shared" si="2"/>
        <v>1466.7698428533604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-600.52275932066539</v>
      </c>
      <c r="AI7">
        <f t="shared" si="7"/>
        <v>-624.41877077454558</v>
      </c>
      <c r="AJ7">
        <f t="shared" si="8"/>
        <v>-182.08870372274123</v>
      </c>
      <c r="AK7">
        <f>G7*SUM(AB7, AE7:AF7)</f>
        <v>89.927679739143343</v>
      </c>
      <c r="AL7">
        <f t="shared" si="9"/>
        <v>-716.57979475814341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-381.64307004183621</v>
      </c>
      <c r="AR7">
        <f t="shared" si="14"/>
        <v>-396.82941732254596</v>
      </c>
      <c r="AS7">
        <f t="shared" si="15"/>
        <v>-115.72066308910314</v>
      </c>
      <c r="AT7">
        <f t="shared" si="16"/>
        <v>57.15066622322545</v>
      </c>
      <c r="AU7">
        <f t="shared" si="17"/>
        <v>-455.39941418842363</v>
      </c>
      <c r="AW7">
        <v>4</v>
      </c>
      <c r="AX7">
        <f>IF(Z7&gt;0, (R7*SUMPRODUCT(K7:$K$98, X7:$X$98)-K7*$AZ$3)/Z7, 0)</f>
        <v>1534.5341686877903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500000</v>
      </c>
      <c r="S8">
        <f t="shared" si="1"/>
        <v>1725.1813874587319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1466.7698428533604</v>
      </c>
      <c r="AC8">
        <f t="shared" si="2"/>
        <v>1630.4375242712231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-600.1287329348097</v>
      </c>
      <c r="AI8">
        <f t="shared" si="7"/>
        <v>-623.75577783750441</v>
      </c>
      <c r="AJ8">
        <f t="shared" si="8"/>
        <v>-163.6676814178627</v>
      </c>
      <c r="AK8">
        <f t="shared" ref="AK8:AK39" si="30">G8*SUM(AB8:AB8, AE8:AF8)</f>
        <v>102.67388899973524</v>
      </c>
      <c r="AL8">
        <f t="shared" si="9"/>
        <v>-684.74957025563185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-340.52915995558607</v>
      </c>
      <c r="AR8">
        <f t="shared" si="14"/>
        <v>-353.93577975464427</v>
      </c>
      <c r="AS8">
        <f t="shared" si="15"/>
        <v>-92.869437849691252</v>
      </c>
      <c r="AT8">
        <f t="shared" si="16"/>
        <v>58.259921999520245</v>
      </c>
      <c r="AU8">
        <f t="shared" si="17"/>
        <v>-388.54529560481529</v>
      </c>
      <c r="AW8">
        <v>5</v>
      </c>
      <c r="AX8">
        <f>IF(Z8&gt;0, (R8*SUMPRODUCT(K8:$K$98, X8:$X$98)-K8*$AZ$3)/Z8, 0)</f>
        <v>1725.1813874587319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500000</v>
      </c>
      <c r="S9">
        <f t="shared" si="1"/>
        <v>1901.4837588682628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1630.4375242712231</v>
      </c>
      <c r="AC9">
        <f t="shared" si="2"/>
        <v>1776.7929638332262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-603.25138094637737</v>
      </c>
      <c r="AI9">
        <f t="shared" si="7"/>
        <v>-626.61199283099779</v>
      </c>
      <c r="AJ9">
        <f t="shared" si="8"/>
        <v>-146.35543956200308</v>
      </c>
      <c r="AK9">
        <f t="shared" si="30"/>
        <v>114.13062669898562</v>
      </c>
      <c r="AL9">
        <f t="shared" si="9"/>
        <v>-658.83680569401531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-305.62592348063021</v>
      </c>
      <c r="AR9">
        <f t="shared" si="14"/>
        <v>-317.46113647112372</v>
      </c>
      <c r="AS9">
        <f t="shared" si="15"/>
        <v>-74.14822043569724</v>
      </c>
      <c r="AT9">
        <f t="shared" si="16"/>
        <v>57.822127365177352</v>
      </c>
      <c r="AU9">
        <f t="shared" si="17"/>
        <v>-333.78722954164363</v>
      </c>
      <c r="AW9">
        <v>6</v>
      </c>
      <c r="AX9">
        <f>IF(Z9&gt;0, (R9*SUMPRODUCT(K9:$K$98, X9:$X$98)-K9*$AZ$3)/Z9, 0)</f>
        <v>1901.4837588682628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500000</v>
      </c>
      <c r="S10">
        <f t="shared" si="1"/>
        <v>2062.9496537118957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1776.7929638332262</v>
      </c>
      <c r="AC10">
        <f t="shared" si="2"/>
        <v>1905.8854327790152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-607.99076030493427</v>
      </c>
      <c r="AI10">
        <f t="shared" si="7"/>
        <v>-631.0873665326933</v>
      </c>
      <c r="AJ10">
        <f t="shared" si="8"/>
        <v>-129.09246894578905</v>
      </c>
      <c r="AK10">
        <f t="shared" si="30"/>
        <v>124.37550746832585</v>
      </c>
      <c r="AL10">
        <f t="shared" si="9"/>
        <v>-635.8043280101565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-275.02414335601833</v>
      </c>
      <c r="AR10">
        <f t="shared" si="14"/>
        <v>-285.47187506009033</v>
      </c>
      <c r="AS10">
        <f t="shared" si="15"/>
        <v>-58.394877033529973</v>
      </c>
      <c r="AT10">
        <f t="shared" si="16"/>
        <v>56.261163210425138</v>
      </c>
      <c r="AU10">
        <f t="shared" si="17"/>
        <v>-287.6055888831952</v>
      </c>
      <c r="AW10">
        <v>7</v>
      </c>
      <c r="AX10">
        <f>IF(Z10&gt;0, (R10*SUMPRODUCT(K10:$K$98, X10:$X$98)-K10*$AZ$3)/Z10, 0)</f>
        <v>2062.9496537118957</v>
      </c>
    </row>
    <row r="11" spans="1:52" x14ac:dyDescent="0.25">
      <c r="A11" t="s">
        <v>33</v>
      </c>
      <c r="C11" s="25">
        <f>AU100</f>
        <v>869.84242091878912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500000</v>
      </c>
      <c r="S11">
        <f t="shared" si="1"/>
        <v>2210.4231863625064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1905.8854327790152</v>
      </c>
      <c r="AC11">
        <f t="shared" si="2"/>
        <v>2019.0027112323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-612.31181804349524</v>
      </c>
      <c r="AI11">
        <f t="shared" si="7"/>
        <v>-635.1468426180744</v>
      </c>
      <c r="AJ11">
        <f t="shared" si="8"/>
        <v>-113.11727845328483</v>
      </c>
      <c r="AK11">
        <f t="shared" si="30"/>
        <v>133.41198029453108</v>
      </c>
      <c r="AL11">
        <f t="shared" si="9"/>
        <v>-614.85214077682815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-247.30247360132302</v>
      </c>
      <c r="AR11">
        <f t="shared" si="14"/>
        <v>-256.52515703749231</v>
      </c>
      <c r="AS11">
        <f t="shared" si="15"/>
        <v>-45.68617156195382</v>
      </c>
      <c r="AT11">
        <f t="shared" si="16"/>
        <v>53.882861252475209</v>
      </c>
      <c r="AU11">
        <f t="shared" si="17"/>
        <v>-248.32846734697088</v>
      </c>
      <c r="AW11">
        <v>8</v>
      </c>
      <c r="AX11">
        <f>IF(Z11&gt;0, (R11*SUMPRODUCT(K11:$K$98, X11:$X$98)-K11*$AZ$3)/Z11, 0)</f>
        <v>2210.4231863625064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500000</v>
      </c>
      <c r="S12">
        <f t="shared" si="1"/>
        <v>2345.7246591577969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2019.0027112323</v>
      </c>
      <c r="AC12">
        <f t="shared" si="2"/>
        <v>2118.2550785321405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-619.47996417147192</v>
      </c>
      <c r="AI12">
        <f t="shared" si="7"/>
        <v>-642.05566450209676</v>
      </c>
      <c r="AJ12">
        <f t="shared" si="8"/>
        <v>-99.252367299840444</v>
      </c>
      <c r="AK12">
        <f t="shared" si="30"/>
        <v>141.33018978626103</v>
      </c>
      <c r="AL12">
        <f t="shared" si="9"/>
        <v>-599.97784201567617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-223.39068535546255</v>
      </c>
      <c r="AR12">
        <f t="shared" si="14"/>
        <v>-231.53170921566581</v>
      </c>
      <c r="AS12">
        <f t="shared" si="15"/>
        <v>-35.791398651476378</v>
      </c>
      <c r="AT12">
        <f t="shared" si="16"/>
        <v>50.965083269474981</v>
      </c>
      <c r="AU12">
        <f t="shared" si="17"/>
        <v>-216.35802459766722</v>
      </c>
      <c r="AW12">
        <v>9</v>
      </c>
      <c r="AX12">
        <f>IF(Z12&gt;0, (R12*SUMPRODUCT(K12:$K$98, X12:$X$98)-K12*$AZ$3)/Z12, 0)</f>
        <v>2345.7246591577969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500000</v>
      </c>
      <c r="S13">
        <f t="shared" si="1"/>
        <v>2469.1155712140649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2118.2550785321405</v>
      </c>
      <c r="AC13">
        <f t="shared" si="2"/>
        <v>2204.2883582670033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-626.81657724983154</v>
      </c>
      <c r="AI13">
        <f t="shared" si="7"/>
        <v>-649.13517974828767</v>
      </c>
      <c r="AJ13">
        <f t="shared" si="8"/>
        <v>-86.033279734862845</v>
      </c>
      <c r="AK13">
        <f t="shared" si="30"/>
        <v>148.27785549724985</v>
      </c>
      <c r="AL13">
        <f t="shared" si="9"/>
        <v>-586.89060398590073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-201.81816212583033</v>
      </c>
      <c r="AR13">
        <f t="shared" si="14"/>
        <v>-209.00415480843944</v>
      </c>
      <c r="AS13">
        <f t="shared" si="15"/>
        <v>-27.70041353074653</v>
      </c>
      <c r="AT13">
        <f t="shared" si="16"/>
        <v>47.741501049177067</v>
      </c>
      <c r="AU13">
        <f t="shared" si="17"/>
        <v>-188.96306729000892</v>
      </c>
      <c r="AW13">
        <v>10</v>
      </c>
      <c r="AX13">
        <f>IF(Z13&gt;0, (R13*SUMPRODUCT(K13:$K$98, X13:$X$98)-K13*$AZ$3)/Z13, 0)</f>
        <v>2469.1155712140649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500000</v>
      </c>
      <c r="S14">
        <f t="shared" si="1"/>
        <v>2582.0153079638226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2204.2883582670033</v>
      </c>
      <c r="AC14">
        <f t="shared" si="2"/>
        <v>2278.7415935432482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-636.43101963727452</v>
      </c>
      <c r="AI14">
        <f t="shared" si="7"/>
        <v>-658.49461455976416</v>
      </c>
      <c r="AJ14">
        <f t="shared" si="8"/>
        <v>-74.453235276244868</v>
      </c>
      <c r="AK14">
        <f t="shared" si="30"/>
        <v>154.30018507869025</v>
      </c>
      <c r="AL14">
        <f t="shared" si="9"/>
        <v>-578.64766475731881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-182.95871005297329</v>
      </c>
      <c r="AR14">
        <f t="shared" si="14"/>
        <v>-189.30146636370546</v>
      </c>
      <c r="AS14">
        <f t="shared" si="15"/>
        <v>-21.403526014768879</v>
      </c>
      <c r="AT14">
        <f t="shared" si="16"/>
        <v>44.357616068151174</v>
      </c>
      <c r="AU14">
        <f t="shared" si="17"/>
        <v>-166.34737631032317</v>
      </c>
      <c r="AW14">
        <v>11</v>
      </c>
      <c r="AX14">
        <f>IF(Z14&gt;0, (R14*SUMPRODUCT(K14:$K$98, X14:$X$98)-K14*$AZ$3)/Z14, 0)</f>
        <v>2582.0153079638226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500000</v>
      </c>
      <c r="S15">
        <f t="shared" si="1"/>
        <v>2685.0243832174683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2278.7415935432482</v>
      </c>
      <c r="AC15">
        <f t="shared" si="2"/>
        <v>2342.453774027842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-652.00967772056276</v>
      </c>
      <c r="AI15">
        <f t="shared" si="7"/>
        <v>-673.82003620994146</v>
      </c>
      <c r="AJ15">
        <f t="shared" si="8"/>
        <v>-63.712180484593773</v>
      </c>
      <c r="AK15">
        <f t="shared" si="30"/>
        <v>159.5119115480274</v>
      </c>
      <c r="AL15">
        <f t="shared" si="9"/>
        <v>-578.02030514650778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-167.35464463021859</v>
      </c>
      <c r="AR15">
        <f t="shared" si="14"/>
        <v>-172.95282042265214</v>
      </c>
      <c r="AS15">
        <f t="shared" si="15"/>
        <v>-16.353329847636509</v>
      </c>
      <c r="AT15">
        <f t="shared" si="16"/>
        <v>40.942734722486605</v>
      </c>
      <c r="AU15">
        <f t="shared" si="17"/>
        <v>-148.36341554780202</v>
      </c>
      <c r="AW15">
        <v>12</v>
      </c>
      <c r="AX15">
        <f>IF(Z15&gt;0, (R15*SUMPRODUCT(K15:$K$98, X15:$X$98)-K15*$AZ$3)/Z15, 0)</f>
        <v>2685.0243832174683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500000</v>
      </c>
      <c r="S16">
        <f t="shared" si="1"/>
        <v>2777.6921688494513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2342.453774027842</v>
      </c>
      <c r="AC16">
        <f t="shared" si="2"/>
        <v>2395.3409959490223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-670.43035443369251</v>
      </c>
      <c r="AI16">
        <f t="shared" si="7"/>
        <v>-691.98908782045578</v>
      </c>
      <c r="AJ16">
        <f t="shared" si="8"/>
        <v>-52.887221921180299</v>
      </c>
      <c r="AK16">
        <f t="shared" si="30"/>
        <v>163.97176418194894</v>
      </c>
      <c r="AL16">
        <f t="shared" si="9"/>
        <v>-580.90454555968711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-153.64533351578405</v>
      </c>
      <c r="AR16">
        <f t="shared" si="14"/>
        <v>-158.58603877992005</v>
      </c>
      <c r="AS16">
        <f t="shared" si="15"/>
        <v>-12.120386252002115</v>
      </c>
      <c r="AT16">
        <f t="shared" si="16"/>
        <v>37.578096260554602</v>
      </c>
      <c r="AU16">
        <f t="shared" si="17"/>
        <v>-133.12832877136756</v>
      </c>
      <c r="AW16">
        <v>13</v>
      </c>
      <c r="AX16">
        <f>IF(Z16&gt;0, (R16*SUMPRODUCT(K16:$K$98, X16:$X$98)-K16*$AZ$3)/Z16, 0)</f>
        <v>2777.6921688494513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500000</v>
      </c>
      <c r="S17">
        <f t="shared" si="1"/>
        <v>2860.7331173216648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2395.3409959490223</v>
      </c>
      <c r="AC17">
        <f t="shared" si="2"/>
        <v>2438.3401861398443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-688.91493064470103</v>
      </c>
      <c r="AI17">
        <f t="shared" si="7"/>
        <v>-710.22363095106448</v>
      </c>
      <c r="AJ17">
        <f t="shared" si="8"/>
        <v>-42.999190190821992</v>
      </c>
      <c r="AK17">
        <f t="shared" si="30"/>
        <v>167.67386971643157</v>
      </c>
      <c r="AL17">
        <f t="shared" si="9"/>
        <v>-585.5489514254549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-140.9656440168167</v>
      </c>
      <c r="AR17">
        <f t="shared" si="14"/>
        <v>-145.32582628059322</v>
      </c>
      <c r="AS17">
        <f t="shared" si="15"/>
        <v>-8.7984862394815799</v>
      </c>
      <c r="AT17">
        <f t="shared" si="16"/>
        <v>34.309395801959596</v>
      </c>
      <c r="AU17">
        <f t="shared" si="17"/>
        <v>-119.8149167181152</v>
      </c>
      <c r="AW17">
        <v>14</v>
      </c>
      <c r="AX17">
        <f>IF(Z17&gt;0, (R17*SUMPRODUCT(K17:$K$98, X17:$X$98)-K17*$AZ$3)/Z17, 0)</f>
        <v>2860.7331173216648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500000</v>
      </c>
      <c r="S18">
        <f t="shared" si="1"/>
        <v>2935.5727400109922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2438.3401861398443</v>
      </c>
      <c r="AC18">
        <f t="shared" si="2"/>
        <v>2472.9500097182108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-708.2577284348946</v>
      </c>
      <c r="AI18">
        <f t="shared" si="7"/>
        <v>-729.31792885177265</v>
      </c>
      <c r="AJ18">
        <f t="shared" si="8"/>
        <v>-34.609823578366559</v>
      </c>
      <c r="AK18">
        <f t="shared" si="30"/>
        <v>170.68381302978912</v>
      </c>
      <c r="AL18">
        <f t="shared" si="9"/>
        <v>-593.24393940035009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-129.39603899652982</v>
      </c>
      <c r="AR18">
        <f t="shared" si="14"/>
        <v>-133.24365887416818</v>
      </c>
      <c r="AS18">
        <f t="shared" si="15"/>
        <v>-6.3230853707811017</v>
      </c>
      <c r="AT18">
        <f t="shared" si="16"/>
        <v>31.183294498860096</v>
      </c>
      <c r="AU18">
        <f t="shared" si="17"/>
        <v>-108.38344974608917</v>
      </c>
      <c r="AW18">
        <v>15</v>
      </c>
      <c r="AX18">
        <f>IF(Z18&gt;0, (R18*SUMPRODUCT(K18:$K$98, X18:$X$98)-K18*$AZ$3)/Z18, 0)</f>
        <v>2935.5727400109922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500000</v>
      </c>
      <c r="S19">
        <f t="shared" si="1"/>
        <v>3003.3085746159441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2472.9500097182108</v>
      </c>
      <c r="AC19">
        <f t="shared" si="2"/>
        <v>2500.3177810745224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-731.41444241804891</v>
      </c>
      <c r="AI19">
        <f t="shared" si="7"/>
        <v>-752.22747010863725</v>
      </c>
      <c r="AJ19">
        <f t="shared" si="8"/>
        <v>-27.36777135631155</v>
      </c>
      <c r="AK19">
        <f t="shared" si="30"/>
        <v>173.10650068027476</v>
      </c>
      <c r="AL19">
        <f t="shared" si="9"/>
        <v>-606.48874078467406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-119.30953934322903</v>
      </c>
      <c r="AR19">
        <f t="shared" si="14"/>
        <v>-122.70459500810291</v>
      </c>
      <c r="AS19">
        <f t="shared" si="15"/>
        <v>-4.4642763445817542</v>
      </c>
      <c r="AT19">
        <f t="shared" si="16"/>
        <v>28.237420066798904</v>
      </c>
      <c r="AU19">
        <f t="shared" si="17"/>
        <v>-98.931451285885771</v>
      </c>
      <c r="AW19">
        <v>16</v>
      </c>
      <c r="AX19">
        <f>IF(Z19&gt;0, (R19*SUMPRODUCT(K19:$K$98, X19:$X$98)-K19*$AZ$3)/Z19, 0)</f>
        <v>3003.3085746159441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500000</v>
      </c>
      <c r="S20">
        <f t="shared" si="1"/>
        <v>3064.3109690721367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2500.3177810745224</v>
      </c>
      <c r="AC20">
        <f t="shared" si="2"/>
        <v>2520.9759295463327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-753.2846624238025</v>
      </c>
      <c r="AI20">
        <f t="shared" si="7"/>
        <v>-773.85189560436379</v>
      </c>
      <c r="AJ20">
        <f t="shared" si="8"/>
        <v>-20.658148471810364</v>
      </c>
      <c r="AK20">
        <f t="shared" si="30"/>
        <v>175.02224467521657</v>
      </c>
      <c r="AL20">
        <f t="shared" si="9"/>
        <v>-619.48779940095756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-109.71164819235744</v>
      </c>
      <c r="AR20">
        <f t="shared" si="14"/>
        <v>-112.70714931372028</v>
      </c>
      <c r="AS20">
        <f t="shared" si="15"/>
        <v>-3.0087424190373766</v>
      </c>
      <c r="AT20">
        <f t="shared" si="16"/>
        <v>25.490999474035377</v>
      </c>
      <c r="AU20">
        <f t="shared" si="17"/>
        <v>-90.224892258722264</v>
      </c>
      <c r="AW20">
        <v>17</v>
      </c>
      <c r="AX20">
        <f>IF(Z20&gt;0, (R20*SUMPRODUCT(K20:$K$98, X20:$X$98)-K20*$AZ$3)/Z20, 0)</f>
        <v>3064.3109690721367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500000</v>
      </c>
      <c r="S21">
        <f t="shared" si="1"/>
        <v>3119.9688498032606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2520.9759295463327</v>
      </c>
      <c r="AC21">
        <f t="shared" si="2"/>
        <v>2536.2354311888312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-779.17317525901933</v>
      </c>
      <c r="AI21">
        <f t="shared" si="7"/>
        <v>-799.49577744901205</v>
      </c>
      <c r="AJ21">
        <f t="shared" si="8"/>
        <v>-15.259501642498435</v>
      </c>
      <c r="AK21">
        <f t="shared" si="30"/>
        <v>176.4683150682433</v>
      </c>
      <c r="AL21">
        <f t="shared" si="9"/>
        <v>-638.28696402326716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-101.32336034101215</v>
      </c>
      <c r="AR21">
        <f t="shared" si="14"/>
        <v>-103.96610319991403</v>
      </c>
      <c r="AS21">
        <f t="shared" si="15"/>
        <v>-1.9843393389834723</v>
      </c>
      <c r="AT21">
        <f t="shared" si="16"/>
        <v>22.947867360149992</v>
      </c>
      <c r="AU21">
        <f t="shared" si="17"/>
        <v>-83.002575178747506</v>
      </c>
      <c r="AW21">
        <v>18</v>
      </c>
      <c r="AX21">
        <f>IF(Z21&gt;0, (R21*SUMPRODUCT(K21:$K$98, X21:$X$98)-K21*$AZ$3)/Z21, 0)</f>
        <v>3119.9688498032606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500000</v>
      </c>
      <c r="S22">
        <f t="shared" si="1"/>
        <v>3170.587158914002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2536.2354311888312</v>
      </c>
      <c r="AC22">
        <f t="shared" si="2"/>
        <v>2546.4934546289405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-806.78657788847693</v>
      </c>
      <c r="AI22">
        <f t="shared" si="7"/>
        <v>-826.86561472767528</v>
      </c>
      <c r="AJ22">
        <f t="shared" si="8"/>
        <v>-10.258023440109355</v>
      </c>
      <c r="AK22">
        <f t="shared" si="30"/>
        <v>177.5364801832182</v>
      </c>
      <c r="AL22">
        <f t="shared" si="9"/>
        <v>-659.58715798456637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-93.67338919704325</v>
      </c>
      <c r="AR22">
        <f t="shared" si="14"/>
        <v>-96.004701447505596</v>
      </c>
      <c r="AS22">
        <f t="shared" si="15"/>
        <v>-1.191026038896972</v>
      </c>
      <c r="AT22">
        <f t="shared" si="16"/>
        <v>20.613188494534675</v>
      </c>
      <c r="AU22">
        <f t="shared" si="17"/>
        <v>-76.582538991867892</v>
      </c>
      <c r="AW22">
        <v>19</v>
      </c>
      <c r="AX22">
        <f>IF(Z22&gt;0, (R22*SUMPRODUCT(K22:$K$98, X22:$X$98)-K22*$AZ$3)/Z22, 0)</f>
        <v>3170.587158914002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500000</v>
      </c>
      <c r="S23">
        <f t="shared" si="1"/>
        <v>3216.8723846266103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2546.4934546289405</v>
      </c>
      <c r="AC23">
        <f t="shared" si="2"/>
        <v>2552.4463009507554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-836.99063483461578</v>
      </c>
      <c r="AI23">
        <f t="shared" si="7"/>
        <v>-856.82703177368046</v>
      </c>
      <c r="AJ23">
        <f t="shared" si="8"/>
        <v>-5.9528463218148318</v>
      </c>
      <c r="AK23">
        <f t="shared" si="30"/>
        <v>178.25454182402586</v>
      </c>
      <c r="AL23">
        <f t="shared" si="9"/>
        <v>-684.52533627146943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-86.768111516136301</v>
      </c>
      <c r="AR23">
        <f t="shared" si="14"/>
        <v>-88.824486617665599</v>
      </c>
      <c r="AS23">
        <f t="shared" si="15"/>
        <v>-0.61711232120501769</v>
      </c>
      <c r="AT23">
        <f t="shared" si="16"/>
        <v>18.479071711837022</v>
      </c>
      <c r="AU23">
        <f t="shared" si="17"/>
        <v>-70.962527227033604</v>
      </c>
      <c r="AW23">
        <v>20</v>
      </c>
      <c r="AX23">
        <f>IF(Z23&gt;0, (R23*SUMPRODUCT(K23:$K$98, X23:$X$98)-K23*$AZ$3)/Z23, 0)</f>
        <v>3216.8723846266103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500000</v>
      </c>
      <c r="S24">
        <f t="shared" si="1"/>
        <v>3259.3537743672391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2552.4463009507554</v>
      </c>
      <c r="AC24">
        <f t="shared" si="2"/>
        <v>2554.6301854336002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-868.52949887404748</v>
      </c>
      <c r="AI24">
        <f t="shared" si="7"/>
        <v>-888.1241053687778</v>
      </c>
      <c r="AJ24">
        <f t="shared" si="8"/>
        <v>-2.18388448284486</v>
      </c>
      <c r="AK24">
        <f t="shared" si="30"/>
        <v>178.67124106655288</v>
      </c>
      <c r="AL24">
        <f t="shared" si="9"/>
        <v>-711.63674878506981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-80.390753147699854</v>
      </c>
      <c r="AR24">
        <f t="shared" si="14"/>
        <v>-82.204422315858537</v>
      </c>
      <c r="AS24">
        <f t="shared" si="15"/>
        <v>-0.20213949968432018</v>
      </c>
      <c r="AT24">
        <f t="shared" si="16"/>
        <v>16.537740691358366</v>
      </c>
      <c r="AU24">
        <f t="shared" si="17"/>
        <v>-65.868821124184507</v>
      </c>
      <c r="AW24">
        <v>21</v>
      </c>
      <c r="AX24">
        <f>IF(Z24&gt;0, (R24*SUMPRODUCT(K24:$K$98, X24:$X$98)-K24*$AZ$3)/Z24, 0)</f>
        <v>3259.3537743672391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500000</v>
      </c>
      <c r="S25">
        <f t="shared" si="1"/>
        <v>3300.609552261677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2554.6301854336002</v>
      </c>
      <c r="AC25">
        <f t="shared" si="2"/>
        <v>2553.6608572849896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-1126.3524543231529</v>
      </c>
      <c r="AI25">
        <f t="shared" si="7"/>
        <v>-1145.6947971302197</v>
      </c>
      <c r="AJ25">
        <f t="shared" si="8"/>
        <v>0.96932814861065708</v>
      </c>
      <c r="AK25">
        <f t="shared" si="30"/>
        <v>178.82411298035203</v>
      </c>
      <c r="AL25">
        <f t="shared" si="9"/>
        <v>-965.901356001257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-93.08459445182956</v>
      </c>
      <c r="AR25">
        <f t="shared" si="14"/>
        <v>-94.683094218961529</v>
      </c>
      <c r="AS25">
        <f t="shared" si="15"/>
        <v>8.0107711629559569E-2</v>
      </c>
      <c r="AT25">
        <f t="shared" si="16"/>
        <v>14.778473621728811</v>
      </c>
      <c r="AU25">
        <f t="shared" si="17"/>
        <v>-79.824512885603156</v>
      </c>
      <c r="AW25">
        <v>22</v>
      </c>
      <c r="AX25">
        <f>IF(Z25&gt;0, (R25*SUMPRODUCT(K25:$K$98, X25:$X$98)-K25*$AZ$3)/Z25, 0)</f>
        <v>3300.609552261677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500000</v>
      </c>
      <c r="S26">
        <f t="shared" si="1"/>
        <v>3317.2582427000871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2553.6608572849896</v>
      </c>
      <c r="AC26">
        <f t="shared" si="2"/>
        <v>2531.4882494394901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-1415.0505967011011</v>
      </c>
      <c r="AI26">
        <f t="shared" si="7"/>
        <v>-1434.1287635502622</v>
      </c>
      <c r="AJ26">
        <f t="shared" si="8"/>
        <v>22.172607845499442</v>
      </c>
      <c r="AK26">
        <f t="shared" si="30"/>
        <v>178.75626000994927</v>
      </c>
      <c r="AL26">
        <f t="shared" si="9"/>
        <v>-1233.1998956948134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-104.41369079803439</v>
      </c>
      <c r="AR26">
        <f t="shared" si="14"/>
        <v>-105.82142972908436</v>
      </c>
      <c r="AS26">
        <f t="shared" si="15"/>
        <v>1.6360714063251762</v>
      </c>
      <c r="AT26">
        <f t="shared" si="16"/>
        <v>13.190059001709589</v>
      </c>
      <c r="AU26">
        <f t="shared" si="17"/>
        <v>-90.995299321049586</v>
      </c>
      <c r="AW26">
        <v>23</v>
      </c>
      <c r="AX26">
        <f>IF(Z26&gt;0, (R26*SUMPRODUCT(K26:$K$98, X26:$X$98)-K26*$AZ$3)/Z26, 0)</f>
        <v>3317.2582427000871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500000</v>
      </c>
      <c r="S27">
        <f t="shared" si="1"/>
        <v>3311.372934277374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2531.4882494394901</v>
      </c>
      <c r="AC27">
        <f t="shared" si="2"/>
        <v>2490.3888323971082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-1712.010590403105</v>
      </c>
      <c r="AI27">
        <f t="shared" si="7"/>
        <v>-1730.8123750542543</v>
      </c>
      <c r="AJ27">
        <f t="shared" si="8"/>
        <v>41.099417042381901</v>
      </c>
      <c r="AK27">
        <f t="shared" si="30"/>
        <v>177.20417746076433</v>
      </c>
      <c r="AL27">
        <f t="shared" si="9"/>
        <v>-1512.508780551108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-112.790858633585</v>
      </c>
      <c r="AR27">
        <f t="shared" si="14"/>
        <v>-114.0295597529207</v>
      </c>
      <c r="AS27">
        <f t="shared" si="15"/>
        <v>2.7077160407393026</v>
      </c>
      <c r="AT27">
        <f t="shared" si="16"/>
        <v>11.674583931488238</v>
      </c>
      <c r="AU27">
        <f t="shared" si="17"/>
        <v>-99.647259780693162</v>
      </c>
      <c r="AW27">
        <v>24</v>
      </c>
      <c r="AX27">
        <f>IF(Z27&gt;0, (R27*SUMPRODUCT(K27:$K$98, X27:$X$98)-K27*$AZ$3)/Z27, 0)</f>
        <v>3311.372934277374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500000</v>
      </c>
      <c r="S28">
        <f t="shared" si="1"/>
        <v>3287.1786589530911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2490.3888323971082</v>
      </c>
      <c r="AC28">
        <f t="shared" si="2"/>
        <v>2434.1285753310694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-2029.4766683872376</v>
      </c>
      <c r="AI28">
        <f t="shared" si="7"/>
        <v>-2047.9889613584562</v>
      </c>
      <c r="AJ28">
        <f t="shared" si="8"/>
        <v>56.260257066038776</v>
      </c>
      <c r="AK28">
        <f t="shared" si="30"/>
        <v>174.3272182677976</v>
      </c>
      <c r="AL28">
        <f t="shared" si="9"/>
        <v>-1817.4014860246198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-119.38052820518891</v>
      </c>
      <c r="AR28">
        <f t="shared" si="14"/>
        <v>-120.46948248962002</v>
      </c>
      <c r="AS28">
        <f t="shared" si="15"/>
        <v>3.3094143481041933</v>
      </c>
      <c r="AT28">
        <f t="shared" si="16"/>
        <v>10.254503400568291</v>
      </c>
      <c r="AU28">
        <f t="shared" si="17"/>
        <v>-106.90556474094754</v>
      </c>
      <c r="AW28">
        <v>25</v>
      </c>
      <c r="AX28">
        <f>IF(Z28&gt;0, (R28*SUMPRODUCT(K28:$K$98, X28:$X$98)-K28*$AZ$3)/Z28, 0)</f>
        <v>3287.1786589530911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500000</v>
      </c>
      <c r="S29">
        <f t="shared" si="1"/>
        <v>3247.2936764544866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2434.1285753310694</v>
      </c>
      <c r="AC29">
        <f t="shared" si="2"/>
        <v>2365.2217985254747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-2359.863062160844</v>
      </c>
      <c r="AI29">
        <f t="shared" si="7"/>
        <v>-2378.0722390492424</v>
      </c>
      <c r="AJ29">
        <f t="shared" si="8"/>
        <v>68.906776805594745</v>
      </c>
      <c r="AK29">
        <f t="shared" si="30"/>
        <v>170.38900027317487</v>
      </c>
      <c r="AL29">
        <f t="shared" si="9"/>
        <v>-2138.7764619704726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-123.94191814895296</v>
      </c>
      <c r="AR29">
        <f t="shared" si="14"/>
        <v>-124.89827885803375</v>
      </c>
      <c r="AS29">
        <f t="shared" si="15"/>
        <v>3.6190396924671613</v>
      </c>
      <c r="AT29">
        <f t="shared" si="16"/>
        <v>8.9489682108937458</v>
      </c>
      <c r="AU29">
        <f t="shared" si="17"/>
        <v>-112.33027095467283</v>
      </c>
      <c r="AW29">
        <v>26</v>
      </c>
      <c r="AX29">
        <f>IF(Z29&gt;0, (R29*SUMPRODUCT(K29:$K$98, X29:$X$98)-K29*$AZ$3)/Z29, 0)</f>
        <v>3247.2936764544866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500000</v>
      </c>
      <c r="S30">
        <f t="shared" si="1"/>
        <v>3194.9075884632816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2365.2217985254747</v>
      </c>
      <c r="AC30">
        <f t="shared" si="2"/>
        <v>2286.3457298404464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-2730.7694393022807</v>
      </c>
      <c r="AI30">
        <f t="shared" si="7"/>
        <v>-2748.6599859498297</v>
      </c>
      <c r="AJ30">
        <f t="shared" si="8"/>
        <v>78.876068685028258</v>
      </c>
      <c r="AK30">
        <f t="shared" si="30"/>
        <v>165.56552589678324</v>
      </c>
      <c r="AL30">
        <f t="shared" si="9"/>
        <v>-2504.2183913680183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-128.05555472863827</v>
      </c>
      <c r="AR30">
        <f t="shared" si="14"/>
        <v>-128.89450650625</v>
      </c>
      <c r="AS30">
        <f t="shared" si="15"/>
        <v>3.698781224406912</v>
      </c>
      <c r="AT30">
        <f t="shared" si="16"/>
        <v>7.7639602075187888</v>
      </c>
      <c r="AU30">
        <f t="shared" si="17"/>
        <v>-117.4317650743243</v>
      </c>
      <c r="AW30">
        <v>27</v>
      </c>
      <c r="AX30">
        <f>IF(Z30&gt;0, (R30*SUMPRODUCT(K30:$K$98, X30:$X$98)-K30*$AZ$3)/Z30, 0)</f>
        <v>3194.9075884632816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500000</v>
      </c>
      <c r="S31">
        <f t="shared" si="1"/>
        <v>3130.9863282239312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2286.3457298404464</v>
      </c>
      <c r="AC31">
        <f t="shared" si="2"/>
        <v>2198.5275407045979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-3140.9774376985447</v>
      </c>
      <c r="AI31">
        <f t="shared" si="7"/>
        <v>-3158.5320300077333</v>
      </c>
      <c r="AJ31">
        <f t="shared" si="8"/>
        <v>87.81818913584857</v>
      </c>
      <c r="AK31">
        <f t="shared" si="30"/>
        <v>160.04420108883127</v>
      </c>
      <c r="AL31">
        <f t="shared" si="9"/>
        <v>-2910.6696397830533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-131.51042522567252</v>
      </c>
      <c r="AR31">
        <f t="shared" si="14"/>
        <v>-132.24542315069303</v>
      </c>
      <c r="AS31">
        <f t="shared" si="15"/>
        <v>3.6768832711724797</v>
      </c>
      <c r="AT31">
        <f t="shared" si="16"/>
        <v>6.7009335016163432</v>
      </c>
      <c r="AU31">
        <f t="shared" si="17"/>
        <v>-121.8676063779042</v>
      </c>
      <c r="AW31">
        <v>28</v>
      </c>
      <c r="AX31">
        <f>IF(Z31&gt;0, (R31*SUMPRODUCT(K31:$K$98, X31:$X$98)-K31*$AZ$3)/Z31, 0)</f>
        <v>3130.9863282239312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500000</v>
      </c>
      <c r="S32">
        <f t="shared" si="1"/>
        <v>3056.59200317779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2198.5275407045979</v>
      </c>
      <c r="AC32">
        <f t="shared" si="2"/>
        <v>2102.9433347582012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-3579.613092462067</v>
      </c>
      <c r="AI32">
        <f t="shared" si="7"/>
        <v>-3596.8131581935409</v>
      </c>
      <c r="AJ32">
        <f t="shared" si="8"/>
        <v>95.584205946396651</v>
      </c>
      <c r="AK32">
        <f t="shared" si="30"/>
        <v>153.89692784932186</v>
      </c>
      <c r="AL32">
        <f t="shared" si="9"/>
        <v>-3347.3320243978224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-133.81765971812177</v>
      </c>
      <c r="AR32">
        <f t="shared" si="14"/>
        <v>-134.46065450100224</v>
      </c>
      <c r="AS32">
        <f t="shared" si="15"/>
        <v>3.5732506322252267</v>
      </c>
      <c r="AT32">
        <f t="shared" si="16"/>
        <v>5.7531711362805966</v>
      </c>
      <c r="AU32">
        <f t="shared" si="17"/>
        <v>-125.13423273249641</v>
      </c>
      <c r="AW32">
        <v>29</v>
      </c>
      <c r="AX32">
        <f>IF(Z32&gt;0, (R32*SUMPRODUCT(K32:$K$98, X32:$X$98)-K32*$AZ$3)/Z32, 0)</f>
        <v>3056.59200317779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500000</v>
      </c>
      <c r="S33">
        <f t="shared" si="1"/>
        <v>2973.5506115091048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2102.9433347582012</v>
      </c>
      <c r="AC33">
        <f t="shared" si="2"/>
        <v>2001.2026565394337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-4060.7810626106852</v>
      </c>
      <c r="AI33">
        <f t="shared" si="7"/>
        <v>-4077.6060886317136</v>
      </c>
      <c r="AJ33">
        <f t="shared" si="8"/>
        <v>101.74067821876747</v>
      </c>
      <c r="AK33">
        <f t="shared" si="30"/>
        <v>147.20603343307411</v>
      </c>
      <c r="AL33">
        <f t="shared" si="9"/>
        <v>-3828.6593769798724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-135.54044120082614</v>
      </c>
      <c r="AR33">
        <f t="shared" si="14"/>
        <v>-136.10202563863365</v>
      </c>
      <c r="AS33">
        <f t="shared" si="15"/>
        <v>3.3958926130771054</v>
      </c>
      <c r="AT33">
        <f t="shared" si="16"/>
        <v>4.9134317785935995</v>
      </c>
      <c r="AU33">
        <f t="shared" si="17"/>
        <v>-127.79270124696293</v>
      </c>
      <c r="AW33">
        <v>30</v>
      </c>
      <c r="AX33">
        <f>IF(Z33&gt;0, (R33*SUMPRODUCT(K33:$K$98, X33:$X$98)-K33*$AZ$3)/Z33, 0)</f>
        <v>2973.5506115091048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500000</v>
      </c>
      <c r="S34">
        <f t="shared" si="1"/>
        <v>2882.8270371041117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2001.2026565394337</v>
      </c>
      <c r="AC34">
        <f t="shared" si="2"/>
        <v>1894.3023773916027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-4586.0821406828791</v>
      </c>
      <c r="AI34">
        <f t="shared" si="7"/>
        <v>-4602.5096123366629</v>
      </c>
      <c r="AJ34">
        <f t="shared" si="8"/>
        <v>106.90027914783104</v>
      </c>
      <c r="AK34">
        <f t="shared" si="30"/>
        <v>140.08418595776038</v>
      </c>
      <c r="AL34">
        <f t="shared" si="9"/>
        <v>-4355.5251472310711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-136.67312553460528</v>
      </c>
      <c r="AR34">
        <f t="shared" si="14"/>
        <v>-137.16269240817624</v>
      </c>
      <c r="AS34">
        <f t="shared" si="15"/>
        <v>3.1858119465519072</v>
      </c>
      <c r="AT34">
        <f t="shared" si="16"/>
        <v>4.1747493711412522</v>
      </c>
      <c r="AU34">
        <f t="shared" si="17"/>
        <v>-129.80213109048307</v>
      </c>
      <c r="AW34">
        <v>31</v>
      </c>
      <c r="AX34">
        <f>IF(Z34&gt;0, (R34*SUMPRODUCT(K34:$K$98, X34:$X$98)-K34*$AZ$3)/Z34, 0)</f>
        <v>2882.8270371041117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2784.8464610048909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1894.3023773916027</v>
      </c>
      <c r="AC35">
        <f t="shared" ref="AC35:AC66" si="33">S35*Z35</f>
        <v>1783.2008251185991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-5102.5133148226842</v>
      </c>
      <c r="AI35">
        <f t="shared" ref="AI35:AI66" si="38">SUM(AE35:AH35)</f>
        <v>-5118.5213860941894</v>
      </c>
      <c r="AJ35">
        <f t="shared" ref="AJ35:AJ66" si="39">AB35-AC35</f>
        <v>111.10155227300356</v>
      </c>
      <c r="AK35">
        <f t="shared" si="30"/>
        <v>132.6011664174122</v>
      </c>
      <c r="AL35">
        <f t="shared" ref="AL35:AL66" si="40">SUM(AI35:AK35)</f>
        <v>-4874.8186674037743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-135.7711264496271</v>
      </c>
      <c r="AR35">
        <f t="shared" ref="AR35:AR66" si="45">AI35*$K35</f>
        <v>-136.19708004047899</v>
      </c>
      <c r="AS35">
        <f t="shared" ref="AS35:AS66" si="46">AJ35*$K35</f>
        <v>2.9562652700166479</v>
      </c>
      <c r="AT35">
        <f t="shared" ref="AT35:AT66" si="47">AK35*$K35</f>
        <v>3.5283415490023375</v>
      </c>
      <c r="AU35">
        <f t="shared" ref="AU35:AU66" si="48">AL35*$K35</f>
        <v>-129.71247322146002</v>
      </c>
      <c r="AW35">
        <v>32</v>
      </c>
      <c r="AX35">
        <f>IF(Z35&gt;0, (R35*SUMPRODUCT(K35:$K$98, X35:$X$98)-K35*$AZ$3)/Z35, 0)</f>
        <v>2784.8464610048909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500000</v>
      </c>
      <c r="S36">
        <f t="shared" si="32"/>
        <v>2682.4074681958332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1783.2008251185991</v>
      </c>
      <c r="AC36">
        <f t="shared" si="33"/>
        <v>1670.2614605096892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-5623.54323118921</v>
      </c>
      <c r="AI36">
        <f t="shared" si="38"/>
        <v>-5639.1100445864404</v>
      </c>
      <c r="AJ36">
        <f t="shared" si="39"/>
        <v>112.93936460890995</v>
      </c>
      <c r="AK36">
        <f t="shared" si="30"/>
        <v>124.82405775830195</v>
      </c>
      <c r="AL36">
        <f t="shared" si="40"/>
        <v>-5401.3466222192283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-133.60271694069263</v>
      </c>
      <c r="AR36">
        <f t="shared" si="45"/>
        <v>-133.97254935390217</v>
      </c>
      <c r="AS36">
        <f t="shared" si="46"/>
        <v>2.683184842897528</v>
      </c>
      <c r="AT36">
        <f t="shared" si="47"/>
        <v>2.9655383750903317</v>
      </c>
      <c r="AU36">
        <f t="shared" si="48"/>
        <v>-128.32382613591429</v>
      </c>
      <c r="AW36">
        <v>33</v>
      </c>
      <c r="AX36">
        <f>IF(Z36&gt;0, (R36*SUMPRODUCT(K36:$K$98, X36:$X$98)-K36*$AZ$3)/Z36, 0)</f>
        <v>2682.4074681958332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500000</v>
      </c>
      <c r="S37">
        <f t="shared" si="32"/>
        <v>2577.408077948865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1670.2614605096892</v>
      </c>
      <c r="AC37">
        <f t="shared" si="33"/>
        <v>1557.044245212493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-6166.692565698344</v>
      </c>
      <c r="AI37">
        <f t="shared" si="38"/>
        <v>-6181.7953763333171</v>
      </c>
      <c r="AJ37">
        <f t="shared" si="39"/>
        <v>113.21721529719616</v>
      </c>
      <c r="AK37">
        <f t="shared" si="30"/>
        <v>116.91830223567825</v>
      </c>
      <c r="AL37">
        <f t="shared" si="40"/>
        <v>-5951.6598588004426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-130.80957265675247</v>
      </c>
      <c r="AR37">
        <f t="shared" si="45"/>
        <v>-131.12993761479589</v>
      </c>
      <c r="AS37">
        <f t="shared" si="46"/>
        <v>2.4015945975306825</v>
      </c>
      <c r="AT37">
        <f t="shared" si="47"/>
        <v>2.4801030679352722</v>
      </c>
      <c r="AU37">
        <f t="shared" si="48"/>
        <v>-126.24823994932993</v>
      </c>
      <c r="AW37">
        <v>34</v>
      </c>
      <c r="AX37">
        <f>IF(Z37&gt;0, (R37*SUMPRODUCT(K37:$K$98, X37:$X$98)-K37*$AZ$3)/Z37, 0)</f>
        <v>2577.408077948865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500000</v>
      </c>
      <c r="S38">
        <f t="shared" si="32"/>
        <v>2471.29596767257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1557.044245212493</v>
      </c>
      <c r="AC38">
        <f t="shared" si="33"/>
        <v>1444.4360133088624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-6793.0312739810579</v>
      </c>
      <c r="AI38">
        <f t="shared" si="38"/>
        <v>-6807.6434049459822</v>
      </c>
      <c r="AJ38">
        <f t="shared" si="39"/>
        <v>112.60823190363067</v>
      </c>
      <c r="AK38">
        <f t="shared" si="30"/>
        <v>108.99309716487453</v>
      </c>
      <c r="AL38">
        <f t="shared" si="40"/>
        <v>-6586.0420758774771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-128.6568223053832</v>
      </c>
      <c r="AR38">
        <f t="shared" si="45"/>
        <v>-128.93356920396701</v>
      </c>
      <c r="AS38">
        <f t="shared" si="46"/>
        <v>2.1327470311583303</v>
      </c>
      <c r="AT38">
        <f t="shared" si="47"/>
        <v>2.0642780768822542</v>
      </c>
      <c r="AU38">
        <f t="shared" si="48"/>
        <v>-124.73654409592645</v>
      </c>
      <c r="AW38">
        <v>35</v>
      </c>
      <c r="AX38">
        <f>IF(Z38&gt;0, (R38*SUMPRODUCT(K38:$K$98, X38:$X$98)-K38*$AZ$3)/Z38, 0)</f>
        <v>2471.29596767257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500000</v>
      </c>
      <c r="S39">
        <f t="shared" si="32"/>
        <v>2362.4913735861101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1444.4360133088624</v>
      </c>
      <c r="AC39">
        <f t="shared" si="33"/>
        <v>1332.0303881044808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-7407.9704838116622</v>
      </c>
      <c r="AI39">
        <f t="shared" si="38"/>
        <v>-7422.0660949427465</v>
      </c>
      <c r="AJ39">
        <f t="shared" si="39"/>
        <v>112.40562520438152</v>
      </c>
      <c r="AK39">
        <f t="shared" si="30"/>
        <v>101.11052093162037</v>
      </c>
      <c r="AL39">
        <f t="shared" si="40"/>
        <v>-7208.5499488067444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-125.27096621664593</v>
      </c>
      <c r="AR39">
        <f t="shared" si="45"/>
        <v>-125.50932715904759</v>
      </c>
      <c r="AS39">
        <f t="shared" si="46"/>
        <v>1.9008122816242361</v>
      </c>
      <c r="AT39">
        <f t="shared" si="47"/>
        <v>1.7098087363403307</v>
      </c>
      <c r="AU39">
        <f t="shared" si="48"/>
        <v>-121.89870614108303</v>
      </c>
      <c r="AW39">
        <v>36</v>
      </c>
      <c r="AX39">
        <f>IF(Z39&gt;0, (R39*SUMPRODUCT(K39:$K$98, X39:$X$98)-K39*$AZ$3)/Z39, 0)</f>
        <v>2362.4913735861101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500000</v>
      </c>
      <c r="S40">
        <f t="shared" si="32"/>
        <v>2252.0692795687196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1332.0303881044808</v>
      </c>
      <c r="AC40">
        <f t="shared" si="33"/>
        <v>1221.2694192994436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-7949.2616203841808</v>
      </c>
      <c r="AI40">
        <f t="shared" si="38"/>
        <v>-7962.8188123229356</v>
      </c>
      <c r="AJ40">
        <f t="shared" si="39"/>
        <v>110.76096880503724</v>
      </c>
      <c r="AK40">
        <f t="shared" ref="AK40:AK71" si="61">G40*SUM(AB40:AB40, AE40:AF40)</f>
        <v>93.242127167313669</v>
      </c>
      <c r="AL40">
        <f t="shared" si="40"/>
        <v>-7758.8157163505848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-120.02174912125943</v>
      </c>
      <c r="AR40">
        <f t="shared" si="45"/>
        <v>-120.22644208110485</v>
      </c>
      <c r="AS40">
        <f t="shared" si="46"/>
        <v>1.6723220149475151</v>
      </c>
      <c r="AT40">
        <f t="shared" si="47"/>
        <v>1.4078141755594948</v>
      </c>
      <c r="AU40">
        <f t="shared" si="48"/>
        <v>-117.14630589059784</v>
      </c>
      <c r="AW40">
        <v>37</v>
      </c>
      <c r="AX40">
        <f>IF(Z40&gt;0, (R40*SUMPRODUCT(K40:$K$98, X40:$X$98)-K40*$AZ$3)/Z40, 0)</f>
        <v>2252.0692795687196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500000</v>
      </c>
      <c r="S41">
        <f t="shared" si="32"/>
        <v>2143.2165265591875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1221.2694192994436</v>
      </c>
      <c r="AC41">
        <f t="shared" si="33"/>
        <v>1114.2030250099779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-8495.2892269579243</v>
      </c>
      <c r="AI41">
        <f t="shared" si="38"/>
        <v>-8508.2860825159441</v>
      </c>
      <c r="AJ41">
        <f t="shared" si="39"/>
        <v>107.06639428946573</v>
      </c>
      <c r="AK41">
        <f t="shared" si="61"/>
        <v>85.488859350961064</v>
      </c>
      <c r="AL41">
        <f t="shared" si="40"/>
        <v>-8315.7308288755175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-114.52315602674139</v>
      </c>
      <c r="AR41">
        <f t="shared" si="45"/>
        <v>-114.6983638245177</v>
      </c>
      <c r="AS41">
        <f t="shared" si="46"/>
        <v>1.4433388965173402</v>
      </c>
      <c r="AT41">
        <f t="shared" si="47"/>
        <v>1.152456816529615</v>
      </c>
      <c r="AU41">
        <f t="shared" si="48"/>
        <v>-112.10256811147075</v>
      </c>
      <c r="AW41">
        <v>38</v>
      </c>
      <c r="AX41">
        <f>IF(Z41&gt;0, (R41*SUMPRODUCT(K41:$K$98, X41:$X$98)-K41*$AZ$3)/Z41, 0)</f>
        <v>2143.2165265591875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500000</v>
      </c>
      <c r="S42">
        <f t="shared" si="32"/>
        <v>2036.1189554283671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1114.2030250099779</v>
      </c>
      <c r="AC42">
        <f t="shared" si="33"/>
        <v>1011.2471500830518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-9010.6107847880448</v>
      </c>
      <c r="AI42">
        <f t="shared" si="38"/>
        <v>-9023.0271412512448</v>
      </c>
      <c r="AJ42">
        <f t="shared" si="39"/>
        <v>102.95587492692607</v>
      </c>
      <c r="AK42">
        <f t="shared" si="61"/>
        <v>77.994211750698454</v>
      </c>
      <c r="AL42">
        <f t="shared" si="40"/>
        <v>-8842.0770545736214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-108.45544147572338</v>
      </c>
      <c r="AR42">
        <f t="shared" si="45"/>
        <v>-108.60488988204115</v>
      </c>
      <c r="AS42">
        <f t="shared" si="46"/>
        <v>1.2392195306637901</v>
      </c>
      <c r="AT42">
        <f t="shared" si="47"/>
        <v>0.93877061944053664</v>
      </c>
      <c r="AU42">
        <f t="shared" si="48"/>
        <v>-106.42689973193683</v>
      </c>
      <c r="AW42">
        <v>39</v>
      </c>
      <c r="AX42">
        <f>IF(Z42&gt;0, (R42*SUMPRODUCT(K42:$K$98, X42:$X$98)-K42*$AZ$3)/Z42, 0)</f>
        <v>2036.1189554283671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500000</v>
      </c>
      <c r="S43">
        <f t="shared" si="32"/>
        <v>1932.0029685456175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1011.2471500830518</v>
      </c>
      <c r="AC43">
        <f t="shared" si="33"/>
        <v>913.11963816073535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-9529.6149223066477</v>
      </c>
      <c r="AI43">
        <f t="shared" si="38"/>
        <v>-9541.4306344591005</v>
      </c>
      <c r="AJ43">
        <f t="shared" si="39"/>
        <v>98.127511922316444</v>
      </c>
      <c r="AK43">
        <f t="shared" si="61"/>
        <v>70.787300505813633</v>
      </c>
      <c r="AL43">
        <f t="shared" si="40"/>
        <v>-9372.5158220309713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-102.41284832501275</v>
      </c>
      <c r="AR43">
        <f t="shared" si="45"/>
        <v>-102.53982939889524</v>
      </c>
      <c r="AS43">
        <f t="shared" si="46"/>
        <v>1.0545565667598438</v>
      </c>
      <c r="AT43">
        <f t="shared" si="47"/>
        <v>0.76073683240542078</v>
      </c>
      <c r="AU43">
        <f t="shared" si="48"/>
        <v>-100.72453599972998</v>
      </c>
      <c r="AW43">
        <v>40</v>
      </c>
      <c r="AX43">
        <f>IF(Z43&gt;0, (R43*SUMPRODUCT(K43:$K$98, X43:$X$98)-K43*$AZ$3)/Z43, 0)</f>
        <v>1932.0029685456175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500000</v>
      </c>
      <c r="S44">
        <f t="shared" si="32"/>
        <v>1831.2519711461446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913.11963816073535</v>
      </c>
      <c r="AC44">
        <f t="shared" si="33"/>
        <v>819.92815550840726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-10080.17285233726</v>
      </c>
      <c r="AI44">
        <f t="shared" si="38"/>
        <v>-10091.366398725571</v>
      </c>
      <c r="AJ44">
        <f t="shared" si="39"/>
        <v>93.191482652328091</v>
      </c>
      <c r="AK44">
        <f t="shared" si="61"/>
        <v>63.918374671251478</v>
      </c>
      <c r="AL44">
        <f t="shared" si="40"/>
        <v>-9934.2565414019919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-96.722842220280015</v>
      </c>
      <c r="AR44">
        <f t="shared" si="45"/>
        <v>-96.830248277404422</v>
      </c>
      <c r="AS44">
        <f t="shared" si="46"/>
        <v>0.89420540747623201</v>
      </c>
      <c r="AT44">
        <f t="shared" si="47"/>
        <v>0.61331952922520683</v>
      </c>
      <c r="AU44">
        <f t="shared" si="48"/>
        <v>-95.322723340702979</v>
      </c>
      <c r="AW44">
        <v>41</v>
      </c>
      <c r="AX44">
        <f>IF(Z44&gt;0, (R44*SUMPRODUCT(K44:$K$98, X44:$X$98)-K44*$AZ$3)/Z44, 0)</f>
        <v>1831.2519711461446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500000</v>
      </c>
      <c r="S45">
        <f t="shared" si="32"/>
        <v>1732.7878200547352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819.92815550840726</v>
      </c>
      <c r="AC45">
        <f t="shared" si="33"/>
        <v>731.43867549588128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-10573.868749931968</v>
      </c>
      <c r="AI45">
        <f t="shared" si="38"/>
        <v>-10584.421667418899</v>
      </c>
      <c r="AJ45">
        <f t="shared" si="39"/>
        <v>88.489480012525974</v>
      </c>
      <c r="AK45">
        <f t="shared" si="61"/>
        <v>57.394970885588513</v>
      </c>
      <c r="AL45">
        <f t="shared" si="40"/>
        <v>-10438.537216520785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-90.589312389660961</v>
      </c>
      <c r="AR45">
        <f t="shared" si="45"/>
        <v>-90.679722206678235</v>
      </c>
      <c r="AS45">
        <f t="shared" si="46"/>
        <v>0.75811430401053082</v>
      </c>
      <c r="AT45">
        <f t="shared" si="47"/>
        <v>0.49171888455524154</v>
      </c>
      <c r="AU45">
        <f t="shared" si="48"/>
        <v>-89.429889018112462</v>
      </c>
      <c r="AW45">
        <v>42</v>
      </c>
      <c r="AX45">
        <f>IF(Z45&gt;0, (R45*SUMPRODUCT(K45:$K$98, X45:$X$98)-K45*$AZ$3)/Z45, 0)</f>
        <v>1732.7878200547352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500000</v>
      </c>
      <c r="S46">
        <f t="shared" si="32"/>
        <v>1637.25772556365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731.43867549588128</v>
      </c>
      <c r="AC46">
        <f t="shared" si="33"/>
        <v>648.2005793631439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-10994.637285932185</v>
      </c>
      <c r="AI46">
        <f t="shared" si="38"/>
        <v>-11004.534942379951</v>
      </c>
      <c r="AJ46">
        <f t="shared" si="39"/>
        <v>83.238096132737383</v>
      </c>
      <c r="AK46">
        <f t="shared" si="61"/>
        <v>51.200707284711697</v>
      </c>
      <c r="AL46">
        <f t="shared" si="40"/>
        <v>-10870.096138962501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-84.101924083970573</v>
      </c>
      <c r="AR46">
        <f t="shared" si="45"/>
        <v>-84.177634808165564</v>
      </c>
      <c r="AS46">
        <f t="shared" si="46"/>
        <v>0.63671805260978964</v>
      </c>
      <c r="AT46">
        <f t="shared" si="47"/>
        <v>0.3916525743522361</v>
      </c>
      <c r="AU46">
        <f t="shared" si="48"/>
        <v>-83.149264181203534</v>
      </c>
      <c r="AW46">
        <v>43</v>
      </c>
      <c r="AX46">
        <f>IF(Z46&gt;0, (R46*SUMPRODUCT(K46:$K$98, X46:$X$98)-K46*$AZ$3)/Z46, 0)</f>
        <v>1637.25772556365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500000</v>
      </c>
      <c r="S47">
        <f t="shared" si="32"/>
        <v>1545.8593580155919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648.2005793631439</v>
      </c>
      <c r="AC47">
        <f t="shared" si="33"/>
        <v>570.66224122285485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-11395.926267686629</v>
      </c>
      <c r="AI47">
        <f t="shared" si="38"/>
        <v>-11405.155151256533</v>
      </c>
      <c r="AJ47">
        <f t="shared" si="39"/>
        <v>77.538338140289056</v>
      </c>
      <c r="AK47">
        <f t="shared" si="61"/>
        <v>45.374040555420081</v>
      </c>
      <c r="AL47">
        <f t="shared" si="40"/>
        <v>-11282.242772560823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-77.831720925974565</v>
      </c>
      <c r="AR47">
        <f t="shared" si="45"/>
        <v>-77.894752212207777</v>
      </c>
      <c r="AS47">
        <f t="shared" si="46"/>
        <v>0.52957014229821964</v>
      </c>
      <c r="AT47">
        <f t="shared" si="47"/>
        <v>0.30989492024067034</v>
      </c>
      <c r="AU47">
        <f t="shared" si="48"/>
        <v>-77.055287149668885</v>
      </c>
      <c r="AW47">
        <v>44</v>
      </c>
      <c r="AX47">
        <f>IF(Z47&gt;0, (R47*SUMPRODUCT(K47:$K$98, X47:$X$98)-K47*$AZ$3)/Z47, 0)</f>
        <v>1545.8593580155919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500000</v>
      </c>
      <c r="S48">
        <f t="shared" si="32"/>
        <v>1458.4472692846882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570.66224122285485</v>
      </c>
      <c r="AC48">
        <f t="shared" si="33"/>
        <v>498.69086488945311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-11765.526755664732</v>
      </c>
      <c r="AI48">
        <f t="shared" si="38"/>
        <v>-11774.075074061153</v>
      </c>
      <c r="AJ48">
        <f t="shared" si="39"/>
        <v>71.971376333401736</v>
      </c>
      <c r="AK48">
        <f t="shared" si="61"/>
        <v>39.94635688559984</v>
      </c>
      <c r="AL48">
        <f t="shared" si="40"/>
        <v>-11662.157340842152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-71.746439840160718</v>
      </c>
      <c r="AR48">
        <f t="shared" si="45"/>
        <v>-71.798567672964126</v>
      </c>
      <c r="AS48">
        <f t="shared" si="46"/>
        <v>0.43888302917094807</v>
      </c>
      <c r="AT48">
        <f t="shared" si="47"/>
        <v>0.24359375917838827</v>
      </c>
      <c r="AU48">
        <f t="shared" si="48"/>
        <v>-71.116090884614792</v>
      </c>
      <c r="AW48">
        <v>45</v>
      </c>
      <c r="AX48">
        <f>IF(Z48&gt;0, (R48*SUMPRODUCT(K48:$K$98, X48:$X$98)-K48*$AZ$3)/Z48, 0)</f>
        <v>1458.4472692846882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500000</v>
      </c>
      <c r="S49">
        <f t="shared" si="32"/>
        <v>1375.0395683709537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498.69086488945311</v>
      </c>
      <c r="AC49">
        <f t="shared" si="33"/>
        <v>432.17687557837502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-12105.999091470952</v>
      </c>
      <c r="AI49">
        <f t="shared" si="38"/>
        <v>-12113.856626728835</v>
      </c>
      <c r="AJ49">
        <f t="shared" si="39"/>
        <v>66.513989311078092</v>
      </c>
      <c r="AK49">
        <f t="shared" si="61"/>
        <v>34.908360542261718</v>
      </c>
      <c r="AL49">
        <f t="shared" si="40"/>
        <v>-12012.434276875496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-65.913078215003011</v>
      </c>
      <c r="AR49">
        <f t="shared" si="45"/>
        <v>-65.955859841873846</v>
      </c>
      <c r="AS49">
        <f t="shared" si="46"/>
        <v>0.36214621748499276</v>
      </c>
      <c r="AT49">
        <f t="shared" si="47"/>
        <v>0.19006423851466239</v>
      </c>
      <c r="AU49">
        <f t="shared" si="48"/>
        <v>-65.403649385874189</v>
      </c>
      <c r="AW49">
        <v>46</v>
      </c>
      <c r="AX49">
        <f>IF(Z49&gt;0, (R49*SUMPRODUCT(K49:$K$98, X49:$X$98)-K49*$AZ$3)/Z49, 0)</f>
        <v>1375.0395683709537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500000</v>
      </c>
      <c r="S50">
        <f t="shared" si="32"/>
        <v>1295.4374189499022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432.17687557837502</v>
      </c>
      <c r="AC50">
        <f t="shared" si="33"/>
        <v>370.93562819291037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-12409.168135210275</v>
      </c>
      <c r="AI50">
        <f t="shared" si="38"/>
        <v>-12416.326636708818</v>
      </c>
      <c r="AJ50">
        <f t="shared" si="39"/>
        <v>61.241247385464646</v>
      </c>
      <c r="AK50">
        <f t="shared" si="61"/>
        <v>30.252381290486255</v>
      </c>
      <c r="AL50">
        <f t="shared" si="40"/>
        <v>-12324.833008032869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-60.324760099983649</v>
      </c>
      <c r="AR50">
        <f t="shared" si="45"/>
        <v>-60.359559764301977</v>
      </c>
      <c r="AS50">
        <f t="shared" si="46"/>
        <v>0.29771242652997576</v>
      </c>
      <c r="AT50">
        <f t="shared" si="47"/>
        <v>0.14706607436670796</v>
      </c>
      <c r="AU50">
        <f t="shared" si="48"/>
        <v>-59.914781263405295</v>
      </c>
      <c r="AW50">
        <v>47</v>
      </c>
      <c r="AX50">
        <f>IF(Z50&gt;0, (R50*SUMPRODUCT(K50:$K$98, X50:$X$98)-K50*$AZ$3)/Z50, 0)</f>
        <v>1295.4374189499022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500000</v>
      </c>
      <c r="S51">
        <f t="shared" si="32"/>
        <v>1219.2611155565337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370.93562819291037</v>
      </c>
      <c r="AC51">
        <f t="shared" si="33"/>
        <v>314.78214561930019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-12651.072805925942</v>
      </c>
      <c r="AI51">
        <f t="shared" si="38"/>
        <v>-12657.527168769204</v>
      </c>
      <c r="AJ51">
        <f t="shared" si="39"/>
        <v>56.153482573610177</v>
      </c>
      <c r="AK51">
        <f t="shared" si="61"/>
        <v>25.96549397350373</v>
      </c>
      <c r="AL51">
        <f t="shared" si="40"/>
        <v>-12575.408192222088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-54.911368447029481</v>
      </c>
      <c r="AR51">
        <f t="shared" si="45"/>
        <v>-54.939383296174221</v>
      </c>
      <c r="AS51">
        <f t="shared" si="46"/>
        <v>0.24373146993028283</v>
      </c>
      <c r="AT51">
        <f t="shared" si="47"/>
        <v>0.11270196831215148</v>
      </c>
      <c r="AU51">
        <f t="shared" si="48"/>
        <v>-54.58294985793178</v>
      </c>
      <c r="AW51">
        <v>48</v>
      </c>
      <c r="AX51">
        <f>IF(Z51&gt;0, (R51*SUMPRODUCT(K51:$K$98, X51:$X$98)-K51*$AZ$3)/Z51, 0)</f>
        <v>1219.2611155565337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500000</v>
      </c>
      <c r="S52">
        <f t="shared" si="32"/>
        <v>1146.6228302071156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314.78214561930019</v>
      </c>
      <c r="AC52">
        <f t="shared" si="33"/>
        <v>263.59513210653273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-12852.252206129215</v>
      </c>
      <c r="AI52">
        <f t="shared" si="38"/>
        <v>-12857.999412733738</v>
      </c>
      <c r="AJ52">
        <f t="shared" si="39"/>
        <v>51.187013512767464</v>
      </c>
      <c r="AK52">
        <f t="shared" si="61"/>
        <v>22.034750193351016</v>
      </c>
      <c r="AL52">
        <f t="shared" si="40"/>
        <v>-12784.777649027619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-49.807658825464287</v>
      </c>
      <c r="AR52">
        <f t="shared" si="45"/>
        <v>-49.829931568106318</v>
      </c>
      <c r="AS52">
        <f t="shared" si="46"/>
        <v>0.19837031396897875</v>
      </c>
      <c r="AT52">
        <f t="shared" si="47"/>
        <v>8.5393540550921132E-2</v>
      </c>
      <c r="AU52">
        <f t="shared" si="48"/>
        <v>-49.546167713586414</v>
      </c>
      <c r="AW52">
        <v>49</v>
      </c>
      <c r="AX52">
        <f>IF(Z52&gt;0, (R52*SUMPRODUCT(K52:$K$98, X52:$X$98)-K52*$AZ$3)/Z52, 0)</f>
        <v>1146.6228302071156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500000</v>
      </c>
      <c r="S53">
        <f t="shared" si="32"/>
        <v>1076.2440219601308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263.59513210653273</v>
      </c>
      <c r="AC53">
        <f t="shared" si="33"/>
        <v>217.11279018665954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-12928.72275644915</v>
      </c>
      <c r="AI53">
        <f t="shared" si="38"/>
        <v>-12933.766054849804</v>
      </c>
      <c r="AJ53">
        <f t="shared" si="39"/>
        <v>46.482341919873193</v>
      </c>
      <c r="AK53">
        <f t="shared" si="61"/>
        <v>18.451659247457293</v>
      </c>
      <c r="AL53">
        <f t="shared" si="40"/>
        <v>-12868.832053682474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-44.735725926693526</v>
      </c>
      <c r="AR53">
        <f t="shared" si="45"/>
        <v>-44.75317665398255</v>
      </c>
      <c r="AS53">
        <f t="shared" si="46"/>
        <v>0.16083733464862493</v>
      </c>
      <c r="AT53">
        <f t="shared" si="47"/>
        <v>6.3846088011689839E-2</v>
      </c>
      <c r="AU53">
        <f t="shared" si="48"/>
        <v>-44.528493231322237</v>
      </c>
      <c r="AW53">
        <v>50</v>
      </c>
      <c r="AX53">
        <f>IF(Z53&gt;0, (R53*SUMPRODUCT(K53:$K$98, X53:$X$98)-K53*$AZ$3)/Z53, 0)</f>
        <v>1076.2440219601308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500000</v>
      </c>
      <c r="S54">
        <f t="shared" si="32"/>
        <v>1007.5502422991755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217.11279018665954</v>
      </c>
      <c r="AC54">
        <f t="shared" si="33"/>
        <v>175.34609721138676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-12841.25203624305</v>
      </c>
      <c r="AI54">
        <f t="shared" si="38"/>
        <v>-12845.602839057887</v>
      </c>
      <c r="AJ54">
        <f t="shared" si="39"/>
        <v>41.766692975272775</v>
      </c>
      <c r="AK54">
        <f t="shared" si="61"/>
        <v>15.197895313066169</v>
      </c>
      <c r="AL54">
        <f t="shared" si="40"/>
        <v>-12788.638250769549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-39.672376221552945</v>
      </c>
      <c r="AR54">
        <f t="shared" si="45"/>
        <v>-39.685817799184854</v>
      </c>
      <c r="AS54">
        <f t="shared" si="46"/>
        <v>0.12903601242063123</v>
      </c>
      <c r="AT54">
        <f t="shared" si="47"/>
        <v>4.6953102309184001E-2</v>
      </c>
      <c r="AU54">
        <f t="shared" si="48"/>
        <v>-39.509828684455037</v>
      </c>
      <c r="AW54">
        <v>51</v>
      </c>
      <c r="AX54">
        <f>IF(Z54&gt;0, (R54*SUMPRODUCT(K54:$K$98, X54:$X$98)-K54*$AZ$3)/Z54, 0)</f>
        <v>1007.5502422991755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500000</v>
      </c>
      <c r="S55">
        <f t="shared" si="32"/>
        <v>939.99844063177954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175.34609721138676</v>
      </c>
      <c r="AC55">
        <f t="shared" si="33"/>
        <v>138.32464326788795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-12568.835768157378</v>
      </c>
      <c r="AI55">
        <f t="shared" si="38"/>
        <v>-12572.514621155658</v>
      </c>
      <c r="AJ55">
        <f t="shared" si="39"/>
        <v>37.021453943498813</v>
      </c>
      <c r="AK55">
        <f t="shared" si="61"/>
        <v>12.274226804797074</v>
      </c>
      <c r="AL55">
        <f t="shared" si="40"/>
        <v>-12523.218940407363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-34.670321800029541</v>
      </c>
      <c r="AR55">
        <f t="shared" si="45"/>
        <v>-34.680469678453456</v>
      </c>
      <c r="AS55">
        <f t="shared" si="46"/>
        <v>0.10212128994301017</v>
      </c>
      <c r="AT55">
        <f t="shared" si="47"/>
        <v>3.3857661999767683E-2</v>
      </c>
      <c r="AU55">
        <f t="shared" si="48"/>
        <v>-34.544490726510681</v>
      </c>
      <c r="AW55">
        <v>52</v>
      </c>
      <c r="AX55">
        <f>IF(Z55&gt;0, (R55*SUMPRODUCT(K55:$K$98, X55:$X$98)-K55*$AZ$3)/Z55, 0)</f>
        <v>939.99844063177954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500000</v>
      </c>
      <c r="S56">
        <f t="shared" si="32"/>
        <v>871.8251304966393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138.32464326788795</v>
      </c>
      <c r="AC56">
        <f t="shared" si="33"/>
        <v>106.02121635897817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-12037.113935392876</v>
      </c>
      <c r="AI56">
        <f t="shared" si="38"/>
        <v>-12040.154144164404</v>
      </c>
      <c r="AJ56">
        <f t="shared" si="39"/>
        <v>32.303426908909785</v>
      </c>
      <c r="AK56">
        <f t="shared" si="61"/>
        <v>9.6827250287521576</v>
      </c>
      <c r="AL56">
        <f t="shared" si="40"/>
        <v>-11998.167992226743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-29.646072733677297</v>
      </c>
      <c r="AR56">
        <f t="shared" si="45"/>
        <v>-29.653560429718894</v>
      </c>
      <c r="AS56">
        <f t="shared" si="46"/>
        <v>7.9559747363753E-2</v>
      </c>
      <c r="AT56">
        <f t="shared" si="47"/>
        <v>2.3847474735497299E-2</v>
      </c>
      <c r="AU56">
        <f t="shared" si="48"/>
        <v>-29.550153207619648</v>
      </c>
      <c r="AW56">
        <v>53</v>
      </c>
      <c r="AX56">
        <f>IF(Z56&gt;0, (R56*SUMPRODUCT(K56:$K$98, X56:$X$98)-K56*$AZ$3)/Z56, 0)</f>
        <v>871.8251304966393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500000</v>
      </c>
      <c r="S57">
        <f t="shared" si="32"/>
        <v>801.6838528691776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106.02121635897817</v>
      </c>
      <c r="AC57">
        <f t="shared" si="33"/>
        <v>78.488442635229163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-11243.892493946189</v>
      </c>
      <c r="AI57">
        <f t="shared" si="38"/>
        <v>-11246.340106005304</v>
      </c>
      <c r="AJ57">
        <f t="shared" si="39"/>
        <v>27.532773723749003</v>
      </c>
      <c r="AK57">
        <f t="shared" si="61"/>
        <v>7.4214851451284725</v>
      </c>
      <c r="AL57">
        <f t="shared" si="40"/>
        <v>-11211.385847136426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-24.725407637037275</v>
      </c>
      <c r="AR57">
        <f t="shared" si="45"/>
        <v>-24.730789955120763</v>
      </c>
      <c r="AS57">
        <f t="shared" si="46"/>
        <v>6.0544785007908025E-2</v>
      </c>
      <c r="AT57">
        <f t="shared" si="47"/>
        <v>1.6319903946459453E-2</v>
      </c>
      <c r="AU57">
        <f t="shared" si="48"/>
        <v>-24.653925266166393</v>
      </c>
      <c r="AW57">
        <v>54</v>
      </c>
      <c r="AX57">
        <f>IF(Z57&gt;0, (R57*SUMPRODUCT(K57:$K$98, X57:$X$98)-K57*$AZ$3)/Z57, 0)</f>
        <v>801.6838528691776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500000</v>
      </c>
      <c r="S58">
        <f t="shared" si="32"/>
        <v>727.04390451374366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78.488442635229163</v>
      </c>
      <c r="AC58">
        <f t="shared" si="33"/>
        <v>55.649909114199339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-10191.364888894026</v>
      </c>
      <c r="AI58">
        <f t="shared" si="38"/>
        <v>-10193.278456588107</v>
      </c>
      <c r="AJ58">
        <f t="shared" si="39"/>
        <v>22.838533521029824</v>
      </c>
      <c r="AK58">
        <f t="shared" si="61"/>
        <v>5.4941909844660417</v>
      </c>
      <c r="AL58">
        <f t="shared" si="40"/>
        <v>-10164.945732082611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-20.009724278517453</v>
      </c>
      <c r="AR58">
        <f t="shared" si="45"/>
        <v>-20.01348137703804</v>
      </c>
      <c r="AS58">
        <f t="shared" si="46"/>
        <v>4.4841173254378329E-2</v>
      </c>
      <c r="AT58">
        <f t="shared" si="47"/>
        <v>1.0787293746344542E-2</v>
      </c>
      <c r="AU58">
        <f t="shared" si="48"/>
        <v>-19.957852910037321</v>
      </c>
      <c r="AW58">
        <v>55</v>
      </c>
      <c r="AX58">
        <f>IF(Z58&gt;0, (R58*SUMPRODUCT(K58:$K$98, X58:$X$98)-K58*$AZ$3)/Z58, 0)</f>
        <v>727.04390451374366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500000</v>
      </c>
      <c r="S59">
        <f t="shared" si="32"/>
        <v>644.82320422076486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55.649909114199339</v>
      </c>
      <c r="AC59">
        <f t="shared" si="33"/>
        <v>37.324893867831435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-8946.6810401971943</v>
      </c>
      <c r="AI59">
        <f t="shared" si="38"/>
        <v>-8948.128138162323</v>
      </c>
      <c r="AJ59">
        <f t="shared" si="39"/>
        <v>18.325015246367904</v>
      </c>
      <c r="AK59">
        <f t="shared" si="61"/>
        <v>3.8954936379939542</v>
      </c>
      <c r="AL59">
        <f t="shared" si="40"/>
        <v>-8925.907629277961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-15.683850177319524</v>
      </c>
      <c r="AR59">
        <f t="shared" si="45"/>
        <v>-15.686386991538676</v>
      </c>
      <c r="AS59">
        <f t="shared" si="46"/>
        <v>3.2124403712373267E-2</v>
      </c>
      <c r="AT59">
        <f t="shared" si="47"/>
        <v>6.8289389451232667E-3</v>
      </c>
      <c r="AU59">
        <f t="shared" si="48"/>
        <v>-15.647433648881179</v>
      </c>
      <c r="AW59">
        <v>56</v>
      </c>
      <c r="AX59">
        <f>IF(Z59&gt;0, (R59*SUMPRODUCT(K59:$K$98, X59:$X$98)-K59*$AZ$3)/Z59, 0)</f>
        <v>644.82320422076486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500000</v>
      </c>
      <c r="S60">
        <f t="shared" si="32"/>
        <v>549.66446079927744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37.324893867831435</v>
      </c>
      <c r="AC60">
        <f t="shared" si="33"/>
        <v>23.145248183502538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-7598.5605694001306</v>
      </c>
      <c r="AI60">
        <f t="shared" si="38"/>
        <v>-7599.6132683571386</v>
      </c>
      <c r="AJ60">
        <f t="shared" si="39"/>
        <v>14.179645684328896</v>
      </c>
      <c r="AK60">
        <f t="shared" si="61"/>
        <v>2.6127425707482006</v>
      </c>
      <c r="AL60">
        <f t="shared" si="40"/>
        <v>-7582.8208801020619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-11.893345560045313</v>
      </c>
      <c r="AR60">
        <f t="shared" si="45"/>
        <v>-11.894993255336026</v>
      </c>
      <c r="AS60">
        <f t="shared" si="46"/>
        <v>2.2194128019702334E-2</v>
      </c>
      <c r="AT60">
        <f t="shared" si="47"/>
        <v>4.0894916832653018E-3</v>
      </c>
      <c r="AU60">
        <f t="shared" si="48"/>
        <v>-11.868709635633058</v>
      </c>
      <c r="AW60">
        <v>57</v>
      </c>
      <c r="AX60">
        <f>IF(Z60&gt;0, (R60*SUMPRODUCT(K60:$K$98, X60:$X$98)-K60*$AZ$3)/Z60, 0)</f>
        <v>549.66446079927744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500000</v>
      </c>
      <c r="S61">
        <f t="shared" si="32"/>
        <v>430.30287354001331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23.145248183502538</v>
      </c>
      <c r="AC61">
        <f t="shared" si="33"/>
        <v>12.594942349341727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-6208.4657942804333</v>
      </c>
      <c r="AI61">
        <f t="shared" si="38"/>
        <v>-6209.1975429581571</v>
      </c>
      <c r="AJ61">
        <f t="shared" si="39"/>
        <v>10.550305834160811</v>
      </c>
      <c r="AK61">
        <f t="shared" si="61"/>
        <v>1.6201673728451778</v>
      </c>
      <c r="AL61">
        <f t="shared" si="40"/>
        <v>-6197.0270697511505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-8.676388255979866</v>
      </c>
      <c r="AR61">
        <f t="shared" si="45"/>
        <v>-8.6774108815115358</v>
      </c>
      <c r="AS61">
        <f t="shared" si="46"/>
        <v>1.4744149789926986E-2</v>
      </c>
      <c r="AT61">
        <f t="shared" si="47"/>
        <v>2.2641988588269087E-3</v>
      </c>
      <c r="AU61">
        <f t="shared" si="48"/>
        <v>-8.6604025328627809</v>
      </c>
      <c r="AW61">
        <v>58</v>
      </c>
      <c r="AX61">
        <f>IF(Z61&gt;0, (R61*SUMPRODUCT(K61:$K$98, X61:$X$98)-K61*$AZ$3)/Z61, 0)</f>
        <v>430.30287354001331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500000</v>
      </c>
      <c r="S62">
        <f t="shared" si="32"/>
        <v>265.46068724357582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12.594942349341727</v>
      </c>
      <c r="AC62">
        <f t="shared" si="33"/>
        <v>5.117696705758739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-4849.3496218714799</v>
      </c>
      <c r="AI62">
        <f t="shared" si="38"/>
        <v>-4849.8315855813325</v>
      </c>
      <c r="AJ62">
        <f t="shared" si="39"/>
        <v>7.4772456435829877</v>
      </c>
      <c r="AK62">
        <f t="shared" si="61"/>
        <v>0.88164596445392096</v>
      </c>
      <c r="AL62">
        <f t="shared" si="40"/>
        <v>-4841.4726939732955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-6.0509025530780196</v>
      </c>
      <c r="AR62">
        <f t="shared" si="45"/>
        <v>-6.0515039358756804</v>
      </c>
      <c r="AS62">
        <f t="shared" si="46"/>
        <v>9.3299283991998549E-3</v>
      </c>
      <c r="AT62">
        <f t="shared" si="47"/>
        <v>1.1000967620821602E-3</v>
      </c>
      <c r="AU62">
        <f t="shared" si="48"/>
        <v>-6.0410739107143989</v>
      </c>
      <c r="AW62">
        <v>59</v>
      </c>
      <c r="AX62">
        <f>IF(Z62&gt;0, (R62*SUMPRODUCT(K62:$K$98, X62:$X$98)-K62*$AZ$3)/Z62, 0)</f>
        <v>265.46068724357582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500000</v>
      </c>
      <c r="S63">
        <f t="shared" si="32"/>
        <v>11.514036244337859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5.117696705758739</v>
      </c>
      <c r="AC63">
        <f t="shared" si="33"/>
        <v>0.13745719946364154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-3573.7670391363658</v>
      </c>
      <c r="AI63">
        <f t="shared" si="38"/>
        <v>-3574.0654948571632</v>
      </c>
      <c r="AJ63">
        <f t="shared" si="39"/>
        <v>4.9802395062950975</v>
      </c>
      <c r="AK63">
        <f t="shared" si="61"/>
        <v>0.35823876940311178</v>
      </c>
      <c r="AL63">
        <f t="shared" si="40"/>
        <v>-3568.7270165814648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-3.9814831198640226</v>
      </c>
      <c r="AR63">
        <f t="shared" si="45"/>
        <v>-3.9818156251452477</v>
      </c>
      <c r="AS63">
        <f t="shared" si="46"/>
        <v>5.548414127179835E-3</v>
      </c>
      <c r="AT63">
        <f t="shared" si="47"/>
        <v>3.9910872690908063E-4</v>
      </c>
      <c r="AU63">
        <f t="shared" si="48"/>
        <v>-3.9758681022911584</v>
      </c>
      <c r="AW63">
        <v>60</v>
      </c>
      <c r="AX63">
        <f>IF(Z63&gt;0, (R63*SUMPRODUCT(K63:$K$98, X63:$X$98)-K63*$AZ$3)/Z63, 0)</f>
        <v>11.514036244337859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500000</v>
      </c>
      <c r="S64">
        <f t="shared" si="32"/>
        <v>-418.48332946649333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0.13745719946364154</v>
      </c>
      <c r="AC64">
        <f t="shared" si="33"/>
        <v>-2.8880767714870581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-2458.7759363627088</v>
      </c>
      <c r="AI64">
        <f t="shared" si="38"/>
        <v>-2458.9484687294798</v>
      </c>
      <c r="AJ64">
        <f t="shared" si="39"/>
        <v>3.0255339709506996</v>
      </c>
      <c r="AK64">
        <f t="shared" si="61"/>
        <v>9.6220039624549097E-3</v>
      </c>
      <c r="AL64">
        <f t="shared" si="40"/>
        <v>-2455.913312754567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-2.4457922877792106</v>
      </c>
      <c r="AR64">
        <f t="shared" si="45"/>
        <v>-2.4459639090830474</v>
      </c>
      <c r="AS64">
        <f t="shared" si="46"/>
        <v>3.0095575376062403E-3</v>
      </c>
      <c r="AT64">
        <f t="shared" si="47"/>
        <v>9.5711946486536901E-6</v>
      </c>
      <c r="AU64">
        <f t="shared" si="48"/>
        <v>-2.4429447803507927</v>
      </c>
      <c r="AW64">
        <v>61</v>
      </c>
      <c r="AX64">
        <f>IF(Z64&gt;0, (R64*SUMPRODUCT(K64:$K$98, X64:$X$98)-K64*$AZ$3)/Z64, 0)</f>
        <v>-418.48332946649333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500000</v>
      </c>
      <c r="S65">
        <f t="shared" si="32"/>
        <v>-1137.5389321425139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-2.8880767714870581</v>
      </c>
      <c r="AC65">
        <f t="shared" si="33"/>
        <v>-4.4803430334508025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-1446.8267107690417</v>
      </c>
      <c r="AI65">
        <f t="shared" si="38"/>
        <v>-1446.9251764766068</v>
      </c>
      <c r="AJ65">
        <f t="shared" si="39"/>
        <v>1.5922662619637444</v>
      </c>
      <c r="AK65">
        <f t="shared" si="61"/>
        <v>-0.20216537400409409</v>
      </c>
      <c r="AL65">
        <f t="shared" si="40"/>
        <v>-1445.5350755886473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-1.2849881195743282</v>
      </c>
      <c r="AR65">
        <f t="shared" si="45"/>
        <v>-1.2850755711422768</v>
      </c>
      <c r="AS65">
        <f t="shared" si="46"/>
        <v>1.4141591488415978E-3</v>
      </c>
      <c r="AT65">
        <f t="shared" si="47"/>
        <v>-1.7955163659266353E-4</v>
      </c>
      <c r="AU65">
        <f t="shared" si="48"/>
        <v>-1.2838409636300281</v>
      </c>
      <c r="AW65">
        <v>62</v>
      </c>
      <c r="AX65">
        <f>IF(Z65&gt;0, (R65*SUMPRODUCT(K65:$K$98, X65:$X$98)-K65*$AZ$3)/Z65, 0)</f>
        <v>-1137.5389321425139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500000</v>
      </c>
      <c r="S66">
        <f t="shared" si="32"/>
        <v>-2257.3457092538856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-4.4803430334508025</v>
      </c>
      <c r="AC66">
        <f t="shared" si="33"/>
        <v>-5.0032543442613218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-841.40477074548983</v>
      </c>
      <c r="AI66">
        <f t="shared" si="38"/>
        <v>-841.46018155744196</v>
      </c>
      <c r="AJ66">
        <f t="shared" si="39"/>
        <v>0.52291131081051923</v>
      </c>
      <c r="AK66">
        <f t="shared" si="61"/>
        <v>-0.31362401234155618</v>
      </c>
      <c r="AL66">
        <f t="shared" si="40"/>
        <v>-841.25089425897295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-0.66722074673684895</v>
      </c>
      <c r="AR66">
        <f t="shared" si="45"/>
        <v>-0.66726468663903804</v>
      </c>
      <c r="AS66">
        <f t="shared" si="46"/>
        <v>4.1466044335238797E-4</v>
      </c>
      <c r="AT66">
        <f t="shared" si="47"/>
        <v>-2.4869890804604943E-4</v>
      </c>
      <c r="AU66">
        <f t="shared" si="48"/>
        <v>-0.66709872510373169</v>
      </c>
      <c r="AW66">
        <v>63</v>
      </c>
      <c r="AX66">
        <f>IF(Z66&gt;0, (R66*SUMPRODUCT(K66:$K$98, X66:$X$98)-K66*$AZ$3)/Z66, 0)</f>
        <v>-2257.3457092538856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-4064.140568783766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-5.0032543442613218</v>
      </c>
      <c r="AC67">
        <f t="shared" ref="AC67:AC98" si="64">S67*Z67</f>
        <v>-4.9900493688876271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-483.22207183531032</v>
      </c>
      <c r="AI67">
        <f t="shared" ref="AI67:AI98" si="69">SUM(AE67:AH67)</f>
        <v>-483.25276743555122</v>
      </c>
      <c r="AJ67">
        <f t="shared" ref="AJ67:AJ98" si="70">AB67-AC67</f>
        <v>-1.3204975373694694E-2</v>
      </c>
      <c r="AK67">
        <f t="shared" si="61"/>
        <v>-0.35022780409829257</v>
      </c>
      <c r="AL67">
        <f t="shared" ref="AL67:AL98" si="71">SUM(AI67:AK67)</f>
        <v>-483.61620021502318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-0.34213169751056899</v>
      </c>
      <c r="AR67">
        <f t="shared" ref="AR67:AR98" si="76">AI67*$K67</f>
        <v>-0.34215343066066423</v>
      </c>
      <c r="AS67">
        <f t="shared" ref="AS67:AS98" si="77">AJ67*$K67</f>
        <v>-9.349408695319647E-6</v>
      </c>
      <c r="AT67">
        <f t="shared" ref="AT67:AT98" si="78">AK67*$K67</f>
        <v>-2.4796887417921127E-4</v>
      </c>
      <c r="AU67">
        <f t="shared" ref="AU67:AU98" si="79">AL67*$K67</f>
        <v>-0.34241074894353873</v>
      </c>
      <c r="AW67">
        <v>64</v>
      </c>
      <c r="AX67">
        <f>IF(Z67&gt;0, (R67*SUMPRODUCT(K67:$K$98, X67:$X$98)-K67*$AZ$3)/Z67, 0)</f>
        <v>-4064.140568783766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500000</v>
      </c>
      <c r="S68">
        <f t="shared" si="63"/>
        <v>-7070.18386429979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-4.9900493688876271</v>
      </c>
      <c r="AC68">
        <f t="shared" si="64"/>
        <v>-4.7246581002280683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-273.64733790206924</v>
      </c>
      <c r="AI68">
        <f t="shared" si="69"/>
        <v>-273.6640441794126</v>
      </c>
      <c r="AJ68">
        <f t="shared" si="70"/>
        <v>-0.26539126865955875</v>
      </c>
      <c r="AK68">
        <f t="shared" si="61"/>
        <v>-0.3493034558221339</v>
      </c>
      <c r="AL68">
        <f t="shared" si="71"/>
        <v>-274.27873890389429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-0.17298950422838394</v>
      </c>
      <c r="AR68">
        <f t="shared" si="76"/>
        <v>-0.17300006530548884</v>
      </c>
      <c r="AS68">
        <f t="shared" si="77"/>
        <v>-1.6777032930022069E-4</v>
      </c>
      <c r="AT68">
        <f t="shared" si="78"/>
        <v>-2.2081644247369539E-4</v>
      </c>
      <c r="AU68">
        <f t="shared" si="79"/>
        <v>-0.17338865207726276</v>
      </c>
      <c r="AW68">
        <v>65</v>
      </c>
      <c r="AX68">
        <f>IF(Z68&gt;0, (R68*SUMPRODUCT(K68:$K$98, X68:$X$98)-K68*$AZ$3)/Z68, 0)</f>
        <v>-7070.18386429979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500000</v>
      </c>
      <c r="S69">
        <f t="shared" si="63"/>
        <v>-12190.709691838132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-4.7246581002280683</v>
      </c>
      <c r="AC69">
        <f t="shared" si="64"/>
        <v>-4.355216384661694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-152.15579089512386</v>
      </c>
      <c r="AI69">
        <f t="shared" si="69"/>
        <v>-152.16472232014905</v>
      </c>
      <c r="AJ69">
        <f t="shared" si="70"/>
        <v>-0.36944171556637428</v>
      </c>
      <c r="AK69">
        <f t="shared" si="61"/>
        <v>-0.3307260670159648</v>
      </c>
      <c r="AL69">
        <f t="shared" si="71"/>
        <v>-152.86489010273141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-8.5881375101184362E-2</v>
      </c>
      <c r="AR69">
        <f t="shared" si="76"/>
        <v>-8.5886416270227389E-2</v>
      </c>
      <c r="AS69">
        <f t="shared" si="77"/>
        <v>-2.0852418672944275E-4</v>
      </c>
      <c r="AT69">
        <f t="shared" si="78"/>
        <v>-1.8667189234167854E-4</v>
      </c>
      <c r="AU69">
        <f t="shared" si="79"/>
        <v>-8.6281612349298514E-2</v>
      </c>
      <c r="AW69">
        <v>66</v>
      </c>
      <c r="AX69">
        <f>IF(Z69&gt;0, (R69*SUMPRODUCT(K69:$K$98, X69:$X$98)-K69*$AZ$3)/Z69, 0)</f>
        <v>-12190.709691838132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500000</v>
      </c>
      <c r="S70">
        <f t="shared" si="63"/>
        <v>-21128.207888954046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-4.355216384661694</v>
      </c>
      <c r="AC70">
        <f t="shared" si="64"/>
        <v>-3.9567841706604172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-83.204738258518063</v>
      </c>
      <c r="AI70">
        <f t="shared" si="69"/>
        <v>-83.209420132380075</v>
      </c>
      <c r="AJ70">
        <f t="shared" si="70"/>
        <v>-0.39843221400127682</v>
      </c>
      <c r="AK70">
        <f t="shared" si="61"/>
        <v>-0.30486514692631861</v>
      </c>
      <c r="AL70">
        <f t="shared" si="71"/>
        <v>-83.912717493307667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-4.1931513644066068E-2</v>
      </c>
      <c r="AR70">
        <f t="shared" si="76"/>
        <v>-4.1933873101734388E-2</v>
      </c>
      <c r="AS70">
        <f t="shared" si="77"/>
        <v>-2.0079224052987907E-4</v>
      </c>
      <c r="AT70">
        <f t="shared" si="78"/>
        <v>-1.5363857077733709E-4</v>
      </c>
      <c r="AU70">
        <f t="shared" si="79"/>
        <v>-4.22883039130416E-2</v>
      </c>
      <c r="AW70">
        <v>67</v>
      </c>
      <c r="AX70">
        <f>IF(Z70&gt;0, (R70*SUMPRODUCT(K70:$K$98, X70:$X$98)-K70*$AZ$3)/Z70, 0)</f>
        <v>-21128.207888954046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500000</v>
      </c>
      <c r="S71">
        <f t="shared" si="63"/>
        <v>-37099.913128494911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-3.9567841706604172</v>
      </c>
      <c r="AC71">
        <f t="shared" si="64"/>
        <v>-3.5662928368915696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-44.637744144927893</v>
      </c>
      <c r="AI71">
        <f t="shared" si="69"/>
        <v>-44.640147312844043</v>
      </c>
      <c r="AJ71">
        <f t="shared" si="70"/>
        <v>-0.39049133376884759</v>
      </c>
      <c r="AK71">
        <f t="shared" si="61"/>
        <v>-0.27697489194622921</v>
      </c>
      <c r="AL71">
        <f t="shared" si="71"/>
        <v>-45.307613538559124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-2.0085224806697964E-2</v>
      </c>
      <c r="AR71">
        <f t="shared" si="76"/>
        <v>-2.0086306137503736E-2</v>
      </c>
      <c r="AS71">
        <f t="shared" si="77"/>
        <v>-1.757057031903309E-4</v>
      </c>
      <c r="AT71">
        <f t="shared" si="78"/>
        <v>-1.2462778030379064E-4</v>
      </c>
      <c r="AU71">
        <f t="shared" si="79"/>
        <v>-2.0386639620997859E-2</v>
      </c>
      <c r="AW71">
        <v>68</v>
      </c>
      <c r="AX71">
        <f>IF(Z71&gt;0, (R71*SUMPRODUCT(K71:$K$98, X71:$X$98)-K71*$AZ$3)/Z71, 0)</f>
        <v>-37099.913128494911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500000</v>
      </c>
      <c r="S72">
        <f t="shared" si="63"/>
        <v>-66316.95353951439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-3.5662928368915696</v>
      </c>
      <c r="AC72">
        <f t="shared" si="64"/>
        <v>-3.200286233651024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-23.454006042306446</v>
      </c>
      <c r="AI72">
        <f t="shared" si="69"/>
        <v>-23.455212478241318</v>
      </c>
      <c r="AJ72">
        <f t="shared" si="70"/>
        <v>-0.36600660324054557</v>
      </c>
      <c r="AK72">
        <f t="shared" ref="AK72:AK98" si="92">G72*SUM(AB72:AB72, AE72:AF72)</f>
        <v>-0.24964049858240989</v>
      </c>
      <c r="AL72">
        <f t="shared" si="71"/>
        <v>-24.070859580064273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-9.4226588675377677E-3</v>
      </c>
      <c r="AR72">
        <f t="shared" si="76"/>
        <v>-9.4231435537887789E-3</v>
      </c>
      <c r="AS72">
        <f t="shared" si="77"/>
        <v>-1.4704333917971298E-4</v>
      </c>
      <c r="AT72">
        <f t="shared" si="78"/>
        <v>-1.0029319739327453E-4</v>
      </c>
      <c r="AU72">
        <f t="shared" si="79"/>
        <v>-9.6704800903617671E-3</v>
      </c>
      <c r="AW72">
        <v>69</v>
      </c>
      <c r="AX72">
        <f>IF(Z72&gt;0, (R72*SUMPRODUCT(K72:$K$98, X72:$X$98)-K72*$AZ$3)/Z72, 0)</f>
        <v>-66316.95353951439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500000</v>
      </c>
      <c r="S73">
        <f t="shared" si="63"/>
        <v>-121179.67073368083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-3.200286233651024</v>
      </c>
      <c r="AC73">
        <f t="shared" si="64"/>
        <v>-2.8649840460478089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-12.066207584438764</v>
      </c>
      <c r="AI73">
        <f t="shared" si="69"/>
        <v>-12.066798645635066</v>
      </c>
      <c r="AJ73">
        <f t="shared" si="70"/>
        <v>-0.33530218760321517</v>
      </c>
      <c r="AK73">
        <f t="shared" si="92"/>
        <v>-0.22402003635557172</v>
      </c>
      <c r="AL73">
        <f t="shared" si="71"/>
        <v>-12.626120869593853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-4.3282187854930395E-3</v>
      </c>
      <c r="AR73">
        <f t="shared" si="76"/>
        <v>-4.3284308025792126E-3</v>
      </c>
      <c r="AS73">
        <f t="shared" si="77"/>
        <v>-1.2027484336277891E-4</v>
      </c>
      <c r="AT73">
        <f t="shared" si="78"/>
        <v>-8.0357288973834489E-5</v>
      </c>
      <c r="AU73">
        <f t="shared" si="79"/>
        <v>-4.5290629349158257E-3</v>
      </c>
      <c r="AW73">
        <v>70</v>
      </c>
      <c r="AX73">
        <f>IF(Z73&gt;0, (R73*SUMPRODUCT(K73:$K$98, X73:$X$98)-K73*$AZ$3)/Z73, 0)</f>
        <v>-121179.67073368083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500000</v>
      </c>
      <c r="S74">
        <f t="shared" si="63"/>
        <v>-226906.38348292289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-2.8649840460478089</v>
      </c>
      <c r="AC74">
        <f t="shared" si="64"/>
        <v>-2.5615222233415578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-6.0585644393435878</v>
      </c>
      <c r="AI74">
        <f t="shared" si="69"/>
        <v>-6.0588466617059584</v>
      </c>
      <c r="AJ74">
        <f t="shared" si="70"/>
        <v>-0.30346182270625111</v>
      </c>
      <c r="AK74">
        <f t="shared" si="92"/>
        <v>-0.20054888322334663</v>
      </c>
      <c r="AL74">
        <f t="shared" si="71"/>
        <v>-6.5628573676355559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-1.9403948882492346E-3</v>
      </c>
      <c r="AR74">
        <f t="shared" si="76"/>
        <v>-1.9404852764649211E-3</v>
      </c>
      <c r="AS74">
        <f t="shared" si="77"/>
        <v>-9.7190642346589001E-5</v>
      </c>
      <c r="AT74">
        <f t="shared" si="78"/>
        <v>-6.4230401730749957E-5</v>
      </c>
      <c r="AU74">
        <f t="shared" si="79"/>
        <v>-2.10190632054226E-3</v>
      </c>
      <c r="AW74">
        <v>71</v>
      </c>
      <c r="AX74">
        <f>IF(Z74&gt;0, (R74*SUMPRODUCT(K74:$K$98, X74:$X$98)-K74*$AZ$3)/Z74, 0)</f>
        <v>-226906.38348292289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500000</v>
      </c>
      <c r="S75">
        <f t="shared" si="63"/>
        <v>-436637.28541864571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-2.5615222233415578</v>
      </c>
      <c r="AC75">
        <f t="shared" si="64"/>
        <v>-2.288650081183607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-2.9672347397621834</v>
      </c>
      <c r="AI75">
        <f t="shared" si="69"/>
        <v>-2.9673657781639422</v>
      </c>
      <c r="AJ75">
        <f t="shared" si="70"/>
        <v>-0.27287214215795075</v>
      </c>
      <c r="AK75">
        <f t="shared" si="92"/>
        <v>-0.17930655563390907</v>
      </c>
      <c r="AL75">
        <f t="shared" si="71"/>
        <v>-3.419544475955802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-8.485047399360697E-4</v>
      </c>
      <c r="AR75">
        <f t="shared" si="76"/>
        <v>-8.4854221142543855E-4</v>
      </c>
      <c r="AS75">
        <f t="shared" si="77"/>
        <v>-7.8029993015007321E-5</v>
      </c>
      <c r="AT75">
        <f t="shared" si="78"/>
        <v>-5.127415782722208E-5</v>
      </c>
      <c r="AU75">
        <f t="shared" si="79"/>
        <v>-9.77846362267668E-4</v>
      </c>
      <c r="AW75">
        <v>72</v>
      </c>
      <c r="AX75">
        <f>IF(Z75&gt;0, (R75*SUMPRODUCT(K75:$K$98, X75:$X$98)-K75*$AZ$3)/Z75, 0)</f>
        <v>-436637.28541864571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500000</v>
      </c>
      <c r="S76">
        <f t="shared" si="63"/>
        <v>-865941.50996453408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-2.288650081183607</v>
      </c>
      <c r="AC76">
        <f t="shared" si="64"/>
        <v>-2.0441302492751507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-1.4142668674751198</v>
      </c>
      <c r="AI76">
        <f t="shared" si="69"/>
        <v>-1.4143258821494873</v>
      </c>
      <c r="AJ76">
        <f t="shared" si="70"/>
        <v>-0.24451983190845628</v>
      </c>
      <c r="AK76">
        <f t="shared" si="92"/>
        <v>-0.16020550568285249</v>
      </c>
      <c r="AL76">
        <f t="shared" si="71"/>
        <v>-1.819051219740796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-3.6109020863122661E-4</v>
      </c>
      <c r="AR76">
        <f t="shared" si="76"/>
        <v>-3.6110527624086224E-4</v>
      </c>
      <c r="AS76">
        <f t="shared" si="77"/>
        <v>-6.2430732946411351E-5</v>
      </c>
      <c r="AT76">
        <f t="shared" si="78"/>
        <v>-4.0903623496581748E-5</v>
      </c>
      <c r="AU76">
        <f t="shared" si="79"/>
        <v>-4.6443963268385531E-4</v>
      </c>
      <c r="AW76">
        <v>73</v>
      </c>
      <c r="AX76">
        <f>IF(Z76&gt;0, (R76*SUMPRODUCT(K76:$K$98, X76:$X$98)-K76*$AZ$3)/Z76, 0)</f>
        <v>-865941.50996453408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500000</v>
      </c>
      <c r="S77">
        <f t="shared" si="63"/>
        <v>-1772957.4030294607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-2.0441302492751507</v>
      </c>
      <c r="AC77">
        <f t="shared" si="64"/>
        <v>-1.8254124674762884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-0.65369745469661744</v>
      </c>
      <c r="AI77">
        <f t="shared" si="69"/>
        <v>-0.6537231943515065</v>
      </c>
      <c r="AJ77">
        <f t="shared" si="70"/>
        <v>-0.21871778179886237</v>
      </c>
      <c r="AK77">
        <f t="shared" si="92"/>
        <v>-0.14308911744926056</v>
      </c>
      <c r="AL77">
        <f t="shared" si="71"/>
        <v>-1.0155300935996294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-1.4901950496564053E-4</v>
      </c>
      <c r="AR77">
        <f t="shared" si="76"/>
        <v>-1.4902537268105228E-4</v>
      </c>
      <c r="AS77">
        <f t="shared" si="77"/>
        <v>-4.9859786567435911E-5</v>
      </c>
      <c r="AT77">
        <f t="shared" si="78"/>
        <v>-3.2619171598511565E-5</v>
      </c>
      <c r="AU77">
        <f t="shared" si="79"/>
        <v>-2.3150433084699975E-4</v>
      </c>
      <c r="AW77">
        <v>74</v>
      </c>
      <c r="AX77">
        <f>IF(Z77&gt;0, (R77*SUMPRODUCT(K77:$K$98, X77:$X$98)-K77*$AZ$3)/Z77, 0)</f>
        <v>-1772957.4030294607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500000</v>
      </c>
      <c r="S78">
        <f t="shared" si="63"/>
        <v>-3757587.1485622544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-1.8254124674762884</v>
      </c>
      <c r="AC78">
        <f t="shared" si="64"/>
        <v>-1.6299553512602778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-0.29275660416682375</v>
      </c>
      <c r="AI78">
        <f t="shared" si="69"/>
        <v>-0.29276744859495551</v>
      </c>
      <c r="AJ78">
        <f t="shared" si="70"/>
        <v>-0.19545711621601058</v>
      </c>
      <c r="AK78">
        <f t="shared" si="92"/>
        <v>-0.12777887272334021</v>
      </c>
      <c r="AL78">
        <f t="shared" si="71"/>
        <v>-0.61600343753430631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-5.9587477459017531E-5</v>
      </c>
      <c r="AR78">
        <f t="shared" si="76"/>
        <v>-5.9589684726446036E-5</v>
      </c>
      <c r="AS78">
        <f t="shared" si="77"/>
        <v>-3.9783206735412591E-5</v>
      </c>
      <c r="AT78">
        <f t="shared" si="78"/>
        <v>-2.6008023695349152E-5</v>
      </c>
      <c r="AU78">
        <f t="shared" si="79"/>
        <v>-1.2538091515720777E-4</v>
      </c>
      <c r="AW78">
        <v>75</v>
      </c>
      <c r="AX78">
        <f>IF(Z78&gt;0, (R78*SUMPRODUCT(K78:$K$98, X78:$X$98)-K78*$AZ$3)/Z78, 0)</f>
        <v>-3757587.1485622544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500000</v>
      </c>
      <c r="S79">
        <f t="shared" si="63"/>
        <v>-8256331.9197361311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-1.6299553512602778</v>
      </c>
      <c r="AC79">
        <f t="shared" si="64"/>
        <v>-1.4553666032725794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-0.1265832856057203</v>
      </c>
      <c r="AI79">
        <f t="shared" si="69"/>
        <v>-0.12658769242529047</v>
      </c>
      <c r="AJ79">
        <f t="shared" si="70"/>
        <v>-0.17458874798769841</v>
      </c>
      <c r="AK79">
        <f t="shared" si="92"/>
        <v>-0.11409687458821946</v>
      </c>
      <c r="AL79">
        <f t="shared" si="71"/>
        <v>-0.41527331500120834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-2.300417385479213E-5</v>
      </c>
      <c r="AR79">
        <f t="shared" si="76"/>
        <v>-2.3004974712844232E-5</v>
      </c>
      <c r="AS79">
        <f t="shared" si="77"/>
        <v>-3.1728279863972883E-5</v>
      </c>
      <c r="AT79">
        <f t="shared" si="78"/>
        <v>-2.0734999307027025E-5</v>
      </c>
      <c r="AU79">
        <f t="shared" si="79"/>
        <v>-7.546825388384414E-5</v>
      </c>
      <c r="AW79">
        <v>76</v>
      </c>
      <c r="AX79">
        <f>IF(Z79&gt;0, (R79*SUMPRODUCT(K79:$K$98, X79:$X$98)-K79*$AZ$3)/Z79, 0)</f>
        <v>-8256331.9197361311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500000</v>
      </c>
      <c r="S80">
        <f t="shared" si="63"/>
        <v>-18821690.352430824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-1.4553666032725794</v>
      </c>
      <c r="AC80">
        <f t="shared" si="64"/>
        <v>-1.2994535936382583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-5.2734918793038932E-2</v>
      </c>
      <c r="AI80">
        <f t="shared" si="69"/>
        <v>-5.2736644798473759E-2</v>
      </c>
      <c r="AJ80">
        <f t="shared" si="70"/>
        <v>-0.15591300963432109</v>
      </c>
      <c r="AK80">
        <f t="shared" si="92"/>
        <v>-0.10187566222908057</v>
      </c>
      <c r="AL80">
        <f t="shared" si="71"/>
        <v>-0.31052531666187544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-8.5567833457324209E-6</v>
      </c>
      <c r="AR80">
        <f t="shared" si="76"/>
        <v>-8.557063407879048E-6</v>
      </c>
      <c r="AS80">
        <f t="shared" si="77"/>
        <v>-2.5298490540163337E-5</v>
      </c>
      <c r="AT80">
        <f t="shared" si="78"/>
        <v>-1.653037474691868E-5</v>
      </c>
      <c r="AU80">
        <f t="shared" si="79"/>
        <v>-5.0385928694961068E-5</v>
      </c>
      <c r="AW80">
        <v>77</v>
      </c>
      <c r="AX80">
        <f>IF(Z80&gt;0, (R80*SUMPRODUCT(K80:$K$98, X80:$X$98)-K80*$AZ$3)/Z80, 0)</f>
        <v>-18821690.352430824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500000</v>
      </c>
      <c r="S81">
        <f t="shared" si="63"/>
        <v>-44621638.867593311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-1.2994535936382583</v>
      </c>
      <c r="AC81">
        <f t="shared" si="64"/>
        <v>-1.1602335666643036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-2.1174112523313006E-2</v>
      </c>
      <c r="AI81">
        <f t="shared" si="69"/>
        <v>-2.1174762563067322E-2</v>
      </c>
      <c r="AJ81">
        <f t="shared" si="70"/>
        <v>-0.13922002697395475</v>
      </c>
      <c r="AK81">
        <f t="shared" si="92"/>
        <v>-9.0961751554678089E-2</v>
      </c>
      <c r="AL81">
        <f t="shared" si="71"/>
        <v>-0.25135654109170014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-3.0676050807328714E-6</v>
      </c>
      <c r="AR81">
        <f t="shared" si="76"/>
        <v>-3.0676992554120144E-6</v>
      </c>
      <c r="AS81">
        <f t="shared" si="77"/>
        <v>-2.0169537760548805E-5</v>
      </c>
      <c r="AT81">
        <f t="shared" si="78"/>
        <v>-1.3178107508131469E-5</v>
      </c>
      <c r="AU81">
        <f t="shared" si="79"/>
        <v>-3.6415344524092289E-5</v>
      </c>
      <c r="AW81">
        <v>78</v>
      </c>
      <c r="AX81">
        <f>IF(Z81&gt;0, (R81*SUMPRODUCT(K81:$K$98, X81:$X$98)-K81*$AZ$3)/Z81, 0)</f>
        <v>-44621638.867593311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500000</v>
      </c>
      <c r="S82">
        <f t="shared" si="63"/>
        <v>-110270872.67600022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-1.1602335666643036</v>
      </c>
      <c r="AC82">
        <f t="shared" si="64"/>
        <v>-1.0359253987717947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-8.1736020418852438E-3</v>
      </c>
      <c r="AI82">
        <f t="shared" si="69"/>
        <v>-8.1738369011399217E-3</v>
      </c>
      <c r="AJ82">
        <f t="shared" si="70"/>
        <v>-0.12430816789250887</v>
      </c>
      <c r="AK82">
        <f t="shared" si="92"/>
        <v>-8.121634966650125E-2</v>
      </c>
      <c r="AL82">
        <f t="shared" si="71"/>
        <v>-0.21369835446015006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-1.0572792232888149E-6</v>
      </c>
      <c r="AR82">
        <f t="shared" si="76"/>
        <v>-1.0573096030172499E-6</v>
      </c>
      <c r="AS82">
        <f t="shared" si="77"/>
        <v>-1.607962346641645E-5</v>
      </c>
      <c r="AT82">
        <f t="shared" si="78"/>
        <v>-1.0505571307940223E-5</v>
      </c>
      <c r="AU82">
        <f t="shared" si="79"/>
        <v>-2.7642504377373923E-5</v>
      </c>
      <c r="AW82">
        <v>79</v>
      </c>
      <c r="AX82">
        <f>IF(Z82&gt;0, (R82*SUMPRODUCT(K82:$K$98, X82:$X$98)-K82*$AZ$3)/Z82, 0)</f>
        <v>-110270872.67600022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500000</v>
      </c>
      <c r="S83">
        <f t="shared" si="63"/>
        <v>-284703690.28269571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-1.0359253987717947</v>
      </c>
      <c r="AC83">
        <f t="shared" si="64"/>
        <v>-0.92493428149959878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-3.025832679468207E-3</v>
      </c>
      <c r="AI83">
        <f t="shared" si="69"/>
        <v>-3.025913898496364E-3</v>
      </c>
      <c r="AJ83">
        <f t="shared" si="70"/>
        <v>-0.1109911172721959</v>
      </c>
      <c r="AK83">
        <f t="shared" si="92"/>
        <v>-7.2514777914025635E-2</v>
      </c>
      <c r="AL83">
        <f t="shared" si="71"/>
        <v>-0.18653180908471789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-3.4946452450087875E-7</v>
      </c>
      <c r="AR83">
        <f t="shared" si="76"/>
        <v>-3.4947390478460952E-7</v>
      </c>
      <c r="AS83">
        <f t="shared" si="77"/>
        <v>-1.2818771601133657E-5</v>
      </c>
      <c r="AT83">
        <f t="shared" si="78"/>
        <v>-8.374997915438456E-6</v>
      </c>
      <c r="AU83">
        <f t="shared" si="79"/>
        <v>-2.1543243421356721E-5</v>
      </c>
      <c r="AW83">
        <v>80</v>
      </c>
      <c r="AX83">
        <f>IF(Z83&gt;0, (R83*SUMPRODUCT(K83:$K$98, X83:$X$98)-K83*$AZ$3)/Z83, 0)</f>
        <v>-284703690.28269571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500000</v>
      </c>
      <c r="S84">
        <f t="shared" si="63"/>
        <v>-769664842.33686745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-0.92493428149959878</v>
      </c>
      <c r="AC84">
        <f t="shared" si="64"/>
        <v>-0.82583447511464203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-1.0716470871442144E-3</v>
      </c>
      <c r="AI84">
        <f t="shared" si="69"/>
        <v>-1.0716739116277327E-3</v>
      </c>
      <c r="AJ84">
        <f t="shared" si="70"/>
        <v>-9.9099806384956746E-2</v>
      </c>
      <c r="AK84">
        <f t="shared" si="92"/>
        <v>-6.4745399704971923E-2</v>
      </c>
      <c r="AL84">
        <f t="shared" si="71"/>
        <v>-0.16491688000155641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-1.1050755026246664E-7</v>
      </c>
      <c r="AR84">
        <f t="shared" si="76"/>
        <v>-1.1051031638575128E-7</v>
      </c>
      <c r="AS84">
        <f t="shared" si="77"/>
        <v>-1.0219107546188457E-5</v>
      </c>
      <c r="AT84">
        <f t="shared" si="78"/>
        <v>-6.6765034851420536E-6</v>
      </c>
      <c r="AU84">
        <f t="shared" si="79"/>
        <v>-1.7006121347716261E-5</v>
      </c>
      <c r="AW84">
        <v>81</v>
      </c>
      <c r="AX84">
        <f>IF(Z84&gt;0, (R84*SUMPRODUCT(K84:$K$98, X84:$X$98)-K84*$AZ$3)/Z84, 0)</f>
        <v>-769664842.33686745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500000</v>
      </c>
      <c r="S85">
        <f t="shared" si="63"/>
        <v>-2184056917.5853453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-0.82583447511464203</v>
      </c>
      <c r="AC85">
        <f t="shared" si="64"/>
        <v>-0.73735230361372672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-3.6232141105800635E-4</v>
      </c>
      <c r="AI85">
        <f t="shared" si="69"/>
        <v>-3.6232985122613655E-4</v>
      </c>
      <c r="AJ85">
        <f t="shared" si="70"/>
        <v>-8.8482171500915308E-2</v>
      </c>
      <c r="AK85">
        <f t="shared" si="92"/>
        <v>-5.7808413258024945E-2</v>
      </c>
      <c r="AL85">
        <f t="shared" si="71"/>
        <v>-0.14665291461016638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-3.3359239402850406E-8</v>
      </c>
      <c r="AR85">
        <f t="shared" si="76"/>
        <v>-3.3360016496283646E-8</v>
      </c>
      <c r="AS85">
        <f t="shared" si="77"/>
        <v>-8.146628523453572E-6</v>
      </c>
      <c r="AT85">
        <f t="shared" si="78"/>
        <v>-5.322469604382912E-6</v>
      </c>
      <c r="AU85">
        <f t="shared" si="79"/>
        <v>-1.3502458144332768E-5</v>
      </c>
      <c r="AW85">
        <v>82</v>
      </c>
      <c r="AX85">
        <f>IF(Z85&gt;0, (R85*SUMPRODUCT(K85:$K$98, X85:$X$98)-K85*$AZ$3)/Z85, 0)</f>
        <v>-2184056917.5853453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500000</v>
      </c>
      <c r="S86">
        <f t="shared" si="63"/>
        <v>-6524006156.3867893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-0.73735230361372672</v>
      </c>
      <c r="AC86">
        <f t="shared" si="64"/>
        <v>-0.6583502994654078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-1.1665934505607793E-4</v>
      </c>
      <c r="AI86">
        <f t="shared" si="69"/>
        <v>-1.1666186785527403E-4</v>
      </c>
      <c r="AJ86">
        <f t="shared" si="70"/>
        <v>-7.9002004148318927E-2</v>
      </c>
      <c r="AK86">
        <f t="shared" si="92"/>
        <v>-5.1614661252960874E-2</v>
      </c>
      <c r="AL86">
        <f t="shared" si="71"/>
        <v>-0.13073332726913509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-9.5901114056574333E-9</v>
      </c>
      <c r="AR86">
        <f t="shared" si="76"/>
        <v>-9.5903187951754617E-9</v>
      </c>
      <c r="AS86">
        <f t="shared" si="77"/>
        <v>-6.4944477503143363E-6</v>
      </c>
      <c r="AT86">
        <f t="shared" si="78"/>
        <v>-4.2430407211974659E-6</v>
      </c>
      <c r="AU86">
        <f t="shared" si="79"/>
        <v>-1.0747078790306979E-5</v>
      </c>
      <c r="AW86">
        <v>83</v>
      </c>
      <c r="AX86">
        <f>IF(Z86&gt;0, (R86*SUMPRODUCT(K86:$K$98, X86:$X$98)-K86*$AZ$3)/Z86, 0)</f>
        <v>-6524006156.3867893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500000</v>
      </c>
      <c r="S87">
        <f t="shared" si="63"/>
        <v>-20572754100.992893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-0.6583502994654078</v>
      </c>
      <c r="AC87">
        <f t="shared" si="64"/>
        <v>-0.5878127755666277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-3.566522854748319E-5</v>
      </c>
      <c r="AI87">
        <f t="shared" si="69"/>
        <v>-3.566594285725995E-5</v>
      </c>
      <c r="AJ87">
        <f t="shared" si="70"/>
        <v>-7.0537523898780097E-2</v>
      </c>
      <c r="AK87">
        <f t="shared" si="92"/>
        <v>-4.6084520962578548E-2</v>
      </c>
      <c r="AL87">
        <f t="shared" si="71"/>
        <v>-0.1166577108042159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-2.6177677140880843E-9</v>
      </c>
      <c r="AR87">
        <f t="shared" si="76"/>
        <v>-2.6178201432227798E-9</v>
      </c>
      <c r="AS87">
        <f t="shared" si="77"/>
        <v>-5.1773354668989934E-6</v>
      </c>
      <c r="AT87">
        <f t="shared" si="78"/>
        <v>-3.3825262309602337E-6</v>
      </c>
      <c r="AU87">
        <f t="shared" si="79"/>
        <v>-8.562479518002449E-6</v>
      </c>
      <c r="AW87">
        <v>84</v>
      </c>
      <c r="AX87">
        <f>IF(Z87&gt;0, (R87*SUMPRODUCT(K87:$K$98, X87:$X$98)-K87*$AZ$3)/Z87, 0)</f>
        <v>-20572754100.992893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500000</v>
      </c>
      <c r="S88">
        <f t="shared" si="63"/>
        <v>-68680390718.895859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-0.5878127755666277</v>
      </c>
      <c r="AC88">
        <f t="shared" si="64"/>
        <v>-0.52483283756931365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-1.0322498898487391E-5</v>
      </c>
      <c r="AI88">
        <f t="shared" si="69"/>
        <v>-1.0322689940221457E-5</v>
      </c>
      <c r="AJ88">
        <f t="shared" si="70"/>
        <v>-6.2979937997314051E-2</v>
      </c>
      <c r="AK88">
        <f t="shared" si="92"/>
        <v>-4.1146894289663942E-2</v>
      </c>
      <c r="AL88">
        <f t="shared" si="71"/>
        <v>-0.10413715497691822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-6.764768176395201E-10</v>
      </c>
      <c r="AR88">
        <f t="shared" si="76"/>
        <v>-6.7648933740877056E-10</v>
      </c>
      <c r="AS88">
        <f t="shared" si="77"/>
        <v>-4.1273405258294915E-6</v>
      </c>
      <c r="AT88">
        <f t="shared" si="78"/>
        <v>-2.696529239533307E-6</v>
      </c>
      <c r="AU88">
        <f t="shared" si="79"/>
        <v>-6.8245462547002082E-6</v>
      </c>
      <c r="AW88">
        <v>85</v>
      </c>
      <c r="AX88">
        <f>IF(Z88&gt;0, (R88*SUMPRODUCT(K88:$K$98, X88:$X$98)-K88*$AZ$3)/Z88, 0)</f>
        <v>-68680390718.895859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500000</v>
      </c>
      <c r="S89">
        <f t="shared" si="63"/>
        <v>-246044191929.81906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-0.52483283756931365</v>
      </c>
      <c r="AC89">
        <f t="shared" si="64"/>
        <v>-0.46860074841089616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-2.8303568565311005E-6</v>
      </c>
      <c r="AI89">
        <f t="shared" si="69"/>
        <v>-2.8304044700049987E-6</v>
      </c>
      <c r="AJ89">
        <f t="shared" si="70"/>
        <v>-5.6232089158417486E-2</v>
      </c>
      <c r="AK89">
        <f t="shared" si="92"/>
        <v>-3.6738298629851958E-2</v>
      </c>
      <c r="AL89">
        <f t="shared" si="71"/>
        <v>-9.297321819273946E-2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-1.6561178799818737E-10</v>
      </c>
      <c r="AR89">
        <f t="shared" si="76"/>
        <v>-1.6561457399053563E-10</v>
      </c>
      <c r="AS89">
        <f t="shared" si="77"/>
        <v>-3.2902906949382685E-6</v>
      </c>
      <c r="AT89">
        <f t="shared" si="78"/>
        <v>-2.1496566095761094E-6</v>
      </c>
      <c r="AU89">
        <f t="shared" si="79"/>
        <v>-5.440112919088369E-6</v>
      </c>
      <c r="AW89">
        <v>86</v>
      </c>
      <c r="AX89">
        <f>IF(Z89&gt;0, (R89*SUMPRODUCT(K89:$K$98, X89:$X$98)-K89*$AZ$3)/Z89, 0)</f>
        <v>-246044191929.81906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500000</v>
      </c>
      <c r="S90">
        <f t="shared" si="63"/>
        <v>-950548771917.44116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-0.46860074841089616</v>
      </c>
      <c r="AC90">
        <f t="shared" si="64"/>
        <v>-0.41839352550963799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-7.2266679472523831E-7</v>
      </c>
      <c r="AI90">
        <f t="shared" si="69"/>
        <v>-7.2267779872466137E-7</v>
      </c>
      <c r="AJ90">
        <f t="shared" si="70"/>
        <v>-5.0207222901258175E-2</v>
      </c>
      <c r="AK90">
        <f t="shared" si="92"/>
        <v>-3.2802052388762735E-2</v>
      </c>
      <c r="AL90">
        <f t="shared" si="71"/>
        <v>-8.3009997967819632E-2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-3.775462211631327E-11</v>
      </c>
      <c r="AR90">
        <f t="shared" si="76"/>
        <v>-3.7755197003443851E-11</v>
      </c>
      <c r="AS90">
        <f t="shared" si="77"/>
        <v>-2.6229996202706558E-6</v>
      </c>
      <c r="AT90">
        <f t="shared" si="78"/>
        <v>-1.7136930901164559E-6</v>
      </c>
      <c r="AU90">
        <f t="shared" si="79"/>
        <v>-4.336730465584115E-6</v>
      </c>
      <c r="AW90">
        <v>87</v>
      </c>
      <c r="AX90">
        <f>IF(Z90&gt;0, (R90*SUMPRODUCT(K90:$K$98, X90:$X$98)-K90*$AZ$3)/Z90, 0)</f>
        <v>-950548771917.44116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500000</v>
      </c>
      <c r="S91">
        <f t="shared" si="63"/>
        <v>-3982418756858.6719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-0.41839352550963799</v>
      </c>
      <c r="AC91">
        <f t="shared" si="64"/>
        <v>-0.37356564780911589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-1.7097733437422009E-7</v>
      </c>
      <c r="AI91">
        <f t="shared" si="69"/>
        <v>-1.7097967946693018E-7</v>
      </c>
      <c r="AJ91">
        <f t="shared" si="70"/>
        <v>-4.4827877700522101E-2</v>
      </c>
      <c r="AK91">
        <f t="shared" si="92"/>
        <v>-2.9287546785674662E-2</v>
      </c>
      <c r="AL91">
        <f t="shared" si="71"/>
        <v>-7.4115595465876233E-2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-7.9754013399567923E-12</v>
      </c>
      <c r="AR91">
        <f t="shared" si="76"/>
        <v>-7.9755107290498604E-12</v>
      </c>
      <c r="AS91">
        <f t="shared" si="77"/>
        <v>-2.0910392432347451E-6</v>
      </c>
      <c r="AT91">
        <f t="shared" si="78"/>
        <v>-1.3661456399084909E-6</v>
      </c>
      <c r="AU91">
        <f t="shared" si="79"/>
        <v>-3.4571928586539652E-6</v>
      </c>
      <c r="AW91">
        <v>88</v>
      </c>
      <c r="AX91">
        <f>IF(Z91&gt;0, (R91*SUMPRODUCT(K91:$K$98, X91:$X$98)-K91*$AZ$3)/Z91, 0)</f>
        <v>-3982418756858.6719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500000</v>
      </c>
      <c r="S92">
        <f t="shared" si="63"/>
        <v>-18210388978919.523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-0.37356564780911589</v>
      </c>
      <c r="AC92">
        <f t="shared" si="64"/>
        <v>-0.3335407569793441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-3.7274855636216033E-8</v>
      </c>
      <c r="AI92">
        <f t="shared" si="69"/>
        <v>-3.7275313535217208E-8</v>
      </c>
      <c r="AJ92">
        <f t="shared" si="70"/>
        <v>-4.0024890829771786E-2</v>
      </c>
      <c r="AK92">
        <f t="shared" si="92"/>
        <v>-2.6149595346638115E-2</v>
      </c>
      <c r="AL92">
        <f t="shared" si="71"/>
        <v>-6.6174523451723435E-2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-1.5524297347230585E-12</v>
      </c>
      <c r="AR92">
        <f t="shared" si="76"/>
        <v>-1.5524488053810876E-12</v>
      </c>
      <c r="AS92">
        <f t="shared" si="77"/>
        <v>-1.66696368349744E-6</v>
      </c>
      <c r="AT92">
        <f t="shared" si="78"/>
        <v>-1.0890829400732667E-6</v>
      </c>
      <c r="AU92">
        <f t="shared" si="79"/>
        <v>-2.7560481760195121E-6</v>
      </c>
      <c r="AW92">
        <v>89</v>
      </c>
      <c r="AX92">
        <f>IF(Z92&gt;0, (R92*SUMPRODUCT(K92:$K$98, X92:$X$98)-K92*$AZ$3)/Z92, 0)</f>
        <v>-18210388978919.523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500000</v>
      </c>
      <c r="S93">
        <f t="shared" si="63"/>
        <v>-91565574366161.891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-0.3335407569793441</v>
      </c>
      <c r="AC93">
        <f t="shared" si="64"/>
        <v>-0.29780424730433669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-7.4402200274861469E-9</v>
      </c>
      <c r="AI93">
        <f t="shared" si="69"/>
        <v>-7.4403013364959374E-9</v>
      </c>
      <c r="AJ93">
        <f t="shared" si="70"/>
        <v>-3.5736509675007411E-2</v>
      </c>
      <c r="AK93">
        <f t="shared" si="92"/>
        <v>-2.3347852988554088E-2</v>
      </c>
      <c r="AL93">
        <f t="shared" si="71"/>
        <v>-5.9084370103862832E-2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-2.766710629919244E-13</v>
      </c>
      <c r="AR93">
        <f t="shared" si="76"/>
        <v>-2.7667408653828279E-13</v>
      </c>
      <c r="AS93">
        <f t="shared" si="77"/>
        <v>-1.3288932427911185E-6</v>
      </c>
      <c r="AT93">
        <f t="shared" si="78"/>
        <v>-8.682102519896837E-7</v>
      </c>
      <c r="AU93">
        <f t="shared" si="79"/>
        <v>-2.1971037714548888E-6</v>
      </c>
      <c r="AW93">
        <v>90</v>
      </c>
      <c r="AX93">
        <f>IF(Z93&gt;0, (R93*SUMPRODUCT(K93:$K$98, X93:$X$98)-K93*$AZ$3)/Z93, 0)</f>
        <v>-91565574366161.891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500000</v>
      </c>
      <c r="S94">
        <f t="shared" si="63"/>
        <v>-511061326255608.31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-0.29780424730433669</v>
      </c>
      <c r="AC94">
        <f t="shared" si="64"/>
        <v>-0.26589664937911345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-1.3497767672805533E-9</v>
      </c>
      <c r="AI94">
        <f t="shared" si="69"/>
        <v>-1.3497897743618819E-9</v>
      </c>
      <c r="AJ94">
        <f t="shared" si="70"/>
        <v>-3.1907597925223241E-2</v>
      </c>
      <c r="AK94">
        <f t="shared" si="92"/>
        <v>-2.0846297311303569E-2</v>
      </c>
      <c r="AL94">
        <f t="shared" si="71"/>
        <v>-5.2753896586316587E-2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-4.4814843659782359E-14</v>
      </c>
      <c r="AR94">
        <f t="shared" si="76"/>
        <v>-4.4815275516612572E-14</v>
      </c>
      <c r="AS94">
        <f t="shared" si="77"/>
        <v>-1.059385557108838E-6</v>
      </c>
      <c r="AT94">
        <f t="shared" si="78"/>
        <v>-6.9213189731634403E-7</v>
      </c>
      <c r="AU94">
        <f t="shared" si="79"/>
        <v>-1.7515174992404578E-6</v>
      </c>
      <c r="AW94">
        <v>91</v>
      </c>
      <c r="AX94">
        <f>IF(Z94&gt;0, (R94*SUMPRODUCT(K94:$K$98, X94:$X$98)-K94*$AZ$3)/Z94, 0)</f>
        <v>-511061326255608.31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500000</v>
      </c>
      <c r="S95">
        <f t="shared" si="63"/>
        <v>-3204999406912297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-0.26589664937911345</v>
      </c>
      <c r="AC95">
        <f t="shared" si="64"/>
        <v>-0.23740772265996193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-2.2050311723293222E-10</v>
      </c>
      <c r="AI95">
        <f t="shared" si="69"/>
        <v>-2.2050496908758582E-10</v>
      </c>
      <c r="AJ95">
        <f t="shared" si="70"/>
        <v>-2.8488926719151514E-2</v>
      </c>
      <c r="AK95">
        <f t="shared" si="92"/>
        <v>-1.8612765456537943E-2</v>
      </c>
      <c r="AL95">
        <f t="shared" si="71"/>
        <v>-4.7101692396194425E-2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-6.5366713148623764E-15</v>
      </c>
      <c r="AR95">
        <f t="shared" si="76"/>
        <v>-6.5367262118876218E-15</v>
      </c>
      <c r="AS95">
        <f t="shared" si="77"/>
        <v>-8.4453568009913638E-7</v>
      </c>
      <c r="AT95">
        <f t="shared" si="78"/>
        <v>-5.5176331099886196E-7</v>
      </c>
      <c r="AU95">
        <f t="shared" si="79"/>
        <v>-1.3962989976347245E-6</v>
      </c>
      <c r="AW95">
        <v>92</v>
      </c>
      <c r="AX95">
        <f>IF(Z95&gt;0, (R95*SUMPRODUCT(K95:$K$98, X95:$X$98)-K95*$AZ$3)/Z95, 0)</f>
        <v>-3204999406912297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500000</v>
      </c>
      <c r="S96">
        <f t="shared" si="63"/>
        <v>-2.2934312455727512E+16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-0.23740772265996193</v>
      </c>
      <c r="AC96">
        <f t="shared" si="64"/>
        <v>-0.2119711809464003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-3.2045454742290034E-11</v>
      </c>
      <c r="AI96">
        <f t="shared" si="69"/>
        <v>-3.2045685805659989E-11</v>
      </c>
      <c r="AJ96">
        <f t="shared" si="70"/>
        <v>-2.5436541713561633E-2</v>
      </c>
      <c r="AK96">
        <f t="shared" si="92"/>
        <v>-1.6618540586197338E-2</v>
      </c>
      <c r="AL96">
        <f t="shared" si="71"/>
        <v>-4.2055082331804661E-2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-8.4818449756382219E-16</v>
      </c>
      <c r="AR96">
        <f t="shared" si="76"/>
        <v>-8.4819061338804525E-16</v>
      </c>
      <c r="AS96">
        <f t="shared" si="77"/>
        <v>-6.7325867354930519E-7</v>
      </c>
      <c r="AT96">
        <f t="shared" si="78"/>
        <v>-4.3986233338564496E-7</v>
      </c>
      <c r="AU96">
        <f t="shared" si="79"/>
        <v>-1.1131210077831409E-6</v>
      </c>
      <c r="AW96">
        <v>93</v>
      </c>
      <c r="AX96">
        <f>IF(Z96&gt;0, (R96*SUMPRODUCT(K96:$K$98, X96:$X$98)-K96*$AZ$3)/Z96, 0)</f>
        <v>-2.2934312455727512E+16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500000</v>
      </c>
      <c r="S97">
        <f t="shared" si="63"/>
        <v>-1.9106149550614493E+17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-0.2119711809464003</v>
      </c>
      <c r="AC97">
        <f t="shared" si="64"/>
        <v>-0.18925998298785809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-4.0797692085957803E-12</v>
      </c>
      <c r="AI97">
        <f t="shared" si="69"/>
        <v>-4.0797939728716079E-12</v>
      </c>
      <c r="AJ97">
        <f t="shared" si="70"/>
        <v>-2.2711197958542206E-2</v>
      </c>
      <c r="AK97">
        <f t="shared" si="92"/>
        <v>-1.4837982666248022E-2</v>
      </c>
      <c r="AL97">
        <f t="shared" si="71"/>
        <v>-3.7549180628870027E-2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-9.6414302751405397E-17</v>
      </c>
      <c r="AR97">
        <f t="shared" si="76"/>
        <v>-9.6414887988036434E-17</v>
      </c>
      <c r="AS97">
        <f t="shared" si="77"/>
        <v>-5.3671769256174611E-7</v>
      </c>
      <c r="AT97">
        <f t="shared" si="78"/>
        <v>-3.5065555914035138E-7</v>
      </c>
      <c r="AU97">
        <f t="shared" si="79"/>
        <v>-8.8737325179851249E-7</v>
      </c>
      <c r="AW97">
        <v>94</v>
      </c>
      <c r="AX97">
        <f>IF(Z97&gt;0, (R97*SUMPRODUCT(K97:$K$98, X97:$X$98)-K97*$AZ$3)/Z97, 0)</f>
        <v>-1.9106149550614493E+17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-0.18925998298785809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-0.18925998298785809</v>
      </c>
      <c r="AK98">
        <f t="shared" si="92"/>
        <v>-1.3248198809150067E-2</v>
      </c>
      <c r="AL98">
        <f t="shared" si="71"/>
        <v>-0.20250818179750346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-1.0450654125610278E-17</v>
      </c>
      <c r="AR98">
        <f t="shared" si="76"/>
        <v>-1.0450654125610278E-17</v>
      </c>
      <c r="AS98">
        <f t="shared" si="77"/>
        <v>-3.9934352125131266E-6</v>
      </c>
      <c r="AT98">
        <f t="shared" si="78"/>
        <v>-2.7954046487591885E-7</v>
      </c>
      <c r="AU98">
        <f t="shared" si="79"/>
        <v>-4.2729756773994965E-6</v>
      </c>
      <c r="AW98">
        <v>95</v>
      </c>
    </row>
    <row r="100" spans="5:50" x14ac:dyDescent="0.25">
      <c r="AN100" s="6">
        <f t="shared" ref="AN100:AU100" si="93">SUM(AN3:AN98)</f>
        <v>12463.857385724476</v>
      </c>
      <c r="AO100" s="6">
        <f t="shared" si="93"/>
        <v>-1246.3857385724477</v>
      </c>
      <c r="AP100" s="6">
        <f t="shared" si="93"/>
        <v>-1687.2962548797198</v>
      </c>
      <c r="AQ100" s="6">
        <f t="shared" si="93"/>
        <v>-8008.5322299545451</v>
      </c>
      <c r="AR100" s="6">
        <f t="shared" si="93"/>
        <v>1521.6431623177648</v>
      </c>
      <c r="AS100" s="6">
        <f t="shared" si="93"/>
        <v>-1564.3217793575318</v>
      </c>
      <c r="AT100" s="6">
        <f t="shared" si="93"/>
        <v>912.5210379585593</v>
      </c>
      <c r="AU100" s="6">
        <f t="shared" si="93"/>
        <v>869.84242091878912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25514.212871437907</v>
      </c>
      <c r="K3">
        <v>1</v>
      </c>
      <c r="L3" s="2">
        <v>0</v>
      </c>
      <c r="O3">
        <f>$C$3</f>
        <v>25514.212871437907</v>
      </c>
      <c r="P3">
        <f>O3*C5</f>
        <v>2551.4212871437908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25514.212871437907</v>
      </c>
      <c r="AF3">
        <f t="shared" ref="AF3:AF34" si="4">-$Z3*P3</f>
        <v>-2551.4212871437908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21440.358997294115</v>
      </c>
      <c r="AJ3">
        <f t="shared" ref="AJ3:AJ34" si="8">AB3-AC3</f>
        <v>0</v>
      </c>
      <c r="AL3">
        <f t="shared" ref="AL3:AL34" si="9">SUM(AI3:AK3)</f>
        <v>21440.358997294115</v>
      </c>
      <c r="AN3">
        <f t="shared" ref="AN3:AN34" si="10">AE3*$K3</f>
        <v>25514.212871437907</v>
      </c>
      <c r="AO3">
        <f t="shared" ref="AO3:AO34" si="11">AF3*$K3</f>
        <v>-2551.4212871437908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21440.358997294115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21440.358997294115</v>
      </c>
      <c r="AW3">
        <v>0</v>
      </c>
      <c r="AX3">
        <f>IF(Z3&gt;0, (R3*SUMPRODUCT(K3:$K$98, X3:$X$98)-K3*$AZ$3)/Z3, 0)</f>
        <v>0</v>
      </c>
      <c r="AZ3">
        <f>C6*SUMPRODUCT(X4:X89, K4:K89)/1</f>
        <v>14687.407514142049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1591.7783832182256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1573.6508050866487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-1573.6508050866487</v>
      </c>
      <c r="AK4">
        <f>G4*SUM(AB4, AE4:AF4)</f>
        <v>0</v>
      </c>
      <c r="AL4">
        <f t="shared" si="9"/>
        <v>-2267.7783050866487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-619.75669642857133</v>
      </c>
      <c r="AR4">
        <f t="shared" si="14"/>
        <v>-619.75669642857133</v>
      </c>
      <c r="AS4">
        <f t="shared" si="15"/>
        <v>-1405.0453616845077</v>
      </c>
      <c r="AT4">
        <f t="shared" si="16"/>
        <v>0</v>
      </c>
      <c r="AU4">
        <f t="shared" si="17"/>
        <v>-2024.8020581130791</v>
      </c>
      <c r="AW4">
        <v>1</v>
      </c>
      <c r="AX4">
        <f>IF(Z4&gt;0, (R4*SUMPRODUCT(K4:$K$98, X4:$X$98)-K4*$AZ$3)/Z4, 0)</f>
        <v>1591.7783832182256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500000</v>
      </c>
      <c r="S5">
        <f t="shared" si="1"/>
        <v>2413.6914572454357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1573.6508050866487</v>
      </c>
      <c r="AC5">
        <f t="shared" si="2"/>
        <v>2358.939470342586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-704.77439272828508</v>
      </c>
      <c r="AI5">
        <f t="shared" si="7"/>
        <v>-729.20729469739865</v>
      </c>
      <c r="AJ5">
        <f t="shared" si="8"/>
        <v>-785.2886652559373</v>
      </c>
      <c r="AK5">
        <f>G5*SUM(AB5, AE5:AF5)</f>
        <v>110.15555635606542</v>
      </c>
      <c r="AL5">
        <f t="shared" si="9"/>
        <v>-1404.3404035972703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-561.8418309377272</v>
      </c>
      <c r="AR5">
        <f t="shared" si="14"/>
        <v>-581.31959079830881</v>
      </c>
      <c r="AS5">
        <f t="shared" si="15"/>
        <v>-626.02731605224585</v>
      </c>
      <c r="AT5">
        <f t="shared" si="16"/>
        <v>87.815335105281733</v>
      </c>
      <c r="AU5">
        <f t="shared" si="17"/>
        <v>-1119.5315717452727</v>
      </c>
      <c r="AW5">
        <v>2</v>
      </c>
      <c r="AX5">
        <f>IF(Z5&gt;0, (R5*SUMPRODUCT(K5:$K$98, X5:$X$98)-K5*$AZ$3)/Z5, 0)</f>
        <v>2413.6914572454357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500000</v>
      </c>
      <c r="S6">
        <f t="shared" si="1"/>
        <v>3158.6854450467367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2358.939470342586</v>
      </c>
      <c r="AC6">
        <f t="shared" si="2"/>
        <v>3051.602426623167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-722.0259705920239</v>
      </c>
      <c r="AI6">
        <f t="shared" si="7"/>
        <v>-746.17844224291673</v>
      </c>
      <c r="AJ6">
        <f t="shared" si="8"/>
        <v>-692.66295628058106</v>
      </c>
      <c r="AK6">
        <f>G6*SUM(AB6, AE6:AF6)</f>
        <v>165.12576292398103</v>
      </c>
      <c r="AL6">
        <f t="shared" si="9"/>
        <v>-1273.7156355995169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-513.92382427570931</v>
      </c>
      <c r="AR6">
        <f t="shared" si="14"/>
        <v>-531.11507653268825</v>
      </c>
      <c r="AS6">
        <f t="shared" si="15"/>
        <v>-493.02381067256186</v>
      </c>
      <c r="AT6">
        <f t="shared" si="16"/>
        <v>117.53325645440977</v>
      </c>
      <c r="AU6">
        <f t="shared" si="17"/>
        <v>-906.60563075084042</v>
      </c>
      <c r="AW6">
        <v>3</v>
      </c>
      <c r="AX6">
        <f>IF(Z6&gt;0, (R6*SUMPRODUCT(K6:$K$98, X6:$X$98)-K6*$AZ$3)/Z6, 0)</f>
        <v>3158.6854450467367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500000</v>
      </c>
      <c r="S7">
        <f t="shared" si="1"/>
        <v>3830.3163146832949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3051.602426623167</v>
      </c>
      <c r="AC7">
        <f t="shared" si="2"/>
        <v>3657.7721623638026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-742.42475827452745</v>
      </c>
      <c r="AI7">
        <f t="shared" si="7"/>
        <v>-766.2985839709977</v>
      </c>
      <c r="AJ7">
        <f t="shared" si="8"/>
        <v>-606.16973574063559</v>
      </c>
      <c r="AK7">
        <f>G7*SUM(AB7, AE7:AF7)</f>
        <v>213.61216986362172</v>
      </c>
      <c r="AL7">
        <f t="shared" si="9"/>
        <v>-1158.8561498480117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-471.824355738799</v>
      </c>
      <c r="AR7">
        <f t="shared" si="14"/>
        <v>-486.99660356959163</v>
      </c>
      <c r="AS7">
        <f t="shared" si="15"/>
        <v>-385.23182564505305</v>
      </c>
      <c r="AT7">
        <f t="shared" si="16"/>
        <v>135.75439571561526</v>
      </c>
      <c r="AU7">
        <f t="shared" si="17"/>
        <v>-736.47403349902947</v>
      </c>
      <c r="AW7">
        <v>4</v>
      </c>
      <c r="AX7">
        <f>IF(Z7&gt;0, (R7*SUMPRODUCT(K7:$K$98, X7:$X$98)-K7*$AZ$3)/Z7, 0)</f>
        <v>3830.3163146832949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500000</v>
      </c>
      <c r="S8">
        <f t="shared" si="1"/>
        <v>4434.9297611250031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3657.7721623638026</v>
      </c>
      <c r="AC8">
        <f t="shared" si="2"/>
        <v>4186.0313423538864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-762.89430732538619</v>
      </c>
      <c r="AI8">
        <f t="shared" si="7"/>
        <v>-786.49125004952543</v>
      </c>
      <c r="AJ8">
        <f t="shared" si="8"/>
        <v>-528.25917999008379</v>
      </c>
      <c r="AK8">
        <f t="shared" ref="AK8:AK39" si="30">G8*SUM(AB8:AB8, AE8:AF8)</f>
        <v>256.0440513654662</v>
      </c>
      <c r="AL8">
        <f t="shared" si="9"/>
        <v>-1058.706378674143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-432.88671805126268</v>
      </c>
      <c r="AR8">
        <f t="shared" si="14"/>
        <v>-446.27625706579289</v>
      </c>
      <c r="AS8">
        <f t="shared" si="15"/>
        <v>-299.74844550625886</v>
      </c>
      <c r="AT8">
        <f t="shared" si="16"/>
        <v>145.28627099175802</v>
      </c>
      <c r="AU8">
        <f t="shared" si="17"/>
        <v>-600.73843158029376</v>
      </c>
      <c r="AW8">
        <v>5</v>
      </c>
      <c r="AX8">
        <f>IF(Z8&gt;0, (R8*SUMPRODUCT(K8:$K$98, X8:$X$98)-K8*$AZ$3)/Z8, 0)</f>
        <v>4434.9297611250031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500000</v>
      </c>
      <c r="S9">
        <f t="shared" si="1"/>
        <v>4980.4097479605452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4186.0313423538864</v>
      </c>
      <c r="AC9">
        <f t="shared" si="2"/>
        <v>4646.0763526319824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-784.3142383872306</v>
      </c>
      <c r="AI9">
        <f t="shared" si="7"/>
        <v>-807.63599597220912</v>
      </c>
      <c r="AJ9">
        <f t="shared" si="8"/>
        <v>-460.04501027809602</v>
      </c>
      <c r="AK9">
        <f t="shared" si="30"/>
        <v>293.0221939647721</v>
      </c>
      <c r="AL9">
        <f t="shared" si="9"/>
        <v>-974.65881228553292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-397.35800194945909</v>
      </c>
      <c r="AR9">
        <f t="shared" si="14"/>
        <v>-409.17353014256241</v>
      </c>
      <c r="AS9">
        <f t="shared" si="15"/>
        <v>-233.07311934922384</v>
      </c>
      <c r="AT9">
        <f t="shared" si="16"/>
        <v>148.45416265821086</v>
      </c>
      <c r="AU9">
        <f t="shared" si="17"/>
        <v>-493.79248683357537</v>
      </c>
      <c r="AW9">
        <v>6</v>
      </c>
      <c r="AX9">
        <f>IF(Z9&gt;0, (R9*SUMPRODUCT(K9:$K$98, X9:$X$98)-K9*$AZ$3)/Z9, 0)</f>
        <v>4980.4097479605452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500000</v>
      </c>
      <c r="S10">
        <f t="shared" si="1"/>
        <v>5473.3269691853275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4646.0763526319824</v>
      </c>
      <c r="AC10">
        <f t="shared" si="2"/>
        <v>5045.9788224051663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-809.95764439902689</v>
      </c>
      <c r="AI10">
        <f t="shared" si="7"/>
        <v>-833.00568652593563</v>
      </c>
      <c r="AJ10">
        <f t="shared" si="8"/>
        <v>-399.90246977318384</v>
      </c>
      <c r="AK10">
        <f t="shared" si="30"/>
        <v>325.22534468423879</v>
      </c>
      <c r="AL10">
        <f t="shared" si="9"/>
        <v>-907.68281161488085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-366.38370490001847</v>
      </c>
      <c r="AR10">
        <f t="shared" si="14"/>
        <v>-376.80946867117729</v>
      </c>
      <c r="AS10">
        <f t="shared" si="15"/>
        <v>-180.89556841318549</v>
      </c>
      <c r="AT10">
        <f t="shared" si="16"/>
        <v>147.11542947558615</v>
      </c>
      <c r="AU10">
        <f t="shared" si="17"/>
        <v>-410.5896076087767</v>
      </c>
      <c r="AW10">
        <v>7</v>
      </c>
      <c r="AX10">
        <f>IF(Z10&gt;0, (R10*SUMPRODUCT(K10:$K$98, X10:$X$98)-K10*$AZ$3)/Z10, 0)</f>
        <v>5473.3269691853275</v>
      </c>
    </row>
    <row r="11" spans="1:52" x14ac:dyDescent="0.25">
      <c r="A11" t="s">
        <v>33</v>
      </c>
      <c r="C11" s="25">
        <f>AU91</f>
        <v>5004.8422956829099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500000</v>
      </c>
      <c r="S11">
        <f t="shared" si="1"/>
        <v>5917.9285749915316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5045.9788224051663</v>
      </c>
      <c r="AC11">
        <f t="shared" si="2"/>
        <v>5391.4348244003631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-834.17640581668036</v>
      </c>
      <c r="AI11">
        <f t="shared" si="7"/>
        <v>-856.95225870202921</v>
      </c>
      <c r="AJ11">
        <f t="shared" si="8"/>
        <v>-345.45600199519686</v>
      </c>
      <c r="AK11">
        <f t="shared" si="30"/>
        <v>353.21851756836168</v>
      </c>
      <c r="AL11">
        <f t="shared" si="9"/>
        <v>-849.18974312886439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-336.9098594854691</v>
      </c>
      <c r="AR11">
        <f t="shared" si="14"/>
        <v>-346.10864446878702</v>
      </c>
      <c r="AS11">
        <f t="shared" si="15"/>
        <v>-139.52388521066752</v>
      </c>
      <c r="AT11">
        <f t="shared" si="16"/>
        <v>142.65903505759744</v>
      </c>
      <c r="AU11">
        <f t="shared" si="17"/>
        <v>-342.97349462185713</v>
      </c>
      <c r="AW11">
        <v>8</v>
      </c>
      <c r="AX11">
        <f>IF(Z11&gt;0, (R11*SUMPRODUCT(K11:$K$98, X11:$X$98)-K11*$AZ$3)/Z11, 0)</f>
        <v>5917.9285749915316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500000</v>
      </c>
      <c r="S12">
        <f t="shared" si="1"/>
        <v>6320.9378367350655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5391.4348244003631</v>
      </c>
      <c r="AC12">
        <f t="shared" si="2"/>
        <v>5690.0961317856245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-862.84496587913156</v>
      </c>
      <c r="AI12">
        <f t="shared" si="7"/>
        <v>-885.3499179873329</v>
      </c>
      <c r="AJ12">
        <f t="shared" si="8"/>
        <v>-298.66130738526135</v>
      </c>
      <c r="AK12">
        <f t="shared" si="30"/>
        <v>377.40043770802544</v>
      </c>
      <c r="AL12">
        <f t="shared" si="9"/>
        <v>-806.61078766456876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-311.15054470090388</v>
      </c>
      <c r="AR12">
        <f t="shared" si="14"/>
        <v>-319.26605604285157</v>
      </c>
      <c r="AS12">
        <f t="shared" si="15"/>
        <v>-107.70026151723033</v>
      </c>
      <c r="AT12">
        <f t="shared" si="16"/>
        <v>136.09438126995013</v>
      </c>
      <c r="AU12">
        <f t="shared" si="17"/>
        <v>-290.87193629013177</v>
      </c>
      <c r="AW12">
        <v>9</v>
      </c>
      <c r="AX12">
        <f>IF(Z12&gt;0, (R12*SUMPRODUCT(K12:$K$98, X12:$X$98)-K12*$AZ$3)/Z12, 0)</f>
        <v>6320.9378367350655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500000</v>
      </c>
      <c r="S13">
        <f t="shared" si="1"/>
        <v>6685.8083630051078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5690.0961317856245</v>
      </c>
      <c r="AC13">
        <f t="shared" si="2"/>
        <v>5946.4198432193007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-893.42364364444416</v>
      </c>
      <c r="AI13">
        <f t="shared" si="7"/>
        <v>-915.65887504938132</v>
      </c>
      <c r="AJ13">
        <f t="shared" si="8"/>
        <v>-256.32371143367618</v>
      </c>
      <c r="AK13">
        <f t="shared" si="30"/>
        <v>398.30672922499377</v>
      </c>
      <c r="AL13">
        <f t="shared" si="9"/>
        <v>-773.67585725806373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-287.65850219085434</v>
      </c>
      <c r="AR13">
        <f t="shared" si="14"/>
        <v>-294.81765161264502</v>
      </c>
      <c r="AS13">
        <f t="shared" si="15"/>
        <v>-82.529374985240324</v>
      </c>
      <c r="AT13">
        <f t="shared" si="16"/>
        <v>128.24410676442523</v>
      </c>
      <c r="AU13">
        <f t="shared" si="17"/>
        <v>-249.10291983346013</v>
      </c>
      <c r="AW13">
        <v>10</v>
      </c>
      <c r="AX13">
        <f>IF(Z13&gt;0, (R13*SUMPRODUCT(K13:$K$98, X13:$X$98)-K13*$AZ$3)/Z13, 0)</f>
        <v>6685.8083630051078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500000</v>
      </c>
      <c r="S14">
        <f t="shared" si="1"/>
        <v>7016.8493058138865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5946.4198432193007</v>
      </c>
      <c r="AC14">
        <f t="shared" si="2"/>
        <v>6165.4347840057499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-926.87117406852349</v>
      </c>
      <c r="AI14">
        <f t="shared" si="7"/>
        <v>-948.83770960070785</v>
      </c>
      <c r="AJ14">
        <f t="shared" si="8"/>
        <v>-219.01494078644919</v>
      </c>
      <c r="AK14">
        <f t="shared" si="30"/>
        <v>416.24938902535109</v>
      </c>
      <c r="AL14">
        <f t="shared" si="9"/>
        <v>-751.60326136180606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-266.45331412273293</v>
      </c>
      <c r="AR14">
        <f t="shared" si="14"/>
        <v>-272.76816817807395</v>
      </c>
      <c r="AS14">
        <f t="shared" si="15"/>
        <v>-62.961561916725607</v>
      </c>
      <c r="AT14">
        <f t="shared" si="16"/>
        <v>119.6617526905286</v>
      </c>
      <c r="AU14">
        <f t="shared" si="17"/>
        <v>-216.06797740427101</v>
      </c>
      <c r="AW14">
        <v>11</v>
      </c>
      <c r="AX14">
        <f>IF(Z14&gt;0, (R14*SUMPRODUCT(K14:$K$98, X14:$X$98)-K14*$AZ$3)/Z14, 0)</f>
        <v>7016.8493058138865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500000</v>
      </c>
      <c r="S15">
        <f t="shared" si="1"/>
        <v>7317.656078678242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6165.4347840057499</v>
      </c>
      <c r="AC15">
        <f t="shared" si="2"/>
        <v>6351.3684725413241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-961.79685032389978</v>
      </c>
      <c r="AI15">
        <f t="shared" si="7"/>
        <v>-983.49563065824611</v>
      </c>
      <c r="AJ15">
        <f t="shared" si="8"/>
        <v>-185.93368853557422</v>
      </c>
      <c r="AK15">
        <f t="shared" si="30"/>
        <v>431.58043488040255</v>
      </c>
      <c r="AL15">
        <f t="shared" si="9"/>
        <v>-737.8488843134179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-246.86929595146941</v>
      </c>
      <c r="AR15">
        <f t="shared" si="14"/>
        <v>-252.43883241058933</v>
      </c>
      <c r="AS15">
        <f t="shared" si="15"/>
        <v>-47.724546786547528</v>
      </c>
      <c r="AT15">
        <f t="shared" si="16"/>
        <v>110.77594823633875</v>
      </c>
      <c r="AU15">
        <f t="shared" si="17"/>
        <v>-189.38743096079816</v>
      </c>
      <c r="AW15">
        <v>12</v>
      </c>
      <c r="AX15">
        <f>IF(Z15&gt;0, (R15*SUMPRODUCT(K15:$K$98, X15:$X$98)-K15*$AZ$3)/Z15, 0)</f>
        <v>7317.656078678242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500000</v>
      </c>
      <c r="S16">
        <f t="shared" si="1"/>
        <v>7596.3937741455629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6351.3684725413241</v>
      </c>
      <c r="AC16">
        <f t="shared" si="2"/>
        <v>6508.4161432490564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-1247.3062162275548</v>
      </c>
      <c r="AI16">
        <f t="shared" si="7"/>
        <v>-1268.7256434477463</v>
      </c>
      <c r="AJ16">
        <f t="shared" si="8"/>
        <v>-157.04767070773232</v>
      </c>
      <c r="AK16">
        <f t="shared" si="30"/>
        <v>444.59579307789272</v>
      </c>
      <c r="AL16">
        <f t="shared" si="9"/>
        <v>-981.17752107758588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-285.85039194782962</v>
      </c>
      <c r="AR16">
        <f t="shared" si="14"/>
        <v>-290.75917183406142</v>
      </c>
      <c r="AS16">
        <f t="shared" si="15"/>
        <v>-35.991272746217895</v>
      </c>
      <c r="AT16">
        <f t="shared" si="16"/>
        <v>101.88988081374738</v>
      </c>
      <c r="AU16">
        <f t="shared" si="17"/>
        <v>-224.86056376653193</v>
      </c>
      <c r="AW16">
        <v>13</v>
      </c>
      <c r="AX16">
        <f>IF(Z16&gt;0, (R16*SUMPRODUCT(K16:$K$98, X16:$X$98)-K16*$AZ$3)/Z16, 0)</f>
        <v>7596.3937741455629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500000</v>
      </c>
      <c r="S17">
        <f t="shared" si="1"/>
        <v>7790.0819712186421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6508.4161432490564</v>
      </c>
      <c r="AC17">
        <f t="shared" si="2"/>
        <v>6583.2059001040852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-1567.0063120716666</v>
      </c>
      <c r="AI17">
        <f t="shared" si="7"/>
        <v>-1588.1331947040526</v>
      </c>
      <c r="AJ17">
        <f t="shared" si="8"/>
        <v>-74.789756855028827</v>
      </c>
      <c r="AK17">
        <f t="shared" si="30"/>
        <v>455.58913002743401</v>
      </c>
      <c r="AL17">
        <f t="shared" si="9"/>
        <v>-1207.3338215316473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-320.64053794404197</v>
      </c>
      <c r="AR17">
        <f t="shared" si="14"/>
        <v>-324.96351670943898</v>
      </c>
      <c r="AS17">
        <f t="shared" si="15"/>
        <v>-15.303466033264963</v>
      </c>
      <c r="AT17">
        <f t="shared" si="16"/>
        <v>93.222562416055922</v>
      </c>
      <c r="AU17">
        <f t="shared" si="17"/>
        <v>-247.04442032664804</v>
      </c>
      <c r="AW17">
        <v>14</v>
      </c>
      <c r="AX17">
        <f>IF(Z17&gt;0, (R17*SUMPRODUCT(K17:$K$98, X17:$X$98)-K17*$AZ$3)/Z17, 0)</f>
        <v>7790.0819712186421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500000</v>
      </c>
      <c r="S18">
        <f t="shared" si="1"/>
        <v>7906.2269981829086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6583.2059001040852</v>
      </c>
      <c r="AC18">
        <f t="shared" si="2"/>
        <v>6584.5654950197386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-1895.8554611046713</v>
      </c>
      <c r="AI18">
        <f t="shared" si="7"/>
        <v>-1916.6762821376783</v>
      </c>
      <c r="AJ18">
        <f t="shared" si="8"/>
        <v>-1.3595949156533607</v>
      </c>
      <c r="AK18">
        <f t="shared" si="30"/>
        <v>460.82441300728601</v>
      </c>
      <c r="AL18">
        <f t="shared" si="9"/>
        <v>-1457.2114640460456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-346.36570464113805</v>
      </c>
      <c r="AR18">
        <f t="shared" si="14"/>
        <v>-350.16959080031944</v>
      </c>
      <c r="AS18">
        <f t="shared" si="15"/>
        <v>-0.24839290792368338</v>
      </c>
      <c r="AT18">
        <f t="shared" si="16"/>
        <v>84.1908973557004</v>
      </c>
      <c r="AU18">
        <f t="shared" si="17"/>
        <v>-266.2270863525427</v>
      </c>
      <c r="AW18">
        <v>15</v>
      </c>
      <c r="AX18">
        <f>IF(Z18&gt;0, (R18*SUMPRODUCT(K18:$K$98, X18:$X$98)-K18*$AZ$3)/Z18, 0)</f>
        <v>7906.2269981829086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500000</v>
      </c>
      <c r="S19">
        <f t="shared" si="1"/>
        <v>7958.0766046804856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6584.5654950197386</v>
      </c>
      <c r="AC19">
        <f t="shared" si="2"/>
        <v>6525.6999090033278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-2247.4127476282229</v>
      </c>
      <c r="AI19">
        <f t="shared" si="7"/>
        <v>-2267.9129898135184</v>
      </c>
      <c r="AJ19">
        <f t="shared" si="8"/>
        <v>58.865586016410816</v>
      </c>
      <c r="AK19">
        <f t="shared" si="30"/>
        <v>460.91958465138174</v>
      </c>
      <c r="AL19">
        <f t="shared" si="9"/>
        <v>-1748.1278191457259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-366.60170224033732</v>
      </c>
      <c r="AR19">
        <f t="shared" si="14"/>
        <v>-369.94573581378745</v>
      </c>
      <c r="AS19">
        <f t="shared" si="15"/>
        <v>9.6022522163610606</v>
      </c>
      <c r="AT19">
        <f t="shared" si="16"/>
        <v>75.185968624334876</v>
      </c>
      <c r="AU19">
        <f t="shared" si="17"/>
        <v>-285.15751497309151</v>
      </c>
      <c r="AW19">
        <v>16</v>
      </c>
      <c r="AX19">
        <f>IF(Z19&gt;0, (R19*SUMPRODUCT(K19:$K$98, X19:$X$98)-K19*$AZ$3)/Z19, 0)</f>
        <v>7958.0766046804856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500000</v>
      </c>
      <c r="S20">
        <f t="shared" si="1"/>
        <v>7954.2892218004472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6525.6999090033278</v>
      </c>
      <c r="AC20">
        <f t="shared" si="2"/>
        <v>6415.794741249354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-2613.2778026819351</v>
      </c>
      <c r="AI20">
        <f t="shared" si="7"/>
        <v>-2633.4423785552435</v>
      </c>
      <c r="AJ20">
        <f t="shared" si="8"/>
        <v>109.90516775397373</v>
      </c>
      <c r="AK20">
        <f t="shared" si="30"/>
        <v>456.79899363023299</v>
      </c>
      <c r="AL20">
        <f t="shared" si="9"/>
        <v>-2066.7382171710369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-380.60912324195743</v>
      </c>
      <c r="AR20">
        <f t="shared" si="14"/>
        <v>-383.5459796051843</v>
      </c>
      <c r="AS20">
        <f t="shared" si="15"/>
        <v>16.007065722469417</v>
      </c>
      <c r="AT20">
        <f t="shared" si="16"/>
        <v>66.530188365347854</v>
      </c>
      <c r="AU20">
        <f t="shared" si="17"/>
        <v>-301.008725517367</v>
      </c>
      <c r="AW20">
        <v>17</v>
      </c>
      <c r="AX20">
        <f>IF(Z20&gt;0, (R20*SUMPRODUCT(K20:$K$98, X20:$X$98)-K20*$AZ$3)/Z20, 0)</f>
        <v>7954.2892218004472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500000</v>
      </c>
      <c r="S21">
        <f t="shared" si="1"/>
        <v>7904.8865734662841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6415.794741249354</v>
      </c>
      <c r="AC21">
        <f t="shared" si="2"/>
        <v>6264.3789523702217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-3024.0140940366346</v>
      </c>
      <c r="AI21">
        <f t="shared" si="7"/>
        <v>-3043.8258234465079</v>
      </c>
      <c r="AJ21">
        <f t="shared" si="8"/>
        <v>151.41578887913238</v>
      </c>
      <c r="AK21">
        <f t="shared" si="30"/>
        <v>449.10563188745482</v>
      </c>
      <c r="AL21">
        <f t="shared" si="9"/>
        <v>-2443.3044026799207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-393.24155329720656</v>
      </c>
      <c r="AR21">
        <f t="shared" si="14"/>
        <v>-395.81786246917966</v>
      </c>
      <c r="AS21">
        <f t="shared" si="15"/>
        <v>19.690047123117203</v>
      </c>
      <c r="AT21">
        <f t="shared" si="16"/>
        <v>58.401512289977667</v>
      </c>
      <c r="AU21">
        <f t="shared" si="17"/>
        <v>-317.72630305608482</v>
      </c>
      <c r="AW21">
        <v>18</v>
      </c>
      <c r="AX21">
        <f>IF(Z21&gt;0, (R21*SUMPRODUCT(K21:$K$98, X21:$X$98)-K21*$AZ$3)/Z21, 0)</f>
        <v>7904.8865734662841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500000</v>
      </c>
      <c r="S22">
        <f t="shared" si="1"/>
        <v>7813.6169479049568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6264.3789523702217</v>
      </c>
      <c r="AC22">
        <f t="shared" si="2"/>
        <v>6075.7743047541098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-3478.2724253272486</v>
      </c>
      <c r="AI22">
        <f t="shared" si="7"/>
        <v>-3497.7121238217569</v>
      </c>
      <c r="AJ22">
        <f t="shared" si="8"/>
        <v>188.60464761611183</v>
      </c>
      <c r="AK22">
        <f t="shared" si="30"/>
        <v>438.50652666591554</v>
      </c>
      <c r="AL22">
        <f t="shared" si="9"/>
        <v>-2870.6009495397293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-403.85100045140024</v>
      </c>
      <c r="AR22">
        <f t="shared" si="14"/>
        <v>-406.10808118731819</v>
      </c>
      <c r="AS22">
        <f t="shared" si="15"/>
        <v>21.898277741250926</v>
      </c>
      <c r="AT22">
        <f t="shared" si="16"/>
        <v>50.913579456570943</v>
      </c>
      <c r="AU22">
        <f t="shared" si="17"/>
        <v>-333.2962239894963</v>
      </c>
      <c r="AW22">
        <v>19</v>
      </c>
      <c r="AX22">
        <f>IF(Z22&gt;0, (R22*SUMPRODUCT(K22:$K$98, X22:$X$98)-K22*$AZ$3)/Z22, 0)</f>
        <v>7813.6169479049568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500000</v>
      </c>
      <c r="S23">
        <f t="shared" si="1"/>
        <v>7684.4172265561438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6075.7743047541098</v>
      </c>
      <c r="AC23">
        <f t="shared" si="2"/>
        <v>5854.6348272322584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-3964.0111270503762</v>
      </c>
      <c r="AI23">
        <f t="shared" si="7"/>
        <v>-3983.0582280035869</v>
      </c>
      <c r="AJ23">
        <f t="shared" si="8"/>
        <v>221.1394775218514</v>
      </c>
      <c r="AK23">
        <f t="shared" si="30"/>
        <v>425.30420133278773</v>
      </c>
      <c r="AL23">
        <f t="shared" si="9"/>
        <v>-3336.6145491489478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-410.93621028516588</v>
      </c>
      <c r="AR23">
        <f t="shared" si="14"/>
        <v>-412.91076162515054</v>
      </c>
      <c r="AS23">
        <f t="shared" si="15"/>
        <v>22.924814266323924</v>
      </c>
      <c r="AT23">
        <f t="shared" si="16"/>
        <v>44.089910727395875</v>
      </c>
      <c r="AU23">
        <f t="shared" si="17"/>
        <v>-345.89603663143077</v>
      </c>
      <c r="AW23">
        <v>20</v>
      </c>
      <c r="AX23">
        <f>IF(Z23&gt;0, (R23*SUMPRODUCT(K23:$K$98, X23:$X$98)-K23*$AZ$3)/Z23, 0)</f>
        <v>7684.4172265561438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500000</v>
      </c>
      <c r="S24">
        <f t="shared" si="1"/>
        <v>7523.2098833558885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5854.6348272322584</v>
      </c>
      <c r="AC24">
        <f t="shared" si="2"/>
        <v>5606.8339052770452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-4496.8494920864932</v>
      </c>
      <c r="AI24">
        <f t="shared" si="7"/>
        <v>-4515.4812795555672</v>
      </c>
      <c r="AJ24">
        <f t="shared" si="8"/>
        <v>247.8009219552132</v>
      </c>
      <c r="AK24">
        <f t="shared" si="30"/>
        <v>409.82443790625814</v>
      </c>
      <c r="AL24">
        <f t="shared" si="9"/>
        <v>-3857.855919694096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-416.22664276727062</v>
      </c>
      <c r="AR24">
        <f t="shared" si="14"/>
        <v>-417.95119378029722</v>
      </c>
      <c r="AS24">
        <f t="shared" si="15"/>
        <v>22.936357109918809</v>
      </c>
      <c r="AT24">
        <f t="shared" si="16"/>
        <v>37.933190829243927</v>
      </c>
      <c r="AU24">
        <f t="shared" si="17"/>
        <v>-357.0816458411345</v>
      </c>
      <c r="AW24">
        <v>21</v>
      </c>
      <c r="AX24">
        <f>IF(Z24&gt;0, (R24*SUMPRODUCT(K24:$K$98, X24:$X$98)-K24*$AZ$3)/Z24, 0)</f>
        <v>7523.2098833558885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500000</v>
      </c>
      <c r="S25">
        <f t="shared" si="1"/>
        <v>7333.4408541042203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5606.8339052770452</v>
      </c>
      <c r="AC25">
        <f t="shared" si="2"/>
        <v>5336.2637699472325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-5078.5602146544243</v>
      </c>
      <c r="AI25">
        <f t="shared" si="7"/>
        <v>-5096.7517562380754</v>
      </c>
      <c r="AJ25">
        <f t="shared" si="8"/>
        <v>270.57013532981273</v>
      </c>
      <c r="AK25">
        <f t="shared" si="30"/>
        <v>392.47837336939318</v>
      </c>
      <c r="AL25">
        <f t="shared" si="9"/>
        <v>-4433.7032475388696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-419.70496549801516</v>
      </c>
      <c r="AR25">
        <f t="shared" si="14"/>
        <v>-421.2083601630406</v>
      </c>
      <c r="AS25">
        <f t="shared" si="15"/>
        <v>22.360595230457385</v>
      </c>
      <c r="AT25">
        <f t="shared" si="16"/>
        <v>32.435398063883575</v>
      </c>
      <c r="AU25">
        <f t="shared" si="17"/>
        <v>-366.41236686869968</v>
      </c>
      <c r="AW25">
        <v>22</v>
      </c>
      <c r="AX25">
        <f>IF(Z25&gt;0, (R25*SUMPRODUCT(K25:$K$98, X25:$X$98)-K25*$AZ$3)/Z25, 0)</f>
        <v>7333.4408541042203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500000</v>
      </c>
      <c r="S26">
        <f t="shared" si="1"/>
        <v>7117.0808994518029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5336.2637699472325</v>
      </c>
      <c r="AC26">
        <f t="shared" si="2"/>
        <v>5046.6092575183775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-5650.4485354779044</v>
      </c>
      <c r="AI26">
        <f t="shared" si="7"/>
        <v>-5668.1756392189445</v>
      </c>
      <c r="AJ26">
        <f t="shared" si="8"/>
        <v>289.65451242885501</v>
      </c>
      <c r="AK26">
        <f t="shared" si="30"/>
        <v>373.53846389630633</v>
      </c>
      <c r="AL26">
        <f t="shared" si="9"/>
        <v>-5004.9826628937835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-416.9350464421716</v>
      </c>
      <c r="AR26">
        <f t="shared" si="14"/>
        <v>-418.24309318839869</v>
      </c>
      <c r="AS26">
        <f t="shared" si="15"/>
        <v>21.373014342744558</v>
      </c>
      <c r="AT26">
        <f t="shared" si="16"/>
        <v>27.562639640849611</v>
      </c>
      <c r="AU26">
        <f t="shared" si="17"/>
        <v>-369.30743920480455</v>
      </c>
      <c r="AW26">
        <v>23</v>
      </c>
      <c r="AX26">
        <f>IF(Z26&gt;0, (R26*SUMPRODUCT(K26:$K$98, X26:$X$98)-K26*$AZ$3)/Z26, 0)</f>
        <v>7117.0808994518029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500000</v>
      </c>
      <c r="S27">
        <f t="shared" si="1"/>
        <v>6882.561359753855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5046.6092575183775</v>
      </c>
      <c r="AC27">
        <f t="shared" si="2"/>
        <v>4745.7906870308134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-6227.4294361099546</v>
      </c>
      <c r="AI27">
        <f t="shared" si="7"/>
        <v>-6244.6678973417793</v>
      </c>
      <c r="AJ27">
        <f t="shared" si="8"/>
        <v>300.8185704875641</v>
      </c>
      <c r="AK27">
        <f t="shared" si="30"/>
        <v>353.26264802628646</v>
      </c>
      <c r="AL27">
        <f t="shared" si="9"/>
        <v>-5590.5866788279291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-410.27614964316285</v>
      </c>
      <c r="AR27">
        <f t="shared" si="14"/>
        <v>-411.41185572743507</v>
      </c>
      <c r="AS27">
        <f t="shared" si="15"/>
        <v>19.818560147008792</v>
      </c>
      <c r="AT27">
        <f t="shared" si="16"/>
        <v>23.273686282908468</v>
      </c>
      <c r="AU27">
        <f t="shared" si="17"/>
        <v>-368.31960929751784</v>
      </c>
      <c r="AW27">
        <v>24</v>
      </c>
      <c r="AX27">
        <f>IF(Z27&gt;0, (R27*SUMPRODUCT(K27:$K$98, X27:$X$98)-K27*$AZ$3)/Z27, 0)</f>
        <v>6882.561359753855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500000</v>
      </c>
      <c r="S28">
        <f t="shared" si="1"/>
        <v>6635.7067384923321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4745.7906870308134</v>
      </c>
      <c r="AC28">
        <f t="shared" si="2"/>
        <v>4439.1899623471199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-6828.9050565277294</v>
      </c>
      <c r="AI28">
        <f t="shared" si="7"/>
        <v>-6845.6296878944095</v>
      </c>
      <c r="AJ28">
        <f t="shared" si="8"/>
        <v>306.60072468369344</v>
      </c>
      <c r="AK28">
        <f t="shared" si="30"/>
        <v>332.20534809215695</v>
      </c>
      <c r="AL28">
        <f t="shared" si="9"/>
        <v>-6206.8236151185592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-401.69877555636566</v>
      </c>
      <c r="AR28">
        <f t="shared" si="14"/>
        <v>-402.68257367422132</v>
      </c>
      <c r="AS28">
        <f t="shared" si="15"/>
        <v>18.035268417212023</v>
      </c>
      <c r="AT28">
        <f t="shared" si="16"/>
        <v>19.541417029123082</v>
      </c>
      <c r="AU28">
        <f t="shared" si="17"/>
        <v>-365.10588822788623</v>
      </c>
      <c r="AW28">
        <v>25</v>
      </c>
      <c r="AX28">
        <f>IF(Z28&gt;0, (R28*SUMPRODUCT(K28:$K$98, X28:$X$98)-K28*$AZ$3)/Z28, 0)</f>
        <v>6635.7067384923321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500000</v>
      </c>
      <c r="S29">
        <f t="shared" si="1"/>
        <v>6380.9285556244804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4439.1899623471199</v>
      </c>
      <c r="AC29">
        <f t="shared" si="2"/>
        <v>4130.0585305045661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-7522.5033714303463</v>
      </c>
      <c r="AI29">
        <f t="shared" si="7"/>
        <v>-7538.684631314788</v>
      </c>
      <c r="AJ29">
        <f t="shared" si="8"/>
        <v>309.13143184255387</v>
      </c>
      <c r="AK29">
        <f t="shared" si="30"/>
        <v>310.74329736429843</v>
      </c>
      <c r="AL29">
        <f t="shared" si="9"/>
        <v>-6918.8099021079361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-395.0879659446507</v>
      </c>
      <c r="AR29">
        <f t="shared" si="14"/>
        <v>-395.93781881124374</v>
      </c>
      <c r="AS29">
        <f t="shared" si="15"/>
        <v>16.235833018046115</v>
      </c>
      <c r="AT29">
        <f t="shared" si="16"/>
        <v>16.320489499927</v>
      </c>
      <c r="AU29">
        <f t="shared" si="17"/>
        <v>-363.38149629327069</v>
      </c>
      <c r="AW29">
        <v>26</v>
      </c>
      <c r="AX29">
        <f>IF(Z29&gt;0, (R29*SUMPRODUCT(K29:$K$98, X29:$X$98)-K29*$AZ$3)/Z29, 0)</f>
        <v>6380.9285556244804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500000</v>
      </c>
      <c r="S30">
        <f t="shared" si="1"/>
        <v>6114.3460763324965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4130.0585305045661</v>
      </c>
      <c r="AC30">
        <f t="shared" si="2"/>
        <v>3817.6199785901053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-8203.4780486548843</v>
      </c>
      <c r="AI30">
        <f t="shared" si="7"/>
        <v>-8219.087322038049</v>
      </c>
      <c r="AJ30">
        <f t="shared" si="8"/>
        <v>312.43855191446073</v>
      </c>
      <c r="AK30">
        <f t="shared" si="30"/>
        <v>289.10409713531965</v>
      </c>
      <c r="AL30">
        <f t="shared" si="9"/>
        <v>-7617.5446729882688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-384.69045284654794</v>
      </c>
      <c r="AR30">
        <f t="shared" si="14"/>
        <v>-385.42242755419767</v>
      </c>
      <c r="AS30">
        <f t="shared" si="15"/>
        <v>14.651362179533272</v>
      </c>
      <c r="AT30">
        <f t="shared" si="16"/>
        <v>13.557126061306935</v>
      </c>
      <c r="AU30">
        <f t="shared" si="17"/>
        <v>-357.21393931335746</v>
      </c>
      <c r="AW30">
        <v>27</v>
      </c>
      <c r="AX30">
        <f>IF(Z30&gt;0, (R30*SUMPRODUCT(K30:$K$98, X30:$X$98)-K30*$AZ$3)/Z30, 0)</f>
        <v>6114.3460763324965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500000</v>
      </c>
      <c r="S31">
        <f t="shared" si="1"/>
        <v>5839.4645822533448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3817.6199785901053</v>
      </c>
      <c r="AC31">
        <f t="shared" si="2"/>
        <v>3506.7236454133681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-8802.8959278847888</v>
      </c>
      <c r="AI31">
        <f t="shared" si="7"/>
        <v>-8817.9089637377274</v>
      </c>
      <c r="AJ31">
        <f t="shared" si="8"/>
        <v>310.89633317673724</v>
      </c>
      <c r="AK31">
        <f t="shared" si="30"/>
        <v>267.23339850130742</v>
      </c>
      <c r="AL31">
        <f t="shared" si="9"/>
        <v>-8239.7792320596818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-368.570806271604</v>
      </c>
      <c r="AR31">
        <f t="shared" si="14"/>
        <v>-369.19939108894511</v>
      </c>
      <c r="AS31">
        <f t="shared" si="15"/>
        <v>13.017001805378493</v>
      </c>
      <c r="AT31">
        <f t="shared" si="16"/>
        <v>11.188866704231792</v>
      </c>
      <c r="AU31">
        <f t="shared" si="17"/>
        <v>-344.99352257933481</v>
      </c>
      <c r="AW31">
        <v>28</v>
      </c>
      <c r="AX31">
        <f>IF(Z31&gt;0, (R31*SUMPRODUCT(K31:$K$98, X31:$X$98)-K31*$AZ$3)/Z31, 0)</f>
        <v>5839.4645822533448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500000</v>
      </c>
      <c r="S32">
        <f t="shared" si="1"/>
        <v>5565.4582474171502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3506.7236454133681</v>
      </c>
      <c r="AC32">
        <f t="shared" si="2"/>
        <v>3204.0404459898136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-9407.5589046441783</v>
      </c>
      <c r="AI32">
        <f t="shared" si="7"/>
        <v>-9421.9514321933548</v>
      </c>
      <c r="AJ32">
        <f t="shared" si="8"/>
        <v>302.68319942355447</v>
      </c>
      <c r="AK32">
        <f t="shared" si="30"/>
        <v>245.4706551789358</v>
      </c>
      <c r="AL32">
        <f t="shared" si="9"/>
        <v>-8873.7975775908653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-351.68535921684992</v>
      </c>
      <c r="AR32">
        <f t="shared" si="14"/>
        <v>-352.22339902850308</v>
      </c>
      <c r="AS32">
        <f t="shared" si="15"/>
        <v>11.315289204899685</v>
      </c>
      <c r="AT32">
        <f t="shared" si="16"/>
        <v>9.1764969445136568</v>
      </c>
      <c r="AU32">
        <f t="shared" si="17"/>
        <v>-331.73161287908977</v>
      </c>
      <c r="AW32">
        <v>29</v>
      </c>
      <c r="AX32">
        <f>IF(Z32&gt;0, (R32*SUMPRODUCT(K32:$K$98, X32:$X$98)-K32*$AZ$3)/Z32, 0)</f>
        <v>5565.4582474171502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500000</v>
      </c>
      <c r="S33">
        <f t="shared" si="1"/>
        <v>5293.179375531462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3204.0404459898136</v>
      </c>
      <c r="AC33">
        <f t="shared" si="2"/>
        <v>2911.1833071730048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-9978.2184526129604</v>
      </c>
      <c r="AI33">
        <f t="shared" si="7"/>
        <v>-9991.9681439640153</v>
      </c>
      <c r="AJ33">
        <f t="shared" si="8"/>
        <v>292.85713881680886</v>
      </c>
      <c r="AK33">
        <f t="shared" si="30"/>
        <v>224.28283121928698</v>
      </c>
      <c r="AL33">
        <f t="shared" si="9"/>
        <v>-9474.8281739279191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-333.05221596849418</v>
      </c>
      <c r="AR33">
        <f t="shared" si="14"/>
        <v>-333.51115211978208</v>
      </c>
      <c r="AS33">
        <f t="shared" si="15"/>
        <v>9.774963287117604</v>
      </c>
      <c r="AT33">
        <f t="shared" si="16"/>
        <v>7.4860952680095343</v>
      </c>
      <c r="AU33">
        <f t="shared" si="17"/>
        <v>-316.25009356465489</v>
      </c>
      <c r="AW33">
        <v>30</v>
      </c>
      <c r="AX33">
        <f>IF(Z33&gt;0, (R33*SUMPRODUCT(K33:$K$98, X33:$X$98)-K33*$AZ$3)/Z33, 0)</f>
        <v>5293.179375531462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500000</v>
      </c>
      <c r="S34">
        <f t="shared" si="1"/>
        <v>5026.2656422462114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2911.1833071730048</v>
      </c>
      <c r="AC34">
        <f t="shared" si="2"/>
        <v>2630.6562879902626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-10552.956035409619</v>
      </c>
      <c r="AI34">
        <f t="shared" si="7"/>
        <v>-10566.040582045393</v>
      </c>
      <c r="AJ34">
        <f t="shared" si="8"/>
        <v>280.52701918274215</v>
      </c>
      <c r="AK34">
        <f t="shared" si="30"/>
        <v>203.78283150211035</v>
      </c>
      <c r="AL34">
        <f t="shared" si="9"/>
        <v>-10081.73073136054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-314.49621719465028</v>
      </c>
      <c r="AR34">
        <f t="shared" si="14"/>
        <v>-314.88615916037531</v>
      </c>
      <c r="AS34">
        <f t="shared" si="15"/>
        <v>8.3601870469120172</v>
      </c>
      <c r="AT34">
        <f t="shared" si="16"/>
        <v>6.0730784267065197</v>
      </c>
      <c r="AU34">
        <f t="shared" si="17"/>
        <v>-300.45289368675679</v>
      </c>
      <c r="AW34">
        <v>31</v>
      </c>
      <c r="AX34">
        <f>IF(Z34&gt;0, (R34*SUMPRODUCT(K34:$K$98, X34:$X$98)-K34*$AZ$3)/Z34, 0)</f>
        <v>5026.2656422462114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4765.9318742106761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2630.6562879902626</v>
      </c>
      <c r="AC35">
        <f t="shared" ref="AC35:AC66" si="33">S35*Z35</f>
        <v>2363.0575679257481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-11162.635826033609</v>
      </c>
      <c r="AI35">
        <f t="shared" ref="AI35:AI66" si="38">SUM(AE35:AH35)</f>
        <v>-11175.031395411723</v>
      </c>
      <c r="AJ35">
        <f t="shared" ref="AJ35:AJ66" si="39">AB35-AC35</f>
        <v>267.59872006451451</v>
      </c>
      <c r="AK35">
        <f t="shared" si="30"/>
        <v>184.1459401593184</v>
      </c>
      <c r="AL35">
        <f t="shared" ref="AL35:AL66" si="40">SUM(AI35:AK35)</f>
        <v>-10723.28673518789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-297.02296627916076</v>
      </c>
      <c r="AR35">
        <f t="shared" ref="AR35:AR66" si="45">AI35*$K35</f>
        <v>-297.35279597555024</v>
      </c>
      <c r="AS35">
        <f t="shared" ref="AS35:AS66" si="46">AJ35*$K35</f>
        <v>7.1204477907178445</v>
      </c>
      <c r="AT35">
        <f t="shared" ref="AT35:AT66" si="47">AK35*$K35</f>
        <v>4.8998797619845336</v>
      </c>
      <c r="AU35">
        <f t="shared" ref="AU35:AU66" si="48">AL35*$K35</f>
        <v>-285.33246842284785</v>
      </c>
      <c r="AW35">
        <v>32</v>
      </c>
      <c r="AX35">
        <f>IF(Z35&gt;0, (R35*SUMPRODUCT(K35:$K$98, X35:$X$98)-K35*$AZ$3)/Z35, 0)</f>
        <v>4765.9318742106761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500000</v>
      </c>
      <c r="S36">
        <f t="shared" si="32"/>
        <v>4509.4150598369542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2363.0575679257481</v>
      </c>
      <c r="AC36">
        <f t="shared" si="33"/>
        <v>2107.9073669413506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-11709.347434493646</v>
      </c>
      <c r="AI36">
        <f t="shared" si="38"/>
        <v>-11721.033580806254</v>
      </c>
      <c r="AJ36">
        <f t="shared" si="39"/>
        <v>255.15020098439754</v>
      </c>
      <c r="AK36">
        <f t="shared" si="30"/>
        <v>165.41402975480239</v>
      </c>
      <c r="AL36">
        <f t="shared" si="40"/>
        <v>-11300.469350067055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-278.18771307285863</v>
      </c>
      <c r="AR36">
        <f t="shared" si="45"/>
        <v>-278.46534957954918</v>
      </c>
      <c r="AS36">
        <f t="shared" si="46"/>
        <v>6.06179390431583</v>
      </c>
      <c r="AT36">
        <f t="shared" si="47"/>
        <v>3.929864657709182</v>
      </c>
      <c r="AU36">
        <f t="shared" si="48"/>
        <v>-268.47369101752417</v>
      </c>
      <c r="AW36">
        <v>33</v>
      </c>
      <c r="AX36">
        <f>IF(Z36&gt;0, (R36*SUMPRODUCT(K36:$K$98, X36:$X$98)-K36*$AZ$3)/Z36, 0)</f>
        <v>4509.4150598369542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500000</v>
      </c>
      <c r="S37">
        <f t="shared" si="32"/>
        <v>4258.7077987151588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2107.9073669413506</v>
      </c>
      <c r="AC37">
        <f t="shared" si="33"/>
        <v>1867.1060514531027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-12175.300350502886</v>
      </c>
      <c r="AI37">
        <f t="shared" si="38"/>
        <v>-12186.260870334843</v>
      </c>
      <c r="AJ37">
        <f t="shared" si="39"/>
        <v>240.80131548824784</v>
      </c>
      <c r="AK37">
        <f t="shared" si="30"/>
        <v>147.55351568589455</v>
      </c>
      <c r="AL37">
        <f t="shared" si="40"/>
        <v>-11797.9060391607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-258.26580761879325</v>
      </c>
      <c r="AR37">
        <f t="shared" si="45"/>
        <v>-258.49830516914773</v>
      </c>
      <c r="AS37">
        <f t="shared" si="46"/>
        <v>5.1079434946072144</v>
      </c>
      <c r="AT37">
        <f t="shared" si="47"/>
        <v>3.1299456110777446</v>
      </c>
      <c r="AU37">
        <f t="shared" si="48"/>
        <v>-250.26041606346277</v>
      </c>
      <c r="AW37">
        <v>34</v>
      </c>
      <c r="AX37">
        <f>IF(Z37&gt;0, (R37*SUMPRODUCT(K37:$K$98, X37:$X$98)-K37*$AZ$3)/Z37, 0)</f>
        <v>4258.7077987151588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500000</v>
      </c>
      <c r="S38">
        <f t="shared" si="32"/>
        <v>4017.2018530396281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1867.1060514531027</v>
      </c>
      <c r="AC38">
        <f t="shared" si="33"/>
        <v>1642.2209559634264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-12619.68189335372</v>
      </c>
      <c r="AI38">
        <f t="shared" si="38"/>
        <v>-12629.901823892689</v>
      </c>
      <c r="AJ38">
        <f t="shared" si="39"/>
        <v>224.88509548967636</v>
      </c>
      <c r="AK38">
        <f t="shared" si="30"/>
        <v>130.69742360171719</v>
      </c>
      <c r="AL38">
        <f t="shared" si="40"/>
        <v>-12274.319304801294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-239.01084882716214</v>
      </c>
      <c r="AR38">
        <f t="shared" si="45"/>
        <v>-239.20440951226627</v>
      </c>
      <c r="AS38">
        <f t="shared" si="46"/>
        <v>4.2592181019929605</v>
      </c>
      <c r="AT38">
        <f t="shared" si="47"/>
        <v>2.4753478271921781</v>
      </c>
      <c r="AU38">
        <f t="shared" si="48"/>
        <v>-232.46984358308111</v>
      </c>
      <c r="AW38">
        <v>35</v>
      </c>
      <c r="AX38">
        <f>IF(Z38&gt;0, (R38*SUMPRODUCT(K38:$K$98, X38:$X$98)-K38*$AZ$3)/Z38, 0)</f>
        <v>4017.2018530396281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500000</v>
      </c>
      <c r="S39">
        <f t="shared" si="32"/>
        <v>3784.5223155010844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1642.2209559634264</v>
      </c>
      <c r="AC39">
        <f t="shared" si="33"/>
        <v>1433.0143143944042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-13028.972062169352</v>
      </c>
      <c r="AI39">
        <f t="shared" si="38"/>
        <v>-13038.438344799824</v>
      </c>
      <c r="AJ39">
        <f t="shared" si="39"/>
        <v>209.20664156902217</v>
      </c>
      <c r="AK39">
        <f t="shared" si="30"/>
        <v>114.95546691743986</v>
      </c>
      <c r="AL39">
        <f t="shared" si="40"/>
        <v>-12714.276236313362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-220.32376109007402</v>
      </c>
      <c r="AR39">
        <f t="shared" si="45"/>
        <v>-220.48383872188833</v>
      </c>
      <c r="AS39">
        <f t="shared" si="46"/>
        <v>3.5377460244423431</v>
      </c>
      <c r="AT39">
        <f t="shared" si="47"/>
        <v>1.9439308571898846</v>
      </c>
      <c r="AU39">
        <f t="shared" si="48"/>
        <v>-215.00216184025612</v>
      </c>
      <c r="AW39">
        <v>36</v>
      </c>
      <c r="AX39">
        <f>IF(Z39&gt;0, (R39*SUMPRODUCT(K39:$K$98, X39:$X$98)-K39*$AZ$3)/Z39, 0)</f>
        <v>3784.5223155010844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500000</v>
      </c>
      <c r="S40">
        <f t="shared" si="32"/>
        <v>3560.6710368983772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1433.0143143944042</v>
      </c>
      <c r="AC40">
        <f t="shared" si="33"/>
        <v>1239.3014526419552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-13406.006141754864</v>
      </c>
      <c r="AI40">
        <f t="shared" si="38"/>
        <v>-13414.707461251943</v>
      </c>
      <c r="AJ40">
        <f t="shared" si="39"/>
        <v>193.71286175244904</v>
      </c>
      <c r="AK40">
        <f t="shared" ref="AK40:AK71" si="61">G40*SUM(AB40:AB40, AE40:AF40)</f>
        <v>100.31100200760831</v>
      </c>
      <c r="AL40">
        <f t="shared" si="40"/>
        <v>-13120.683597491885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-202.41028446438315</v>
      </c>
      <c r="AR40">
        <f t="shared" si="45"/>
        <v>-202.54166114256725</v>
      </c>
      <c r="AS40">
        <f t="shared" si="46"/>
        <v>2.9247693188502719</v>
      </c>
      <c r="AT40">
        <f t="shared" si="47"/>
        <v>1.5145434245347504</v>
      </c>
      <c r="AU40">
        <f t="shared" si="48"/>
        <v>-198.1023483991822</v>
      </c>
      <c r="AW40">
        <v>37</v>
      </c>
      <c r="AX40">
        <f>IF(Z40&gt;0, (R40*SUMPRODUCT(K40:$K$98, X40:$X$98)-K40*$AZ$3)/Z40, 0)</f>
        <v>3560.6710368983772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500000</v>
      </c>
      <c r="S41">
        <f t="shared" si="32"/>
        <v>3344.9649863956165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1239.3014526419552</v>
      </c>
      <c r="AC41">
        <f t="shared" si="33"/>
        <v>1060.6508997290223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-13741.731101888288</v>
      </c>
      <c r="AI41">
        <f t="shared" si="38"/>
        <v>-13749.658321635303</v>
      </c>
      <c r="AJ41">
        <f t="shared" si="39"/>
        <v>178.65055291293288</v>
      </c>
      <c r="AK41">
        <f t="shared" si="61"/>
        <v>86.75110168493687</v>
      </c>
      <c r="AL41">
        <f t="shared" si="40"/>
        <v>-13484.256667037433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-185.24930382183348</v>
      </c>
      <c r="AR41">
        <f t="shared" si="45"/>
        <v>-185.35616895610869</v>
      </c>
      <c r="AS41">
        <f t="shared" si="46"/>
        <v>2.4083494509624614</v>
      </c>
      <c r="AT41">
        <f t="shared" si="47"/>
        <v>1.1694728323350279</v>
      </c>
      <c r="AU41">
        <f t="shared" si="48"/>
        <v>-181.77834667281118</v>
      </c>
      <c r="AW41">
        <v>38</v>
      </c>
      <c r="AX41">
        <f>IF(Z41&gt;0, (R41*SUMPRODUCT(K41:$K$98, X41:$X$98)-K41*$AZ$3)/Z41, 0)</f>
        <v>3344.9649863956165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500000</v>
      </c>
      <c r="S42">
        <f t="shared" si="32"/>
        <v>3136.1307902316171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1060.6508997290223</v>
      </c>
      <c r="AC42">
        <f t="shared" si="33"/>
        <v>896.61564193526965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-14009.612792348531</v>
      </c>
      <c r="AI42">
        <f t="shared" si="38"/>
        <v>-14016.760259258457</v>
      </c>
      <c r="AJ42">
        <f t="shared" si="39"/>
        <v>164.03525779375263</v>
      </c>
      <c r="AK42">
        <f t="shared" si="61"/>
        <v>74.245562981031568</v>
      </c>
      <c r="AL42">
        <f t="shared" si="40"/>
        <v>-13778.479438483673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-168.62549904643814</v>
      </c>
      <c r="AR42">
        <f t="shared" si="45"/>
        <v>-168.71152891696121</v>
      </c>
      <c r="AS42">
        <f t="shared" si="46"/>
        <v>1.9743962675249456</v>
      </c>
      <c r="AT42">
        <f t="shared" si="47"/>
        <v>0.89365033104254954</v>
      </c>
      <c r="AU42">
        <f t="shared" si="48"/>
        <v>-165.84348231839371</v>
      </c>
      <c r="AW42">
        <v>39</v>
      </c>
      <c r="AX42">
        <f>IF(Z42&gt;0, (R42*SUMPRODUCT(K42:$K$98, X42:$X$98)-K42*$AZ$3)/Z42, 0)</f>
        <v>3136.1307902316171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500000</v>
      </c>
      <c r="S43">
        <f t="shared" si="32"/>
        <v>2934.0334096447341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896.61564193526965</v>
      </c>
      <c r="AC43">
        <f t="shared" si="33"/>
        <v>746.93125541390384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-14232.395914529649</v>
      </c>
      <c r="AI43">
        <f t="shared" si="38"/>
        <v>-14238.76028697475</v>
      </c>
      <c r="AJ43">
        <f t="shared" si="39"/>
        <v>149.68438652136581</v>
      </c>
      <c r="AK43">
        <f t="shared" si="61"/>
        <v>62.763094935468878</v>
      </c>
      <c r="AL43">
        <f t="shared" si="40"/>
        <v>-14026.312805517915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-152.95268654396455</v>
      </c>
      <c r="AR43">
        <f t="shared" si="45"/>
        <v>-153.02108317018903</v>
      </c>
      <c r="AS43">
        <f t="shared" si="46"/>
        <v>1.608627892985699</v>
      </c>
      <c r="AT43">
        <f t="shared" si="47"/>
        <v>0.67450231456768139</v>
      </c>
      <c r="AU43">
        <f t="shared" si="48"/>
        <v>-150.73795296263563</v>
      </c>
      <c r="AW43">
        <v>40</v>
      </c>
      <c r="AX43">
        <f>IF(Z43&gt;0, (R43*SUMPRODUCT(K43:$K$98, X43:$X$98)-K43*$AZ$3)/Z43, 0)</f>
        <v>2934.0334096447341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500000</v>
      </c>
      <c r="S44">
        <f t="shared" si="32"/>
        <v>2734.5746218286604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746.93125541390384</v>
      </c>
      <c r="AC44">
        <f t="shared" si="33"/>
        <v>610.89027648161095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-14317.078282296772</v>
      </c>
      <c r="AI44">
        <f t="shared" si="38"/>
        <v>-14322.663157103307</v>
      </c>
      <c r="AJ44">
        <f t="shared" si="39"/>
        <v>136.04097893229289</v>
      </c>
      <c r="AK44">
        <f t="shared" si="61"/>
        <v>52.285187878973275</v>
      </c>
      <c r="AL44">
        <f t="shared" si="40"/>
        <v>-14134.33699029204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-137.37745612496133</v>
      </c>
      <c r="AR44">
        <f t="shared" si="45"/>
        <v>-137.43104498426419</v>
      </c>
      <c r="AS44">
        <f t="shared" si="46"/>
        <v>1.30536155813138</v>
      </c>
      <c r="AT44">
        <f t="shared" si="47"/>
        <v>0.50169496612382369</v>
      </c>
      <c r="AU44">
        <f t="shared" si="48"/>
        <v>-135.623988460009</v>
      </c>
      <c r="AW44">
        <v>41</v>
      </c>
      <c r="AX44">
        <f>IF(Z44&gt;0, (R44*SUMPRODUCT(K44:$K$98, X44:$X$98)-K44*$AZ$3)/Z44, 0)</f>
        <v>2734.5746218286604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500000</v>
      </c>
      <c r="S45">
        <f t="shared" si="32"/>
        <v>2535.3414498174743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610.89027648161095</v>
      </c>
      <c r="AC45">
        <f t="shared" si="33"/>
        <v>488.61255929564226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-14220.214487458656</v>
      </c>
      <c r="AI45">
        <f t="shared" si="38"/>
        <v>-14225.032502792752</v>
      </c>
      <c r="AJ45">
        <f t="shared" si="39"/>
        <v>122.2777171859687</v>
      </c>
      <c r="AK45">
        <f t="shared" si="61"/>
        <v>42.762319353712769</v>
      </c>
      <c r="AL45">
        <f t="shared" si="40"/>
        <v>-14059.99246625307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-121.82858355043068</v>
      </c>
      <c r="AR45">
        <f t="shared" si="45"/>
        <v>-121.86986084510123</v>
      </c>
      <c r="AS45">
        <f t="shared" si="46"/>
        <v>1.0475876505016768</v>
      </c>
      <c r="AT45">
        <f t="shared" si="47"/>
        <v>0.36635683665591695</v>
      </c>
      <c r="AU45">
        <f t="shared" si="48"/>
        <v>-120.45591635794362</v>
      </c>
      <c r="AW45">
        <v>42</v>
      </c>
      <c r="AX45">
        <f>IF(Z45&gt;0, (R45*SUMPRODUCT(K45:$K$98, X45:$X$98)-K45*$AZ$3)/Z45, 0)</f>
        <v>2535.3414498174743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500000</v>
      </c>
      <c r="S46">
        <f t="shared" si="32"/>
        <v>2333.5449068758639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488.61255929564226</v>
      </c>
      <c r="AC46">
        <f t="shared" si="33"/>
        <v>380.26588551216912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-13918.544700811854</v>
      </c>
      <c r="AI46">
        <f t="shared" si="38"/>
        <v>-13922.618608757568</v>
      </c>
      <c r="AJ46">
        <f t="shared" si="39"/>
        <v>108.34667378347314</v>
      </c>
      <c r="AK46">
        <f t="shared" si="61"/>
        <v>34.202879150694962</v>
      </c>
      <c r="AL46">
        <f t="shared" si="40"/>
        <v>-13780.0690558234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-106.46794062818249</v>
      </c>
      <c r="AR46">
        <f t="shared" si="45"/>
        <v>-106.49910341126166</v>
      </c>
      <c r="AS46">
        <f t="shared" si="46"/>
        <v>0.82878256883904133</v>
      </c>
      <c r="AT46">
        <f t="shared" si="47"/>
        <v>0.2616300902864282</v>
      </c>
      <c r="AU46">
        <f t="shared" si="48"/>
        <v>-105.40869075213618</v>
      </c>
      <c r="AW46">
        <v>43</v>
      </c>
      <c r="AX46">
        <f>IF(Z46&gt;0, (R46*SUMPRODUCT(K46:$K$98, X46:$X$98)-K46*$AZ$3)/Z46, 0)</f>
        <v>2333.5449068758639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500000</v>
      </c>
      <c r="S47">
        <f t="shared" si="32"/>
        <v>2122.5297384798473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380.26588551216912</v>
      </c>
      <c r="AC47">
        <f t="shared" si="33"/>
        <v>285.83536431877042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-13329.723728508279</v>
      </c>
      <c r="AI47">
        <f t="shared" si="38"/>
        <v>-13333.090411188112</v>
      </c>
      <c r="AJ47">
        <f t="shared" si="39"/>
        <v>94.430521193398704</v>
      </c>
      <c r="AK47">
        <f t="shared" si="61"/>
        <v>26.618611985851842</v>
      </c>
      <c r="AL47">
        <f t="shared" si="40"/>
        <v>-13212.041278008861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-91.039140907692527</v>
      </c>
      <c r="AR47">
        <f t="shared" si="45"/>
        <v>-91.062134624976039</v>
      </c>
      <c r="AS47">
        <f t="shared" si="46"/>
        <v>0.64494011278917485</v>
      </c>
      <c r="AT47">
        <f t="shared" si="47"/>
        <v>0.1817993843461565</v>
      </c>
      <c r="AU47">
        <f t="shared" si="48"/>
        <v>-90.235395127840704</v>
      </c>
      <c r="AW47">
        <v>44</v>
      </c>
      <c r="AX47">
        <f>IF(Z47&gt;0, (R47*SUMPRODUCT(K47:$K$98, X47:$X$98)-K47*$AZ$3)/Z47, 0)</f>
        <v>2122.5297384798473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500000</v>
      </c>
      <c r="S48">
        <f t="shared" si="32"/>
        <v>1895.8469788573773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285.83536431877042</v>
      </c>
      <c r="AC48">
        <f t="shared" si="33"/>
        <v>205.54391933499178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-12451.321918343114</v>
      </c>
      <c r="AI48">
        <f t="shared" si="38"/>
        <v>-12454.03236810023</v>
      </c>
      <c r="AJ48">
        <f t="shared" si="39"/>
        <v>80.291444983778632</v>
      </c>
      <c r="AK48">
        <f t="shared" si="61"/>
        <v>20.008475502313932</v>
      </c>
      <c r="AL48">
        <f t="shared" si="40"/>
        <v>-12353.732447614137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-75.928433762199774</v>
      </c>
      <c r="AR48">
        <f t="shared" si="45"/>
        <v>-75.944962144181915</v>
      </c>
      <c r="AS48">
        <f t="shared" si="46"/>
        <v>0.48961899002394321</v>
      </c>
      <c r="AT48">
        <f t="shared" si="47"/>
        <v>0.12201212183117344</v>
      </c>
      <c r="AU48">
        <f t="shared" si="48"/>
        <v>-75.333331032326782</v>
      </c>
      <c r="AW48">
        <v>45</v>
      </c>
      <c r="AX48">
        <f>IF(Z48&gt;0, (R48*SUMPRODUCT(K48:$K$98, X48:$X$98)-K48*$AZ$3)/Z48, 0)</f>
        <v>1895.8469788573773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500000</v>
      </c>
      <c r="S49">
        <f t="shared" si="32"/>
        <v>1642.3773962491109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205.54391933499178</v>
      </c>
      <c r="AC49">
        <f t="shared" si="33"/>
        <v>139.21164264771511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-11285.768259278584</v>
      </c>
      <c r="AI49">
        <f t="shared" si="38"/>
        <v>-11287.887316125167</v>
      </c>
      <c r="AJ49">
        <f t="shared" si="39"/>
        <v>66.332276687276675</v>
      </c>
      <c r="AK49">
        <f t="shared" si="61"/>
        <v>14.388074353449426</v>
      </c>
      <c r="AL49">
        <f t="shared" si="40"/>
        <v>-11207.16696508444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-61.447198233668608</v>
      </c>
      <c r="AR49">
        <f t="shared" si="45"/>
        <v>-61.458735782830431</v>
      </c>
      <c r="AS49">
        <f t="shared" si="46"/>
        <v>0.36115685359236582</v>
      </c>
      <c r="AT49">
        <f t="shared" si="47"/>
        <v>7.8338207615622671E-2</v>
      </c>
      <c r="AU49">
        <f t="shared" si="48"/>
        <v>-61.019240721622438</v>
      </c>
      <c r="AW49">
        <v>46</v>
      </c>
      <c r="AX49">
        <f>IF(Z49&gt;0, (R49*SUMPRODUCT(K49:$K$98, X49:$X$98)-K49*$AZ$3)/Z49, 0)</f>
        <v>1642.3773962491109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500000</v>
      </c>
      <c r="S50">
        <f t="shared" si="32"/>
        <v>1346.8440851326741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139.21164264771511</v>
      </c>
      <c r="AC50">
        <f t="shared" si="33"/>
        <v>86.332441802370752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-9907.4235894917856</v>
      </c>
      <c r="AI50">
        <f t="shared" si="38"/>
        <v>-9909.0260845904268</v>
      </c>
      <c r="AJ50">
        <f t="shared" si="39"/>
        <v>52.879200845344357</v>
      </c>
      <c r="AK50">
        <f t="shared" si="61"/>
        <v>9.7448149853400583</v>
      </c>
      <c r="AL50">
        <f t="shared" si="40"/>
        <v>-9846.4020687597422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-48.163015017032272</v>
      </c>
      <c r="AR50">
        <f t="shared" si="45"/>
        <v>-48.170805235629814</v>
      </c>
      <c r="AS50">
        <f t="shared" si="46"/>
        <v>0.25706196181056074</v>
      </c>
      <c r="AT50">
        <f t="shared" si="47"/>
        <v>4.7372524878711658E-2</v>
      </c>
      <c r="AU50">
        <f t="shared" si="48"/>
        <v>-47.86637074894054</v>
      </c>
      <c r="AW50">
        <v>47</v>
      </c>
      <c r="AX50">
        <f>IF(Z50&gt;0, (R50*SUMPRODUCT(K50:$K$98, X50:$X$98)-K50*$AZ$3)/Z50, 0)</f>
        <v>1346.8440851326741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500000</v>
      </c>
      <c r="S51">
        <f t="shared" si="32"/>
        <v>982.62241916145433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86.332441802370752</v>
      </c>
      <c r="AC51">
        <f t="shared" si="33"/>
        <v>45.819424453485084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-8414.534718876901</v>
      </c>
      <c r="AI51">
        <f t="shared" si="38"/>
        <v>-8415.7004622886125</v>
      </c>
      <c r="AJ51">
        <f t="shared" si="39"/>
        <v>40.513017348885668</v>
      </c>
      <c r="AK51">
        <f t="shared" si="61"/>
        <v>6.0432709261659534</v>
      </c>
      <c r="AL51">
        <f t="shared" si="40"/>
        <v>-8369.1441740135615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-36.522880181524108</v>
      </c>
      <c r="AR51">
        <f t="shared" si="45"/>
        <v>-36.527940034311072</v>
      </c>
      <c r="AS51">
        <f t="shared" si="46"/>
        <v>0.17584478855449415</v>
      </c>
      <c r="AT51">
        <f t="shared" si="47"/>
        <v>2.6230524599975363E-2</v>
      </c>
      <c r="AU51">
        <f t="shared" si="48"/>
        <v>-36.325864721156606</v>
      </c>
      <c r="AW51">
        <v>48</v>
      </c>
      <c r="AX51">
        <f>IF(Z51&gt;0, (R51*SUMPRODUCT(K51:$K$98, X51:$X$98)-K51*$AZ$3)/Z51, 0)</f>
        <v>982.62241916145433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500000</v>
      </c>
      <c r="S52">
        <f t="shared" si="32"/>
        <v>497.54247282307801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45.819424453485084</v>
      </c>
      <c r="AC52">
        <f t="shared" si="33"/>
        <v>16.126899332806204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-6875.164118229377</v>
      </c>
      <c r="AI52">
        <f t="shared" si="38"/>
        <v>-6875.9744460010597</v>
      </c>
      <c r="AJ52">
        <f t="shared" si="39"/>
        <v>29.69252512067888</v>
      </c>
      <c r="AK52">
        <f t="shared" si="61"/>
        <v>3.2073597117439561</v>
      </c>
      <c r="AL52">
        <f t="shared" si="40"/>
        <v>-6843.074561168637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-26.644032756106032</v>
      </c>
      <c r="AR52">
        <f t="shared" si="45"/>
        <v>-26.64717310291385</v>
      </c>
      <c r="AS52">
        <f t="shared" si="46"/>
        <v>0.1150705057104318</v>
      </c>
      <c r="AT52">
        <f t="shared" si="47"/>
        <v>1.2429811965322115E-2</v>
      </c>
      <c r="AU52">
        <f t="shared" si="48"/>
        <v>-26.519672785238097</v>
      </c>
      <c r="AW52">
        <v>49</v>
      </c>
      <c r="AX52">
        <f>IF(Z52&gt;0, (R52*SUMPRODUCT(K52:$K$98, X52:$X$98)-K52*$AZ$3)/Z52, 0)</f>
        <v>497.54247282307801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500000</v>
      </c>
      <c r="S53">
        <f t="shared" si="32"/>
        <v>-206.97209204547028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16.126899332806204</v>
      </c>
      <c r="AC53">
        <f t="shared" si="33"/>
        <v>-4.4186021189737446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-5370.0987686450053</v>
      </c>
      <c r="AI53">
        <f t="shared" si="38"/>
        <v>-5370.6324882005392</v>
      </c>
      <c r="AJ53">
        <f t="shared" si="39"/>
        <v>20.545501451779948</v>
      </c>
      <c r="AK53">
        <f t="shared" si="61"/>
        <v>1.1288829532964344</v>
      </c>
      <c r="AL53">
        <f t="shared" si="40"/>
        <v>-5348.9581037954622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-18.581515841813715</v>
      </c>
      <c r="AR53">
        <f t="shared" si="45"/>
        <v>-18.583362608289249</v>
      </c>
      <c r="AS53">
        <f t="shared" si="46"/>
        <v>7.109116184851548E-2</v>
      </c>
      <c r="AT53">
        <f t="shared" si="47"/>
        <v>3.9061397907070423E-3</v>
      </c>
      <c r="AU53">
        <f t="shared" si="48"/>
        <v>-18.508365306650024</v>
      </c>
      <c r="AW53">
        <v>50</v>
      </c>
      <c r="AX53">
        <f>IF(Z53&gt;0, (R53*SUMPRODUCT(K53:$K$98, X53:$X$98)-K53*$AZ$3)/Z53, 0)</f>
        <v>-206.97209204547028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500000</v>
      </c>
      <c r="S54">
        <f t="shared" si="32"/>
        <v>-1327.890229772592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-4.4186021189737446</v>
      </c>
      <c r="AC54">
        <f t="shared" si="33"/>
        <v>-17.555000724782019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-3957.5372931935262</v>
      </c>
      <c r="AI54">
        <f t="shared" si="38"/>
        <v>-3957.8677986888447</v>
      </c>
      <c r="AJ54">
        <f t="shared" si="39"/>
        <v>13.136398605808274</v>
      </c>
      <c r="AK54">
        <f t="shared" si="61"/>
        <v>-0.30930214832816216</v>
      </c>
      <c r="AL54">
        <f t="shared" si="40"/>
        <v>-3945.0407022313648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-12.226604381198221</v>
      </c>
      <c r="AR54">
        <f t="shared" si="45"/>
        <v>-12.227625460631641</v>
      </c>
      <c r="AS54">
        <f t="shared" si="46"/>
        <v>4.0584216104084997E-2</v>
      </c>
      <c r="AT54">
        <f t="shared" si="47"/>
        <v>-9.5557280240093022E-4</v>
      </c>
      <c r="AU54">
        <f t="shared" si="48"/>
        <v>-12.187996817329958</v>
      </c>
      <c r="AW54">
        <v>51</v>
      </c>
      <c r="AX54">
        <f>IF(Z54&gt;0, (R54*SUMPRODUCT(K54:$K$98, X54:$X$98)-K54*$AZ$3)/Z54, 0)</f>
        <v>-1327.890229772592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500000</v>
      </c>
      <c r="S55">
        <f t="shared" si="32"/>
        <v>-3260.7449470018992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-17.555000724782019</v>
      </c>
      <c r="AC55">
        <f t="shared" si="33"/>
        <v>-24.919893288118253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-2722.8124713226316</v>
      </c>
      <c r="AI55">
        <f t="shared" si="38"/>
        <v>-2723.0035311394308</v>
      </c>
      <c r="AJ55">
        <f t="shared" si="39"/>
        <v>7.3648925633362339</v>
      </c>
      <c r="AK55">
        <f t="shared" si="61"/>
        <v>-1.2288500507347415</v>
      </c>
      <c r="AL55">
        <f t="shared" si="40"/>
        <v>-2716.8674886268295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-7.510702369192364</v>
      </c>
      <c r="AR55">
        <f t="shared" si="45"/>
        <v>-7.5112293953588019</v>
      </c>
      <c r="AS55">
        <f t="shared" si="46"/>
        <v>2.0315580528183289E-2</v>
      </c>
      <c r="AT55">
        <f t="shared" si="47"/>
        <v>-3.3897035086490005E-3</v>
      </c>
      <c r="AU55">
        <f t="shared" si="48"/>
        <v>-7.4943035183392688</v>
      </c>
      <c r="AW55">
        <v>52</v>
      </c>
      <c r="AX55">
        <f>IF(Z55&gt;0, (R55*SUMPRODUCT(K55:$K$98, X55:$X$98)-K55*$AZ$3)/Z55, 0)</f>
        <v>-3260.7449470018992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500000</v>
      </c>
      <c r="S56">
        <f t="shared" si="32"/>
        <v>-6440.2775946127776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-24.919893288118253</v>
      </c>
      <c r="AC56">
        <f t="shared" si="33"/>
        <v>-28.089781534219554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-1602.194715534876</v>
      </c>
      <c r="AI56">
        <f t="shared" si="38"/>
        <v>-1602.3037550177303</v>
      </c>
      <c r="AJ56">
        <f t="shared" si="39"/>
        <v>3.1698882461013014</v>
      </c>
      <c r="AK56">
        <f t="shared" si="61"/>
        <v>-1.7443925301682779</v>
      </c>
      <c r="AL56">
        <f t="shared" si="40"/>
        <v>-1600.8782593017972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-3.9460273721094459</v>
      </c>
      <c r="AR56">
        <f t="shared" si="45"/>
        <v>-3.9462959242272455</v>
      </c>
      <c r="AS56">
        <f t="shared" si="46"/>
        <v>7.8070821632113038E-3</v>
      </c>
      <c r="AT56">
        <f t="shared" si="47"/>
        <v>-4.2962447728766345E-3</v>
      </c>
      <c r="AU56">
        <f t="shared" si="48"/>
        <v>-3.9427850868369108</v>
      </c>
      <c r="AW56">
        <v>53</v>
      </c>
      <c r="AX56">
        <f>IF(Z56&gt;0, (R56*SUMPRODUCT(K56:$K$98, X56:$X$98)-K56*$AZ$3)/Z56, 0)</f>
        <v>-6440.2775946127776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500000</v>
      </c>
      <c r="S57">
        <f t="shared" si="32"/>
        <v>-11473.09614066416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-28.089781534219554</v>
      </c>
      <c r="AC57">
        <f t="shared" si="33"/>
        <v>-28.160082010711978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-931.75932354586962</v>
      </c>
      <c r="AI57">
        <f t="shared" si="38"/>
        <v>-931.82068466771818</v>
      </c>
      <c r="AJ57">
        <f t="shared" si="39"/>
        <v>7.0300476492423769E-2</v>
      </c>
      <c r="AK57">
        <f t="shared" si="61"/>
        <v>-1.9662847073953691</v>
      </c>
      <c r="AL57">
        <f t="shared" si="40"/>
        <v>-933.71666889862115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-2.0489460484156767</v>
      </c>
      <c r="AR57">
        <f t="shared" si="45"/>
        <v>-2.0490809820030966</v>
      </c>
      <c r="AS57">
        <f t="shared" si="46"/>
        <v>1.5459129827939929E-4</v>
      </c>
      <c r="AT57">
        <f t="shared" si="47"/>
        <v>-4.3238754681262726E-3</v>
      </c>
      <c r="AU57">
        <f t="shared" si="48"/>
        <v>-2.0532502661729435</v>
      </c>
      <c r="AW57">
        <v>54</v>
      </c>
      <c r="AX57">
        <f>IF(Z57&gt;0, (R57*SUMPRODUCT(K57:$K$98, X57:$X$98)-K57*$AZ$3)/Z57, 0)</f>
        <v>-11473.09614066416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500000</v>
      </c>
      <c r="S58">
        <f t="shared" si="32"/>
        <v>-19672.76796316151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-28.160082010711978</v>
      </c>
      <c r="AC58">
        <f t="shared" si="33"/>
        <v>-26.748557616612452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-535.1130471684645</v>
      </c>
      <c r="AI58">
        <f t="shared" si="38"/>
        <v>-535.14703902673614</v>
      </c>
      <c r="AJ58">
        <f t="shared" si="39"/>
        <v>-1.4115243940995263</v>
      </c>
      <c r="AK58">
        <f t="shared" si="61"/>
        <v>-1.9712057407498387</v>
      </c>
      <c r="AL58">
        <f t="shared" si="40"/>
        <v>-538.52976916158548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-1.0506408757228063</v>
      </c>
      <c r="AR58">
        <f t="shared" si="45"/>
        <v>-1.0507076153321859</v>
      </c>
      <c r="AS58">
        <f t="shared" si="46"/>
        <v>-2.7713867814812402E-3</v>
      </c>
      <c r="AT58">
        <f t="shared" si="47"/>
        <v>-3.8702650526837765E-3</v>
      </c>
      <c r="AU58">
        <f t="shared" si="48"/>
        <v>-1.0573492671663509</v>
      </c>
      <c r="AW58">
        <v>55</v>
      </c>
      <c r="AX58">
        <f>IF(Z58&gt;0, (R58*SUMPRODUCT(K58:$K$98, X58:$X$98)-K58*$AZ$3)/Z58, 0)</f>
        <v>-19672.76796316151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500000</v>
      </c>
      <c r="S59">
        <f t="shared" si="32"/>
        <v>-33390.68853917755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-26.748557616612452</v>
      </c>
      <c r="AC59">
        <f t="shared" si="33"/>
        <v>-24.709492740089548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-303.03305533655583</v>
      </c>
      <c r="AI59">
        <f t="shared" si="38"/>
        <v>-303.05155562347795</v>
      </c>
      <c r="AJ59">
        <f t="shared" si="39"/>
        <v>-2.0390648765229038</v>
      </c>
      <c r="AK59">
        <f t="shared" si="61"/>
        <v>-1.8723990331628717</v>
      </c>
      <c r="AL59">
        <f t="shared" si="40"/>
        <v>-306.96301953316373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-0.53122772761430237</v>
      </c>
      <c r="AR59">
        <f t="shared" si="45"/>
        <v>-0.5312601592754983</v>
      </c>
      <c r="AS59">
        <f t="shared" si="46"/>
        <v>-3.5745532764086198E-3</v>
      </c>
      <c r="AT59">
        <f t="shared" si="47"/>
        <v>-3.2823821231965085E-3</v>
      </c>
      <c r="AU59">
        <f t="shared" si="48"/>
        <v>-0.53811709467510349</v>
      </c>
      <c r="AW59">
        <v>56</v>
      </c>
      <c r="AX59">
        <f>IF(Z59&gt;0, (R59*SUMPRODUCT(K59:$K$98, X59:$X$98)-K59*$AZ$3)/Z59, 0)</f>
        <v>-33390.68853917755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500000</v>
      </c>
      <c r="S60">
        <f t="shared" si="32"/>
        <v>-56827.22817797133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-24.709492740089548</v>
      </c>
      <c r="AC60">
        <f t="shared" si="33"/>
        <v>-22.482054617484462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-168.49509502117041</v>
      </c>
      <c r="AI60">
        <f t="shared" si="38"/>
        <v>-168.50498555047227</v>
      </c>
      <c r="AJ60">
        <f t="shared" si="39"/>
        <v>-2.2274381226050863</v>
      </c>
      <c r="AK60">
        <f t="shared" si="61"/>
        <v>-1.7296644918062685</v>
      </c>
      <c r="AL60">
        <f t="shared" si="40"/>
        <v>-172.46208816488362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-0.26373026469375815</v>
      </c>
      <c r="AR60">
        <f t="shared" si="45"/>
        <v>-0.26374574545247348</v>
      </c>
      <c r="AS60">
        <f t="shared" si="46"/>
        <v>-3.4864091776072082E-3</v>
      </c>
      <c r="AT60">
        <f t="shared" si="47"/>
        <v>-2.707288744507058E-3</v>
      </c>
      <c r="AU60">
        <f t="shared" si="48"/>
        <v>-0.26993944337458775</v>
      </c>
      <c r="AW60">
        <v>57</v>
      </c>
      <c r="AX60">
        <f>IF(Z60&gt;0, (R60*SUMPRODUCT(K60:$K$98, X60:$X$98)-K60*$AZ$3)/Z60, 0)</f>
        <v>-56827.22817797133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500000</v>
      </c>
      <c r="S61">
        <f t="shared" si="32"/>
        <v>-97801.853116105151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-22.482054617484462</v>
      </c>
      <c r="AC61">
        <f t="shared" si="33"/>
        <v>-20.282690373053768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-92.139708890500714</v>
      </c>
      <c r="AI61">
        <f t="shared" si="38"/>
        <v>-92.144893529065016</v>
      </c>
      <c r="AJ61">
        <f t="shared" si="39"/>
        <v>-2.1993642444306936</v>
      </c>
      <c r="AK61">
        <f t="shared" si="61"/>
        <v>-1.5737438232239125</v>
      </c>
      <c r="AL61">
        <f t="shared" si="40"/>
        <v>-95.91800159671962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-0.12876609368830386</v>
      </c>
      <c r="AR61">
        <f t="shared" si="45"/>
        <v>-0.1287733392685553</v>
      </c>
      <c r="AS61">
        <f t="shared" si="46"/>
        <v>-3.073631833259087E-3</v>
      </c>
      <c r="AT61">
        <f t="shared" si="47"/>
        <v>-2.1993215197094224E-3</v>
      </c>
      <c r="AU61">
        <f t="shared" si="48"/>
        <v>-0.13404629262152382</v>
      </c>
      <c r="AW61">
        <v>58</v>
      </c>
      <c r="AX61">
        <f>IF(Z61&gt;0, (R61*SUMPRODUCT(K61:$K$98, X61:$X$98)-K61*$AZ$3)/Z61, 0)</f>
        <v>-97801.853116105151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500000</v>
      </c>
      <c r="S62">
        <f t="shared" si="32"/>
        <v>-171088.60054316325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-20.282690373053768</v>
      </c>
      <c r="AC62">
        <f t="shared" si="33"/>
        <v>-18.212264940738098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-49.431184294618596</v>
      </c>
      <c r="AI62">
        <f t="shared" si="38"/>
        <v>-49.433845527582527</v>
      </c>
      <c r="AJ62">
        <f t="shared" si="39"/>
        <v>-2.0704254323156697</v>
      </c>
      <c r="AK62">
        <f t="shared" si="61"/>
        <v>-1.4197883261137638</v>
      </c>
      <c r="AL62">
        <f t="shared" si="40"/>
        <v>-52.924059286011953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-6.1679050300057901E-2</v>
      </c>
      <c r="AR62">
        <f t="shared" si="45"/>
        <v>-6.1682370922943729E-2</v>
      </c>
      <c r="AS62">
        <f t="shared" si="46"/>
        <v>-2.5834273688688414E-3</v>
      </c>
      <c r="AT62">
        <f t="shared" si="47"/>
        <v>-1.7715779387332913E-3</v>
      </c>
      <c r="AU62">
        <f t="shared" si="48"/>
        <v>-6.6037376230545855E-2</v>
      </c>
      <c r="AW62">
        <v>59</v>
      </c>
      <c r="AX62">
        <f>IF(Z62&gt;0, (R62*SUMPRODUCT(K62:$K$98, X62:$X$98)-K62*$AZ$3)/Z62, 0)</f>
        <v>-171088.60054316325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500000</v>
      </c>
      <c r="S63">
        <f t="shared" si="32"/>
        <v>-305211.61001357855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-18.212264940738098</v>
      </c>
      <c r="AC63">
        <f t="shared" si="33"/>
        <v>-16.310380128534607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-25.972622885246853</v>
      </c>
      <c r="AI63">
        <f t="shared" si="38"/>
        <v>-25.973958874736883</v>
      </c>
      <c r="AJ63">
        <f t="shared" si="39"/>
        <v>-1.901884812203491</v>
      </c>
      <c r="AK63">
        <f t="shared" si="61"/>
        <v>-1.274858545851667</v>
      </c>
      <c r="AL63">
        <f t="shared" si="40"/>
        <v>-29.150702232792042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-2.8935730411010292E-2</v>
      </c>
      <c r="AR63">
        <f t="shared" si="45"/>
        <v>-2.8937218817933468E-2</v>
      </c>
      <c r="AS63">
        <f t="shared" si="46"/>
        <v>-2.1188628673300086E-3</v>
      </c>
      <c r="AT63">
        <f t="shared" si="47"/>
        <v>-1.4203018061718503E-3</v>
      </c>
      <c r="AU63">
        <f t="shared" si="48"/>
        <v>-3.2476383491435327E-2</v>
      </c>
      <c r="AW63">
        <v>60</v>
      </c>
      <c r="AX63">
        <f>IF(Z63&gt;0, (R63*SUMPRODUCT(K63:$K$98, X63:$X$98)-K63*$AZ$3)/Z63, 0)</f>
        <v>-305211.61001357855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500000</v>
      </c>
      <c r="S64">
        <f t="shared" si="32"/>
        <v>-557120.29243197537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-16.310380128534607</v>
      </c>
      <c r="AC64">
        <f t="shared" si="33"/>
        <v>-14.586133838853167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-13.361941609481859</v>
      </c>
      <c r="AI64">
        <f t="shared" si="38"/>
        <v>-13.362596141996514</v>
      </c>
      <c r="AJ64">
        <f t="shared" si="39"/>
        <v>-1.7242462896814406</v>
      </c>
      <c r="AK64">
        <f t="shared" si="61"/>
        <v>-1.1417266089974225</v>
      </c>
      <c r="AL64">
        <f t="shared" si="40"/>
        <v>-16.228569040675378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-1.3291383429826263E-2</v>
      </c>
      <c r="AR64">
        <f t="shared" si="45"/>
        <v>-1.329203450606008E-2</v>
      </c>
      <c r="AS64">
        <f t="shared" si="46"/>
        <v>-1.7151413494688966E-3</v>
      </c>
      <c r="AT64">
        <f t="shared" si="47"/>
        <v>-1.135697683445312E-3</v>
      </c>
      <c r="AU64">
        <f t="shared" si="48"/>
        <v>-1.6142873538974291E-2</v>
      </c>
      <c r="AW64">
        <v>61</v>
      </c>
      <c r="AX64">
        <f>IF(Z64&gt;0, (R64*SUMPRODUCT(K64:$K$98, X64:$X$98)-K64*$AZ$3)/Z64, 0)</f>
        <v>-557120.29243197537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500000</v>
      </c>
      <c r="S65">
        <f t="shared" si="32"/>
        <v>-1042630.2685481313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-14.586133838853167</v>
      </c>
      <c r="AC65">
        <f t="shared" si="33"/>
        <v>-13.034084132914728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-6.7091655525796785</v>
      </c>
      <c r="AI65">
        <f t="shared" si="38"/>
        <v>-6.7094780814915591</v>
      </c>
      <c r="AJ65">
        <f t="shared" si="39"/>
        <v>-1.5520497059384386</v>
      </c>
      <c r="AK65">
        <f t="shared" si="61"/>
        <v>-1.0210293687197218</v>
      </c>
      <c r="AL65">
        <f t="shared" si="40"/>
        <v>-9.2825571561497195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-5.9586942673595898E-3</v>
      </c>
      <c r="AR65">
        <f t="shared" si="45"/>
        <v>-5.9589718375314708E-3</v>
      </c>
      <c r="AS65">
        <f t="shared" si="46"/>
        <v>-1.3784411210238472E-3</v>
      </c>
      <c r="AT65">
        <f t="shared" si="47"/>
        <v>-9.0681945444865113E-4</v>
      </c>
      <c r="AU65">
        <f t="shared" si="48"/>
        <v>-8.2442324130039685E-3</v>
      </c>
      <c r="AW65">
        <v>62</v>
      </c>
      <c r="AX65">
        <f>IF(Z65&gt;0, (R65*SUMPRODUCT(K65:$K$98, X65:$X$98)-K65*$AZ$3)/Z65, 0)</f>
        <v>-1042630.2685481313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500000</v>
      </c>
      <c r="S66">
        <f t="shared" si="32"/>
        <v>-2005791.5122910801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-13.034084132914728</v>
      </c>
      <c r="AC66">
        <f t="shared" si="33"/>
        <v>-11.642416854531854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-3.2858723055171559</v>
      </c>
      <c r="AI66">
        <f t="shared" si="38"/>
        <v>-3.2860174155246415</v>
      </c>
      <c r="AJ66">
        <f t="shared" si="39"/>
        <v>-1.3916672783828741</v>
      </c>
      <c r="AK66">
        <f t="shared" si="61"/>
        <v>-0.91238588930403108</v>
      </c>
      <c r="AL66">
        <f t="shared" si="40"/>
        <v>-5.5900705832115465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-2.6056450469452491E-3</v>
      </c>
      <c r="AR66">
        <f t="shared" si="45"/>
        <v>-2.6057601168984037E-3</v>
      </c>
      <c r="AS66">
        <f t="shared" si="46"/>
        <v>-1.1035702589006705E-3</v>
      </c>
      <c r="AT66">
        <f t="shared" si="47"/>
        <v>-7.2350765712230522E-4</v>
      </c>
      <c r="AU66">
        <f t="shared" si="48"/>
        <v>-4.4328380329213789E-3</v>
      </c>
      <c r="AW66">
        <v>63</v>
      </c>
      <c r="AX66">
        <f>IF(Z66&gt;0, (R66*SUMPRODUCT(K66:$K$98, X66:$X$98)-K66*$AZ$3)/Z66, 0)</f>
        <v>-2005791.5122910801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-3977362.7215504921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-11.642416854531854</v>
      </c>
      <c r="AC67">
        <f t="shared" ref="AC67:AC89" si="64">S67*Z67</f>
        <v>-10.397142166855376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-1.566138421801927</v>
      </c>
      <c r="AI67">
        <f t="shared" ref="AI67:AI89" si="69">SUM(AE67:AH67)</f>
        <v>-1.5662037737882477</v>
      </c>
      <c r="AJ67">
        <f t="shared" ref="AJ67:AJ89" si="70">AB67-AC67</f>
        <v>-1.2452746876764778</v>
      </c>
      <c r="AK67">
        <f t="shared" si="61"/>
        <v>-0.81496917981722983</v>
      </c>
      <c r="AL67">
        <f t="shared" ref="AL67:AL89" si="71">SUM(AI67:AK67)</f>
        <v>-3.6264476412819553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-1.1088599383561159E-3</v>
      </c>
      <c r="AR67">
        <f t="shared" ref="AR67:AR89" si="76">AI67*$K67</f>
        <v>-1.1089062089785042E-3</v>
      </c>
      <c r="AS67">
        <f t="shared" ref="AS67:AS89" si="77">AJ67*$K67</f>
        <v>-8.8168146199021468E-4</v>
      </c>
      <c r="AT67">
        <f t="shared" ref="AT67:AT89" si="78">AK67*$K67</f>
        <v>-5.7701583839219481E-4</v>
      </c>
      <c r="AU67">
        <f t="shared" ref="AU67:AU89" si="79">AL67*$K67</f>
        <v>-2.5676035093609136E-3</v>
      </c>
      <c r="AW67">
        <v>64</v>
      </c>
      <c r="AX67">
        <f>IF(Z67&gt;0, (R67*SUMPRODUCT(K67:$K$98, X67:$X$98)-K67*$AZ$3)/Z67, 0)</f>
        <v>-3977362.7215504921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500000</v>
      </c>
      <c r="S68">
        <f t="shared" si="63"/>
        <v>-8142860.9589826176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-10.397142166855376</v>
      </c>
      <c r="AC68">
        <f t="shared" si="64"/>
        <v>-9.2840721582906767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-0.72389499010342029</v>
      </c>
      <c r="AI68">
        <f t="shared" si="69"/>
        <v>-0.72392349382037269</v>
      </c>
      <c r="AJ68">
        <f t="shared" si="70"/>
        <v>-1.1130700085646996</v>
      </c>
      <c r="AK68">
        <f t="shared" si="61"/>
        <v>-0.72779995167987643</v>
      </c>
      <c r="AL68">
        <f t="shared" si="71"/>
        <v>-2.5647934540649486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-4.57619052359342E-4</v>
      </c>
      <c r="AR68">
        <f t="shared" si="76"/>
        <v>-4.5763707133187091E-4</v>
      </c>
      <c r="AS68">
        <f t="shared" si="77"/>
        <v>-7.0364078974522511E-4</v>
      </c>
      <c r="AT68">
        <f t="shared" si="78"/>
        <v>-4.6008762147578552E-4</v>
      </c>
      <c r="AU68">
        <f t="shared" si="79"/>
        <v>-1.6213654825528814E-3</v>
      </c>
      <c r="AW68">
        <v>65</v>
      </c>
      <c r="AX68">
        <f>IF(Z68&gt;0, (R68*SUMPRODUCT(K68:$K$98, X68:$X$98)-K68*$AZ$3)/Z68, 0)</f>
        <v>-8142860.9589826176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500000</v>
      </c>
      <c r="S69">
        <f t="shared" si="63"/>
        <v>-17257378.183599006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-9.2840721582906767</v>
      </c>
      <c r="AC69">
        <f t="shared" si="64"/>
        <v>-8.2897272161795925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-0.32419437700642223</v>
      </c>
      <c r="AI69">
        <f t="shared" si="69"/>
        <v>-0.32420638596735474</v>
      </c>
      <c r="AJ69">
        <f t="shared" si="70"/>
        <v>-0.99434494211108415</v>
      </c>
      <c r="AK69">
        <f t="shared" si="61"/>
        <v>-0.64988505108034744</v>
      </c>
      <c r="AL69">
        <f t="shared" si="71"/>
        <v>-1.9684363791587862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-1.8298520702754001E-4</v>
      </c>
      <c r="AR69">
        <f t="shared" si="76"/>
        <v>-1.8299198525183468E-4</v>
      </c>
      <c r="AS69">
        <f t="shared" si="77"/>
        <v>-5.6123865185169332E-4</v>
      </c>
      <c r="AT69">
        <f t="shared" si="78"/>
        <v>-3.6681496981573193E-4</v>
      </c>
      <c r="AU69">
        <f t="shared" si="79"/>
        <v>-1.1110456069192598E-3</v>
      </c>
      <c r="AW69">
        <v>66</v>
      </c>
      <c r="AX69">
        <f>IF(Z69&gt;0, (R69*SUMPRODUCT(K69:$K$98, X69:$X$98)-K69*$AZ$3)/Z69, 0)</f>
        <v>-17257378.183599006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500000</v>
      </c>
      <c r="S70">
        <f t="shared" si="63"/>
        <v>-37918143.60547132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-8.2897272161795925</v>
      </c>
      <c r="AC70">
        <f t="shared" si="64"/>
        <v>-7.4016936289192605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-0.14017647708807193</v>
      </c>
      <c r="AI70">
        <f t="shared" si="69"/>
        <v>-0.14018135713554072</v>
      </c>
      <c r="AJ70">
        <f t="shared" si="70"/>
        <v>-0.88803358726033199</v>
      </c>
      <c r="AK70">
        <f t="shared" si="61"/>
        <v>-0.58028090513257158</v>
      </c>
      <c r="AL70">
        <f t="shared" si="71"/>
        <v>-1.6084958495284445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-7.064275406207246E-5</v>
      </c>
      <c r="AR70">
        <f t="shared" si="76"/>
        <v>-7.0645213390486974E-5</v>
      </c>
      <c r="AS70">
        <f t="shared" si="77"/>
        <v>-4.475297111674221E-4</v>
      </c>
      <c r="AT70">
        <f t="shared" si="78"/>
        <v>-2.924359501661727E-4</v>
      </c>
      <c r="AU70">
        <f t="shared" si="79"/>
        <v>-8.1061087472408192E-4</v>
      </c>
      <c r="AW70">
        <v>67</v>
      </c>
      <c r="AX70">
        <f>IF(Z70&gt;0, (R70*SUMPRODUCT(K70:$K$98, X70:$X$98)-K70*$AZ$3)/Z70, 0)</f>
        <v>-37918143.60547132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500000</v>
      </c>
      <c r="S71">
        <f t="shared" si="63"/>
        <v>-86440250.081648126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-7.4016936289192605</v>
      </c>
      <c r="AC71">
        <f t="shared" si="64"/>
        <v>-6.6087137605417512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-5.8397876943713192E-2</v>
      </c>
      <c r="AI71">
        <f t="shared" si="69"/>
        <v>-5.8399788296860107E-2</v>
      </c>
      <c r="AJ71">
        <f t="shared" si="70"/>
        <v>-0.79297986837750933</v>
      </c>
      <c r="AK71">
        <f t="shared" si="61"/>
        <v>-0.51811855402434825</v>
      </c>
      <c r="AL71">
        <f t="shared" si="71"/>
        <v>-1.3694982106987177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-2.6276742006498589E-5</v>
      </c>
      <c r="AR71">
        <f t="shared" si="76"/>
        <v>-2.627760204005038E-5</v>
      </c>
      <c r="AS71">
        <f t="shared" si="77"/>
        <v>-3.5680967371102721E-4</v>
      </c>
      <c r="AT71">
        <f t="shared" si="78"/>
        <v>-2.3313291998611882E-4</v>
      </c>
      <c r="AU71">
        <f t="shared" si="79"/>
        <v>-6.1622019573719642E-4</v>
      </c>
      <c r="AW71">
        <v>68</v>
      </c>
      <c r="AX71">
        <f>IF(Z71&gt;0, (R71*SUMPRODUCT(K71:$K$98, X71:$X$98)-K71*$AZ$3)/Z71, 0)</f>
        <v>-86440250.081648126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500000</v>
      </c>
      <c r="S72">
        <f t="shared" si="63"/>
        <v>-204928257.85631031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-6.6087137605417512</v>
      </c>
      <c r="AC72">
        <f t="shared" si="64"/>
        <v>-5.9006592237734257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-2.3447902183780202E-2</v>
      </c>
      <c r="AI72">
        <f t="shared" si="69"/>
        <v>-2.3448622028286459E-2</v>
      </c>
      <c r="AJ72">
        <f t="shared" si="70"/>
        <v>-0.70805453676832553</v>
      </c>
      <c r="AK72">
        <f t="shared" ref="AK72:AK89" si="92">G72*SUM(AB72:AB72, AE72:AF72)</f>
        <v>-0.46260996323792264</v>
      </c>
      <c r="AL72">
        <f t="shared" si="71"/>
        <v>-1.1941131220345347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-9.4202066392674778E-6</v>
      </c>
      <c r="AR72">
        <f t="shared" si="76"/>
        <v>-9.420495837164326E-6</v>
      </c>
      <c r="AS72">
        <f t="shared" si="77"/>
        <v>-2.8446127060536539E-4</v>
      </c>
      <c r="AT72">
        <f t="shared" si="78"/>
        <v>-1.8585378823780975E-4</v>
      </c>
      <c r="AU72">
        <f t="shared" si="79"/>
        <v>-4.7973555468033949E-4</v>
      </c>
      <c r="AW72">
        <v>69</v>
      </c>
      <c r="AX72">
        <f>IF(Z72&gt;0, (R72*SUMPRODUCT(K72:$K$98, X72:$X$98)-K72*$AZ$3)/Z72, 0)</f>
        <v>-204928257.85631031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500000</v>
      </c>
      <c r="S73">
        <f t="shared" si="63"/>
        <v>-506426840.88990933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-5.9006592237734257</v>
      </c>
      <c r="AC73">
        <f t="shared" si="64"/>
        <v>-5.2684536319172688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-9.0513272259348625E-3</v>
      </c>
      <c r="AI73">
        <f t="shared" si="69"/>
        <v>-9.0515873056347586E-3</v>
      </c>
      <c r="AJ73">
        <f t="shared" si="70"/>
        <v>-0.63220559185615688</v>
      </c>
      <c r="AK73">
        <f t="shared" si="92"/>
        <v>-0.41304614566413983</v>
      </c>
      <c r="AL73">
        <f t="shared" si="71"/>
        <v>-1.0543033248259315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-3.2467636793734205E-6</v>
      </c>
      <c r="AR73">
        <f t="shared" si="76"/>
        <v>-3.2468569714732738E-6</v>
      </c>
      <c r="AS73">
        <f t="shared" si="77"/>
        <v>-2.2677581997631764E-4</v>
      </c>
      <c r="AT73">
        <f t="shared" si="78"/>
        <v>-1.4816205294235191E-4</v>
      </c>
      <c r="AU73">
        <f t="shared" si="79"/>
        <v>-3.7818472989014284E-4</v>
      </c>
      <c r="AW73">
        <v>70</v>
      </c>
      <c r="AX73">
        <f>IF(Z73&gt;0, (R73*SUMPRODUCT(K73:$K$98, X73:$X$98)-K73*$AZ$3)/Z73, 0)</f>
        <v>-506426840.88990933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500000</v>
      </c>
      <c r="S74">
        <f t="shared" si="63"/>
        <v>-1307521487.8790889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-5.2684536319172688</v>
      </c>
      <c r="AC74">
        <f t="shared" si="64"/>
        <v>-4.703979189339166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-3.3507628059754446E-3</v>
      </c>
      <c r="AI74">
        <f t="shared" si="69"/>
        <v>-3.350852746738043E-3</v>
      </c>
      <c r="AJ74">
        <f t="shared" si="70"/>
        <v>-0.56447444257810275</v>
      </c>
      <c r="AK74">
        <f t="shared" si="92"/>
        <v>-0.36879175423420885</v>
      </c>
      <c r="AL74">
        <f t="shared" si="71"/>
        <v>-0.93661704955904967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-1.0731590107762969E-6</v>
      </c>
      <c r="AR74">
        <f t="shared" si="76"/>
        <v>-1.0731878163783069E-6</v>
      </c>
      <c r="AS74">
        <f t="shared" si="77"/>
        <v>-1.8078594919501372E-4</v>
      </c>
      <c r="AT74">
        <f t="shared" si="78"/>
        <v>-1.181140585214372E-4</v>
      </c>
      <c r="AU74">
        <f t="shared" si="79"/>
        <v>-2.9997319553282922E-4</v>
      </c>
      <c r="AW74">
        <v>71</v>
      </c>
      <c r="AX74">
        <f>IF(Z74&gt;0, (R74*SUMPRODUCT(K74:$K$98, X74:$X$98)-K74*$AZ$3)/Z74, 0)</f>
        <v>-1307521487.8790889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500000</v>
      </c>
      <c r="S75">
        <f t="shared" si="63"/>
        <v>-3534738788.6043344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-4.703979189339166</v>
      </c>
      <c r="AC75">
        <f t="shared" si="64"/>
        <v>-4.1999823255858715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-1.1867262935919684E-3</v>
      </c>
      <c r="AI75">
        <f t="shared" si="69"/>
        <v>-1.1867559986322611E-3</v>
      </c>
      <c r="AJ75">
        <f t="shared" si="70"/>
        <v>-0.50399686375329456</v>
      </c>
      <c r="AK75">
        <f t="shared" si="92"/>
        <v>-0.32927854325374167</v>
      </c>
      <c r="AL75">
        <f t="shared" si="71"/>
        <v>-0.83446216300566856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-3.3935396873934316E-7</v>
      </c>
      <c r="AR75">
        <f t="shared" si="76"/>
        <v>-3.3936246313553991E-7</v>
      </c>
      <c r="AS75">
        <f t="shared" si="77"/>
        <v>-1.4412197392979381E-4</v>
      </c>
      <c r="AT75">
        <f t="shared" si="78"/>
        <v>-9.4159858998023432E-5</v>
      </c>
      <c r="AU75">
        <f t="shared" si="79"/>
        <v>-2.386211953909528E-4</v>
      </c>
      <c r="AW75">
        <v>72</v>
      </c>
      <c r="AX75">
        <f>IF(Z75&gt;0, (R75*SUMPRODUCT(K75:$K$98, X75:$X$98)-K75*$AZ$3)/Z75, 0)</f>
        <v>-3534738788.6043344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500000</v>
      </c>
      <c r="S76">
        <f t="shared" si="63"/>
        <v>-10030431286.222628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-4.1999823255858715</v>
      </c>
      <c r="AC76">
        <f t="shared" si="64"/>
        <v>-3.7499845069824249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-4.0122942561221807E-4</v>
      </c>
      <c r="AI76">
        <f t="shared" si="69"/>
        <v>-4.0123877213082721E-4</v>
      </c>
      <c r="AJ76">
        <f t="shared" si="70"/>
        <v>-0.44999781860344656</v>
      </c>
      <c r="AK76">
        <f t="shared" si="92"/>
        <v>-0.29399876279101106</v>
      </c>
      <c r="AL76">
        <f t="shared" si="71"/>
        <v>-0.7443978201665884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-1.0244178120495481E-7</v>
      </c>
      <c r="AR76">
        <f t="shared" si="76"/>
        <v>-1.0244416755538992E-7</v>
      </c>
      <c r="AS76">
        <f t="shared" si="77"/>
        <v>-1.1489331323529289E-4</v>
      </c>
      <c r="AT76">
        <f t="shared" si="78"/>
        <v>-7.5063679306194516E-5</v>
      </c>
      <c r="AU76">
        <f t="shared" si="79"/>
        <v>-1.9005943670904278E-4</v>
      </c>
      <c r="AW76">
        <v>73</v>
      </c>
      <c r="AX76">
        <f>IF(Z76&gt;0, (R76*SUMPRODUCT(K76:$K$98, X76:$X$98)-K76*$AZ$3)/Z76, 0)</f>
        <v>-10030431286.222628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500000</v>
      </c>
      <c r="S77">
        <f t="shared" si="63"/>
        <v>-29961945505.165176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-3.7499845069824249</v>
      </c>
      <c r="AC77">
        <f t="shared" si="64"/>
        <v>-3.3482005398193704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-1.2918685062653952E-4</v>
      </c>
      <c r="AI77">
        <f t="shared" si="69"/>
        <v>-1.2918964433743127E-4</v>
      </c>
      <c r="AJ77">
        <f t="shared" si="70"/>
        <v>-0.40178396716305453</v>
      </c>
      <c r="AK77">
        <f t="shared" si="92"/>
        <v>-0.26249891548876975</v>
      </c>
      <c r="AL77">
        <f t="shared" si="71"/>
        <v>-0.66441207229616173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-2.9449954853153999E-8</v>
      </c>
      <c r="AR77">
        <f t="shared" si="76"/>
        <v>-2.9450591718742375E-8</v>
      </c>
      <c r="AS77">
        <f t="shared" si="77"/>
        <v>-9.1592291601559102E-5</v>
      </c>
      <c r="AT77">
        <f t="shared" si="78"/>
        <v>-5.9840310160467855E-5</v>
      </c>
      <c r="AU77">
        <f t="shared" si="79"/>
        <v>-1.5146205235374571E-4</v>
      </c>
      <c r="AW77">
        <v>74</v>
      </c>
      <c r="AX77">
        <f>IF(Z77&gt;0, (R77*SUMPRODUCT(K77:$K$98, X77:$X$98)-K77*$AZ$3)/Z77, 0)</f>
        <v>-29961945505.165176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500000</v>
      </c>
      <c r="S78">
        <f t="shared" si="63"/>
        <v>-94481782985.517578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-3.3482005398193704</v>
      </c>
      <c r="AC78">
        <f t="shared" si="64"/>
        <v>-2.9894647928364368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-3.9495151894692171E-5</v>
      </c>
      <c r="AI78">
        <f t="shared" si="69"/>
        <v>-3.9495942910880255E-5</v>
      </c>
      <c r="AJ78">
        <f t="shared" si="70"/>
        <v>-0.35873574698293353</v>
      </c>
      <c r="AK78">
        <f t="shared" si="92"/>
        <v>-0.23437403778735594</v>
      </c>
      <c r="AL78">
        <f t="shared" si="71"/>
        <v>-0.59314928071320039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-8.0388159985773628E-9</v>
      </c>
      <c r="AR78">
        <f t="shared" si="76"/>
        <v>-8.038977001467158E-9</v>
      </c>
      <c r="AS78">
        <f t="shared" si="77"/>
        <v>-7.3016826718308388E-5</v>
      </c>
      <c r="AT78">
        <f t="shared" si="78"/>
        <v>-4.7704330132463138E-5</v>
      </c>
      <c r="AU78">
        <f t="shared" si="79"/>
        <v>-1.20729195827773E-4</v>
      </c>
      <c r="AW78">
        <v>75</v>
      </c>
      <c r="AX78">
        <f>IF(Z78&gt;0, (R78*SUMPRODUCT(K78:$K$98, X78:$X$98)-K78*$AZ$3)/Z78, 0)</f>
        <v>-94481782985.517578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500000</v>
      </c>
      <c r="S79">
        <f t="shared" si="63"/>
        <v>-315419400262.41089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-2.9894647928364368</v>
      </c>
      <c r="AC79">
        <f t="shared" si="64"/>
        <v>-2.6691650004887451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-1.1430984141480339E-5</v>
      </c>
      <c r="AI79">
        <f t="shared" si="69"/>
        <v>-1.1431195698299472E-5</v>
      </c>
      <c r="AJ79">
        <f t="shared" si="70"/>
        <v>-0.32029979234769179</v>
      </c>
      <c r="AK79">
        <f t="shared" si="92"/>
        <v>-0.20926253549855059</v>
      </c>
      <c r="AL79">
        <f t="shared" si="71"/>
        <v>-0.52957375904194071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-2.0773702093738534E-9</v>
      </c>
      <c r="AR79">
        <f t="shared" si="76"/>
        <v>-2.077408655917757E-9</v>
      </c>
      <c r="AS79">
        <f t="shared" si="77"/>
        <v>-5.8208570535691237E-5</v>
      </c>
      <c r="AT79">
        <f t="shared" si="78"/>
        <v>-3.8029600234090673E-5</v>
      </c>
      <c r="AU79">
        <f t="shared" si="79"/>
        <v>-9.6240248178437829E-5</v>
      </c>
      <c r="AW79">
        <v>76</v>
      </c>
      <c r="AX79">
        <f>IF(Z79&gt;0, (R79*SUMPRODUCT(K79:$K$98, X79:$X$98)-K79*$AZ$3)/Z79, 0)</f>
        <v>-315419400262.41089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500000</v>
      </c>
      <c r="S80">
        <f t="shared" si="63"/>
        <v>-1129974809492.0176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-2.6691650004887451</v>
      </c>
      <c r="AC80">
        <f t="shared" si="64"/>
        <v>-2.3831830379353049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-3.1342957417489392E-6</v>
      </c>
      <c r="AI80">
        <f t="shared" si="69"/>
        <v>-3.1343484682127932E-6</v>
      </c>
      <c r="AJ80">
        <f t="shared" si="70"/>
        <v>-0.28598196255344011</v>
      </c>
      <c r="AK80">
        <f t="shared" si="92"/>
        <v>-0.18684155003421218</v>
      </c>
      <c r="AL80">
        <f t="shared" si="71"/>
        <v>-0.47282664693612053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-5.0857174368376141E-10</v>
      </c>
      <c r="AR80">
        <f t="shared" si="76"/>
        <v>-5.0858029909520628E-10</v>
      </c>
      <c r="AS80">
        <f t="shared" si="77"/>
        <v>-4.6403516879600606E-5</v>
      </c>
      <c r="AT80">
        <f t="shared" si="78"/>
        <v>-3.0316964550528826E-5</v>
      </c>
      <c r="AU80">
        <f t="shared" si="79"/>
        <v>-7.6720990010428533E-5</v>
      </c>
      <c r="AW80">
        <v>77</v>
      </c>
      <c r="AX80">
        <f>IF(Z80&gt;0, (R80*SUMPRODUCT(K80:$K$98, X80:$X$98)-K80*$AZ$3)/Z80, 0)</f>
        <v>-1129974809492.0176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500000</v>
      </c>
      <c r="S81">
        <f t="shared" si="63"/>
        <v>-4365460362589.8652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-2.3831830379353049</v>
      </c>
      <c r="AC81">
        <f t="shared" si="64"/>
        <v>-2.1278419985949388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-8.0027062742424953E-7</v>
      </c>
      <c r="AI81">
        <f t="shared" si="69"/>
        <v>-8.0028281309209355E-7</v>
      </c>
      <c r="AJ81">
        <f t="shared" si="70"/>
        <v>-0.25534103934036612</v>
      </c>
      <c r="AK81">
        <f t="shared" si="92"/>
        <v>-0.16682281265547136</v>
      </c>
      <c r="AL81">
        <f t="shared" si="71"/>
        <v>-0.42216465227865052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-1.1593941611224624E-10</v>
      </c>
      <c r="AR81">
        <f t="shared" si="76"/>
        <v>-1.1594118151405702E-10</v>
      </c>
      <c r="AS81">
        <f t="shared" si="77"/>
        <v>-3.6992599748287465E-5</v>
      </c>
      <c r="AT81">
        <f t="shared" si="78"/>
        <v>-2.416849854371141E-5</v>
      </c>
      <c r="AU81">
        <f t="shared" si="79"/>
        <v>-6.1161214233180383E-5</v>
      </c>
      <c r="AW81">
        <v>78</v>
      </c>
      <c r="AX81">
        <f>IF(Z81&gt;0, (R81*SUMPRODUCT(K81:$K$98, X81:$X$98)-K81*$AZ$3)/Z81, 0)</f>
        <v>-4365460362589.8652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500000</v>
      </c>
      <c r="S82">
        <f t="shared" si="63"/>
        <v>-18289530998635.43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-2.1278419985949388</v>
      </c>
      <c r="AC82">
        <f t="shared" si="64"/>
        <v>-1.8998589274171835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-1.8933779669094317E-7</v>
      </c>
      <c r="AI82">
        <f t="shared" si="69"/>
        <v>-1.8934039361227424E-7</v>
      </c>
      <c r="AJ82">
        <f t="shared" si="70"/>
        <v>-0.22798307117775529</v>
      </c>
      <c r="AK82">
        <f t="shared" si="92"/>
        <v>-0.14894893990164573</v>
      </c>
      <c r="AL82">
        <f t="shared" si="71"/>
        <v>-0.37693220041979464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-2.4491395299011117E-11</v>
      </c>
      <c r="AR82">
        <f t="shared" si="76"/>
        <v>-2.4491731218346777E-11</v>
      </c>
      <c r="AS82">
        <f t="shared" si="77"/>
        <v>-2.949027407776992E-5</v>
      </c>
      <c r="AT82">
        <f t="shared" si="78"/>
        <v>-1.9266979072617218E-5</v>
      </c>
      <c r="AU82">
        <f t="shared" si="79"/>
        <v>-4.8757277642118356E-5</v>
      </c>
      <c r="AW82">
        <v>79</v>
      </c>
      <c r="AX82">
        <f>IF(Z82&gt;0, (R82*SUMPRODUCT(K82:$K$98, X82:$X$98)-K82*$AZ$3)/Z82, 0)</f>
        <v>-18289530998635.43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500000</v>
      </c>
      <c r="S83">
        <f t="shared" si="63"/>
        <v>-83632459080505.469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-1.8998589274171835</v>
      </c>
      <c r="AC83">
        <f t="shared" si="64"/>
        <v>-1.6963026137865906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-4.1277629365113471E-8</v>
      </c>
      <c r="AI83">
        <f t="shared" si="69"/>
        <v>-4.1278136435762966E-8</v>
      </c>
      <c r="AJ83">
        <f t="shared" si="70"/>
        <v>-0.2035563136305929</v>
      </c>
      <c r="AK83">
        <f t="shared" si="92"/>
        <v>-0.13299012491920287</v>
      </c>
      <c r="AL83">
        <f t="shared" si="71"/>
        <v>-0.33654647982793218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-4.7673049526116258E-12</v>
      </c>
      <c r="AR83">
        <f t="shared" si="76"/>
        <v>-4.7673635160624791E-12</v>
      </c>
      <c r="AS83">
        <f t="shared" si="77"/>
        <v>-2.3509465951226707E-5</v>
      </c>
      <c r="AT83">
        <f t="shared" si="78"/>
        <v>-1.5359517756404753E-5</v>
      </c>
      <c r="AU83">
        <f t="shared" si="79"/>
        <v>-3.8868988474994973E-5</v>
      </c>
      <c r="AW83">
        <v>80</v>
      </c>
      <c r="AX83">
        <f>IF(Z83&gt;0, (R83*SUMPRODUCT(K83:$K$98, X83:$X$98)-K83*$AZ$3)/Z83, 0)</f>
        <v>-83632459080505.469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500000</v>
      </c>
      <c r="S84">
        <f t="shared" si="63"/>
        <v>-420521173941536.19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-1.6963026137865906</v>
      </c>
      <c r="AC84">
        <f t="shared" si="64"/>
        <v>-1.5145559051707469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-8.2391907211325768E-9</v>
      </c>
      <c r="AI84">
        <f t="shared" si="69"/>
        <v>-8.2392807615395181E-9</v>
      </c>
      <c r="AJ84">
        <f t="shared" si="70"/>
        <v>-0.18174670861584374</v>
      </c>
      <c r="AK84">
        <f t="shared" si="92"/>
        <v>-0.11874118296506135</v>
      </c>
      <c r="AL84">
        <f t="shared" si="71"/>
        <v>-0.30048789982018587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-8.4961998559053571E-13</v>
      </c>
      <c r="AR84">
        <f t="shared" si="76"/>
        <v>-8.4962927049870663E-13</v>
      </c>
      <c r="AS84">
        <f t="shared" si="77"/>
        <v>-1.8741602322575458E-5</v>
      </c>
      <c r="AT84">
        <f t="shared" si="78"/>
        <v>-1.2244513517695429E-5</v>
      </c>
      <c r="AU84">
        <f t="shared" si="79"/>
        <v>-3.0986116689900158E-5</v>
      </c>
      <c r="AW84">
        <v>81</v>
      </c>
      <c r="AX84">
        <f>IF(Z84&gt;0, (R84*SUMPRODUCT(K84:$K$98, X84:$X$98)-K84*$AZ$3)/Z84, 0)</f>
        <v>-420521173941536.19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500000</v>
      </c>
      <c r="S85">
        <f t="shared" si="63"/>
        <v>-2347084156471698.5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-1.5145559051707469</v>
      </c>
      <c r="AC85">
        <f t="shared" si="64"/>
        <v>-1.3522820581889086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-1.4947230290897428E-9</v>
      </c>
      <c r="AI85">
        <f t="shared" si="69"/>
        <v>-1.4947374329411605E-9</v>
      </c>
      <c r="AJ85">
        <f t="shared" si="70"/>
        <v>-0.16227384698183833</v>
      </c>
      <c r="AK85">
        <f t="shared" si="92"/>
        <v>-0.10601891336195229</v>
      </c>
      <c r="AL85">
        <f t="shared" si="71"/>
        <v>-0.26829276183852807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-1.3762041614586116E-13</v>
      </c>
      <c r="AR85">
        <f t="shared" si="76"/>
        <v>-1.3762174232066923E-13</v>
      </c>
      <c r="AS85">
        <f t="shared" si="77"/>
        <v>-1.494069062736677E-5</v>
      </c>
      <c r="AT85">
        <f t="shared" si="78"/>
        <v>-9.7612512099242395E-6</v>
      </c>
      <c r="AU85">
        <f t="shared" si="79"/>
        <v>-2.4701941974912754E-5</v>
      </c>
      <c r="AW85">
        <v>82</v>
      </c>
      <c r="AX85">
        <f>IF(Z85&gt;0, (R85*SUMPRODUCT(K85:$K$98, X85:$X$98)-K85*$AZ$3)/Z85, 0)</f>
        <v>-2347084156471698.5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500000</v>
      </c>
      <c r="S86">
        <f t="shared" si="63"/>
        <v>-1.4719179368509296E+16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-1.3522820581889086</v>
      </c>
      <c r="AC86">
        <f t="shared" si="64"/>
        <v>-1.2073946948116456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-2.4418192348811776E-10</v>
      </c>
      <c r="AI86">
        <f t="shared" si="69"/>
        <v>-2.4418397420484689E-10</v>
      </c>
      <c r="AJ86">
        <f t="shared" si="70"/>
        <v>-0.14488736337726293</v>
      </c>
      <c r="AK86">
        <f t="shared" si="92"/>
        <v>-9.4659744073223612E-2</v>
      </c>
      <c r="AL86">
        <f t="shared" si="71"/>
        <v>-0.23954710769467052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-2.0073247011399755E-14</v>
      </c>
      <c r="AR86">
        <f t="shared" si="76"/>
        <v>-2.0073415592852737E-14</v>
      </c>
      <c r="AS86">
        <f t="shared" si="77"/>
        <v>-1.1910627094571799E-5</v>
      </c>
      <c r="AT86">
        <f t="shared" si="78"/>
        <v>-7.7816097017933612E-6</v>
      </c>
      <c r="AU86">
        <f t="shared" si="79"/>
        <v>-1.9692236816438577E-5</v>
      </c>
      <c r="AW86">
        <v>83</v>
      </c>
      <c r="AX86">
        <f>IF(Z86&gt;0, (R86*SUMPRODUCT(K86:$K$98, X86:$X$98)-K86*$AZ$3)/Z86, 0)</f>
        <v>-1.4719179368509296E+16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500000</v>
      </c>
      <c r="S87">
        <f t="shared" si="63"/>
        <v>-1.0532740130972635E+17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-1.2073946948116456</v>
      </c>
      <c r="AC87">
        <f t="shared" si="64"/>
        <v>-1.0780309775104155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-3.5486667382383619E-11</v>
      </c>
      <c r="AI87">
        <f t="shared" si="69"/>
        <v>-3.5486923258576355E-11</v>
      </c>
      <c r="AJ87">
        <f t="shared" si="70"/>
        <v>-0.12936371730123009</v>
      </c>
      <c r="AK87">
        <f t="shared" si="92"/>
        <v>-8.4517628636815195E-2</v>
      </c>
      <c r="AL87">
        <f t="shared" si="71"/>
        <v>-0.2138813459735322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-2.6046616252720463E-15</v>
      </c>
      <c r="AR87">
        <f t="shared" si="76"/>
        <v>-2.60468040615369E-15</v>
      </c>
      <c r="AS87">
        <f t="shared" si="77"/>
        <v>-9.4950789975934566E-6</v>
      </c>
      <c r="AT87">
        <f t="shared" si="78"/>
        <v>-6.2034516117619052E-6</v>
      </c>
      <c r="AU87">
        <f t="shared" si="79"/>
        <v>-1.5698530611960041E-5</v>
      </c>
      <c r="AW87">
        <v>84</v>
      </c>
      <c r="AX87">
        <f>IF(Z87&gt;0, (R87*SUMPRODUCT(K87:$K$98, X87:$X$98)-K87*$AZ$3)/Z87, 0)</f>
        <v>-1.0532740130972635E+17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500000</v>
      </c>
      <c r="S88">
        <f t="shared" si="63"/>
        <v>-8.7746300879346829E+17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-1.0780309775104155</v>
      </c>
      <c r="AC88">
        <f t="shared" si="64"/>
        <v>-0.96252765849144462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-4.5178766869320713E-12</v>
      </c>
      <c r="AI88">
        <f t="shared" si="69"/>
        <v>-4.5179041105285321E-12</v>
      </c>
      <c r="AJ88">
        <f t="shared" si="70"/>
        <v>-0.11550331901897093</v>
      </c>
      <c r="AK88">
        <f t="shared" si="92"/>
        <v>-7.5462168425729101E-2</v>
      </c>
      <c r="AL88">
        <f t="shared" si="71"/>
        <v>-0.19096548744921793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-2.9607548266354693E-16</v>
      </c>
      <c r="AR88">
        <f t="shared" si="76"/>
        <v>-2.9607727984729523E-16</v>
      </c>
      <c r="AS88">
        <f t="shared" si="77"/>
        <v>-7.5694188437457987E-6</v>
      </c>
      <c r="AT88">
        <f t="shared" si="78"/>
        <v>-4.9453536445806818E-6</v>
      </c>
      <c r="AU88">
        <f t="shared" si="79"/>
        <v>-1.2514772488622558E-5</v>
      </c>
      <c r="AW88">
        <v>85</v>
      </c>
      <c r="AX88">
        <f>IF(Z88&gt;0, (R88*SUMPRODUCT(K88:$K$98, X88:$X$98)-K88*$AZ$3)/Z88, 0)</f>
        <v>-8.7746300879346829E+17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-0.96252765849144462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-0.96252765849144462</v>
      </c>
      <c r="AK89">
        <f t="shared" si="92"/>
        <v>-6.7376936094401124E-2</v>
      </c>
      <c r="AL89">
        <f t="shared" si="71"/>
        <v>-1.0299045945863943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-3.2092566933434041E-17</v>
      </c>
      <c r="AR89">
        <f t="shared" si="76"/>
        <v>-3.2092566933434041E-17</v>
      </c>
      <c r="AS89">
        <f t="shared" si="77"/>
        <v>-5.6320080682633612E-5</v>
      </c>
      <c r="AT89">
        <f t="shared" si="78"/>
        <v>-3.9424056477843529E-6</v>
      </c>
      <c r="AU89">
        <f t="shared" si="79"/>
        <v>-6.026248633045006E-5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25514.212871437907</v>
      </c>
      <c r="AO91" s="6">
        <f t="shared" si="93"/>
        <v>-2551.4212871437908</v>
      </c>
      <c r="AP91" s="6">
        <f t="shared" si="93"/>
        <v>-1684.4230926968617</v>
      </c>
      <c r="AQ91" s="6">
        <f t="shared" si="93"/>
        <v>-14687.407514142045</v>
      </c>
      <c r="AR91" s="6">
        <f t="shared" si="93"/>
        <v>6590.9609774552064</v>
      </c>
      <c r="AS91" s="6">
        <f t="shared" si="93"/>
        <v>-3806.6848362535015</v>
      </c>
      <c r="AT91" s="6">
        <f t="shared" si="93"/>
        <v>2220.5661544812097</v>
      </c>
      <c r="AU91" s="6">
        <f t="shared" si="93"/>
        <v>5004.8422956829099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65889.094471217715</v>
      </c>
      <c r="K3">
        <v>1</v>
      </c>
      <c r="L3" s="2">
        <v>0</v>
      </c>
      <c r="O3">
        <f>$C$3</f>
        <v>65889.094471217715</v>
      </c>
      <c r="P3">
        <f>O3*C5</f>
        <v>6588.9094471217722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65889.094471217715</v>
      </c>
      <c r="AF3">
        <f t="shared" ref="AF3:AF34" si="4">-$Z3*P3</f>
        <v>-6588.9094471217722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57777.752437095944</v>
      </c>
      <c r="AJ3">
        <f t="shared" ref="AJ3:AJ34" si="8">AB3-AC3</f>
        <v>0</v>
      </c>
      <c r="AL3">
        <f t="shared" ref="AL3:AL34" si="9">SUM(AI3:AK3)</f>
        <v>57777.752437095944</v>
      </c>
      <c r="AN3">
        <f t="shared" ref="AN3:AN34" si="10">AE3*$K3</f>
        <v>65889.094471217715</v>
      </c>
      <c r="AO3">
        <f t="shared" ref="AO3:AO34" si="11">AF3*$K3</f>
        <v>-6588.9094471217722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57777.752437095944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57777.752437095944</v>
      </c>
      <c r="AW3">
        <v>0</v>
      </c>
      <c r="AX3">
        <f>IF(Z3&gt;0, (R3*SUMPRODUCT(K3:$K$98, X3:$X$98)-K3*$AZ$3)/Z3, 0)</f>
        <v>0</v>
      </c>
      <c r="AZ3">
        <f>C6*ABS(SUMPRODUCT(X4:X79, K4:K79))/1</f>
        <v>36274.258516890332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3934.0679191495565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3886.5276982382529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-3886.5276982382529</v>
      </c>
      <c r="AK4">
        <f>G4*SUM(AB4, AE4:AF4)</f>
        <v>0</v>
      </c>
      <c r="AL4">
        <f t="shared" si="9"/>
        <v>-4928.6476982382528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-930.46428571428555</v>
      </c>
      <c r="AR4">
        <f t="shared" si="14"/>
        <v>-930.46428571428555</v>
      </c>
      <c r="AS4">
        <f t="shared" si="15"/>
        <v>-3470.1140162841543</v>
      </c>
      <c r="AT4">
        <f t="shared" si="16"/>
        <v>0</v>
      </c>
      <c r="AU4">
        <f t="shared" si="17"/>
        <v>-4400.5783019984401</v>
      </c>
      <c r="AW4">
        <v>1</v>
      </c>
      <c r="AX4">
        <f>IF(Z4&gt;0, (R4*SUMPRODUCT(K4:$K$98, X4:$X$98)-K4*$AZ$3)/Z4, 0)</f>
        <v>3934.0679191495565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500000</v>
      </c>
      <c r="S5">
        <f t="shared" si="1"/>
        <v>6585.0494809867387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3886.5276982382529</v>
      </c>
      <c r="AC5">
        <f t="shared" si="2"/>
        <v>6426.1774288081142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-1081.3883975481601</v>
      </c>
      <c r="AI5">
        <f t="shared" si="7"/>
        <v>-1105.7852431882827</v>
      </c>
      <c r="AJ5">
        <f t="shared" si="8"/>
        <v>-2539.6497305698613</v>
      </c>
      <c r="AK5">
        <f>G5*SUM(AB5, AE5:AF5)</f>
        <v>272.05693887667775</v>
      </c>
      <c r="AL5">
        <f t="shared" si="9"/>
        <v>-3373.3780348814666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-862.07620978010209</v>
      </c>
      <c r="AR5">
        <f t="shared" si="14"/>
        <v>-881.52522575596515</v>
      </c>
      <c r="AS5">
        <f t="shared" si="15"/>
        <v>-2024.5932163343919</v>
      </c>
      <c r="AT5">
        <f t="shared" si="16"/>
        <v>216.88212601775967</v>
      </c>
      <c r="AU5">
        <f t="shared" si="17"/>
        <v>-2689.2363160725977</v>
      </c>
      <c r="AW5">
        <v>2</v>
      </c>
      <c r="AX5">
        <f>IF(Z5&gt;0, (R5*SUMPRODUCT(K5:$K$98, X5:$X$98)-K5*$AZ$3)/Z5, 0)</f>
        <v>6585.0494809867387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500000</v>
      </c>
      <c r="S6">
        <f t="shared" si="1"/>
        <v>8992.3437878464647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6426.1774288081142</v>
      </c>
      <c r="AC6">
        <f t="shared" si="2"/>
        <v>8662.4173049960082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-1402.3985106251259</v>
      </c>
      <c r="AI6">
        <f t="shared" si="7"/>
        <v>-1426.4812678833161</v>
      </c>
      <c r="AJ6">
        <f t="shared" si="8"/>
        <v>-2236.239876187894</v>
      </c>
      <c r="AK6">
        <f>G6*SUM(AB6, AE6:AF6)</f>
        <v>449.83242001656805</v>
      </c>
      <c r="AL6">
        <f t="shared" si="9"/>
        <v>-3212.8887240546419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-998.19955942591059</v>
      </c>
      <c r="AR6">
        <f t="shared" si="14"/>
        <v>-1015.3411903551755</v>
      </c>
      <c r="AS6">
        <f t="shared" si="15"/>
        <v>-1591.7113732432506</v>
      </c>
      <c r="AT6">
        <f t="shared" si="16"/>
        <v>320.18183139389919</v>
      </c>
      <c r="AU6">
        <f t="shared" si="17"/>
        <v>-2286.870732204527</v>
      </c>
      <c r="AW6">
        <v>3</v>
      </c>
      <c r="AX6">
        <f>IF(Z6&gt;0, (R6*SUMPRODUCT(K6:$K$98, X6:$X$98)-K6*$AZ$3)/Z6, 0)</f>
        <v>8992.3437878464647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500000</v>
      </c>
      <c r="S7">
        <f t="shared" si="1"/>
        <v>10977.775219442565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8662.4173049960082</v>
      </c>
      <c r="AC7">
        <f t="shared" si="2"/>
        <v>10430.57139375581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-1761.8506903909786</v>
      </c>
      <c r="AI7">
        <f t="shared" si="7"/>
        <v>-1785.6045275420672</v>
      </c>
      <c r="AJ7">
        <f t="shared" si="8"/>
        <v>-1768.1540887598021</v>
      </c>
      <c r="AK7">
        <f>G7*SUM(AB7, AE7:AF7)</f>
        <v>606.36921134972067</v>
      </c>
      <c r="AL7">
        <f t="shared" si="9"/>
        <v>-2947.3894049521487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-1119.6879651934998</v>
      </c>
      <c r="AR7">
        <f t="shared" si="14"/>
        <v>-1134.7839581345011</v>
      </c>
      <c r="AS7">
        <f t="shared" si="15"/>
        <v>-1123.6938888122747</v>
      </c>
      <c r="AT7">
        <f t="shared" si="16"/>
        <v>385.35859600082745</v>
      </c>
      <c r="AU7">
        <f t="shared" si="17"/>
        <v>-1873.1192509459484</v>
      </c>
      <c r="AW7">
        <v>4</v>
      </c>
      <c r="AX7">
        <f>IF(Z7&gt;0, (R7*SUMPRODUCT(K7:$K$98, X7:$X$98)-K7*$AZ$3)/Z7, 0)</f>
        <v>10977.775219442565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500000</v>
      </c>
      <c r="S8">
        <f t="shared" si="1"/>
        <v>12581.144065172106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10430.57139375581</v>
      </c>
      <c r="AC8">
        <f t="shared" si="2"/>
        <v>11780.842043013832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-2131.5895330458684</v>
      </c>
      <c r="AI8">
        <f t="shared" si="7"/>
        <v>-2154.999252348794</v>
      </c>
      <c r="AJ8">
        <f t="shared" si="8"/>
        <v>-1350.2706492580219</v>
      </c>
      <c r="AK8">
        <f t="shared" ref="AK8:AK39" si="30">G8*SUM(AB8:AB8, AE8:AF8)</f>
        <v>730.13999756290684</v>
      </c>
      <c r="AL8">
        <f t="shared" si="9"/>
        <v>-2775.1299040439089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-1209.5211464188944</v>
      </c>
      <c r="AR8">
        <f t="shared" si="14"/>
        <v>-1222.8044498362085</v>
      </c>
      <c r="AS8">
        <f t="shared" si="15"/>
        <v>-766.17982887759104</v>
      </c>
      <c r="AT8">
        <f t="shared" si="16"/>
        <v>414.30104305150599</v>
      </c>
      <c r="AU8">
        <f t="shared" si="17"/>
        <v>-1574.6832356622933</v>
      </c>
      <c r="AW8">
        <v>5</v>
      </c>
      <c r="AX8">
        <f>IF(Z8&gt;0, (R8*SUMPRODUCT(K8:$K$98, X8:$X$98)-K8*$AZ$3)/Z8, 0)</f>
        <v>12581.144065172106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500000</v>
      </c>
      <c r="S9">
        <f t="shared" si="1"/>
        <v>13857.961706170945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11780.842043013832</v>
      </c>
      <c r="AC9">
        <f t="shared" si="2"/>
        <v>12776.641088069526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-2526.8600837781305</v>
      </c>
      <c r="AI9">
        <f t="shared" si="7"/>
        <v>-2549.9093628838377</v>
      </c>
      <c r="AJ9">
        <f t="shared" si="8"/>
        <v>-995.79904505569357</v>
      </c>
      <c r="AK9">
        <f t="shared" si="30"/>
        <v>824.6589430109683</v>
      </c>
      <c r="AL9">
        <f t="shared" si="9"/>
        <v>-2721.0494649285629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-1280.185957302733</v>
      </c>
      <c r="AR9">
        <f t="shared" si="14"/>
        <v>-1291.8634394183864</v>
      </c>
      <c r="AS9">
        <f t="shared" si="15"/>
        <v>-504.5027866638714</v>
      </c>
      <c r="AT9">
        <f t="shared" si="16"/>
        <v>417.79788488655117</v>
      </c>
      <c r="AU9">
        <f t="shared" si="17"/>
        <v>-1378.5683411957066</v>
      </c>
      <c r="AW9">
        <v>6</v>
      </c>
      <c r="AX9">
        <f>IF(Z9&gt;0, (R9*SUMPRODUCT(K9:$K$98, X9:$X$98)-K9*$AZ$3)/Z9, 0)</f>
        <v>13857.961706170945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500000</v>
      </c>
      <c r="S10">
        <f t="shared" si="1"/>
        <v>14848.232395428251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12776.641088069526</v>
      </c>
      <c r="AC10">
        <f t="shared" si="2"/>
        <v>13465.491016011951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-2938.2174566684293</v>
      </c>
      <c r="AI10">
        <f t="shared" si="7"/>
        <v>-2960.889332110246</v>
      </c>
      <c r="AJ10">
        <f t="shared" si="8"/>
        <v>-688.84992794242498</v>
      </c>
      <c r="AK10">
        <f t="shared" si="30"/>
        <v>894.36487616486693</v>
      </c>
      <c r="AL10">
        <f t="shared" si="9"/>
        <v>-2755.374383887804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-1329.100361013127</v>
      </c>
      <c r="AR10">
        <f t="shared" si="14"/>
        <v>-1339.3559660794485</v>
      </c>
      <c r="AS10">
        <f t="shared" si="15"/>
        <v>-311.60072438963158</v>
      </c>
      <c r="AT10">
        <f t="shared" si="16"/>
        <v>404.56524995805552</v>
      </c>
      <c r="AU10">
        <f t="shared" si="17"/>
        <v>-1246.3914405110247</v>
      </c>
      <c r="AW10">
        <v>7</v>
      </c>
      <c r="AX10">
        <f>IF(Z10&gt;0, (R10*SUMPRODUCT(K10:$K$98, X10:$X$98)-K10*$AZ$3)/Z10, 0)</f>
        <v>14848.232395428251</v>
      </c>
    </row>
    <row r="11" spans="1:52" x14ac:dyDescent="0.25">
      <c r="A11" t="s">
        <v>33</v>
      </c>
      <c r="C11" s="25">
        <f>AU81</f>
        <v>17753.61721619996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500000</v>
      </c>
      <c r="S11">
        <f t="shared" si="1"/>
        <v>15594.120613800977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13465.491016011951</v>
      </c>
      <c r="AC11">
        <f t="shared" si="2"/>
        <v>13894.458409682005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-3400.0254359452933</v>
      </c>
      <c r="AI11">
        <f t="shared" si="7"/>
        <v>-3422.3005913608949</v>
      </c>
      <c r="AJ11">
        <f t="shared" si="8"/>
        <v>-428.96739367005466</v>
      </c>
      <c r="AK11">
        <f t="shared" si="30"/>
        <v>942.58437112083664</v>
      </c>
      <c r="AL11">
        <f t="shared" si="9"/>
        <v>-2908.6836139101129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-1373.2132482815471</v>
      </c>
      <c r="AR11">
        <f t="shared" si="14"/>
        <v>-1382.2098099545424</v>
      </c>
      <c r="AS11">
        <f t="shared" si="15"/>
        <v>-173.25273565335851</v>
      </c>
      <c r="AT11">
        <f t="shared" si="16"/>
        <v>380.69401845118722</v>
      </c>
      <c r="AU11">
        <f t="shared" si="17"/>
        <v>-1174.7685271567136</v>
      </c>
      <c r="AW11">
        <v>8</v>
      </c>
      <c r="AX11">
        <f>IF(Z11&gt;0, (R11*SUMPRODUCT(K11:$K$98, X11:$X$98)-K11*$AZ$3)/Z11, 0)</f>
        <v>15594.120613800977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500000</v>
      </c>
      <c r="S12">
        <f t="shared" si="1"/>
        <v>16117.302488401427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13894.458409682005</v>
      </c>
      <c r="AC12">
        <f t="shared" si="2"/>
        <v>14090.948513796155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-3910.767063745207</v>
      </c>
      <c r="AI12">
        <f t="shared" si="7"/>
        <v>-3932.6239292534651</v>
      </c>
      <c r="AJ12">
        <f t="shared" si="8"/>
        <v>-196.49010411414929</v>
      </c>
      <c r="AK12">
        <f t="shared" si="30"/>
        <v>972.61208867774042</v>
      </c>
      <c r="AL12">
        <f t="shared" si="9"/>
        <v>-3156.5019446898737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-1410.2618085542979</v>
      </c>
      <c r="AR12">
        <f t="shared" si="14"/>
        <v>-1418.1436133712498</v>
      </c>
      <c r="AS12">
        <f t="shared" si="15"/>
        <v>-70.85630135323656</v>
      </c>
      <c r="AT12">
        <f t="shared" si="16"/>
        <v>350.73366959546632</v>
      </c>
      <c r="AU12">
        <f t="shared" si="17"/>
        <v>-1138.26624512902</v>
      </c>
      <c r="AW12">
        <v>9</v>
      </c>
      <c r="AX12">
        <f>IF(Z12&gt;0, (R12*SUMPRODUCT(K12:$K$98, X12:$X$98)-K12*$AZ$3)/Z12, 0)</f>
        <v>16117.302488401427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500000</v>
      </c>
      <c r="S13">
        <f t="shared" si="1"/>
        <v>16439.307192217628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14090.948513796155</v>
      </c>
      <c r="AC13">
        <f t="shared" si="2"/>
        <v>14082.207555595149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-4456.9033877585398</v>
      </c>
      <c r="AI13">
        <f t="shared" si="7"/>
        <v>-4478.3188394423278</v>
      </c>
      <c r="AJ13">
        <f t="shared" si="8"/>
        <v>8.7409582010059239</v>
      </c>
      <c r="AK13">
        <f t="shared" si="30"/>
        <v>986.36639596573093</v>
      </c>
      <c r="AL13">
        <f t="shared" si="9"/>
        <v>-3483.2114852755908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-1435.003608928655</v>
      </c>
      <c r="AR13">
        <f t="shared" si="14"/>
        <v>-1441.898811220336</v>
      </c>
      <c r="AS13">
        <f t="shared" si="15"/>
        <v>2.8143546028818651</v>
      </c>
      <c r="AT13">
        <f t="shared" si="16"/>
        <v>317.58358097338646</v>
      </c>
      <c r="AU13">
        <f t="shared" si="17"/>
        <v>-1121.5008756440675</v>
      </c>
      <c r="AW13">
        <v>10</v>
      </c>
      <c r="AX13">
        <f>IF(Z13&gt;0, (R13*SUMPRODUCT(K13:$K$98, X13:$X$98)-K13*$AZ$3)/Z13, 0)</f>
        <v>16439.307192217628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500000</v>
      </c>
      <c r="S14">
        <f t="shared" si="1"/>
        <v>16586.58566260117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14082.207555595149</v>
      </c>
      <c r="AC14">
        <f t="shared" si="2"/>
        <v>13898.561848767658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-5055.9958317861337</v>
      </c>
      <c r="AI14">
        <f t="shared" si="7"/>
        <v>-5076.9443291614944</v>
      </c>
      <c r="AJ14">
        <f t="shared" si="8"/>
        <v>183.64570682749036</v>
      </c>
      <c r="AK14">
        <f t="shared" si="30"/>
        <v>985.75452889166047</v>
      </c>
      <c r="AL14">
        <f t="shared" si="9"/>
        <v>-3907.5440934423436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-1453.4779840618301</v>
      </c>
      <c r="AR14">
        <f t="shared" si="14"/>
        <v>-1459.5001764740234</v>
      </c>
      <c r="AS14">
        <f t="shared" si="15"/>
        <v>52.793752333243887</v>
      </c>
      <c r="AT14">
        <f t="shared" si="16"/>
        <v>283.38087156355778</v>
      </c>
      <c r="AU14">
        <f t="shared" si="17"/>
        <v>-1123.325552577222</v>
      </c>
      <c r="AW14">
        <v>11</v>
      </c>
      <c r="AX14">
        <f>IF(Z14&gt;0, (R14*SUMPRODUCT(K14:$K$98, X14:$X$98)-K14*$AZ$3)/Z14, 0)</f>
        <v>16586.58566260117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500000</v>
      </c>
      <c r="S15">
        <f t="shared" si="1"/>
        <v>16577.065937602194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13898.561848767658</v>
      </c>
      <c r="AC15">
        <f t="shared" si="2"/>
        <v>13562.36770586758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-5710.0375100287629</v>
      </c>
      <c r="AI15">
        <f t="shared" si="7"/>
        <v>-5730.4910205548686</v>
      </c>
      <c r="AJ15">
        <f t="shared" si="8"/>
        <v>336.19414290007808</v>
      </c>
      <c r="AK15">
        <f t="shared" si="30"/>
        <v>972.89932941373615</v>
      </c>
      <c r="AL15">
        <f t="shared" si="9"/>
        <v>-4421.3975482410542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-1465.6244086082904</v>
      </c>
      <c r="AR15">
        <f t="shared" si="14"/>
        <v>-1470.8743153236383</v>
      </c>
      <c r="AS15">
        <f t="shared" si="15"/>
        <v>86.292662876572948</v>
      </c>
      <c r="AT15">
        <f t="shared" si="16"/>
        <v>249.71902580377738</v>
      </c>
      <c r="AU15">
        <f t="shared" si="17"/>
        <v>-1134.8626266432877</v>
      </c>
      <c r="AW15">
        <v>12</v>
      </c>
      <c r="AX15">
        <f>IF(Z15&gt;0, (R15*SUMPRODUCT(K15:$K$98, X15:$X$98)-K15*$AZ$3)/Z15, 0)</f>
        <v>16577.065937602194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500000</v>
      </c>
      <c r="S16">
        <f t="shared" si="1"/>
        <v>16424.295729821046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13562.36770586758</v>
      </c>
      <c r="AC16">
        <f t="shared" si="2"/>
        <v>13094.318155439414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-6353.035451458436</v>
      </c>
      <c r="AI16">
        <f t="shared" si="7"/>
        <v>-6372.9667751067072</v>
      </c>
      <c r="AJ16">
        <f t="shared" si="8"/>
        <v>468.04955042816619</v>
      </c>
      <c r="AK16">
        <f t="shared" si="30"/>
        <v>949.36573941073073</v>
      </c>
      <c r="AL16">
        <f t="shared" si="9"/>
        <v>-4955.5514852678107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-1455.9517544539692</v>
      </c>
      <c r="AR16">
        <f t="shared" si="14"/>
        <v>-1460.5194994092769</v>
      </c>
      <c r="AS16">
        <f t="shared" si="15"/>
        <v>107.26487665999741</v>
      </c>
      <c r="AT16">
        <f t="shared" si="16"/>
        <v>217.57012446644401</v>
      </c>
      <c r="AU16">
        <f t="shared" si="17"/>
        <v>-1135.6844982828356</v>
      </c>
      <c r="AW16">
        <v>13</v>
      </c>
      <c r="AX16">
        <f>IF(Z16&gt;0, (R16*SUMPRODUCT(K16:$K$98, X16:$X$98)-K16*$AZ$3)/Z16, 0)</f>
        <v>16424.295729821046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500000</v>
      </c>
      <c r="S17">
        <f t="shared" si="1"/>
        <v>16160.752718921676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13094.318155439414</v>
      </c>
      <c r="AC17">
        <f t="shared" si="2"/>
        <v>12529.058238646277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-7001.7591932135319</v>
      </c>
      <c r="AI17">
        <f t="shared" si="7"/>
        <v>-7021.1411156656595</v>
      </c>
      <c r="AJ17">
        <f t="shared" si="8"/>
        <v>565.25991679313665</v>
      </c>
      <c r="AK17">
        <f t="shared" si="30"/>
        <v>916.60227088075908</v>
      </c>
      <c r="AL17">
        <f t="shared" si="9"/>
        <v>-5539.2789279917633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-1432.6986540970306</v>
      </c>
      <c r="AR17">
        <f t="shared" si="14"/>
        <v>-1436.664579437321</v>
      </c>
      <c r="AS17">
        <f t="shared" si="15"/>
        <v>115.66337825349267</v>
      </c>
      <c r="AT17">
        <f t="shared" si="16"/>
        <v>187.55498491093229</v>
      </c>
      <c r="AU17">
        <f t="shared" si="17"/>
        <v>-1133.446216272896</v>
      </c>
      <c r="AW17">
        <v>14</v>
      </c>
      <c r="AX17">
        <f>IF(Z17&gt;0, (R17*SUMPRODUCT(K17:$K$98, X17:$X$98)-K17*$AZ$3)/Z17, 0)</f>
        <v>16160.752718921676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500000</v>
      </c>
      <c r="S18">
        <f t="shared" si="1"/>
        <v>15809.790966641332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12529.058238646277</v>
      </c>
      <c r="AC18">
        <f t="shared" si="2"/>
        <v>11891.620153889267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-7678.0233721914728</v>
      </c>
      <c r="AI18">
        <f t="shared" si="7"/>
        <v>-7696.8275742504702</v>
      </c>
      <c r="AJ18">
        <f t="shared" si="8"/>
        <v>637.43808475701007</v>
      </c>
      <c r="AK18">
        <f t="shared" si="30"/>
        <v>877.0340767052395</v>
      </c>
      <c r="AL18">
        <f t="shared" si="9"/>
        <v>-6182.3554127882207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-1402.7461639985218</v>
      </c>
      <c r="AR18">
        <f t="shared" si="14"/>
        <v>-1406.1816214107573</v>
      </c>
      <c r="AS18">
        <f t="shared" si="15"/>
        <v>116.45755487251753</v>
      </c>
      <c r="AT18">
        <f t="shared" si="16"/>
        <v>160.23084681534624</v>
      </c>
      <c r="AU18">
        <f t="shared" si="17"/>
        <v>-1129.4932197228934</v>
      </c>
      <c r="AW18">
        <v>15</v>
      </c>
      <c r="AX18">
        <f>IF(Z18&gt;0, (R18*SUMPRODUCT(K18:$K$98, X18:$X$98)-K18*$AZ$3)/Z18, 0)</f>
        <v>15809.790966641332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500000</v>
      </c>
      <c r="S19">
        <f t="shared" si="1"/>
        <v>15388.836153328928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11891.620153889267</v>
      </c>
      <c r="AC19">
        <f t="shared" si="2"/>
        <v>11198.92806965863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-8457.8649468878921</v>
      </c>
      <c r="AI19">
        <f t="shared" si="7"/>
        <v>-8476.0582136789544</v>
      </c>
      <c r="AJ19">
        <f t="shared" si="8"/>
        <v>692.69208423063719</v>
      </c>
      <c r="AK19">
        <f t="shared" si="30"/>
        <v>832.41341077224877</v>
      </c>
      <c r="AL19">
        <f t="shared" si="9"/>
        <v>-6950.9527186760688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-1379.6609857803066</v>
      </c>
      <c r="AR19">
        <f t="shared" si="14"/>
        <v>-1382.6287016936185</v>
      </c>
      <c r="AS19">
        <f t="shared" si="15"/>
        <v>112.99308392521718</v>
      </c>
      <c r="AT19">
        <f t="shared" si="16"/>
        <v>135.78465890559823</v>
      </c>
      <c r="AU19">
        <f t="shared" si="17"/>
        <v>-1133.8509588628031</v>
      </c>
      <c r="AW19">
        <v>16</v>
      </c>
      <c r="AX19">
        <f>IF(Z19&gt;0, (R19*SUMPRODUCT(K19:$K$98, X19:$X$98)-K19*$AZ$3)/Z19, 0)</f>
        <v>15388.836153328928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500000</v>
      </c>
      <c r="S20">
        <f t="shared" si="1"/>
        <v>14890.526435839442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11198.92806965863</v>
      </c>
      <c r="AC20">
        <f t="shared" si="2"/>
        <v>10453.243940813929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-9223.5132381322692</v>
      </c>
      <c r="AI20">
        <f t="shared" si="7"/>
        <v>-9241.063396593514</v>
      </c>
      <c r="AJ20">
        <f t="shared" si="8"/>
        <v>745.68412884470126</v>
      </c>
      <c r="AK20">
        <f t="shared" si="30"/>
        <v>783.92496487610424</v>
      </c>
      <c r="AL20">
        <f t="shared" si="9"/>
        <v>-7711.4543028727085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-1343.3525066387226</v>
      </c>
      <c r="AR20">
        <f t="shared" si="14"/>
        <v>-1345.9085879010502</v>
      </c>
      <c r="AS20">
        <f t="shared" si="15"/>
        <v>108.60467348850317</v>
      </c>
      <c r="AT20">
        <f t="shared" si="16"/>
        <v>114.17423484895805</v>
      </c>
      <c r="AU20">
        <f t="shared" si="17"/>
        <v>-1123.129679563589</v>
      </c>
      <c r="AW20">
        <v>17</v>
      </c>
      <c r="AX20">
        <f>IF(Z20&gt;0, (R20*SUMPRODUCT(K20:$K$98, X20:$X$98)-K20*$AZ$3)/Z20, 0)</f>
        <v>14890.526435839442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500000</v>
      </c>
      <c r="S21">
        <f t="shared" si="1"/>
        <v>14330.666759850443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10453.243940813929</v>
      </c>
      <c r="AC21">
        <f t="shared" si="2"/>
        <v>9675.9421992962816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-9897.4638126884784</v>
      </c>
      <c r="AI21">
        <f t="shared" si="7"/>
        <v>-9914.3435963744778</v>
      </c>
      <c r="AJ21">
        <f t="shared" si="8"/>
        <v>777.30174151764732</v>
      </c>
      <c r="AK21">
        <f t="shared" si="30"/>
        <v>731.72707585697515</v>
      </c>
      <c r="AL21">
        <f t="shared" si="9"/>
        <v>-8405.3147789998548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-1287.0621374019822</v>
      </c>
      <c r="AR21">
        <f t="shared" si="14"/>
        <v>-1289.2571775537767</v>
      </c>
      <c r="AS21">
        <f t="shared" si="15"/>
        <v>101.0799998643526</v>
      </c>
      <c r="AT21">
        <f t="shared" si="16"/>
        <v>95.153489022109653</v>
      </c>
      <c r="AU21">
        <f t="shared" si="17"/>
        <v>-1093.0236886673144</v>
      </c>
      <c r="AW21">
        <v>18</v>
      </c>
      <c r="AX21">
        <f>IF(Z21&gt;0, (R21*SUMPRODUCT(K21:$K$98, X21:$X$98)-K21*$AZ$3)/Z21, 0)</f>
        <v>14330.666759850443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500000</v>
      </c>
      <c r="S22">
        <f t="shared" si="1"/>
        <v>13740.910314497138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9675.9421992962816</v>
      </c>
      <c r="AC22">
        <f t="shared" si="2"/>
        <v>8894.2825307524035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-10577.311669618282</v>
      </c>
      <c r="AI22">
        <f t="shared" si="7"/>
        <v>-10593.49378988394</v>
      </c>
      <c r="AJ22">
        <f t="shared" si="8"/>
        <v>781.65966854387807</v>
      </c>
      <c r="AK22">
        <f t="shared" si="30"/>
        <v>677.31595395073975</v>
      </c>
      <c r="AL22">
        <f t="shared" si="9"/>
        <v>-9134.5181673893221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-1228.0975661242867</v>
      </c>
      <c r="AR22">
        <f t="shared" si="14"/>
        <v>-1229.9764199515846</v>
      </c>
      <c r="AS22">
        <f t="shared" si="15"/>
        <v>90.755984739825337</v>
      </c>
      <c r="AT22">
        <f t="shared" si="16"/>
        <v>78.640972349647285</v>
      </c>
      <c r="AU22">
        <f t="shared" si="17"/>
        <v>-1060.579462862112</v>
      </c>
      <c r="AW22">
        <v>19</v>
      </c>
      <c r="AX22">
        <f>IF(Z22&gt;0, (R22*SUMPRODUCT(K22:$K$98, X22:$X$98)-K22*$AZ$3)/Z22, 0)</f>
        <v>13740.910314497138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500000</v>
      </c>
      <c r="S23">
        <f t="shared" si="1"/>
        <v>13127.065128858158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8894.2825307524035</v>
      </c>
      <c r="AC23">
        <f t="shared" si="2"/>
        <v>8117.4371689657128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-11218.928050370305</v>
      </c>
      <c r="AI23">
        <f t="shared" si="7"/>
        <v>-11234.387403030787</v>
      </c>
      <c r="AJ23">
        <f t="shared" si="8"/>
        <v>776.84536178669077</v>
      </c>
      <c r="AK23">
        <f t="shared" si="30"/>
        <v>622.59977715266825</v>
      </c>
      <c r="AL23">
        <f t="shared" si="9"/>
        <v>-9834.9422640914272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-1163.0299786548831</v>
      </c>
      <c r="AR23">
        <f t="shared" si="14"/>
        <v>-1164.6325997354368</v>
      </c>
      <c r="AS23">
        <f t="shared" si="15"/>
        <v>80.533045624363197</v>
      </c>
      <c r="AT23">
        <f t="shared" si="16"/>
        <v>64.542904837374564</v>
      </c>
      <c r="AU23">
        <f t="shared" si="17"/>
        <v>-1019.5566492736989</v>
      </c>
      <c r="AW23">
        <v>20</v>
      </c>
      <c r="AX23">
        <f>IF(Z23&gt;0, (R23*SUMPRODUCT(K23:$K$98, X23:$X$98)-K23*$AZ$3)/Z23, 0)</f>
        <v>13127.065128858158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500000</v>
      </c>
      <c r="S24">
        <f t="shared" si="1"/>
        <v>12502.650333694959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8117.4371689657128</v>
      </c>
      <c r="AC24">
        <f t="shared" si="2"/>
        <v>7357.3109441836841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-11865.129536122604</v>
      </c>
      <c r="AI24">
        <f t="shared" si="7"/>
        <v>-11879.841038779676</v>
      </c>
      <c r="AJ24">
        <f t="shared" si="8"/>
        <v>760.12622478202866</v>
      </c>
      <c r="AK24">
        <f t="shared" si="30"/>
        <v>568.22060182759992</v>
      </c>
      <c r="AL24">
        <f t="shared" si="9"/>
        <v>-10551.494212170048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-1098.2317823867486</v>
      </c>
      <c r="AR24">
        <f t="shared" si="14"/>
        <v>-1099.5934733599045</v>
      </c>
      <c r="AS24">
        <f t="shared" si="15"/>
        <v>70.356988192990215</v>
      </c>
      <c r="AT24">
        <f t="shared" si="16"/>
        <v>52.594278253276016</v>
      </c>
      <c r="AU24">
        <f t="shared" si="17"/>
        <v>-976.64220691363823</v>
      </c>
      <c r="AW24">
        <v>21</v>
      </c>
      <c r="AX24">
        <f>IF(Z24&gt;0, (R24*SUMPRODUCT(K24:$K$98, X24:$X$98)-K24*$AZ$3)/Z24, 0)</f>
        <v>12502.650333694959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500000</v>
      </c>
      <c r="S25">
        <f t="shared" si="1"/>
        <v>11872.861263610248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7357.3109441836841</v>
      </c>
      <c r="AC25">
        <f t="shared" si="2"/>
        <v>6618.8146563262662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-12550.618006560351</v>
      </c>
      <c r="AI25">
        <f t="shared" si="7"/>
        <v>-12564.554863290525</v>
      </c>
      <c r="AJ25">
        <f t="shared" si="8"/>
        <v>738.49628785741788</v>
      </c>
      <c r="AK25">
        <f t="shared" si="30"/>
        <v>515.0117660928579</v>
      </c>
      <c r="AL25">
        <f t="shared" si="9"/>
        <v>-11311.046809340251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-1037.2145794830585</v>
      </c>
      <c r="AR25">
        <f t="shared" si="14"/>
        <v>-1038.3663563107132</v>
      </c>
      <c r="AS25">
        <f t="shared" si="15"/>
        <v>61.031187170181212</v>
      </c>
      <c r="AT25">
        <f t="shared" si="16"/>
        <v>42.561865249791694</v>
      </c>
      <c r="AU25">
        <f t="shared" si="17"/>
        <v>-934.77330389074052</v>
      </c>
      <c r="AW25">
        <v>22</v>
      </c>
      <c r="AX25">
        <f>IF(Z25&gt;0, (R25*SUMPRODUCT(K25:$K$98, X25:$X$98)-K25*$AZ$3)/Z25, 0)</f>
        <v>11872.861263610248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500000</v>
      </c>
      <c r="S26">
        <f t="shared" si="1"/>
        <v>11231.243668920226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6618.8146563262662</v>
      </c>
      <c r="AC26">
        <f t="shared" si="2"/>
        <v>5902.7924826729723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-13165.308718007864</v>
      </c>
      <c r="AI26">
        <f t="shared" si="7"/>
        <v>-13178.447940734835</v>
      </c>
      <c r="AJ26">
        <f t="shared" si="8"/>
        <v>716.02217365329398</v>
      </c>
      <c r="AK26">
        <f t="shared" si="30"/>
        <v>463.31702594283865</v>
      </c>
      <c r="AL26">
        <f t="shared" si="9"/>
        <v>-11999.108741138703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-971.44121697657033</v>
      </c>
      <c r="AR26">
        <f t="shared" si="14"/>
        <v>-972.41073336159491</v>
      </c>
      <c r="AS26">
        <f t="shared" si="15"/>
        <v>52.833812457777078</v>
      </c>
      <c r="AT26">
        <f t="shared" si="16"/>
        <v>34.1872162034634</v>
      </c>
      <c r="AU26">
        <f t="shared" si="17"/>
        <v>-885.38970470035451</v>
      </c>
      <c r="AW26">
        <v>23</v>
      </c>
      <c r="AX26">
        <f>IF(Z26&gt;0, (R26*SUMPRODUCT(K26:$K$98, X26:$X$98)-K26*$AZ$3)/Z26, 0)</f>
        <v>11231.243668920226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500000</v>
      </c>
      <c r="S27">
        <f t="shared" si="1"/>
        <v>10585.842119283465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5902.7924826729723</v>
      </c>
      <c r="AC27">
        <f t="shared" si="2"/>
        <v>5218.1301994729783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-13689.199056187323</v>
      </c>
      <c r="AI27">
        <f t="shared" si="7"/>
        <v>-13701.522426734215</v>
      </c>
      <c r="AJ27">
        <f t="shared" si="8"/>
        <v>684.66228319999391</v>
      </c>
      <c r="AK27">
        <f t="shared" si="30"/>
        <v>413.19547378710809</v>
      </c>
      <c r="AL27">
        <f t="shared" si="9"/>
        <v>-12603.664669747113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-901.87322684135972</v>
      </c>
      <c r="AR27">
        <f t="shared" si="14"/>
        <v>-902.68511641320902</v>
      </c>
      <c r="AS27">
        <f t="shared" si="15"/>
        <v>45.106991293771848</v>
      </c>
      <c r="AT27">
        <f t="shared" si="16"/>
        <v>27.22218690305268</v>
      </c>
      <c r="AU27">
        <f t="shared" si="17"/>
        <v>-830.35593821638452</v>
      </c>
      <c r="AW27">
        <v>24</v>
      </c>
      <c r="AX27">
        <f>IF(Z27&gt;0, (R27*SUMPRODUCT(K27:$K$98, X27:$X$98)-K27*$AZ$3)/Z27, 0)</f>
        <v>10585.842119283465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500000</v>
      </c>
      <c r="S28">
        <f t="shared" si="1"/>
        <v>9947.8525267011901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5218.1301994729783</v>
      </c>
      <c r="AC28">
        <f t="shared" si="2"/>
        <v>4572.3095920749893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-14188.835797939606</v>
      </c>
      <c r="AI28">
        <f t="shared" si="7"/>
        <v>-14200.326492991131</v>
      </c>
      <c r="AJ28">
        <f t="shared" si="8"/>
        <v>645.82060739798908</v>
      </c>
      <c r="AK28">
        <f t="shared" si="30"/>
        <v>365.26911396310851</v>
      </c>
      <c r="AL28">
        <f t="shared" si="9"/>
        <v>-13189.236771630034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-834.63423776179195</v>
      </c>
      <c r="AR28">
        <f t="shared" si="14"/>
        <v>-835.31015843930629</v>
      </c>
      <c r="AS28">
        <f t="shared" si="15"/>
        <v>37.989303566734563</v>
      </c>
      <c r="AT28">
        <f t="shared" si="16"/>
        <v>21.486337064722008</v>
      </c>
      <c r="AU28">
        <f t="shared" si="17"/>
        <v>-775.83451780784981</v>
      </c>
      <c r="AW28">
        <v>25</v>
      </c>
      <c r="AX28">
        <f>IF(Z28&gt;0, (R28*SUMPRODUCT(K28:$K$98, X28:$X$98)-K28*$AZ$3)/Z28, 0)</f>
        <v>9947.8525267011901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500000</v>
      </c>
      <c r="S29">
        <f t="shared" si="1"/>
        <v>9316.3772007408388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4572.3095920749893</v>
      </c>
      <c r="AC29">
        <f t="shared" si="2"/>
        <v>3966.2937645304901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-14649.017841204459</v>
      </c>
      <c r="AI29">
        <f t="shared" si="7"/>
        <v>-14659.661178413409</v>
      </c>
      <c r="AJ29">
        <f t="shared" si="8"/>
        <v>606.01582754449919</v>
      </c>
      <c r="AK29">
        <f t="shared" si="30"/>
        <v>320.06167144524926</v>
      </c>
      <c r="AL29">
        <f t="shared" si="9"/>
        <v>-13733.58367942366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-769.37827425232388</v>
      </c>
      <c r="AR29">
        <f t="shared" si="14"/>
        <v>-769.93727093748555</v>
      </c>
      <c r="AS29">
        <f t="shared" si="15"/>
        <v>31.828441784971208</v>
      </c>
      <c r="AT29">
        <f t="shared" si="16"/>
        <v>16.809898049152306</v>
      </c>
      <c r="AU29">
        <f t="shared" si="17"/>
        <v>-721.29893110336207</v>
      </c>
      <c r="AW29">
        <v>26</v>
      </c>
      <c r="AX29">
        <f>IF(Z29&gt;0, (R29*SUMPRODUCT(K29:$K$98, X29:$X$98)-K29*$AZ$3)/Z29, 0)</f>
        <v>9316.3772007408388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500000</v>
      </c>
      <c r="S30">
        <f t="shared" si="1"/>
        <v>8690.9681666679808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3966.2937645304901</v>
      </c>
      <c r="AC30">
        <f t="shared" si="2"/>
        <v>3401.0390708293203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-15072.933015190229</v>
      </c>
      <c r="AI30">
        <f t="shared" si="7"/>
        <v>-15082.71627237633</v>
      </c>
      <c r="AJ30">
        <f t="shared" si="8"/>
        <v>565.2546937011698</v>
      </c>
      <c r="AK30">
        <f t="shared" si="30"/>
        <v>277.64056351713435</v>
      </c>
      <c r="AL30">
        <f t="shared" si="9"/>
        <v>-14239.821015158026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-706.82378778230191</v>
      </c>
      <c r="AR30">
        <f t="shared" si="14"/>
        <v>-707.2825597342611</v>
      </c>
      <c r="AS30">
        <f t="shared" si="15"/>
        <v>26.506816109442077</v>
      </c>
      <c r="AT30">
        <f t="shared" si="16"/>
        <v>13.019559932325288</v>
      </c>
      <c r="AU30">
        <f t="shared" si="17"/>
        <v>-667.75618369249378</v>
      </c>
      <c r="AW30">
        <v>27</v>
      </c>
      <c r="AX30">
        <f>IF(Z30&gt;0, (R30*SUMPRODUCT(K30:$K$98, X30:$X$98)-K30*$AZ$3)/Z30, 0)</f>
        <v>8690.9681666679808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500000</v>
      </c>
      <c r="S31">
        <f t="shared" si="1"/>
        <v>8068.2691185874774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3401.0390708293203</v>
      </c>
      <c r="AC31">
        <f t="shared" si="2"/>
        <v>2876.4684799676925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-15450.402619642917</v>
      </c>
      <c r="AI31">
        <f t="shared" si="7"/>
        <v>-15459.315524126176</v>
      </c>
      <c r="AJ31">
        <f t="shared" si="8"/>
        <v>524.57059086162781</v>
      </c>
      <c r="AK31">
        <f t="shared" si="30"/>
        <v>238.07273495805245</v>
      </c>
      <c r="AL31">
        <f t="shared" si="9"/>
        <v>-14696.672198306496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-646.89704358586198</v>
      </c>
      <c r="AR31">
        <f t="shared" si="14"/>
        <v>-647.2702203697894</v>
      </c>
      <c r="AS31">
        <f t="shared" si="15"/>
        <v>21.963386504184093</v>
      </c>
      <c r="AT31">
        <f t="shared" si="16"/>
        <v>9.967931075593162</v>
      </c>
      <c r="AU31">
        <f t="shared" si="17"/>
        <v>-615.33890279001218</v>
      </c>
      <c r="AW31">
        <v>28</v>
      </c>
      <c r="AX31">
        <f>IF(Z31&gt;0, (R31*SUMPRODUCT(K31:$K$98, X31:$X$98)-K31*$AZ$3)/Z31, 0)</f>
        <v>8068.2691185874774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500000</v>
      </c>
      <c r="S32">
        <f t="shared" si="1"/>
        <v>7442.2574157860754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2876.4684799676925</v>
      </c>
      <c r="AC32">
        <f t="shared" si="2"/>
        <v>2392.2975050610021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-15751.593200462286</v>
      </c>
      <c r="AI32">
        <f t="shared" si="7"/>
        <v>-15759.629396240689</v>
      </c>
      <c r="AJ32">
        <f t="shared" si="8"/>
        <v>484.17097490669039</v>
      </c>
      <c r="AK32">
        <f t="shared" si="30"/>
        <v>201.3527935977385</v>
      </c>
      <c r="AL32">
        <f t="shared" si="9"/>
        <v>-15074.10562773626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-588.84613629233445</v>
      </c>
      <c r="AR32">
        <f t="shared" si="14"/>
        <v>-589.14655560702715</v>
      </c>
      <c r="AS32">
        <f t="shared" si="15"/>
        <v>18.099896578736562</v>
      </c>
      <c r="AT32">
        <f t="shared" si="16"/>
        <v>7.5272268038395298</v>
      </c>
      <c r="AU32">
        <f t="shared" si="17"/>
        <v>-563.51943222445107</v>
      </c>
      <c r="AW32">
        <v>29</v>
      </c>
      <c r="AX32">
        <f>IF(Z32&gt;0, (R32*SUMPRODUCT(K32:$K$98, X32:$X$98)-K32*$AZ$3)/Z32, 0)</f>
        <v>7442.2574157860754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500000</v>
      </c>
      <c r="S33">
        <f t="shared" si="1"/>
        <v>6808.3288405353687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2392.2975050610021</v>
      </c>
      <c r="AC33">
        <f t="shared" si="2"/>
        <v>1948.7425015179294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-16002.077576050624</v>
      </c>
      <c r="AI33">
        <f t="shared" si="7"/>
        <v>-16009.23330599244</v>
      </c>
      <c r="AJ33">
        <f t="shared" si="8"/>
        <v>443.55500354307264</v>
      </c>
      <c r="AK33">
        <f t="shared" si="30"/>
        <v>167.46082535427016</v>
      </c>
      <c r="AL33">
        <f t="shared" si="9"/>
        <v>-15398.217477095097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-534.11612725393741</v>
      </c>
      <c r="AR33">
        <f t="shared" si="14"/>
        <v>-534.35497066324058</v>
      </c>
      <c r="AS33">
        <f t="shared" si="15"/>
        <v>14.804945144816799</v>
      </c>
      <c r="AT33">
        <f t="shared" si="16"/>
        <v>5.5894946815428304</v>
      </c>
      <c r="AU33">
        <f t="shared" si="17"/>
        <v>-513.96053083688093</v>
      </c>
      <c r="AW33">
        <v>30</v>
      </c>
      <c r="AX33">
        <f>IF(Z33&gt;0, (R33*SUMPRODUCT(K33:$K$98, X33:$X$98)-K33*$AZ$3)/Z33, 0)</f>
        <v>6808.3288405353687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500000</v>
      </c>
      <c r="S34">
        <f t="shared" si="1"/>
        <v>6148.5698694057783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1948.7425015179294</v>
      </c>
      <c r="AC34">
        <f t="shared" si="2"/>
        <v>1544.3505999329752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-16097.289501468589</v>
      </c>
      <c r="AI34">
        <f t="shared" si="7"/>
        <v>-16103.568809635914</v>
      </c>
      <c r="AJ34">
        <f t="shared" si="8"/>
        <v>404.39190158495421</v>
      </c>
      <c r="AK34">
        <f t="shared" si="30"/>
        <v>136.41197510625508</v>
      </c>
      <c r="AL34">
        <f t="shared" si="9"/>
        <v>-15562.764932944703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-479.72687826160586</v>
      </c>
      <c r="AR34">
        <f t="shared" si="14"/>
        <v>-479.91401243127325</v>
      </c>
      <c r="AS34">
        <f t="shared" si="15"/>
        <v>12.051573311390456</v>
      </c>
      <c r="AT34">
        <f t="shared" si="16"/>
        <v>4.0653111798264776</v>
      </c>
      <c r="AU34">
        <f t="shared" si="17"/>
        <v>-463.79712794005627</v>
      </c>
      <c r="AW34">
        <v>31</v>
      </c>
      <c r="AX34">
        <f>IF(Z34&gt;0, (R34*SUMPRODUCT(K34:$K$98, X34:$X$98)-K34*$AZ$3)/Z34, 0)</f>
        <v>6148.5698694057783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5447.7939873820724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1544.3505999329752</v>
      </c>
      <c r="AC35">
        <f t="shared" ref="AC35:AC66" si="33">S35*Z35</f>
        <v>1180.4489231615339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-15988.381488466517</v>
      </c>
      <c r="AI35">
        <f t="shared" ref="AI35:AI66" si="38">SUM(AE35:AH35)</f>
        <v>-15993.798584477745</v>
      </c>
      <c r="AJ35">
        <f t="shared" ref="AJ35:AJ66" si="39">AB35-AC35</f>
        <v>363.90167677144132</v>
      </c>
      <c r="AK35">
        <f t="shared" si="30"/>
        <v>108.10454199530828</v>
      </c>
      <c r="AL35">
        <f t="shared" ref="AL35:AL66" si="40">SUM(AI35:AK35)</f>
        <v>-15521.792365710995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-425.42967178340433</v>
      </c>
      <c r="AR35">
        <f t="shared" ref="AR35:AR66" si="45">AI35*$K35</f>
        <v>-425.57381353907471</v>
      </c>
      <c r="AS35">
        <f t="shared" ref="AS35:AS66" si="46">AJ35*$K35</f>
        <v>9.6829420177384939</v>
      </c>
      <c r="AT35">
        <f t="shared" ref="AT35:AT66" si="47">AK35*$K35</f>
        <v>2.8765187928831653</v>
      </c>
      <c r="AU35">
        <f t="shared" ref="AU35:AU66" si="48">AL35*$K35</f>
        <v>-413.01435272845305</v>
      </c>
      <c r="AW35">
        <v>32</v>
      </c>
      <c r="AX35">
        <f>IF(Z35&gt;0, (R35*SUMPRODUCT(K35:$K$98, X35:$X$98)-K35*$AZ$3)/Z35, 0)</f>
        <v>5447.7939873820724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500000</v>
      </c>
      <c r="S36">
        <f t="shared" si="32"/>
        <v>4685.3027732577002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1180.4489231615339</v>
      </c>
      <c r="AC36">
        <f t="shared" si="33"/>
        <v>858.43460985149056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-15649.201538916028</v>
      </c>
      <c r="AI36">
        <f t="shared" si="38"/>
        <v>-15653.782003890197</v>
      </c>
      <c r="AJ36">
        <f t="shared" si="39"/>
        <v>322.01431331004335</v>
      </c>
      <c r="AK36">
        <f t="shared" si="30"/>
        <v>82.631424621307389</v>
      </c>
      <c r="AL36">
        <f t="shared" si="40"/>
        <v>-15249.136265958847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-371.78976982977929</v>
      </c>
      <c r="AR36">
        <f t="shared" si="45"/>
        <v>-371.89859135746076</v>
      </c>
      <c r="AS36">
        <f t="shared" si="46"/>
        <v>7.6503345636973759</v>
      </c>
      <c r="AT36">
        <f t="shared" si="47"/>
        <v>1.9631364746798843</v>
      </c>
      <c r="AU36">
        <f t="shared" si="48"/>
        <v>-362.28512031908349</v>
      </c>
      <c r="AW36">
        <v>33</v>
      </c>
      <c r="AX36">
        <f>IF(Z36&gt;0, (R36*SUMPRODUCT(K36:$K$98, X36:$X$98)-K36*$AZ$3)/Z36, 0)</f>
        <v>4685.3027732577002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500000</v>
      </c>
      <c r="S37">
        <f t="shared" si="32"/>
        <v>3823.8690996772521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858.43460985149056</v>
      </c>
      <c r="AC37">
        <f t="shared" si="33"/>
        <v>578.9799815157827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-14987.165509719556</v>
      </c>
      <c r="AI37">
        <f t="shared" si="38"/>
        <v>-14990.950811768498</v>
      </c>
      <c r="AJ37">
        <f t="shared" si="39"/>
        <v>279.45462833570787</v>
      </c>
      <c r="AK37">
        <f t="shared" si="30"/>
        <v>60.090422689604345</v>
      </c>
      <c r="AL37">
        <f t="shared" si="40"/>
        <v>-14651.405760743186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-317.9118619545489</v>
      </c>
      <c r="AR37">
        <f t="shared" si="45"/>
        <v>-317.99215681895532</v>
      </c>
      <c r="AS37">
        <f t="shared" si="46"/>
        <v>5.9278681594865335</v>
      </c>
      <c r="AT37">
        <f t="shared" si="47"/>
        <v>1.2746545135902392</v>
      </c>
      <c r="AU37">
        <f t="shared" si="48"/>
        <v>-310.78963414587855</v>
      </c>
      <c r="AW37">
        <v>34</v>
      </c>
      <c r="AX37">
        <f>IF(Z37&gt;0, (R37*SUMPRODUCT(K37:$K$98, X37:$X$98)-K37*$AZ$3)/Z37, 0)</f>
        <v>3823.8690996772521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500000</v>
      </c>
      <c r="S38">
        <f t="shared" si="32"/>
        <v>2817.9932106383581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578.9799815157827</v>
      </c>
      <c r="AC38">
        <f t="shared" si="33"/>
        <v>343.51021018094127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-13999.541641354817</v>
      </c>
      <c r="AI38">
        <f t="shared" si="38"/>
        <v>-14002.589113301203</v>
      </c>
      <c r="AJ38">
        <f t="shared" si="39"/>
        <v>235.46977133484143</v>
      </c>
      <c r="AK38">
        <f t="shared" si="30"/>
        <v>40.528598706104795</v>
      </c>
      <c r="AL38">
        <f t="shared" si="40"/>
        <v>-13726.590743260256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-265.14474446884782</v>
      </c>
      <c r="AR38">
        <f t="shared" si="45"/>
        <v>-265.2024621564122</v>
      </c>
      <c r="AS38">
        <f t="shared" si="46"/>
        <v>4.4596868919111623</v>
      </c>
      <c r="AT38">
        <f t="shared" si="47"/>
        <v>0.76759262716623367</v>
      </c>
      <c r="AU38">
        <f t="shared" si="48"/>
        <v>-259.9751826373348</v>
      </c>
      <c r="AW38">
        <v>35</v>
      </c>
      <c r="AX38">
        <f>IF(Z38&gt;0, (R38*SUMPRODUCT(K38:$K$98, X38:$X$98)-K38*$AZ$3)/Z38, 0)</f>
        <v>2817.9932106383581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500000</v>
      </c>
      <c r="S39">
        <f t="shared" si="32"/>
        <v>1594.6658670496686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343.51021018094127</v>
      </c>
      <c r="AC39">
        <f t="shared" si="33"/>
        <v>151.97447519397497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-12689.060947632726</v>
      </c>
      <c r="AI39">
        <f t="shared" si="38"/>
        <v>-12691.443491812266</v>
      </c>
      <c r="AJ39">
        <f t="shared" si="39"/>
        <v>191.5357349869663</v>
      </c>
      <c r="AK39">
        <f t="shared" si="30"/>
        <v>24.045714712665891</v>
      </c>
      <c r="AL39">
        <f t="shared" si="40"/>
        <v>-12475.862042112634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-214.57576387021052</v>
      </c>
      <c r="AR39">
        <f t="shared" si="45"/>
        <v>-214.61605339513196</v>
      </c>
      <c r="AS39">
        <f t="shared" si="46"/>
        <v>3.2389257812602694</v>
      </c>
      <c r="AT39">
        <f t="shared" si="47"/>
        <v>0.40662012922540375</v>
      </c>
      <c r="AU39">
        <f t="shared" si="48"/>
        <v>-210.9705074846463</v>
      </c>
      <c r="AW39">
        <v>36</v>
      </c>
      <c r="AX39">
        <f>IF(Z39&gt;0, (R39*SUMPRODUCT(K39:$K$98, X39:$X$98)-K39*$AZ$3)/Z39, 0)</f>
        <v>1594.6658670496686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500000</v>
      </c>
      <c r="S40">
        <f t="shared" si="32"/>
        <v>43.305638670665758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151.97447519397497</v>
      </c>
      <c r="AC40">
        <f t="shared" si="33"/>
        <v>3.1210412183013432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-11139.330426860241</v>
      </c>
      <c r="AI40">
        <f t="shared" si="38"/>
        <v>-11141.132179076641</v>
      </c>
      <c r="AJ40">
        <f t="shared" si="39"/>
        <v>148.85343397567362</v>
      </c>
      <c r="AK40">
        <f t="shared" ref="AK40:AK71" si="61">G40*SUM(AB40:AB40, AE40:AF40)</f>
        <v>10.638213263578249</v>
      </c>
      <c r="AL40">
        <f t="shared" si="40"/>
        <v>-10981.640531837389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-168.1869317828311</v>
      </c>
      <c r="AR40">
        <f t="shared" si="45"/>
        <v>-168.21413549844928</v>
      </c>
      <c r="AS40">
        <f t="shared" si="46"/>
        <v>2.2474602499751195</v>
      </c>
      <c r="AT40">
        <f t="shared" si="47"/>
        <v>0.16062082547962936</v>
      </c>
      <c r="AU40">
        <f t="shared" si="48"/>
        <v>-165.80605442299452</v>
      </c>
      <c r="AW40">
        <v>37</v>
      </c>
      <c r="AX40">
        <f>IF(Z40&gt;0, (R40*SUMPRODUCT(K40:$K$98, X40:$X$98)-K40*$AZ$3)/Z40, 0)</f>
        <v>43.305638670665758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500000</v>
      </c>
      <c r="S41">
        <f t="shared" si="32"/>
        <v>-2029.1775880062619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3.1210412183013432</v>
      </c>
      <c r="AC41">
        <f t="shared" si="33"/>
        <v>-106.38523887297896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-9460.8130736706971</v>
      </c>
      <c r="AI41">
        <f t="shared" si="38"/>
        <v>-9462.1237677112513</v>
      </c>
      <c r="AJ41">
        <f t="shared" si="39"/>
        <v>109.5062800912803</v>
      </c>
      <c r="AK41">
        <f t="shared" si="61"/>
        <v>0.21847288528109404</v>
      </c>
      <c r="AL41">
        <f t="shared" si="40"/>
        <v>-9352.3990147346904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-127.53917410341164</v>
      </c>
      <c r="AR41">
        <f t="shared" si="45"/>
        <v>-127.55684328619041</v>
      </c>
      <c r="AS41">
        <f t="shared" si="46"/>
        <v>1.4762304691175938</v>
      </c>
      <c r="AT41">
        <f t="shared" si="47"/>
        <v>2.9451856976526487E-3</v>
      </c>
      <c r="AU41">
        <f t="shared" si="48"/>
        <v>-126.07766763137518</v>
      </c>
      <c r="AW41">
        <v>38</v>
      </c>
      <c r="AX41">
        <f>IF(Z41&gt;0, (R41*SUMPRODUCT(K41:$K$98, X41:$X$98)-K41*$AZ$3)/Z41, 0)</f>
        <v>-2029.1775880062619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500000</v>
      </c>
      <c r="S42">
        <f t="shared" si="32"/>
        <v>-4981.1734884986454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-106.38523887297896</v>
      </c>
      <c r="AC42">
        <f t="shared" si="33"/>
        <v>-181.53097396607728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-7730.0343686807864</v>
      </c>
      <c r="AI42">
        <f t="shared" si="38"/>
        <v>-7730.9454540625002</v>
      </c>
      <c r="AJ42">
        <f t="shared" si="39"/>
        <v>75.145735093098324</v>
      </c>
      <c r="AK42">
        <f t="shared" si="61"/>
        <v>-7.4469667211085282</v>
      </c>
      <c r="AL42">
        <f t="shared" si="40"/>
        <v>-7663.2466856905103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-93.041893618703227</v>
      </c>
      <c r="AR42">
        <f t="shared" si="45"/>
        <v>-93.052859819514239</v>
      </c>
      <c r="AS42">
        <f t="shared" si="46"/>
        <v>0.90448517522238625</v>
      </c>
      <c r="AT42">
        <f t="shared" si="47"/>
        <v>-8.9634774232659767E-2</v>
      </c>
      <c r="AU42">
        <f t="shared" si="48"/>
        <v>-92.238009418524513</v>
      </c>
      <c r="AW42">
        <v>39</v>
      </c>
      <c r="AX42">
        <f>IF(Z42&gt;0, (R42*SUMPRODUCT(K42:$K$98, X42:$X$98)-K42*$AZ$3)/Z42, 0)</f>
        <v>-4981.1734884986454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500000</v>
      </c>
      <c r="S43">
        <f t="shared" si="32"/>
        <v>-9490.0594642607302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-181.53097396607728</v>
      </c>
      <c r="AC43">
        <f t="shared" si="33"/>
        <v>-227.79301132557222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-6037.82649126447</v>
      </c>
      <c r="AI43">
        <f t="shared" si="38"/>
        <v>-6038.4265744678032</v>
      </c>
      <c r="AJ43">
        <f t="shared" si="39"/>
        <v>46.26203735949494</v>
      </c>
      <c r="AK43">
        <f t="shared" si="61"/>
        <v>-12.707168177625411</v>
      </c>
      <c r="AL43">
        <f t="shared" si="40"/>
        <v>-6004.8717052859338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-64.887302761331284</v>
      </c>
      <c r="AR43">
        <f t="shared" si="45"/>
        <v>-64.893751734410102</v>
      </c>
      <c r="AS43">
        <f t="shared" si="46"/>
        <v>0.49716877900426587</v>
      </c>
      <c r="AT43">
        <f t="shared" si="47"/>
        <v>-0.13656137187341677</v>
      </c>
      <c r="AU43">
        <f t="shared" si="48"/>
        <v>-64.533144327279246</v>
      </c>
      <c r="AW43">
        <v>40</v>
      </c>
      <c r="AX43">
        <f>IF(Z43&gt;0, (R43*SUMPRODUCT(K43:$K$98, X43:$X$98)-K43*$AZ$3)/Z43, 0)</f>
        <v>-9490.0594642607302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500000</v>
      </c>
      <c r="S44">
        <f t="shared" si="32"/>
        <v>-16880.504182920347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-227.79301132557222</v>
      </c>
      <c r="AC44">
        <f t="shared" si="33"/>
        <v>-250.91258528403904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-4449.6245857765043</v>
      </c>
      <c r="AI44">
        <f t="shared" si="38"/>
        <v>-4449.9961869185154</v>
      </c>
      <c r="AJ44">
        <f t="shared" si="39"/>
        <v>23.119573958466816</v>
      </c>
      <c r="AK44">
        <f t="shared" si="61"/>
        <v>-15.945510792790056</v>
      </c>
      <c r="AL44">
        <f t="shared" si="40"/>
        <v>-4442.8221237528387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-42.695729830639621</v>
      </c>
      <c r="AR44">
        <f t="shared" si="45"/>
        <v>-42.699295475708823</v>
      </c>
      <c r="AS44">
        <f t="shared" si="46"/>
        <v>0.22184053160024744</v>
      </c>
      <c r="AT44">
        <f t="shared" si="47"/>
        <v>-0.15300284500331729</v>
      </c>
      <c r="AU44">
        <f t="shared" si="48"/>
        <v>-42.630457789111894</v>
      </c>
      <c r="AW44">
        <v>41</v>
      </c>
      <c r="AX44">
        <f>IF(Z44&gt;0, (R44*SUMPRODUCT(K44:$K$98, X44:$X$98)-K44*$AZ$3)/Z44, 0)</f>
        <v>-16880.504182920347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500000</v>
      </c>
      <c r="S45">
        <f t="shared" si="32"/>
        <v>-29829.60520004361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-250.91258528403904</v>
      </c>
      <c r="AC45">
        <f t="shared" si="33"/>
        <v>-256.31570011212096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-3061.3718626715704</v>
      </c>
      <c r="AI45">
        <f t="shared" si="38"/>
        <v>-3061.5866792090283</v>
      </c>
      <c r="AJ45">
        <f t="shared" si="39"/>
        <v>5.4031148280819252</v>
      </c>
      <c r="AK45">
        <f t="shared" si="61"/>
        <v>-17.563880969882735</v>
      </c>
      <c r="AL45">
        <f t="shared" si="40"/>
        <v>-3073.7474453508289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-26.227635179437751</v>
      </c>
      <c r="AR45">
        <f t="shared" si="45"/>
        <v>-26.229475573231021</v>
      </c>
      <c r="AS45">
        <f t="shared" si="46"/>
        <v>4.6290006866358355E-2</v>
      </c>
      <c r="AT45">
        <f t="shared" si="47"/>
        <v>-0.15047471626369163</v>
      </c>
      <c r="AU45">
        <f t="shared" si="48"/>
        <v>-26.333660282628355</v>
      </c>
      <c r="AW45">
        <v>42</v>
      </c>
      <c r="AX45">
        <f>IF(Z45&gt;0, (R45*SUMPRODUCT(K45:$K$98, X45:$X$98)-K45*$AZ$3)/Z45, 0)</f>
        <v>-29829.60520004361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500000</v>
      </c>
      <c r="S46">
        <f t="shared" si="32"/>
        <v>-50826.088800429701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-256.31570011212096</v>
      </c>
      <c r="AC46">
        <f t="shared" si="33"/>
        <v>-249.24635761070371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-1801.4144831197066</v>
      </c>
      <c r="AI46">
        <f t="shared" si="38"/>
        <v>-1801.5370807676336</v>
      </c>
      <c r="AJ46">
        <f t="shared" si="39"/>
        <v>-7.0693425014172533</v>
      </c>
      <c r="AK46">
        <f t="shared" si="61"/>
        <v>-17.942099007848469</v>
      </c>
      <c r="AL46">
        <f t="shared" si="40"/>
        <v>-1826.5485222768993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-13.779665500829976</v>
      </c>
      <c r="AR46">
        <f t="shared" si="45"/>
        <v>-13.780603294211485</v>
      </c>
      <c r="AS46">
        <f t="shared" si="46"/>
        <v>-5.4075936378411564E-2</v>
      </c>
      <c r="AT46">
        <f t="shared" si="47"/>
        <v>-0.13724555066458632</v>
      </c>
      <c r="AU46">
        <f t="shared" si="48"/>
        <v>-13.971924781254483</v>
      </c>
      <c r="AW46">
        <v>43</v>
      </c>
      <c r="AX46">
        <f>IF(Z46&gt;0, (R46*SUMPRODUCT(K46:$K$98, X46:$X$98)-K46*$AZ$3)/Z46, 0)</f>
        <v>-50826.088800429701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500000</v>
      </c>
      <c r="S47">
        <f t="shared" si="32"/>
        <v>-84538.92722769457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-249.24635761070371</v>
      </c>
      <c r="AC47">
        <f t="shared" si="33"/>
        <v>-233.29657875362744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-1047.6159507597713</v>
      </c>
      <c r="AI47">
        <f t="shared" si="38"/>
        <v>-1047.6849416336811</v>
      </c>
      <c r="AJ47">
        <f t="shared" si="39"/>
        <v>-15.949778857076268</v>
      </c>
      <c r="AK47">
        <f t="shared" si="61"/>
        <v>-17.447245032749262</v>
      </c>
      <c r="AL47">
        <f t="shared" si="40"/>
        <v>-1081.0819655235066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-7.1549912136879925</v>
      </c>
      <c r="AR47">
        <f t="shared" si="45"/>
        <v>-7.1554624064913206</v>
      </c>
      <c r="AS47">
        <f t="shared" si="46"/>
        <v>-0.10893355289205231</v>
      </c>
      <c r="AT47">
        <f t="shared" si="47"/>
        <v>-0.11916092421258706</v>
      </c>
      <c r="AU47">
        <f t="shared" si="48"/>
        <v>-7.3835568835959595</v>
      </c>
      <c r="AW47">
        <v>44</v>
      </c>
      <c r="AX47">
        <f>IF(Z47&gt;0, (R47*SUMPRODUCT(K47:$K$98, X47:$X$98)-K47*$AZ$3)/Z47, 0)</f>
        <v>-84538.92722769457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500000</v>
      </c>
      <c r="S48">
        <f t="shared" si="32"/>
        <v>-139924.12584503842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-233.29657875362744</v>
      </c>
      <c r="AC48">
        <f t="shared" si="33"/>
        <v>-213.90742321918481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-601.64996422034915</v>
      </c>
      <c r="AI48">
        <f t="shared" si="38"/>
        <v>-601.68818268730888</v>
      </c>
      <c r="AJ48">
        <f t="shared" si="39"/>
        <v>-19.389155534442637</v>
      </c>
      <c r="AK48">
        <f t="shared" si="61"/>
        <v>-16.330760512753923</v>
      </c>
      <c r="AL48">
        <f t="shared" si="40"/>
        <v>-637.40809873450542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-3.6688746589256565</v>
      </c>
      <c r="AR48">
        <f t="shared" si="45"/>
        <v>-3.6691077159742234</v>
      </c>
      <c r="AS48">
        <f t="shared" si="46"/>
        <v>-0.11823549510298256</v>
      </c>
      <c r="AT48">
        <f t="shared" si="47"/>
        <v>-9.9585335276913739E-2</v>
      </c>
      <c r="AU48">
        <f t="shared" si="48"/>
        <v>-3.8869285463541194</v>
      </c>
      <c r="AW48">
        <v>45</v>
      </c>
      <c r="AX48">
        <f>IF(Z48&gt;0, (R48*SUMPRODUCT(K48:$K$98, X48:$X$98)-K48*$AZ$3)/Z48, 0)</f>
        <v>-139924.12584503842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500000</v>
      </c>
      <c r="S49">
        <f t="shared" si="32"/>
        <v>-233017.00411586705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-213.90742321918481</v>
      </c>
      <c r="AC49">
        <f t="shared" si="33"/>
        <v>-193.87616685299389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-340.71272951680413</v>
      </c>
      <c r="AI49">
        <f t="shared" si="38"/>
        <v>-340.73353016261842</v>
      </c>
      <c r="AJ49">
        <f t="shared" si="39"/>
        <v>-20.031256366190917</v>
      </c>
      <c r="AK49">
        <f t="shared" si="61"/>
        <v>-14.973519625342938</v>
      </c>
      <c r="AL49">
        <f t="shared" si="40"/>
        <v>-375.73830615415227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-1.8550657917453686</v>
      </c>
      <c r="AR49">
        <f t="shared" si="45"/>
        <v>-1.8551790442397824</v>
      </c>
      <c r="AS49">
        <f t="shared" si="46"/>
        <v>-0.10906342860538673</v>
      </c>
      <c r="AT49">
        <f t="shared" si="47"/>
        <v>-8.1525759481879415E-2</v>
      </c>
      <c r="AU49">
        <f t="shared" si="48"/>
        <v>-2.0457682323270485</v>
      </c>
      <c r="AW49">
        <v>46</v>
      </c>
      <c r="AX49">
        <f>IF(Z49&gt;0, (R49*SUMPRODUCT(K49:$K$98, X49:$X$98)-K49*$AZ$3)/Z49, 0)</f>
        <v>-233017.00411586705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500000</v>
      </c>
      <c r="S50">
        <f t="shared" si="32"/>
        <v>-392457.58770870953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-193.87616685299389</v>
      </c>
      <c r="AC50">
        <f t="shared" si="33"/>
        <v>-174.57040137231374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-189.44607766006609</v>
      </c>
      <c r="AI50">
        <f t="shared" si="38"/>
        <v>-189.45719799553925</v>
      </c>
      <c r="AJ50">
        <f t="shared" si="39"/>
        <v>-19.305765480680151</v>
      </c>
      <c r="AK50">
        <f t="shared" si="61"/>
        <v>-13.571331679709573</v>
      </c>
      <c r="AL50">
        <f t="shared" si="40"/>
        <v>-222.33429515592897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-0.92095530193512887</v>
      </c>
      <c r="AR50">
        <f t="shared" si="45"/>
        <v>-0.92100936128563005</v>
      </c>
      <c r="AS50">
        <f t="shared" si="46"/>
        <v>-9.3851228259535624E-2</v>
      </c>
      <c r="AT50">
        <f t="shared" si="47"/>
        <v>-6.5974392392412803E-2</v>
      </c>
      <c r="AU50">
        <f t="shared" si="48"/>
        <v>-1.0808349819375784</v>
      </c>
      <c r="AW50">
        <v>47</v>
      </c>
      <c r="AX50">
        <f>IF(Z50&gt;0, (R50*SUMPRODUCT(K50:$K$98, X50:$X$98)-K50*$AZ$3)/Z50, 0)</f>
        <v>-392457.58770870953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500000</v>
      </c>
      <c r="S51">
        <f t="shared" si="32"/>
        <v>-671596.93552457727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-174.57040137231374</v>
      </c>
      <c r="AC51">
        <f t="shared" si="33"/>
        <v>-156.59775732386896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-103.59652572588239</v>
      </c>
      <c r="AI51">
        <f t="shared" si="38"/>
        <v>-103.60235503171452</v>
      </c>
      <c r="AJ51">
        <f t="shared" si="39"/>
        <v>-17.972644048444778</v>
      </c>
      <c r="AK51">
        <f t="shared" si="61"/>
        <v>-12.219928096061963</v>
      </c>
      <c r="AL51">
        <f t="shared" si="40"/>
        <v>-133.79492717622128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-0.44965569965746005</v>
      </c>
      <c r="AR51">
        <f t="shared" si="45"/>
        <v>-0.44968100147693807</v>
      </c>
      <c r="AS51">
        <f t="shared" si="46"/>
        <v>-7.800939054347894E-2</v>
      </c>
      <c r="AT51">
        <f t="shared" si="47"/>
        <v>-5.3040005727004742E-2</v>
      </c>
      <c r="AU51">
        <f t="shared" si="48"/>
        <v>-0.58073039774742186</v>
      </c>
      <c r="AW51">
        <v>48</v>
      </c>
      <c r="AX51">
        <f>IF(Z51&gt;0, (R51*SUMPRODUCT(K51:$K$98, X51:$X$98)-K51*$AZ$3)/Z51, 0)</f>
        <v>-671596.93552457727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500000</v>
      </c>
      <c r="S52">
        <f t="shared" si="32"/>
        <v>-1171221.4427568747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-156.59775732386896</v>
      </c>
      <c r="AC52">
        <f t="shared" si="33"/>
        <v>-140.1781278892586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-55.577546500868479</v>
      </c>
      <c r="AI52">
        <f t="shared" si="38"/>
        <v>-55.58053863631725</v>
      </c>
      <c r="AJ52">
        <f t="shared" si="39"/>
        <v>-16.419629434610357</v>
      </c>
      <c r="AK52">
        <f t="shared" si="61"/>
        <v>-10.961843012670828</v>
      </c>
      <c r="AL52">
        <f t="shared" si="40"/>
        <v>-82.962011083598426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-0.21538539938949303</v>
      </c>
      <c r="AR52">
        <f t="shared" si="45"/>
        <v>-0.21539699512066932</v>
      </c>
      <c r="AS52">
        <f t="shared" si="46"/>
        <v>-6.36326838131612E-2</v>
      </c>
      <c r="AT52">
        <f t="shared" si="47"/>
        <v>-4.2481561061572505E-2</v>
      </c>
      <c r="AU52">
        <f t="shared" si="48"/>
        <v>-0.32151123999540299</v>
      </c>
      <c r="AW52">
        <v>49</v>
      </c>
      <c r="AX52">
        <f>IF(Z52&gt;0, (R52*SUMPRODUCT(K52:$K$98, X52:$X$98)-K52*$AZ$3)/Z52, 0)</f>
        <v>-1171221.4427568747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500000</v>
      </c>
      <c r="S53">
        <f t="shared" si="32"/>
        <v>-2085928.2918254526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-140.1781278892586</v>
      </c>
      <c r="AC53">
        <f t="shared" si="33"/>
        <v>-125.33165156162329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-29.202105447258646</v>
      </c>
      <c r="AI53">
        <f t="shared" si="38"/>
        <v>-29.203607556080563</v>
      </c>
      <c r="AJ53">
        <f t="shared" si="39"/>
        <v>-14.846476327635315</v>
      </c>
      <c r="AK53">
        <f t="shared" si="61"/>
        <v>-9.8124689522481034</v>
      </c>
      <c r="AL53">
        <f t="shared" si="40"/>
        <v>-53.862552835963982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-0.10104458192664974</v>
      </c>
      <c r="AR53">
        <f t="shared" si="45"/>
        <v>-0.1010497794956467</v>
      </c>
      <c r="AS53">
        <f t="shared" si="46"/>
        <v>-5.1371501151491111E-2</v>
      </c>
      <c r="AT53">
        <f t="shared" si="47"/>
        <v>-3.3952922495224309E-2</v>
      </c>
      <c r="AU53">
        <f t="shared" si="48"/>
        <v>-0.18637420314236211</v>
      </c>
      <c r="AW53">
        <v>50</v>
      </c>
      <c r="AX53">
        <f>IF(Z53&gt;0, (R53*SUMPRODUCT(K53:$K$98, X53:$X$98)-K53*$AZ$3)/Z53, 0)</f>
        <v>-2085928.2918254526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500000</v>
      </c>
      <c r="S54">
        <f t="shared" si="32"/>
        <v>-3804247.3937257589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-125.33165156162329</v>
      </c>
      <c r="AC54">
        <f t="shared" si="33"/>
        <v>-111.98460531584921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-15.023389419858878</v>
      </c>
      <c r="AI54">
        <f t="shared" si="38"/>
        <v>-15.024125338121584</v>
      </c>
      <c r="AJ54">
        <f t="shared" si="39"/>
        <v>-13.347046245774081</v>
      </c>
      <c r="AK54">
        <f t="shared" si="61"/>
        <v>-8.7732156093136311</v>
      </c>
      <c r="AL54">
        <f t="shared" si="40"/>
        <v>-37.144387193209297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-4.6413975483492999E-2</v>
      </c>
      <c r="AR54">
        <f t="shared" si="45"/>
        <v>-4.6416249064457224E-2</v>
      </c>
      <c r="AS54">
        <f t="shared" si="46"/>
        <v>-4.1235000965196618E-2</v>
      </c>
      <c r="AT54">
        <f t="shared" si="47"/>
        <v>-2.7104390548767787E-2</v>
      </c>
      <c r="AU54">
        <f t="shared" si="48"/>
        <v>-0.11475564057842164</v>
      </c>
      <c r="AW54">
        <v>51</v>
      </c>
      <c r="AX54">
        <f>IF(Z54&gt;0, (R54*SUMPRODUCT(K54:$K$98, X54:$X$98)-K54*$AZ$3)/Z54, 0)</f>
        <v>-3804247.3937257589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500000</v>
      </c>
      <c r="S55">
        <f t="shared" si="32"/>
        <v>-7116308.7663152833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-111.98460531584921</v>
      </c>
      <c r="AC55">
        <f t="shared" si="33"/>
        <v>-100.02379533802848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-7.5433952433366258</v>
      </c>
      <c r="AI55">
        <f t="shared" si="38"/>
        <v>-7.5437466326545382</v>
      </c>
      <c r="AJ55">
        <f t="shared" si="39"/>
        <v>-11.96080997782073</v>
      </c>
      <c r="AK55">
        <f t="shared" si="61"/>
        <v>-7.8389223721094456</v>
      </c>
      <c r="AL55">
        <f t="shared" si="40"/>
        <v>-27.343478982584713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-2.0807968643672889E-2</v>
      </c>
      <c r="AR55">
        <f t="shared" si="45"/>
        <v>-2.0808937928414439E-2</v>
      </c>
      <c r="AS55">
        <f t="shared" si="46"/>
        <v>-3.2993121922289446E-2</v>
      </c>
      <c r="AT55">
        <f t="shared" si="47"/>
        <v>-2.1623161143932163E-2</v>
      </c>
      <c r="AU55">
        <f t="shared" si="48"/>
        <v>-7.5425220994636055E-2</v>
      </c>
      <c r="AW55">
        <v>52</v>
      </c>
      <c r="AX55">
        <f>IF(Z55&gt;0, (R55*SUMPRODUCT(K55:$K$98, X55:$X$98)-K55*$AZ$3)/Z55, 0)</f>
        <v>-7116308.7663152833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500000</v>
      </c>
      <c r="S56">
        <f t="shared" si="32"/>
        <v>-13687111.600649301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-100.02379533802848</v>
      </c>
      <c r="AC56">
        <f t="shared" si="33"/>
        <v>-89.323867634079093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-3.6944435675937655</v>
      </c>
      <c r="AI56">
        <f t="shared" si="38"/>
        <v>-3.6946067208401194</v>
      </c>
      <c r="AJ56">
        <f t="shared" si="39"/>
        <v>-10.699927703949385</v>
      </c>
      <c r="AK56">
        <f t="shared" si="61"/>
        <v>-7.0016656736619938</v>
      </c>
      <c r="AL56">
        <f t="shared" si="40"/>
        <v>-21.396200098451498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-9.0990035737147177E-3</v>
      </c>
      <c r="AR56">
        <f t="shared" si="45"/>
        <v>-9.0994054020129382E-3</v>
      </c>
      <c r="AS56">
        <f t="shared" si="46"/>
        <v>-2.635273178096896E-2</v>
      </c>
      <c r="AT56">
        <f t="shared" si="47"/>
        <v>-1.724432375836777E-2</v>
      </c>
      <c r="AU56">
        <f t="shared" si="48"/>
        <v>-5.2696460941349665E-2</v>
      </c>
      <c r="AW56">
        <v>53</v>
      </c>
      <c r="AX56">
        <f>IF(Z56&gt;0, (R56*SUMPRODUCT(K56:$K$98, X56:$X$98)-K56*$AZ$3)/Z56, 0)</f>
        <v>-13687111.600649301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500000</v>
      </c>
      <c r="S57">
        <f t="shared" si="32"/>
        <v>-27137685.489597309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-89.323867634079093</v>
      </c>
      <c r="AC57">
        <f t="shared" si="33"/>
        <v>-79.760881215694738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-1.7608748850868485</v>
      </c>
      <c r="AI57">
        <f t="shared" si="38"/>
        <v>-1.7609483630564844</v>
      </c>
      <c r="AJ57">
        <f t="shared" si="39"/>
        <v>-9.5629864183843551</v>
      </c>
      <c r="AK57">
        <f t="shared" si="61"/>
        <v>-6.2526707343855374</v>
      </c>
      <c r="AL57">
        <f t="shared" si="40"/>
        <v>-17.57660551582638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-3.872177660452991E-3</v>
      </c>
      <c r="AR57">
        <f t="shared" si="45"/>
        <v>-3.8723392390835735E-3</v>
      </c>
      <c r="AS57">
        <f t="shared" si="46"/>
        <v>-2.1029082014908124E-2</v>
      </c>
      <c r="AT57">
        <f t="shared" si="47"/>
        <v>-1.3749671905089234E-2</v>
      </c>
      <c r="AU57">
        <f t="shared" si="48"/>
        <v>-3.865109315908094E-2</v>
      </c>
      <c r="AW57">
        <v>54</v>
      </c>
      <c r="AX57">
        <f>IF(Z57&gt;0, (R57*SUMPRODUCT(K57:$K$98, X57:$X$98)-K57*$AZ$3)/Z57, 0)</f>
        <v>-27137685.489597309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500000</v>
      </c>
      <c r="S58">
        <f t="shared" si="32"/>
        <v>-55556060.967832968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-79.760881215694738</v>
      </c>
      <c r="AC58">
        <f t="shared" si="33"/>
        <v>-71.218248552321185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-0.81390539288775476</v>
      </c>
      <c r="AI58">
        <f t="shared" si="38"/>
        <v>-0.81393744080804986</v>
      </c>
      <c r="AJ58">
        <f t="shared" si="39"/>
        <v>-8.5426326633735528</v>
      </c>
      <c r="AK58">
        <f t="shared" si="61"/>
        <v>-5.5832616850986323</v>
      </c>
      <c r="AL58">
        <f t="shared" si="40"/>
        <v>-14.939831789280236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-1.5980217250615746E-3</v>
      </c>
      <c r="AR58">
        <f t="shared" si="45"/>
        <v>-1.5980846479434255E-3</v>
      </c>
      <c r="AS58">
        <f t="shared" si="46"/>
        <v>-1.6772603676769349E-2</v>
      </c>
      <c r="AT58">
        <f t="shared" si="47"/>
        <v>-1.0962175146469341E-2</v>
      </c>
      <c r="AU58">
        <f t="shared" si="48"/>
        <v>-2.9332863471182118E-2</v>
      </c>
      <c r="AW58">
        <v>55</v>
      </c>
      <c r="AX58">
        <f>IF(Z58&gt;0, (R58*SUMPRODUCT(K58:$K$98, X58:$X$98)-K58*$AZ$3)/Z58, 0)</f>
        <v>-55556060.967832968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500000</v>
      </c>
      <c r="S59">
        <f t="shared" si="32"/>
        <v>-117738495.26355417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-71.218248552321185</v>
      </c>
      <c r="AC59">
        <f t="shared" si="33"/>
        <v>-63.58903868026588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-0.36450528791712694</v>
      </c>
      <c r="AI59">
        <f t="shared" si="38"/>
        <v>-0.36451879009382326</v>
      </c>
      <c r="AJ59">
        <f t="shared" si="39"/>
        <v>-7.6292098720553057</v>
      </c>
      <c r="AK59">
        <f t="shared" si="61"/>
        <v>-4.9852773986624834</v>
      </c>
      <c r="AL59">
        <f t="shared" si="40"/>
        <v>-12.979006060811614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-6.3899073844784463E-4</v>
      </c>
      <c r="AR59">
        <f t="shared" si="45"/>
        <v>-6.3901440824398704E-4</v>
      </c>
      <c r="AS59">
        <f t="shared" si="46"/>
        <v>-1.3374276345276432E-2</v>
      </c>
      <c r="AT59">
        <f t="shared" si="47"/>
        <v>-8.7393686509781125E-3</v>
      </c>
      <c r="AU59">
        <f t="shared" si="48"/>
        <v>-2.2752659404498533E-2</v>
      </c>
      <c r="AW59">
        <v>56</v>
      </c>
      <c r="AX59">
        <f>IF(Z59&gt;0, (R59*SUMPRODUCT(K59:$K$98, X59:$X$98)-K59*$AZ$3)/Z59, 0)</f>
        <v>-117738495.26355417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500000</v>
      </c>
      <c r="S60">
        <f t="shared" si="32"/>
        <v>-258693722.36359638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-63.58903868026588</v>
      </c>
      <c r="AC60">
        <f t="shared" si="33"/>
        <v>-56.776456337271867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-0.15760627192859675</v>
      </c>
      <c r="AI60">
        <f t="shared" si="38"/>
        <v>-0.15761175876992967</v>
      </c>
      <c r="AJ60">
        <f t="shared" si="39"/>
        <v>-6.8125823429940127</v>
      </c>
      <c r="AK60">
        <f t="shared" si="61"/>
        <v>-4.4512327076186118</v>
      </c>
      <c r="AL60">
        <f t="shared" si="40"/>
        <v>-11.421426809382554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-2.466869662164515E-4</v>
      </c>
      <c r="AR60">
        <f t="shared" si="45"/>
        <v>-2.4669555427723084E-4</v>
      </c>
      <c r="AS60">
        <f t="shared" si="46"/>
        <v>-1.0663124314331474E-2</v>
      </c>
      <c r="AT60">
        <f t="shared" si="47"/>
        <v>-6.9671154525078232E-3</v>
      </c>
      <c r="AU60">
        <f t="shared" si="48"/>
        <v>-1.7876935321116526E-2</v>
      </c>
      <c r="AW60">
        <v>57</v>
      </c>
      <c r="AX60">
        <f>IF(Z60&gt;0, (R60*SUMPRODUCT(K60:$K$98, X60:$X$98)-K60*$AZ$3)/Z60, 0)</f>
        <v>-258693722.36359638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500000</v>
      </c>
      <c r="S61">
        <f t="shared" si="32"/>
        <v>-589729339.7134589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-56.776456337271867</v>
      </c>
      <c r="AC61">
        <f t="shared" si="33"/>
        <v>-50.693469690548376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-6.5659173813170255E-2</v>
      </c>
      <c r="AI61">
        <f t="shared" si="38"/>
        <v>-6.5661322827399185E-2</v>
      </c>
      <c r="AJ61">
        <f t="shared" si="39"/>
        <v>-6.0829866467234908</v>
      </c>
      <c r="AK61">
        <f t="shared" si="61"/>
        <v>-3.9743519436090309</v>
      </c>
      <c r="AL61">
        <f t="shared" si="40"/>
        <v>-10.122999913159921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-9.1759301483911634E-5</v>
      </c>
      <c r="AR61">
        <f t="shared" si="45"/>
        <v>-9.1762304751133461E-5</v>
      </c>
      <c r="AS61">
        <f t="shared" si="46"/>
        <v>-8.5010299890089184E-3</v>
      </c>
      <c r="AT61">
        <f t="shared" si="47"/>
        <v>-5.5541935272362666E-3</v>
      </c>
      <c r="AU61">
        <f t="shared" si="48"/>
        <v>-1.414698582099632E-2</v>
      </c>
      <c r="AW61">
        <v>58</v>
      </c>
      <c r="AX61">
        <f>IF(Z61&gt;0, (R61*SUMPRODUCT(K61:$K$98, X61:$X$98)-K61*$AZ$3)/Z61, 0)</f>
        <v>-589729339.7134589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500000</v>
      </c>
      <c r="S62">
        <f t="shared" si="32"/>
        <v>-1398098239.1575756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-50.693469690548376</v>
      </c>
      <c r="AC62">
        <f t="shared" si="33"/>
        <v>-45.262103116198347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-2.6363456440770153E-2</v>
      </c>
      <c r="AI62">
        <f t="shared" si="38"/>
        <v>-2.6364265792034759E-2</v>
      </c>
      <c r="AJ62">
        <f t="shared" si="39"/>
        <v>-5.4313665743500295</v>
      </c>
      <c r="AK62">
        <f t="shared" si="61"/>
        <v>-3.5485428783383868</v>
      </c>
      <c r="AL62">
        <f t="shared" si="40"/>
        <v>-9.0062737184804504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-3.2895690829537187E-5</v>
      </c>
      <c r="AR62">
        <f t="shared" si="45"/>
        <v>-3.2896700718700727E-5</v>
      </c>
      <c r="AS62">
        <f t="shared" si="46"/>
        <v>-6.7771293954990092E-3</v>
      </c>
      <c r="AT62">
        <f t="shared" si="47"/>
        <v>-4.4277869892907521E-3</v>
      </c>
      <c r="AU62">
        <f t="shared" si="48"/>
        <v>-1.1237813085508461E-2</v>
      </c>
      <c r="AW62">
        <v>59</v>
      </c>
      <c r="AX62">
        <f>IF(Z62&gt;0, (R62*SUMPRODUCT(K62:$K$98, X62:$X$98)-K62*$AZ$3)/Z62, 0)</f>
        <v>-1398098239.1575756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500000</v>
      </c>
      <c r="S63">
        <f t="shared" si="32"/>
        <v>-3455033014.0770884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-45.262103116198347</v>
      </c>
      <c r="AC63">
        <f t="shared" si="33"/>
        <v>-40.412619642557473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-1.0176785504383249E-2</v>
      </c>
      <c r="AI63">
        <f t="shared" si="38"/>
        <v>-1.0177077922859989E-2</v>
      </c>
      <c r="AJ63">
        <f t="shared" si="39"/>
        <v>-4.8494834736408734</v>
      </c>
      <c r="AK63">
        <f t="shared" si="61"/>
        <v>-3.1683472181338845</v>
      </c>
      <c r="AL63">
        <f t="shared" si="40"/>
        <v>-8.0280077696976182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-1.1337812245862143E-5</v>
      </c>
      <c r="AR63">
        <f t="shared" si="45"/>
        <v>-1.1338138025135477E-5</v>
      </c>
      <c r="AS63">
        <f t="shared" si="46"/>
        <v>-5.4027406876041573E-3</v>
      </c>
      <c r="AT63">
        <f t="shared" si="47"/>
        <v>-3.5298106532194837E-3</v>
      </c>
      <c r="AU63">
        <f t="shared" si="48"/>
        <v>-8.9438894788487766E-3</v>
      </c>
      <c r="AW63">
        <v>60</v>
      </c>
      <c r="AX63">
        <f>IF(Z63&gt;0, (R63*SUMPRODUCT(K63:$K$98, X63:$X$98)-K63*$AZ$3)/Z63, 0)</f>
        <v>-3455033014.0770884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500000</v>
      </c>
      <c r="S64">
        <f t="shared" si="32"/>
        <v>-8920397011.0978298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-40.412619642557473</v>
      </c>
      <c r="AC64">
        <f t="shared" si="33"/>
        <v>-36.082705650609263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-3.7674026693864707E-3</v>
      </c>
      <c r="AI64">
        <f t="shared" si="38"/>
        <v>-3.7675037935449743E-3</v>
      </c>
      <c r="AJ64">
        <f t="shared" si="39"/>
        <v>-4.3299139919482101</v>
      </c>
      <c r="AK64">
        <f t="shared" si="61"/>
        <v>-2.8288833749790232</v>
      </c>
      <c r="AL64">
        <f t="shared" si="40"/>
        <v>-7.1625648707207787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-3.7475087735627599E-6</v>
      </c>
      <c r="AR64">
        <f t="shared" si="45"/>
        <v>-3.7476093637317616E-6</v>
      </c>
      <c r="AS64">
        <f t="shared" si="46"/>
        <v>-4.3070497362684545E-3</v>
      </c>
      <c r="AT64">
        <f t="shared" si="47"/>
        <v>-2.8139453616849931E-3</v>
      </c>
      <c r="AU64">
        <f t="shared" si="48"/>
        <v>-7.1247427073171804E-3</v>
      </c>
      <c r="AW64">
        <v>61</v>
      </c>
      <c r="AX64">
        <f>IF(Z64&gt;0, (R64*SUMPRODUCT(K64:$K$98, X64:$X$98)-K64*$AZ$3)/Z64, 0)</f>
        <v>-8920397011.0978298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500000</v>
      </c>
      <c r="S65">
        <f t="shared" si="32"/>
        <v>-24115297461.413868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-36.082705650609263</v>
      </c>
      <c r="AC65">
        <f t="shared" si="33"/>
        <v>-32.216704639403346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-1.3342859716410072E-3</v>
      </c>
      <c r="AI65">
        <f t="shared" si="38"/>
        <v>-1.3343193702593436E-3</v>
      </c>
      <c r="AJ65">
        <f t="shared" si="39"/>
        <v>-3.8660010112059169</v>
      </c>
      <c r="AK65">
        <f t="shared" si="61"/>
        <v>-2.5257893955426485</v>
      </c>
      <c r="AL65">
        <f t="shared" si="40"/>
        <v>-6.3931247261188249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-1.1850359195829618E-6</v>
      </c>
      <c r="AR65">
        <f t="shared" si="45"/>
        <v>-1.1850655823113682E-6</v>
      </c>
      <c r="AS65">
        <f t="shared" si="46"/>
        <v>-3.433559342446334E-3</v>
      </c>
      <c r="AT65">
        <f t="shared" si="47"/>
        <v>-2.2432606072733934E-3</v>
      </c>
      <c r="AU65">
        <f t="shared" si="48"/>
        <v>-5.678005015302039E-3</v>
      </c>
      <c r="AW65">
        <v>62</v>
      </c>
      <c r="AX65">
        <f>IF(Z65&gt;0, (R65*SUMPRODUCT(K65:$K$98, X65:$X$98)-K65*$AZ$3)/Z65, 0)</f>
        <v>-24115297461.413868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500000</v>
      </c>
      <c r="S66">
        <f t="shared" si="32"/>
        <v>-68431315152.241028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-32.216704639403346</v>
      </c>
      <c r="AC66">
        <f t="shared" si="33"/>
        <v>-28.764915861301148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-4.5111901277889149E-4</v>
      </c>
      <c r="AI66">
        <f t="shared" si="38"/>
        <v>-4.5112952146040571E-4</v>
      </c>
      <c r="AJ66">
        <f t="shared" si="39"/>
        <v>-3.4517887781021983</v>
      </c>
      <c r="AK66">
        <f t="shared" si="61"/>
        <v>-2.2551693247582345</v>
      </c>
      <c r="AL66">
        <f t="shared" si="40"/>
        <v>-5.7074092323818935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-3.5773028040575263E-7</v>
      </c>
      <c r="AR66">
        <f t="shared" si="45"/>
        <v>-3.577386136248773E-7</v>
      </c>
      <c r="AS66">
        <f t="shared" si="46"/>
        <v>-2.737214199608898E-3</v>
      </c>
      <c r="AT66">
        <f t="shared" si="47"/>
        <v>-1.7883137975912057E-3</v>
      </c>
      <c r="AU66">
        <f t="shared" si="48"/>
        <v>-4.5258857358137288E-3</v>
      </c>
      <c r="AW66">
        <v>63</v>
      </c>
      <c r="AX66">
        <f>IF(Z66&gt;0, (R66*SUMPRODUCT(K66:$K$98, X66:$X$98)-K66*$AZ$3)/Z66, 0)</f>
        <v>-68431315152.241028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-204411480210.2106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-28.764915861301148</v>
      </c>
      <c r="AC67">
        <f t="shared" ref="AC67:AC79" si="64">S67*Z67</f>
        <v>-25.682960894800971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-1.4525017558154879E-4</v>
      </c>
      <c r="AI67">
        <f t="shared" ref="AI67:AI79" si="69">SUM(AE67:AH67)</f>
        <v>-1.4525331666746878E-4</v>
      </c>
      <c r="AJ67">
        <f t="shared" ref="AJ67:AJ79" si="70">AB67-AC67</f>
        <v>-3.0819549665001773</v>
      </c>
      <c r="AK67">
        <f t="shared" si="61"/>
        <v>-2.0135441102910807</v>
      </c>
      <c r="AL67">
        <f t="shared" ref="AL67:AL79" si="71">SUM(AI67:AK67)</f>
        <v>-5.0956443301079251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-1.0284027165125068E-7</v>
      </c>
      <c r="AR67">
        <f t="shared" ref="AR67:AR79" si="76">AI67*$K67</f>
        <v>-1.0284249560814435E-7</v>
      </c>
      <c r="AS67">
        <f t="shared" ref="AS67:AS79" si="77">AJ67*$K67</f>
        <v>-2.1820908973280554E-3</v>
      </c>
      <c r="AT67">
        <f t="shared" ref="AT67:AT79" si="78">AK67*$K67</f>
        <v>-1.4256328603737347E-3</v>
      </c>
      <c r="AU67">
        <f t="shared" ref="AU67:AU79" si="79">AL67*$K67</f>
        <v>-3.607826600197398E-3</v>
      </c>
      <c r="AW67">
        <v>64</v>
      </c>
      <c r="AX67">
        <f>IF(Z67&gt;0, (R67*SUMPRODUCT(K67:$K$98, X67:$X$98)-K67*$AZ$3)/Z67, 0)</f>
        <v>-204411480210.2106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500000</v>
      </c>
      <c r="S68">
        <f t="shared" si="63"/>
        <v>-644589685311.3855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-25.682960894800971</v>
      </c>
      <c r="AC68">
        <f t="shared" si="64"/>
        <v>-22.931215172435476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-4.4406049992718517E-5</v>
      </c>
      <c r="AI68">
        <f t="shared" si="69"/>
        <v>-4.4406939365279655E-5</v>
      </c>
      <c r="AJ68">
        <f t="shared" si="70"/>
        <v>-2.7517457223654951</v>
      </c>
      <c r="AK68">
        <f t="shared" si="61"/>
        <v>-1.7978072626360682</v>
      </c>
      <c r="AL68">
        <f t="shared" si="71"/>
        <v>-4.549597391940928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-2.807182643132565E-8</v>
      </c>
      <c r="AR68">
        <f t="shared" si="76"/>
        <v>-2.8072388659044016E-8</v>
      </c>
      <c r="AS68">
        <f t="shared" si="77"/>
        <v>-1.7395496405119011E-3</v>
      </c>
      <c r="AT68">
        <f t="shared" si="78"/>
        <v>-1.1365058013935454E-3</v>
      </c>
      <c r="AU68">
        <f t="shared" si="79"/>
        <v>-2.8760835142941049E-3</v>
      </c>
      <c r="AW68">
        <v>65</v>
      </c>
      <c r="AX68">
        <f>IF(Z68&gt;0, (R68*SUMPRODUCT(K68:$K$98, X68:$X$98)-K68*$AZ$3)/Z68, 0)</f>
        <v>-644589685311.3855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500000</v>
      </c>
      <c r="S69">
        <f t="shared" si="63"/>
        <v>-2151907862510.7322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-22.931215172435476</v>
      </c>
      <c r="AC69">
        <f t="shared" si="64"/>
        <v>-20.474299285145008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-1.2852333233354815E-5</v>
      </c>
      <c r="AI69">
        <f t="shared" si="69"/>
        <v>-1.2852571095528678E-5</v>
      </c>
      <c r="AJ69">
        <f t="shared" si="70"/>
        <v>-2.4569158872904673</v>
      </c>
      <c r="AK69">
        <f t="shared" si="61"/>
        <v>-1.6051850620704835</v>
      </c>
      <c r="AL69">
        <f t="shared" si="71"/>
        <v>-4.0621138019320462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-7.2542493772054997E-9</v>
      </c>
      <c r="AR69">
        <f t="shared" si="76"/>
        <v>-7.2543836338805542E-9</v>
      </c>
      <c r="AS69">
        <f t="shared" si="77"/>
        <v>-1.3867583590945263E-3</v>
      </c>
      <c r="AT69">
        <f t="shared" si="78"/>
        <v>-9.0601547014081444E-4</v>
      </c>
      <c r="AU69">
        <f t="shared" si="79"/>
        <v>-2.2927810836189744E-3</v>
      </c>
      <c r="AW69">
        <v>66</v>
      </c>
      <c r="AX69">
        <f>IF(Z69&gt;0, (R69*SUMPRODUCT(K69:$K$98, X69:$X$98)-K69*$AZ$3)/Z69, 0)</f>
        <v>-2151907862510.7322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500000</v>
      </c>
      <c r="S70">
        <f t="shared" si="63"/>
        <v>-7709106269208.6855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-20.474299285145008</v>
      </c>
      <c r="AC70">
        <f t="shared" si="64"/>
        <v>-18.280624367968638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-3.5240197017389637E-6</v>
      </c>
      <c r="AI70">
        <f t="shared" si="69"/>
        <v>-3.5240789843060007E-6</v>
      </c>
      <c r="AJ70">
        <f t="shared" si="70"/>
        <v>-2.1936749171763701</v>
      </c>
      <c r="AK70">
        <f t="shared" si="61"/>
        <v>-1.4332009499601508</v>
      </c>
      <c r="AL70">
        <f t="shared" si="71"/>
        <v>-3.6268793912155051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-1.7759503040116508E-9</v>
      </c>
      <c r="AR70">
        <f t="shared" si="76"/>
        <v>-1.7759801798074359E-9</v>
      </c>
      <c r="AS70">
        <f t="shared" si="77"/>
        <v>-1.1055152824882496E-3</v>
      </c>
      <c r="AT70">
        <f t="shared" si="78"/>
        <v>-7.2226998661089074E-4</v>
      </c>
      <c r="AU70">
        <f t="shared" si="79"/>
        <v>-1.82778704507932E-3</v>
      </c>
      <c r="AW70">
        <v>67</v>
      </c>
      <c r="AX70">
        <f>IF(Z70&gt;0, (R70*SUMPRODUCT(K70:$K$98, X70:$X$98)-K70*$AZ$3)/Z70, 0)</f>
        <v>-7709106269208.6855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500000</v>
      </c>
      <c r="S71">
        <f t="shared" si="63"/>
        <v>-29782785919427.148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-18.280624367968638</v>
      </c>
      <c r="AC71">
        <f t="shared" si="64"/>
        <v>-16.321986044360106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-8.9977771408144147E-7</v>
      </c>
      <c r="AI71">
        <f t="shared" si="69"/>
        <v>-8.9979141493710392E-7</v>
      </c>
      <c r="AJ71">
        <f t="shared" si="70"/>
        <v>-1.9586383236085325</v>
      </c>
      <c r="AK71">
        <f t="shared" si="61"/>
        <v>-1.2796437057578047</v>
      </c>
      <c r="AL71">
        <f t="shared" si="71"/>
        <v>-3.2382829291577524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-4.0486449325723985E-10</v>
      </c>
      <c r="AR71">
        <f t="shared" si="76"/>
        <v>-4.0487065810206558E-10</v>
      </c>
      <c r="AS71">
        <f t="shared" si="77"/>
        <v>-8.8131001685401054E-4</v>
      </c>
      <c r="AT71">
        <f t="shared" si="78"/>
        <v>-5.7578921146135098E-4</v>
      </c>
      <c r="AU71">
        <f t="shared" si="79"/>
        <v>-1.4570996331860198E-3</v>
      </c>
      <c r="AW71">
        <v>68</v>
      </c>
      <c r="AX71">
        <f>IF(Z71&gt;0, (R71*SUMPRODUCT(K71:$K$98, X71:$X$98)-K71*$AZ$3)/Z71, 0)</f>
        <v>-29782785919427.148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500000</v>
      </c>
      <c r="S72">
        <f t="shared" si="63"/>
        <v>-124777948037596.23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-16.321986044360106</v>
      </c>
      <c r="AC72">
        <f t="shared" si="64"/>
        <v>-14.573201825671683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-2.1288039827741822E-7</v>
      </c>
      <c r="AI72">
        <f t="shared" si="69"/>
        <v>-2.1288331810461021E-7</v>
      </c>
      <c r="AJ72">
        <f t="shared" si="70"/>
        <v>-1.7487842186884226</v>
      </c>
      <c r="AK72">
        <f t="shared" ref="AK72:AK79" si="92">G72*SUM(AB72:AB72, AE72:AF72)</f>
        <v>-1.1425390231052075</v>
      </c>
      <c r="AL72">
        <f t="shared" si="71"/>
        <v>-2.8913234546769484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-8.5524808381793537E-11</v>
      </c>
      <c r="AR72">
        <f t="shared" si="76"/>
        <v>-8.5525981423854352E-11</v>
      </c>
      <c r="AS72">
        <f t="shared" si="77"/>
        <v>-7.0257495013479243E-4</v>
      </c>
      <c r="AT72">
        <f t="shared" si="78"/>
        <v>-4.5901563417997341E-4</v>
      </c>
      <c r="AU72">
        <f t="shared" si="79"/>
        <v>-1.1615906698407474E-3</v>
      </c>
      <c r="AW72">
        <v>69</v>
      </c>
      <c r="AX72">
        <f>IF(Z72&gt;0, (R72*SUMPRODUCT(K72:$K$98, X72:$X$98)-K72*$AZ$3)/Z72, 0)</f>
        <v>-124777948037596.23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500000</v>
      </c>
      <c r="S73">
        <f t="shared" si="63"/>
        <v>-570571581858008.13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-14.573201825671683</v>
      </c>
      <c r="AC73">
        <f t="shared" si="64"/>
        <v>-13.011787344423913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-4.6410163912155288E-8</v>
      </c>
      <c r="AI73">
        <f t="shared" si="69"/>
        <v>-4.641073403287976E-8</v>
      </c>
      <c r="AJ73">
        <f t="shared" si="70"/>
        <v>-1.5614144812477697</v>
      </c>
      <c r="AK73">
        <f t="shared" si="92"/>
        <v>-1.0201241277970179</v>
      </c>
      <c r="AL73">
        <f t="shared" si="71"/>
        <v>-2.5815386554555215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-1.6647595516379049E-11</v>
      </c>
      <c r="AR73">
        <f t="shared" si="76"/>
        <v>-1.6647800021996279E-11</v>
      </c>
      <c r="AS73">
        <f t="shared" si="77"/>
        <v>-5.6008844886715973E-4</v>
      </c>
      <c r="AT73">
        <f t="shared" si="78"/>
        <v>-3.6592445327726598E-4</v>
      </c>
      <c r="AU73">
        <f t="shared" si="79"/>
        <v>-9.2601291879222572E-4</v>
      </c>
      <c r="AW73">
        <v>70</v>
      </c>
      <c r="AX73">
        <f>IF(Z73&gt;0, (R73*SUMPRODUCT(K73:$K$98, X73:$X$98)-K73*$AZ$3)/Z73, 0)</f>
        <v>-570571581858008.13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500000</v>
      </c>
      <c r="S74">
        <f t="shared" si="63"/>
        <v>-2868951051520374.5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-13.011787344423913</v>
      </c>
      <c r="AC74">
        <f t="shared" si="64"/>
        <v>-11.617667271821551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-9.26366648842603E-9</v>
      </c>
      <c r="AI74">
        <f t="shared" si="69"/>
        <v>-9.2637677246188338E-9</v>
      </c>
      <c r="AJ74">
        <f t="shared" si="70"/>
        <v>-1.3941200726023624</v>
      </c>
      <c r="AK74">
        <f t="shared" si="92"/>
        <v>-0.91082511410967404</v>
      </c>
      <c r="AL74">
        <f t="shared" si="71"/>
        <v>-2.3049451959758041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-2.9669026847117464E-12</v>
      </c>
      <c r="AR74">
        <f t="shared" si="76"/>
        <v>-2.9669351079355955E-12</v>
      </c>
      <c r="AS74">
        <f t="shared" si="77"/>
        <v>-4.4649908234307121E-4</v>
      </c>
      <c r="AT74">
        <f t="shared" si="78"/>
        <v>-2.9171273380050426E-4</v>
      </c>
      <c r="AU74">
        <f t="shared" si="79"/>
        <v>-7.3821181911051055E-4</v>
      </c>
      <c r="AW74">
        <v>71</v>
      </c>
      <c r="AX74">
        <f>IF(Z74&gt;0, (R74*SUMPRODUCT(K74:$K$98, X74:$X$98)-K74*$AZ$3)/Z74, 0)</f>
        <v>-2868951051520374.5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500000</v>
      </c>
      <c r="S75">
        <f t="shared" si="63"/>
        <v>-1.6012676592714058E+16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-11.617667271821551</v>
      </c>
      <c r="AC75">
        <f t="shared" si="64"/>
        <v>-10.372917206986116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-1.6805795742222985E-9</v>
      </c>
      <c r="AI75">
        <f t="shared" si="69"/>
        <v>-1.6805957690744628E-9</v>
      </c>
      <c r="AJ75">
        <f t="shared" si="70"/>
        <v>-1.2447500648354346</v>
      </c>
      <c r="AK75">
        <f t="shared" si="92"/>
        <v>-0.81323670902750866</v>
      </c>
      <c r="AL75">
        <f t="shared" si="71"/>
        <v>-2.0579867755435388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-4.8057530314627241E-13</v>
      </c>
      <c r="AR75">
        <f t="shared" si="76"/>
        <v>-4.805799341950532E-13</v>
      </c>
      <c r="AS75">
        <f t="shared" si="77"/>
        <v>-3.5594633477944727E-4</v>
      </c>
      <c r="AT75">
        <f t="shared" si="78"/>
        <v>-2.3255160538972257E-4</v>
      </c>
      <c r="AU75">
        <f t="shared" si="79"/>
        <v>-5.8849794064974972E-4</v>
      </c>
      <c r="AW75">
        <v>72</v>
      </c>
      <c r="AX75">
        <f>IF(Z75&gt;0, (R75*SUMPRODUCT(K75:$K$98, X75:$X$98)-K75*$AZ$3)/Z75, 0)</f>
        <v>-1.6012676592714058E+16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500000</v>
      </c>
      <c r="S76">
        <f t="shared" si="63"/>
        <v>-1.0041968810031373E+17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-10.372917206986116</v>
      </c>
      <c r="AC76">
        <f t="shared" si="64"/>
        <v>-9.2615332205237397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-2.7454394227026041E-10</v>
      </c>
      <c r="AI76">
        <f t="shared" si="69"/>
        <v>-2.7454624797678963E-10</v>
      </c>
      <c r="AJ76">
        <f t="shared" si="70"/>
        <v>-1.1113839864623767</v>
      </c>
      <c r="AK76">
        <f t="shared" si="92"/>
        <v>-0.72610420448902824</v>
      </c>
      <c r="AL76">
        <f t="shared" si="71"/>
        <v>-1.8374881912259511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-7.0096480142954194E-14</v>
      </c>
      <c r="AR76">
        <f t="shared" si="76"/>
        <v>-7.0097068835280116E-14</v>
      </c>
      <c r="AS76">
        <f t="shared" si="77"/>
        <v>-2.837582388234545E-4</v>
      </c>
      <c r="AT76">
        <f t="shared" si="78"/>
        <v>-1.8538871603139396E-4</v>
      </c>
      <c r="AU76">
        <f t="shared" si="79"/>
        <v>-4.6914695492494552E-4</v>
      </c>
      <c r="AW76">
        <v>73</v>
      </c>
      <c r="AX76">
        <f>IF(Z76&gt;0, (R76*SUMPRODUCT(K76:$K$98, X76:$X$98)-K76*$AZ$3)/Z76, 0)</f>
        <v>-1.0041968810031373E+17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500000</v>
      </c>
      <c r="S77">
        <f t="shared" si="63"/>
        <v>-7.1858250539210509E+17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-9.2615332205237397</v>
      </c>
      <c r="AC77">
        <f t="shared" si="64"/>
        <v>-8.2692260897533991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-3.9899143319129216E-11</v>
      </c>
      <c r="AI77">
        <f t="shared" si="69"/>
        <v>-3.9899431011427164E-11</v>
      </c>
      <c r="AJ77">
        <f t="shared" si="70"/>
        <v>-0.99230713077034061</v>
      </c>
      <c r="AK77">
        <f t="shared" si="92"/>
        <v>-0.64830732543666181</v>
      </c>
      <c r="AL77">
        <f t="shared" si="71"/>
        <v>-1.6406144562469018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-9.0955694308603598E-15</v>
      </c>
      <c r="AR77">
        <f t="shared" si="76"/>
        <v>-9.0956350143554688E-15</v>
      </c>
      <c r="AS77">
        <f t="shared" si="77"/>
        <v>-2.2621033069480061E-4</v>
      </c>
      <c r="AT77">
        <f t="shared" si="78"/>
        <v>-1.4779074938727868E-4</v>
      </c>
      <c r="AU77">
        <f t="shared" si="79"/>
        <v>-3.740010800911749E-4</v>
      </c>
      <c r="AW77">
        <v>74</v>
      </c>
      <c r="AX77">
        <f>IF(Z77&gt;0, (R77*SUMPRODUCT(K77:$K$98, X77:$X$98)-K77*$AZ$3)/Z77, 0)</f>
        <v>-7.1858250539210509E+17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500000</v>
      </c>
      <c r="S78">
        <f t="shared" si="63"/>
        <v>-5.9863773282848348E+18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-8.2692260897533991</v>
      </c>
      <c r="AC78">
        <f t="shared" si="64"/>
        <v>-7.3832375801369716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-5.0796375857920188E-12</v>
      </c>
      <c r="AI78">
        <f t="shared" si="69"/>
        <v>-5.0796684192877009E-12</v>
      </c>
      <c r="AJ78">
        <f t="shared" si="70"/>
        <v>-0.8859885096164275</v>
      </c>
      <c r="AK78">
        <f t="shared" si="92"/>
        <v>-0.57884582628273795</v>
      </c>
      <c r="AL78">
        <f t="shared" si="71"/>
        <v>-1.4648343359042451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-1.0339059335818778E-15</v>
      </c>
      <c r="AR78">
        <f t="shared" si="76"/>
        <v>-1.03391220941034E-15</v>
      </c>
      <c r="AS78">
        <f t="shared" si="77"/>
        <v>-1.8033349066869727E-4</v>
      </c>
      <c r="AT78">
        <f t="shared" si="78"/>
        <v>-1.1781788057021662E-4</v>
      </c>
      <c r="AU78">
        <f t="shared" si="79"/>
        <v>-2.9815137123994777E-4</v>
      </c>
      <c r="AW78">
        <v>75</v>
      </c>
      <c r="AX78">
        <f>IF(Z78&gt;0, (R78*SUMPRODUCT(K78:$K$98, X78:$X$98)-K78*$AZ$3)/Z78, 0)</f>
        <v>-5.9863773282848348E+18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-7.3832375801369716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-7.3832375801369716</v>
      </c>
      <c r="AK79">
        <f t="shared" si="92"/>
        <v>-0.51682663060958811</v>
      </c>
      <c r="AL79">
        <f t="shared" si="71"/>
        <v>-7.9000642107471766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-1.1206836539740368E-16</v>
      </c>
      <c r="AR79">
        <f t="shared" si="76"/>
        <v>-1.1206836539740368E-16</v>
      </c>
      <c r="AS79">
        <f t="shared" si="77"/>
        <v>-1.3417670436659159E-3</v>
      </c>
      <c r="AT79">
        <f t="shared" si="78"/>
        <v>-9.3923693056614135E-5</v>
      </c>
      <c r="AU79">
        <f t="shared" si="79"/>
        <v>-1.4356907367226422E-3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65889.094471217715</v>
      </c>
      <c r="AO81" s="6">
        <f t="shared" si="93"/>
        <v>-6588.9094471217722</v>
      </c>
      <c r="AP81" s="6">
        <f t="shared" si="93"/>
        <v>-1675.1396768751413</v>
      </c>
      <c r="AQ81" s="6">
        <f t="shared" si="93"/>
        <v>-36274.258516890324</v>
      </c>
      <c r="AR81" s="6">
        <f t="shared" si="93"/>
        <v>21350.786830330471</v>
      </c>
      <c r="AS81" s="6">
        <f t="shared" si="93"/>
        <v>-8633.2070739131468</v>
      </c>
      <c r="AT81" s="6">
        <f t="shared" si="93"/>
        <v>5036.0374597826676</v>
      </c>
      <c r="AU81" s="6">
        <f t="shared" si="93"/>
        <v>17753.61721619996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149982.23705718093</v>
      </c>
      <c r="K3">
        <v>1</v>
      </c>
      <c r="L3" s="2">
        <v>0</v>
      </c>
      <c r="O3">
        <f>$C$3</f>
        <v>149982.23705718093</v>
      </c>
      <c r="P3" s="2">
        <f>O3*C5</f>
        <v>14998.223705718094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149982.23705718093</v>
      </c>
      <c r="AF3">
        <f t="shared" ref="AF3:AF34" si="4">-$Z3*P3</f>
        <v>-14998.223705718094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133461.58076446285</v>
      </c>
      <c r="AJ3">
        <f t="shared" ref="AJ3:AJ34" si="8">AB3-AC3</f>
        <v>0</v>
      </c>
      <c r="AL3">
        <f t="shared" ref="AL3:AL34" si="9">SUM(AI3:AK3)</f>
        <v>133461.58076446285</v>
      </c>
      <c r="AN3">
        <f t="shared" ref="AN3:AN34" si="10">AE3*$K3</f>
        <v>149982.23705718093</v>
      </c>
      <c r="AO3">
        <f t="shared" ref="AO3:AO34" si="11">AF3*$K3</f>
        <v>-14998.223705718094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133461.58076446285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133461.58076446285</v>
      </c>
      <c r="AW3">
        <v>0</v>
      </c>
      <c r="AX3">
        <f>IF(Z3&gt;0, (R3*SUMPRODUCT(K3:$K$98, X3:$X$98)-K3*$AZ$3)/Z3, 0)</f>
        <v>0</v>
      </c>
      <c r="AZ3">
        <f>C6*ABS(SUMPRODUCT(X4:X69, K4:K69))/1</f>
        <v>88200.981411480374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9660.7535445915237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9450.1051512300473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-9450.1051512300473</v>
      </c>
      <c r="AK4">
        <f>G4*SUM(AB4, AE4:AF4)</f>
        <v>0</v>
      </c>
      <c r="AL4">
        <f t="shared" si="9"/>
        <v>-15352.380651230047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-5269.8888392857134</v>
      </c>
      <c r="AR4">
        <f t="shared" si="14"/>
        <v>-5269.8888392857134</v>
      </c>
      <c r="AS4">
        <f t="shared" si="15"/>
        <v>-8437.5938850268267</v>
      </c>
      <c r="AT4">
        <f t="shared" si="16"/>
        <v>0</v>
      </c>
      <c r="AU4">
        <f t="shared" si="17"/>
        <v>-13707.482724312542</v>
      </c>
      <c r="AW4">
        <v>1</v>
      </c>
      <c r="AX4">
        <f>IF(Z4&gt;0, (R4*SUMPRODUCT(K4:$K$98, X4:$X$98)-K4*$AZ$3)/Z4, 0)</f>
        <v>9660.7535445915237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500000</v>
      </c>
      <c r="S5">
        <f t="shared" si="1"/>
        <v>13211.233557366795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9450.1051512300473</v>
      </c>
      <c r="AC5">
        <f t="shared" si="2"/>
        <v>12617.810196971157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-6665.7915909748235</v>
      </c>
      <c r="AI5">
        <f t="shared" si="7"/>
        <v>-6689.6686387580248</v>
      </c>
      <c r="AJ5">
        <f t="shared" si="8"/>
        <v>-3167.7050457411096</v>
      </c>
      <c r="AK5">
        <f>G5*SUM(AB5, AE5:AF5)</f>
        <v>661.50736058610335</v>
      </c>
      <c r="AL5">
        <f t="shared" si="9"/>
        <v>-9195.866323913031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-5313.9282453562046</v>
      </c>
      <c r="AR5">
        <f t="shared" si="14"/>
        <v>-5332.9628816629656</v>
      </c>
      <c r="AS5">
        <f t="shared" si="15"/>
        <v>-2525.2750683522872</v>
      </c>
      <c r="AT5">
        <f t="shared" si="16"/>
        <v>527.34961781417678</v>
      </c>
      <c r="AU5">
        <f t="shared" si="17"/>
        <v>-7330.8883322010761</v>
      </c>
      <c r="AW5">
        <v>2</v>
      </c>
      <c r="AX5">
        <f>IF(Z5&gt;0, (R5*SUMPRODUCT(K5:$K$98, X5:$X$98)-K5*$AZ$3)/Z5, 0)</f>
        <v>13211.233557366795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500000</v>
      </c>
      <c r="S6">
        <f t="shared" si="1"/>
        <v>15942.275317844276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12617.810196971157</v>
      </c>
      <c r="AC6">
        <f t="shared" si="2"/>
        <v>14837.447920388891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-7416.4154289913367</v>
      </c>
      <c r="AI6">
        <f t="shared" si="7"/>
        <v>-7439.6828855252561</v>
      </c>
      <c r="AJ6">
        <f t="shared" si="8"/>
        <v>-2219.6377234177344</v>
      </c>
      <c r="AK6">
        <f>G6*SUM(AB6, AE6:AF6)</f>
        <v>883.24671378798109</v>
      </c>
      <c r="AL6">
        <f t="shared" si="9"/>
        <v>-8776.0738951550102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-5278.858011934658</v>
      </c>
      <c r="AR6">
        <f t="shared" si="14"/>
        <v>-5295.4193279123592</v>
      </c>
      <c r="AS6">
        <f t="shared" si="15"/>
        <v>-1579.8942888302704</v>
      </c>
      <c r="AT6">
        <f t="shared" si="16"/>
        <v>628.6775648203901</v>
      </c>
      <c r="AU6">
        <f t="shared" si="17"/>
        <v>-6246.6360519222399</v>
      </c>
      <c r="AW6">
        <v>3</v>
      </c>
      <c r="AX6">
        <f>IF(Z6&gt;0, (R6*SUMPRODUCT(K6:$K$98, X6:$X$98)-K6*$AZ$3)/Z6, 0)</f>
        <v>15942.275317844276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500000</v>
      </c>
      <c r="S7">
        <f t="shared" si="1"/>
        <v>17993.590500524904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14837.447920388891</v>
      </c>
      <c r="AC7">
        <f t="shared" si="2"/>
        <v>16284.988094859547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-8173.7234598163486</v>
      </c>
      <c r="AI7">
        <f t="shared" si="7"/>
        <v>-8196.3495556119378</v>
      </c>
      <c r="AJ7">
        <f t="shared" si="8"/>
        <v>-1447.540174470656</v>
      </c>
      <c r="AK7">
        <f>G7*SUM(AB7, AE7:AF7)</f>
        <v>1038.6213544272225</v>
      </c>
      <c r="AL7">
        <f t="shared" si="9"/>
        <v>-8605.2683756553706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-5194.5490265949747</v>
      </c>
      <c r="AR7">
        <f t="shared" si="14"/>
        <v>-5208.9283195167909</v>
      </c>
      <c r="AS7">
        <f t="shared" si="15"/>
        <v>-919.93795009338544</v>
      </c>
      <c r="AT7">
        <f t="shared" si="16"/>
        <v>660.06264735581158</v>
      </c>
      <c r="AU7">
        <f t="shared" si="17"/>
        <v>-5468.8036222543642</v>
      </c>
      <c r="AW7">
        <v>4</v>
      </c>
      <c r="AX7">
        <f>IF(Z7&gt;0, (R7*SUMPRODUCT(K7:$K$98, X7:$X$98)-K7*$AZ$3)/Z7, 0)</f>
        <v>17993.590500524904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500000</v>
      </c>
      <c r="S8">
        <f t="shared" si="1"/>
        <v>19470.212578254414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16284.988094859547</v>
      </c>
      <c r="AC8">
        <f t="shared" si="2"/>
        <v>17096.15173469788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-8963.1816848440048</v>
      </c>
      <c r="AI8">
        <f t="shared" si="7"/>
        <v>-8985.1333605973959</v>
      </c>
      <c r="AJ8">
        <f t="shared" si="8"/>
        <v>-811.16363983833253</v>
      </c>
      <c r="AK8">
        <f t="shared" ref="AK8:AK39" si="30">G8*SUM(AB8:AB8, AE8:AF8)</f>
        <v>1139.9491666401684</v>
      </c>
      <c r="AL8">
        <f t="shared" si="9"/>
        <v>-8656.3478337955603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-5085.9500006655708</v>
      </c>
      <c r="AR8">
        <f t="shared" si="14"/>
        <v>-5098.4059710160718</v>
      </c>
      <c r="AS8">
        <f t="shared" si="15"/>
        <v>-460.27603362671937</v>
      </c>
      <c r="AT8">
        <f t="shared" si="16"/>
        <v>646.8377713056683</v>
      </c>
      <c r="AU8">
        <f t="shared" si="17"/>
        <v>-4911.8442333371231</v>
      </c>
      <c r="AW8">
        <v>5</v>
      </c>
      <c r="AX8">
        <f>IF(Z8&gt;0, (R8*SUMPRODUCT(K8:$K$98, X8:$X$98)-K8*$AZ$3)/Z8, 0)</f>
        <v>19470.212578254414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500000</v>
      </c>
      <c r="S9">
        <f t="shared" si="1"/>
        <v>20449.255473853627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17096.15173469788</v>
      </c>
      <c r="AC9">
        <f t="shared" si="2"/>
        <v>17372.445186204932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-9873.554235247404</v>
      </c>
      <c r="AI9">
        <f t="shared" si="7"/>
        <v>-9894.7927165314995</v>
      </c>
      <c r="AJ9">
        <f t="shared" si="8"/>
        <v>-276.29345150705194</v>
      </c>
      <c r="AK9">
        <f t="shared" si="30"/>
        <v>1196.7306214288517</v>
      </c>
      <c r="AL9">
        <f t="shared" si="9"/>
        <v>-8974.3555466097005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-5002.2498522084761</v>
      </c>
      <c r="AR9">
        <f t="shared" si="14"/>
        <v>-5013.0099277935415</v>
      </c>
      <c r="AS9">
        <f t="shared" si="15"/>
        <v>-139.97886111096943</v>
      </c>
      <c r="AT9">
        <f t="shared" si="16"/>
        <v>606.30097648173091</v>
      </c>
      <c r="AU9">
        <f t="shared" si="17"/>
        <v>-4546.6878124227796</v>
      </c>
      <c r="AW9">
        <v>6</v>
      </c>
      <c r="AX9">
        <f>IF(Z9&gt;0, (R9*SUMPRODUCT(K9:$K$98, X9:$X$98)-K9*$AZ$3)/Z9, 0)</f>
        <v>20449.255473853627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500000</v>
      </c>
      <c r="S10">
        <f t="shared" si="1"/>
        <v>20936.816683216082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17372.445186204932</v>
      </c>
      <c r="AC10">
        <f t="shared" si="2"/>
        <v>17157.912702007714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-10767.357810522921</v>
      </c>
      <c r="AI10">
        <f t="shared" si="7"/>
        <v>-10787.84553910365</v>
      </c>
      <c r="AJ10">
        <f t="shared" si="8"/>
        <v>214.53248419721785</v>
      </c>
      <c r="AK10">
        <f t="shared" si="30"/>
        <v>1216.0711630343453</v>
      </c>
      <c r="AL10">
        <f t="shared" si="9"/>
        <v>-9357.2418918720869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-4870.6058568416156</v>
      </c>
      <c r="AR10">
        <f t="shared" si="14"/>
        <v>-4879.8734647891433</v>
      </c>
      <c r="AS10">
        <f t="shared" si="15"/>
        <v>97.043600890886012</v>
      </c>
      <c r="AT10">
        <f t="shared" si="16"/>
        <v>550.08883639240969</v>
      </c>
      <c r="AU10">
        <f t="shared" si="17"/>
        <v>-4232.7410275058473</v>
      </c>
      <c r="AW10">
        <v>7</v>
      </c>
      <c r="AX10">
        <f>IF(Z10&gt;0, (R10*SUMPRODUCT(K10:$K$98, X10:$X$98)-K10*$AZ$3)/Z10, 0)</f>
        <v>20936.816683216082</v>
      </c>
    </row>
    <row r="11" spans="1:52" x14ac:dyDescent="0.25">
      <c r="A11" t="s">
        <v>33</v>
      </c>
      <c r="C11" s="25">
        <f>AU71</f>
        <v>40753.164951999614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500000</v>
      </c>
      <c r="S11">
        <f t="shared" si="1"/>
        <v>21012.347339492433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17157.912702007714</v>
      </c>
      <c r="AC11">
        <f t="shared" si="2"/>
        <v>16562.054495176148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-11554.115176778259</v>
      </c>
      <c r="AI11">
        <f t="shared" si="7"/>
        <v>-11573.820322314341</v>
      </c>
      <c r="AJ11">
        <f t="shared" si="8"/>
        <v>595.85820683156635</v>
      </c>
      <c r="AK11">
        <f t="shared" si="30"/>
        <v>1201.0538891405402</v>
      </c>
      <c r="AL11">
        <f t="shared" si="9"/>
        <v>-9776.9082263422351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-4666.5133340426237</v>
      </c>
      <c r="AR11">
        <f t="shared" si="14"/>
        <v>-4674.4719118295397</v>
      </c>
      <c r="AS11">
        <f t="shared" si="15"/>
        <v>240.65713599313165</v>
      </c>
      <c r="AT11">
        <f t="shared" si="16"/>
        <v>485.08552172325682</v>
      </c>
      <c r="AU11">
        <f t="shared" si="17"/>
        <v>-3948.729254113151</v>
      </c>
      <c r="AW11">
        <v>8</v>
      </c>
      <c r="AX11">
        <f>IF(Z11&gt;0, (R11*SUMPRODUCT(K11:$K$98, X11:$X$98)-K11*$AZ$3)/Z11, 0)</f>
        <v>21012.347339492433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500000</v>
      </c>
      <c r="S12">
        <f t="shared" si="1"/>
        <v>20793.664274857358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16562.054495176148</v>
      </c>
      <c r="AC12">
        <f t="shared" si="2"/>
        <v>15712.280134356777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-12347.756920795826</v>
      </c>
      <c r="AI12">
        <f t="shared" si="7"/>
        <v>-12366.647627030507</v>
      </c>
      <c r="AJ12">
        <f t="shared" si="8"/>
        <v>849.77436081937049</v>
      </c>
      <c r="AK12">
        <f t="shared" si="30"/>
        <v>1159.3438146623305</v>
      </c>
      <c r="AL12">
        <f t="shared" si="9"/>
        <v>-10357.529451548806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-4452.7249316746556</v>
      </c>
      <c r="AR12">
        <f t="shared" si="14"/>
        <v>-4459.5371097218631</v>
      </c>
      <c r="AS12">
        <f t="shared" si="15"/>
        <v>306.43715348377907</v>
      </c>
      <c r="AT12">
        <f t="shared" si="16"/>
        <v>418.07100196762281</v>
      </c>
      <c r="AU12">
        <f t="shared" si="17"/>
        <v>-3735.0289542704618</v>
      </c>
      <c r="AW12">
        <v>9</v>
      </c>
      <c r="AX12">
        <f>IF(Z12&gt;0, (R12*SUMPRODUCT(K12:$K$98, X12:$X$98)-K12*$AZ$3)/Z12, 0)</f>
        <v>20793.664274857358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500000</v>
      </c>
      <c r="S13">
        <f t="shared" si="1"/>
        <v>20318.321240302354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15712.280134356777</v>
      </c>
      <c r="AC13">
        <f t="shared" si="2"/>
        <v>14667.357857345734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-13096.767950572232</v>
      </c>
      <c r="AI13">
        <f t="shared" si="7"/>
        <v>-13114.814911347037</v>
      </c>
      <c r="AJ13">
        <f t="shared" si="8"/>
        <v>1044.9222770110428</v>
      </c>
      <c r="AK13">
        <f t="shared" si="30"/>
        <v>1099.8596094049744</v>
      </c>
      <c r="AL13">
        <f t="shared" si="9"/>
        <v>-10970.033024931021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-4216.8087659230387</v>
      </c>
      <c r="AR13">
        <f t="shared" si="14"/>
        <v>-4222.619404294328</v>
      </c>
      <c r="AS13">
        <f t="shared" si="15"/>
        <v>336.43700751496527</v>
      </c>
      <c r="AT13">
        <f t="shared" si="16"/>
        <v>354.12535823549837</v>
      </c>
      <c r="AU13">
        <f t="shared" si="17"/>
        <v>-3532.0570385438646</v>
      </c>
      <c r="AW13">
        <v>10</v>
      </c>
      <c r="AX13">
        <f>IF(Z13&gt;0, (R13*SUMPRODUCT(K13:$K$98, X13:$X$98)-K13*$AZ$3)/Z13, 0)</f>
        <v>20318.321240302354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500000</v>
      </c>
      <c r="S14">
        <f t="shared" si="1"/>
        <v>19642.019076337914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14667.357857345734</v>
      </c>
      <c r="AC14">
        <f t="shared" si="2"/>
        <v>13493.230033086642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-13851.131546649802</v>
      </c>
      <c r="AI14">
        <f t="shared" si="7"/>
        <v>-13868.305481239528</v>
      </c>
      <c r="AJ14">
        <f t="shared" si="8"/>
        <v>1174.1278242590924</v>
      </c>
      <c r="AK14">
        <f t="shared" si="30"/>
        <v>1026.7150500142016</v>
      </c>
      <c r="AL14">
        <f t="shared" si="9"/>
        <v>-11667.462606966234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-3981.869334391366</v>
      </c>
      <c r="AR14">
        <f t="shared" si="14"/>
        <v>-3986.8064301992686</v>
      </c>
      <c r="AS14">
        <f t="shared" si="15"/>
        <v>337.53369263204638</v>
      </c>
      <c r="AT14">
        <f t="shared" si="16"/>
        <v>295.15604259772391</v>
      </c>
      <c r="AU14">
        <f t="shared" si="17"/>
        <v>-3354.1166949694984</v>
      </c>
      <c r="AW14">
        <v>11</v>
      </c>
      <c r="AX14">
        <f>IF(Z14&gt;0, (R14*SUMPRODUCT(K14:$K$98, X14:$X$98)-K14*$AZ$3)/Z14, 0)</f>
        <v>19642.019076337914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500000</v>
      </c>
      <c r="S15">
        <f t="shared" si="1"/>
        <v>18789.674548017185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13493.230033086642</v>
      </c>
      <c r="AC15">
        <f t="shared" si="2"/>
        <v>12228.040110895225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-14651.35803796949</v>
      </c>
      <c r="AI15">
        <f t="shared" si="7"/>
        <v>-14667.62766531142</v>
      </c>
      <c r="AJ15">
        <f t="shared" si="8"/>
        <v>1265.1899221914173</v>
      </c>
      <c r="AK15">
        <f t="shared" si="30"/>
        <v>944.52610231606502</v>
      </c>
      <c r="AL15">
        <f t="shared" si="9"/>
        <v>-12457.911640803937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-3760.6386861719916</v>
      </c>
      <c r="AR15">
        <f t="shared" si="14"/>
        <v>-3764.8146942821681</v>
      </c>
      <c r="AS15">
        <f t="shared" si="15"/>
        <v>324.74274087205157</v>
      </c>
      <c r="AT15">
        <f t="shared" si="16"/>
        <v>242.43632510132201</v>
      </c>
      <c r="AU15">
        <f t="shared" si="17"/>
        <v>-3197.6356283087948</v>
      </c>
      <c r="AW15">
        <v>12</v>
      </c>
      <c r="AX15">
        <f>IF(Z15&gt;0, (R15*SUMPRODUCT(K15:$K$98, X15:$X$98)-K15*$AZ$3)/Z15, 0)</f>
        <v>18789.674548017185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500000</v>
      </c>
      <c r="S16">
        <f t="shared" si="1"/>
        <v>17754.374994493544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12228.040110895225</v>
      </c>
      <c r="AC16">
        <f t="shared" si="2"/>
        <v>10893.008042758895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-15368.936542177347</v>
      </c>
      <c r="AI16">
        <f t="shared" si="7"/>
        <v>-15384.275026418749</v>
      </c>
      <c r="AJ16">
        <f t="shared" si="8"/>
        <v>1335.0320681363301</v>
      </c>
      <c r="AK16">
        <f t="shared" si="30"/>
        <v>855.96280776266576</v>
      </c>
      <c r="AL16">
        <f t="shared" si="9"/>
        <v>-13193.280150519753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-3522.1635852099612</v>
      </c>
      <c r="AR16">
        <f t="shared" si="14"/>
        <v>-3525.6787699138031</v>
      </c>
      <c r="AS16">
        <f t="shared" si="15"/>
        <v>305.95489301247096</v>
      </c>
      <c r="AT16">
        <f t="shared" si="16"/>
        <v>196.16458325024857</v>
      </c>
      <c r="AU16">
        <f t="shared" si="17"/>
        <v>-3023.5592936510839</v>
      </c>
      <c r="AW16">
        <v>13</v>
      </c>
      <c r="AX16">
        <f>IF(Z16&gt;0, (R16*SUMPRODUCT(K16:$K$98, X16:$X$98)-K16*$AZ$3)/Z16, 0)</f>
        <v>17754.374994493544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500000</v>
      </c>
      <c r="S17">
        <f t="shared" si="1"/>
        <v>16572.563387743208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10893.008042758895</v>
      </c>
      <c r="AC17">
        <f t="shared" si="2"/>
        <v>9536.5646522236348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-15980.516379384406</v>
      </c>
      <c r="AI17">
        <f t="shared" si="7"/>
        <v>-15994.902452964425</v>
      </c>
      <c r="AJ17">
        <f t="shared" si="8"/>
        <v>1356.4433905352598</v>
      </c>
      <c r="AK17">
        <f t="shared" si="30"/>
        <v>762.51056299312268</v>
      </c>
      <c r="AL17">
        <f t="shared" si="9"/>
        <v>-13875.948499436043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-3269.9302670550096</v>
      </c>
      <c r="AR17">
        <f t="shared" si="14"/>
        <v>-3272.8739427352316</v>
      </c>
      <c r="AS17">
        <f t="shared" si="15"/>
        <v>277.5551923954053</v>
      </c>
      <c r="AT17">
        <f t="shared" si="16"/>
        <v>156.02476851729963</v>
      </c>
      <c r="AU17">
        <f t="shared" si="17"/>
        <v>-2839.2939818225268</v>
      </c>
      <c r="AW17">
        <v>14</v>
      </c>
      <c r="AX17">
        <f>IF(Z17&gt;0, (R17*SUMPRODUCT(K17:$K$98, X17:$X$98)-K17*$AZ$3)/Z17, 0)</f>
        <v>16572.563387743208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500000</v>
      </c>
      <c r="S18">
        <f t="shared" si="1"/>
        <v>15283.097223347469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9536.5646522236348</v>
      </c>
      <c r="AC18">
        <f t="shared" si="2"/>
        <v>8200.3131304139006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-16563.783019203318</v>
      </c>
      <c r="AI18">
        <f t="shared" si="7"/>
        <v>-16577.197042896576</v>
      </c>
      <c r="AJ18">
        <f t="shared" si="8"/>
        <v>1336.2515218097342</v>
      </c>
      <c r="AK18">
        <f t="shared" si="30"/>
        <v>667.55952565565451</v>
      </c>
      <c r="AL18">
        <f t="shared" si="9"/>
        <v>-14573.385995431187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-3026.1412299998774</v>
      </c>
      <c r="AR18">
        <f t="shared" si="14"/>
        <v>-3028.5919219771449</v>
      </c>
      <c r="AS18">
        <f t="shared" si="15"/>
        <v>244.12815714323511</v>
      </c>
      <c r="AT18">
        <f t="shared" si="16"/>
        <v>121.96062950859042</v>
      </c>
      <c r="AU18">
        <f t="shared" si="17"/>
        <v>-2662.5031353253194</v>
      </c>
      <c r="AW18">
        <v>15</v>
      </c>
      <c r="AX18">
        <f>IF(Z18&gt;0, (R18*SUMPRODUCT(K18:$K$98, X18:$X$98)-K18*$AZ$3)/Z18, 0)</f>
        <v>15283.097223347469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500000</v>
      </c>
      <c r="S19">
        <f t="shared" si="1"/>
        <v>13884.835064008283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8200.3131304139006</v>
      </c>
      <c r="AC19">
        <f t="shared" si="2"/>
        <v>6900.6707800973054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-17100.990977806909</v>
      </c>
      <c r="AI19">
        <f t="shared" si="7"/>
        <v>-17113.415811714345</v>
      </c>
      <c r="AJ19">
        <f t="shared" si="8"/>
        <v>1299.6423503165952</v>
      </c>
      <c r="AK19">
        <f t="shared" si="30"/>
        <v>574.02191912897308</v>
      </c>
      <c r="AL19">
        <f t="shared" si="9"/>
        <v>-15239.751542268777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-2789.5420674626125</v>
      </c>
      <c r="AR19">
        <f t="shared" si="14"/>
        <v>-2791.568827017717</v>
      </c>
      <c r="AS19">
        <f t="shared" si="15"/>
        <v>211.99981998523097</v>
      </c>
      <c r="AT19">
        <f t="shared" si="16"/>
        <v>93.635409382646387</v>
      </c>
      <c r="AU19">
        <f t="shared" si="17"/>
        <v>-2485.9335976498401</v>
      </c>
      <c r="AW19">
        <v>16</v>
      </c>
      <c r="AX19">
        <f>IF(Z19&gt;0, (R19*SUMPRODUCT(K19:$K$98, X19:$X$98)-K19*$AZ$3)/Z19, 0)</f>
        <v>13884.835064008283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500000</v>
      </c>
      <c r="S20">
        <f t="shared" si="1"/>
        <v>12373.584357065331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6900.6707800973054</v>
      </c>
      <c r="AC20">
        <f t="shared" si="2"/>
        <v>5652.6455694947672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-17595.861667724101</v>
      </c>
      <c r="AI20">
        <f t="shared" si="7"/>
        <v>-17607.282460209077</v>
      </c>
      <c r="AJ20">
        <f t="shared" si="8"/>
        <v>1248.0252106025382</v>
      </c>
      <c r="AK20">
        <f t="shared" si="30"/>
        <v>483.04695460681143</v>
      </c>
      <c r="AL20">
        <f t="shared" si="9"/>
        <v>-15876.210294999728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-2562.7376757136731</v>
      </c>
      <c r="AR20">
        <f t="shared" si="14"/>
        <v>-2564.4010495080602</v>
      </c>
      <c r="AS20">
        <f t="shared" si="15"/>
        <v>181.76780926383023</v>
      </c>
      <c r="AT20">
        <f t="shared" si="16"/>
        <v>70.353055342571608</v>
      </c>
      <c r="AU20">
        <f t="shared" si="17"/>
        <v>-2312.2801849016587</v>
      </c>
      <c r="AW20">
        <v>17</v>
      </c>
      <c r="AX20">
        <f>IF(Z20&gt;0, (R20*SUMPRODUCT(K20:$K$98, X20:$X$98)-K20*$AZ$3)/Z20, 0)</f>
        <v>12373.584357065331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500000</v>
      </c>
      <c r="S21">
        <f t="shared" si="1"/>
        <v>10731.296759545676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5652.6455694947672</v>
      </c>
      <c r="AC21">
        <f t="shared" si="2"/>
        <v>4466.2622302633044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-18036.512663587109</v>
      </c>
      <c r="AI21">
        <f t="shared" si="7"/>
        <v>-18046.917422514056</v>
      </c>
      <c r="AJ21">
        <f t="shared" si="8"/>
        <v>1186.3833392314627</v>
      </c>
      <c r="AK21">
        <f t="shared" si="30"/>
        <v>395.68518986463374</v>
      </c>
      <c r="AL21">
        <f t="shared" si="9"/>
        <v>-16464.848893417959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-2345.4607139168334</v>
      </c>
      <c r="AR21">
        <f t="shared" si="14"/>
        <v>-2346.813744502962</v>
      </c>
      <c r="AS21">
        <f t="shared" si="15"/>
        <v>154.27680315555278</v>
      </c>
      <c r="AT21">
        <f t="shared" si="16"/>
        <v>51.454739905449543</v>
      </c>
      <c r="AU21">
        <f t="shared" si="17"/>
        <v>-2141.0822014419596</v>
      </c>
      <c r="AW21">
        <v>18</v>
      </c>
      <c r="AX21">
        <f>IF(Z21&gt;0, (R21*SUMPRODUCT(K21:$K$98, X21:$X$98)-K21*$AZ$3)/Z21, 0)</f>
        <v>10731.296759545676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500000</v>
      </c>
      <c r="S22">
        <f t="shared" si="1"/>
        <v>8926.5010083412326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4466.2622302633044</v>
      </c>
      <c r="AC22">
        <f t="shared" si="2"/>
        <v>3349.6893167770231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-18388.116945937341</v>
      </c>
      <c r="AI22">
        <f t="shared" si="7"/>
        <v>-18397.498251427722</v>
      </c>
      <c r="AJ22">
        <f t="shared" si="8"/>
        <v>1116.5729134862813</v>
      </c>
      <c r="AK22">
        <f t="shared" si="30"/>
        <v>312.63835611843132</v>
      </c>
      <c r="AL22">
        <f t="shared" si="9"/>
        <v>-16968.28698182301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-2134.9849916759958</v>
      </c>
      <c r="AR22">
        <f t="shared" si="14"/>
        <v>-2136.0742248195079</v>
      </c>
      <c r="AS22">
        <f t="shared" si="15"/>
        <v>129.64168214798309</v>
      </c>
      <c r="AT22">
        <f t="shared" si="16"/>
        <v>36.299431861215034</v>
      </c>
      <c r="AU22">
        <f t="shared" si="17"/>
        <v>-1970.1331108103097</v>
      </c>
      <c r="AW22">
        <v>19</v>
      </c>
      <c r="AX22">
        <f>IF(Z22&gt;0, (R22*SUMPRODUCT(K22:$K$98, X22:$X$98)-K22*$AZ$3)/Z22, 0)</f>
        <v>8926.5010083412326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500000</v>
      </c>
      <c r="S23">
        <f t="shared" si="1"/>
        <v>6919.0607891717491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3349.6893167770231</v>
      </c>
      <c r="AC23">
        <f t="shared" si="2"/>
        <v>2311.9255754854366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-18680.527747361117</v>
      </c>
      <c r="AI23">
        <f t="shared" si="7"/>
        <v>-18688.881213409222</v>
      </c>
      <c r="AJ23">
        <f t="shared" si="8"/>
        <v>1037.7637412915865</v>
      </c>
      <c r="AK23">
        <f t="shared" si="30"/>
        <v>234.47825217439163</v>
      </c>
      <c r="AL23">
        <f t="shared" si="9"/>
        <v>-17416.639219943245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-1936.5498815689648</v>
      </c>
      <c r="AR23">
        <f t="shared" si="14"/>
        <v>-1937.4158583713831</v>
      </c>
      <c r="AS23">
        <f t="shared" si="15"/>
        <v>107.58160997773111</v>
      </c>
      <c r="AT23">
        <f t="shared" si="16"/>
        <v>24.307601884693053</v>
      </c>
      <c r="AU23">
        <f t="shared" si="17"/>
        <v>-1805.5266465089592</v>
      </c>
      <c r="AW23">
        <v>20</v>
      </c>
      <c r="AX23">
        <f>IF(Z23&gt;0, (R23*SUMPRODUCT(K23:$K$98, X23:$X$98)-K23*$AZ$3)/Z23, 0)</f>
        <v>6919.0607891717491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500000</v>
      </c>
      <c r="S24">
        <f t="shared" si="1"/>
        <v>4621.32767892421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2311.9255754854366</v>
      </c>
      <c r="AC24">
        <f t="shared" si="2"/>
        <v>1355.0375246168396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-18791.676378293385</v>
      </c>
      <c r="AI24">
        <f t="shared" si="7"/>
        <v>-18799.006725862095</v>
      </c>
      <c r="AJ24">
        <f t="shared" si="8"/>
        <v>956.88805086859702</v>
      </c>
      <c r="AK24">
        <f t="shared" si="30"/>
        <v>161.83479028398057</v>
      </c>
      <c r="AL24">
        <f t="shared" si="9"/>
        <v>-17680.283884709515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-1739.3502683757681</v>
      </c>
      <c r="AR24">
        <f t="shared" si="14"/>
        <v>-1740.0287625002013</v>
      </c>
      <c r="AS24">
        <f t="shared" si="15"/>
        <v>88.569186408850513</v>
      </c>
      <c r="AT24">
        <f t="shared" si="16"/>
        <v>14.979365344867745</v>
      </c>
      <c r="AU24">
        <f t="shared" si="17"/>
        <v>-1636.480210746483</v>
      </c>
      <c r="AW24">
        <v>21</v>
      </c>
      <c r="AX24">
        <f>IF(Z24&gt;0, (R24*SUMPRODUCT(K24:$K$98, X24:$X$98)-K24*$AZ$3)/Z24, 0)</f>
        <v>4621.32767892421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500000</v>
      </c>
      <c r="S25">
        <f t="shared" si="1"/>
        <v>1938.6444492700612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1355.0375246168396</v>
      </c>
      <c r="AC25">
        <f t="shared" si="2"/>
        <v>490.38531936639629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-18664.539189442363</v>
      </c>
      <c r="AI25">
        <f t="shared" si="7"/>
        <v>-18670.863006575913</v>
      </c>
      <c r="AJ25">
        <f t="shared" si="8"/>
        <v>864.65220525044333</v>
      </c>
      <c r="AK25">
        <f t="shared" si="30"/>
        <v>94.852626723178787</v>
      </c>
      <c r="AL25">
        <f t="shared" si="9"/>
        <v>-17711.35817460229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-1542.4843745944054</v>
      </c>
      <c r="AR25">
        <f t="shared" si="14"/>
        <v>-1543.0069907178085</v>
      </c>
      <c r="AS25">
        <f t="shared" si="15"/>
        <v>71.457028888868621</v>
      </c>
      <c r="AT25">
        <f t="shared" si="16"/>
        <v>7.8388591930787577</v>
      </c>
      <c r="AU25">
        <f t="shared" si="17"/>
        <v>-1463.7111026358612</v>
      </c>
      <c r="AW25">
        <v>22</v>
      </c>
      <c r="AX25">
        <f>IF(Z25&gt;0, (R25*SUMPRODUCT(K25:$K$98, X25:$X$98)-K25*$AZ$3)/Z25, 0)</f>
        <v>1938.6444492700612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500000</v>
      </c>
      <c r="S26">
        <f t="shared" si="1"/>
        <v>-1267.584886062971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490.38531936639629</v>
      </c>
      <c r="AC26">
        <f t="shared" si="2"/>
        <v>-271.11864172325022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-18268.586824581358</v>
      </c>
      <c r="AI26">
        <f t="shared" si="7"/>
        <v>-18273.933974202344</v>
      </c>
      <c r="AJ26">
        <f t="shared" si="8"/>
        <v>761.50396108964651</v>
      </c>
      <c r="AK26">
        <f t="shared" si="30"/>
        <v>34.32697235564774</v>
      </c>
      <c r="AL26">
        <f t="shared" si="9"/>
        <v>-17478.103040757051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-1348.0016760289732</v>
      </c>
      <c r="AR26">
        <f t="shared" si="14"/>
        <v>-1348.3962312685371</v>
      </c>
      <c r="AS26">
        <f t="shared" si="15"/>
        <v>56.189820576067952</v>
      </c>
      <c r="AT26">
        <f t="shared" si="16"/>
        <v>2.5329171168374578</v>
      </c>
      <c r="AU26">
        <f t="shared" si="17"/>
        <v>-1289.6734935756317</v>
      </c>
      <c r="AW26">
        <v>23</v>
      </c>
      <c r="AX26">
        <f>IF(Z26&gt;0, (R26*SUMPRODUCT(K26:$K$98, X26:$X$98)-K26*$AZ$3)/Z26, 0)</f>
        <v>-1267.584886062971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500000</v>
      </c>
      <c r="S27">
        <f t="shared" si="1"/>
        <v>-5215.2018069782607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-271.11864172325022</v>
      </c>
      <c r="AC27">
        <f t="shared" si="2"/>
        <v>-921.8163771229747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-17495.738276986092</v>
      </c>
      <c r="AI27">
        <f t="shared" si="7"/>
        <v>-17500.15716819702</v>
      </c>
      <c r="AJ27">
        <f t="shared" si="8"/>
        <v>650.69773539972448</v>
      </c>
      <c r="AK27">
        <f t="shared" si="30"/>
        <v>-18.978304920627519</v>
      </c>
      <c r="AL27">
        <f t="shared" si="9"/>
        <v>-16868.437737717923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-1152.6560371481692</v>
      </c>
      <c r="AR27">
        <f t="shared" si="14"/>
        <v>-1152.9471629955692</v>
      </c>
      <c r="AS27">
        <f t="shared" si="15"/>
        <v>42.869335445748256</v>
      </c>
      <c r="AT27">
        <f t="shared" si="16"/>
        <v>-1.2503306459708026</v>
      </c>
      <c r="AU27">
        <f t="shared" si="17"/>
        <v>-1111.3281581957917</v>
      </c>
      <c r="AW27">
        <v>24</v>
      </c>
      <c r="AX27">
        <f>IF(Z27&gt;0, (R27*SUMPRODUCT(K27:$K$98, X27:$X$98)-K27*$AZ$3)/Z27, 0)</f>
        <v>-5215.2018069782607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500000</v>
      </c>
      <c r="S28">
        <f t="shared" si="1"/>
        <v>-10202.770751825372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-921.8163771229747</v>
      </c>
      <c r="AC28">
        <f t="shared" si="2"/>
        <v>-1451.8796101378859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-16342.804541396927</v>
      </c>
      <c r="AI28">
        <f t="shared" si="7"/>
        <v>-16346.362103468677</v>
      </c>
      <c r="AJ28">
        <f t="shared" si="8"/>
        <v>530.06323301491125</v>
      </c>
      <c r="AK28">
        <f t="shared" si="30"/>
        <v>-64.527146398608238</v>
      </c>
      <c r="AL28">
        <f t="shared" si="9"/>
        <v>-15880.826016852374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-961.33780146215452</v>
      </c>
      <c r="AR28">
        <f t="shared" si="14"/>
        <v>-961.54706902647979</v>
      </c>
      <c r="AS28">
        <f t="shared" si="15"/>
        <v>31.180072047714784</v>
      </c>
      <c r="AT28">
        <f t="shared" si="16"/>
        <v>-3.7957001135474826</v>
      </c>
      <c r="AU28">
        <f t="shared" si="17"/>
        <v>-934.16269709231256</v>
      </c>
      <c r="AW28">
        <v>25</v>
      </c>
      <c r="AX28">
        <f>IF(Z28&gt;0, (R28*SUMPRODUCT(K28:$K$98, X28:$X$98)-K28*$AZ$3)/Z28, 0)</f>
        <v>-10202.770751825372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500000</v>
      </c>
      <c r="S29">
        <f t="shared" si="1"/>
        <v>-16694.583122697171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-1451.8796101378859</v>
      </c>
      <c r="AC29">
        <f t="shared" si="2"/>
        <v>-1857.3309793382041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-14812.97375254392</v>
      </c>
      <c r="AI29">
        <f t="shared" si="7"/>
        <v>-14815.755090307324</v>
      </c>
      <c r="AJ29">
        <f t="shared" si="8"/>
        <v>405.45136920031814</v>
      </c>
      <c r="AK29">
        <f t="shared" si="30"/>
        <v>-101.63157270965202</v>
      </c>
      <c r="AL29">
        <f t="shared" si="9"/>
        <v>-14511.935293816658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-777.98937142533748</v>
      </c>
      <c r="AR29">
        <f t="shared" si="14"/>
        <v>-778.13544953594646</v>
      </c>
      <c r="AS29">
        <f t="shared" si="15"/>
        <v>21.294634091519004</v>
      </c>
      <c r="AT29">
        <f t="shared" si="16"/>
        <v>-5.3377724615067113</v>
      </c>
      <c r="AU29">
        <f t="shared" si="17"/>
        <v>-762.17858790593425</v>
      </c>
      <c r="AW29">
        <v>26</v>
      </c>
      <c r="AX29">
        <f>IF(Z29&gt;0, (R29*SUMPRODUCT(K29:$K$98, X29:$X$98)-K29*$AZ$3)/Z29, 0)</f>
        <v>-16694.583122697171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500000</v>
      </c>
      <c r="S30">
        <f t="shared" si="1"/>
        <v>-25423.864980997674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-1857.3309793382041</v>
      </c>
      <c r="AC30">
        <f t="shared" si="2"/>
        <v>-2138.9931791011882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-13003.847165284382</v>
      </c>
      <c r="AI30">
        <f t="shared" si="7"/>
        <v>-13005.950497311887</v>
      </c>
      <c r="AJ30">
        <f t="shared" si="8"/>
        <v>281.66219976298407</v>
      </c>
      <c r="AK30">
        <f t="shared" si="30"/>
        <v>-130.01316855367429</v>
      </c>
      <c r="AL30">
        <f t="shared" si="9"/>
        <v>-12854.301466102577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-609.79694528234825</v>
      </c>
      <c r="AR30">
        <f t="shared" si="14"/>
        <v>-609.89557805071172</v>
      </c>
      <c r="AS30">
        <f t="shared" si="15"/>
        <v>13.208148852710551</v>
      </c>
      <c r="AT30">
        <f t="shared" si="16"/>
        <v>-6.0967828999223572</v>
      </c>
      <c r="AU30">
        <f t="shared" si="17"/>
        <v>-602.7842120979235</v>
      </c>
      <c r="AW30">
        <v>27</v>
      </c>
      <c r="AX30">
        <f>IF(Z30&gt;0, (R30*SUMPRODUCT(K30:$K$98, X30:$X$98)-K30*$AZ$3)/Z30, 0)</f>
        <v>-25423.864980997674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500000</v>
      </c>
      <c r="S31">
        <f t="shared" si="1"/>
        <v>-37671.904345945572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-2138.9931791011882</v>
      </c>
      <c r="AC31">
        <f t="shared" si="2"/>
        <v>-2305.6408639707206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-11044.377225105332</v>
      </c>
      <c r="AI31">
        <f t="shared" si="7"/>
        <v>-11045.907304951308</v>
      </c>
      <c r="AJ31">
        <f t="shared" si="8"/>
        <v>166.64768486953244</v>
      </c>
      <c r="AK31">
        <f t="shared" si="30"/>
        <v>-149.7295225370832</v>
      </c>
      <c r="AL31">
        <f t="shared" si="9"/>
        <v>-11028.989142618859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-462.41998678302326</v>
      </c>
      <c r="AR31">
        <f t="shared" si="14"/>
        <v>-462.48405010571969</v>
      </c>
      <c r="AS31">
        <f t="shared" si="15"/>
        <v>6.977416531881965</v>
      </c>
      <c r="AT31">
        <f t="shared" si="16"/>
        <v>-6.2690654639393717</v>
      </c>
      <c r="AU31">
        <f t="shared" si="17"/>
        <v>-461.77569903777709</v>
      </c>
      <c r="AW31">
        <v>28</v>
      </c>
      <c r="AX31">
        <f>IF(Z31&gt;0, (R31*SUMPRODUCT(K31:$K$98, X31:$X$98)-K31*$AZ$3)/Z31, 0)</f>
        <v>-37671.904345945572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500000</v>
      </c>
      <c r="S32">
        <f t="shared" si="1"/>
        <v>-55764.085835489641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-2305.6408639707206</v>
      </c>
      <c r="AC32">
        <f t="shared" si="2"/>
        <v>-2372.3918682423009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-9023.8983548182059</v>
      </c>
      <c r="AI32">
        <f t="shared" si="7"/>
        <v>-9024.9619389479813</v>
      </c>
      <c r="AJ32">
        <f t="shared" si="8"/>
        <v>66.751004271580314</v>
      </c>
      <c r="AK32">
        <f t="shared" si="30"/>
        <v>-161.39486047795046</v>
      </c>
      <c r="AL32">
        <f t="shared" si="9"/>
        <v>-9119.6057951543517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-337.34287147369349</v>
      </c>
      <c r="AR32">
        <f t="shared" si="14"/>
        <v>-337.38263173143184</v>
      </c>
      <c r="AS32">
        <f t="shared" si="15"/>
        <v>2.4953711322229681</v>
      </c>
      <c r="AT32">
        <f t="shared" si="16"/>
        <v>-6.0334684117599178</v>
      </c>
      <c r="AU32">
        <f t="shared" si="17"/>
        <v>-340.92072901096884</v>
      </c>
      <c r="AW32">
        <v>29</v>
      </c>
      <c r="AX32">
        <f>IF(Z32&gt;0, (R32*SUMPRODUCT(K32:$K$98, X32:$X$98)-K32*$AZ$3)/Z32, 0)</f>
        <v>-55764.085835489641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500000</v>
      </c>
      <c r="S33">
        <f t="shared" si="1"/>
        <v>-84096.056403178954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-2372.3918682423009</v>
      </c>
      <c r="AC33">
        <f t="shared" si="2"/>
        <v>-2356.4588624736352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-7048.4463512802758</v>
      </c>
      <c r="AI33">
        <f t="shared" si="7"/>
        <v>-7049.1468772511898</v>
      </c>
      <c r="AJ33">
        <f t="shared" si="8"/>
        <v>-15.93300576866568</v>
      </c>
      <c r="AK33">
        <f t="shared" si="30"/>
        <v>-166.06743077696109</v>
      </c>
      <c r="AL33">
        <f t="shared" si="9"/>
        <v>-7231.1473137968169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-235.26250578470868</v>
      </c>
      <c r="AR33">
        <f t="shared" si="14"/>
        <v>-235.28588788724173</v>
      </c>
      <c r="AS33">
        <f t="shared" si="15"/>
        <v>-0.53181065372479452</v>
      </c>
      <c r="AT33">
        <f t="shared" si="16"/>
        <v>-5.5429860634067198</v>
      </c>
      <c r="AU33">
        <f t="shared" si="17"/>
        <v>-241.36068460437326</v>
      </c>
      <c r="AW33">
        <v>30</v>
      </c>
      <c r="AX33">
        <f>IF(Z33&gt;0, (R33*SUMPRODUCT(K33:$K$98, X33:$X$98)-K33*$AZ$3)/Z33, 0)</f>
        <v>-84096.056403178954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500000</v>
      </c>
      <c r="S34">
        <f t="shared" si="1"/>
        <v>-131183.44302119245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-2356.4588624736352</v>
      </c>
      <c r="AC34">
        <f t="shared" si="2"/>
        <v>-2276.29647786338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-5194.4089850146129</v>
      </c>
      <c r="AI34">
        <f t="shared" si="7"/>
        <v>-5194.8427852765662</v>
      </c>
      <c r="AJ34">
        <f t="shared" si="8"/>
        <v>-80.162384610255231</v>
      </c>
      <c r="AK34">
        <f t="shared" si="30"/>
        <v>-164.95212037315449</v>
      </c>
      <c r="AL34">
        <f t="shared" si="9"/>
        <v>-5439.9572902599757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-154.80231044908248</v>
      </c>
      <c r="AR34">
        <f t="shared" si="14"/>
        <v>-154.81523844204906</v>
      </c>
      <c r="AS34">
        <f t="shared" si="15"/>
        <v>-2.3889767603157979</v>
      </c>
      <c r="AT34">
        <f t="shared" si="16"/>
        <v>-4.9158565336124855</v>
      </c>
      <c r="AU34">
        <f t="shared" si="17"/>
        <v>-162.12007173597735</v>
      </c>
      <c r="AW34">
        <v>31</v>
      </c>
      <c r="AX34">
        <f>IF(Z34&gt;0, (R34*SUMPRODUCT(K34:$K$98, X34:$X$98)-K34*$AZ$3)/Z34, 0)</f>
        <v>-131183.44302119245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-214284.51968833082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-2276.29647786338</v>
      </c>
      <c r="AC35">
        <f t="shared" ref="AC35:AC69" si="33">S35*Z35</f>
        <v>-2149.4694218883878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-3573.788575504524</v>
      </c>
      <c r="AI35">
        <f t="shared" ref="AI35:AI66" si="38">SUM(AE35:AH35)</f>
        <v>-3574.0393483350831</v>
      </c>
      <c r="AJ35">
        <f t="shared" ref="AJ35:AJ69" si="39">AB35-AC35</f>
        <v>-126.82705597499216</v>
      </c>
      <c r="AK35">
        <f t="shared" si="30"/>
        <v>-159.34075345043661</v>
      </c>
      <c r="AL35">
        <f t="shared" ref="AL35:AL66" si="40">SUM(AI35:AK35)</f>
        <v>-3860.207157760512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-95.093784308119766</v>
      </c>
      <c r="AR35">
        <f t="shared" ref="AR35:AR69" si="45">AI35*$K35</f>
        <v>-95.10045704125875</v>
      </c>
      <c r="AS35">
        <f t="shared" ref="AS35:AS69" si="46">AJ35*$K35</f>
        <v>-3.3747001118042128</v>
      </c>
      <c r="AT35">
        <f t="shared" ref="AT35:AT69" si="47">AK35*$K35</f>
        <v>-4.2398465717771243</v>
      </c>
      <c r="AU35">
        <f t="shared" ref="AU35:AU69" si="48">AL35*$K35</f>
        <v>-102.71500372484009</v>
      </c>
      <c r="AW35">
        <v>32</v>
      </c>
      <c r="AX35">
        <f>IF(Z35&gt;0, (R35*SUMPRODUCT(K35:$K$98, X35:$X$98)-K35*$AZ$3)/Z35, 0)</f>
        <v>-214284.51968833082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500000</v>
      </c>
      <c r="S36">
        <f t="shared" si="32"/>
        <v>-348157.71491739224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-2149.4694218883878</v>
      </c>
      <c r="AC36">
        <f t="shared" si="33"/>
        <v>-1993.1084147464405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-2102.9377639550944</v>
      </c>
      <c r="AI36">
        <f t="shared" si="38"/>
        <v>-2103.0808821691498</v>
      </c>
      <c r="AJ36">
        <f t="shared" si="39"/>
        <v>-156.36100714194731</v>
      </c>
      <c r="AK36">
        <f t="shared" si="30"/>
        <v>-150.46285953218717</v>
      </c>
      <c r="AL36">
        <f t="shared" si="40"/>
        <v>-2409.9047488432843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-49.961063207150161</v>
      </c>
      <c r="AR36">
        <f t="shared" si="45"/>
        <v>-49.964463373460873</v>
      </c>
      <c r="AS36">
        <f t="shared" si="46"/>
        <v>-3.714785237514667</v>
      </c>
      <c r="AT36">
        <f t="shared" si="47"/>
        <v>-3.5746585392418115</v>
      </c>
      <c r="AU36">
        <f t="shared" si="48"/>
        <v>-57.253907150217351</v>
      </c>
      <c r="AW36">
        <v>33</v>
      </c>
      <c r="AX36">
        <f>IF(Z36&gt;0, (R36*SUMPRODUCT(K36:$K$98, X36:$X$98)-K36*$AZ$3)/Z36, 0)</f>
        <v>-348157.71491739224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500000</v>
      </c>
      <c r="S37">
        <f t="shared" si="32"/>
        <v>-564497.90755217045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-1993.1084147464405</v>
      </c>
      <c r="AC37">
        <f t="shared" si="33"/>
        <v>-1818.5562713017453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-1222.9673768133275</v>
      </c>
      <c r="AI37">
        <f t="shared" si="38"/>
        <v>-1223.0479154764018</v>
      </c>
      <c r="AJ37">
        <f t="shared" si="39"/>
        <v>-174.55214344469528</v>
      </c>
      <c r="AK37">
        <f t="shared" si="30"/>
        <v>-139.51758903225084</v>
      </c>
      <c r="AL37">
        <f t="shared" si="40"/>
        <v>-1537.1176479533478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-25.941919145434898</v>
      </c>
      <c r="AR37">
        <f t="shared" si="45"/>
        <v>-25.943627553627273</v>
      </c>
      <c r="AS37">
        <f t="shared" si="46"/>
        <v>-3.7026479019446663</v>
      </c>
      <c r="AT37">
        <f t="shared" si="47"/>
        <v>-2.9594853326926649</v>
      </c>
      <c r="AU37">
        <f t="shared" si="48"/>
        <v>-32.605760788264604</v>
      </c>
      <c r="AW37">
        <v>34</v>
      </c>
      <c r="AX37">
        <f>IF(Z37&gt;0, (R37*SUMPRODUCT(K37:$K$98, X37:$X$98)-K37*$AZ$3)/Z37, 0)</f>
        <v>-564497.90755217045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500000</v>
      </c>
      <c r="S38">
        <f t="shared" si="32"/>
        <v>-921226.34289849526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-1818.5562713017453</v>
      </c>
      <c r="AC38">
        <f t="shared" si="33"/>
        <v>-1644.0399702223185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-702.3549784334266</v>
      </c>
      <c r="AI38">
        <f t="shared" si="38"/>
        <v>-702.39959396094855</v>
      </c>
      <c r="AJ38">
        <f t="shared" si="39"/>
        <v>-174.51630107942674</v>
      </c>
      <c r="AK38">
        <f t="shared" si="30"/>
        <v>-127.29893899112218</v>
      </c>
      <c r="AL38">
        <f t="shared" si="40"/>
        <v>-1004.2148340314975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-13.302273463942628</v>
      </c>
      <c r="AR38">
        <f t="shared" si="45"/>
        <v>-13.303118461082335</v>
      </c>
      <c r="AS38">
        <f t="shared" si="46"/>
        <v>-3.3052567891697842</v>
      </c>
      <c r="AT38">
        <f t="shared" si="47"/>
        <v>-2.4109821246040521</v>
      </c>
      <c r="AU38">
        <f t="shared" si="48"/>
        <v>-19.01935737485617</v>
      </c>
      <c r="AW38">
        <v>35</v>
      </c>
      <c r="AX38">
        <f>IF(Z38&gt;0, (R38*SUMPRODUCT(K38:$K$98, X38:$X$98)-K38*$AZ$3)/Z38, 0)</f>
        <v>-921226.34289849526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500000</v>
      </c>
      <c r="S39">
        <f t="shared" si="32"/>
        <v>-1522057.7103304435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-1644.0399702223185</v>
      </c>
      <c r="AC39">
        <f t="shared" si="33"/>
        <v>-1478.3616899140629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-397.74170368624311</v>
      </c>
      <c r="AI39">
        <f t="shared" si="38"/>
        <v>-397.76598597330553</v>
      </c>
      <c r="AJ39">
        <f t="shared" si="39"/>
        <v>-165.67828030825558</v>
      </c>
      <c r="AK39">
        <f t="shared" si="30"/>
        <v>-115.08279791556231</v>
      </c>
      <c r="AL39">
        <f t="shared" si="40"/>
        <v>-678.52706419712342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-6.7259295422831631</v>
      </c>
      <c r="AR39">
        <f t="shared" si="45"/>
        <v>-6.7263401629206117</v>
      </c>
      <c r="AS39">
        <f t="shared" si="46"/>
        <v>-2.8016685947496467</v>
      </c>
      <c r="AT39">
        <f t="shared" si="47"/>
        <v>-1.9460840619305062</v>
      </c>
      <c r="AU39">
        <f t="shared" si="48"/>
        <v>-11.474092819600765</v>
      </c>
      <c r="AW39">
        <v>36</v>
      </c>
      <c r="AX39">
        <f>IF(Z39&gt;0, (R39*SUMPRODUCT(K39:$K$98, X39:$X$98)-K39*$AZ$3)/Z39, 0)</f>
        <v>-1522057.7103304435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500000</v>
      </c>
      <c r="S40">
        <f t="shared" si="32"/>
        <v>-2552220.2974623567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-1478.3616899140629</v>
      </c>
      <c r="AC40">
        <f t="shared" si="33"/>
        <v>-1325.2835535883121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-221.15582764416399</v>
      </c>
      <c r="AI40">
        <f t="shared" si="38"/>
        <v>-221.16880931697361</v>
      </c>
      <c r="AJ40">
        <f t="shared" si="39"/>
        <v>-153.07813632575085</v>
      </c>
      <c r="AK40">
        <f t="shared" ref="AK40:AK69" si="61">G40*SUM(AB40:AB40, AE40:AF40)</f>
        <v>-103.48531829398442</v>
      </c>
      <c r="AL40">
        <f t="shared" si="40"/>
        <v>-477.73226393670882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-3.3391163267475297</v>
      </c>
      <c r="AR40">
        <f t="shared" si="45"/>
        <v>-3.3393123302446512</v>
      </c>
      <c r="AS40">
        <f t="shared" si="46"/>
        <v>-2.3112468240982715</v>
      </c>
      <c r="AT40">
        <f t="shared" si="47"/>
        <v>-1.5624707681232419</v>
      </c>
      <c r="AU40">
        <f t="shared" si="48"/>
        <v>-7.2130299224661636</v>
      </c>
      <c r="AW40">
        <v>37</v>
      </c>
      <c r="AX40">
        <f>IF(Z40&gt;0, (R40*SUMPRODUCT(K40:$K$98, X40:$X$98)-K40*$AZ$3)/Z40, 0)</f>
        <v>-2552220.2974623567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500000</v>
      </c>
      <c r="S41">
        <f t="shared" si="32"/>
        <v>-4356856.8074765634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-1325.2835535883121</v>
      </c>
      <c r="AC41">
        <f t="shared" si="33"/>
        <v>-1185.9404682471718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-120.93665739059492</v>
      </c>
      <c r="AI41">
        <f t="shared" si="38"/>
        <v>-120.9434624138069</v>
      </c>
      <c r="AJ41">
        <f t="shared" si="39"/>
        <v>-139.34308534114029</v>
      </c>
      <c r="AK41">
        <f t="shared" si="61"/>
        <v>-92.769848751181854</v>
      </c>
      <c r="AL41">
        <f t="shared" si="40"/>
        <v>-353.05639650612909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-1.6303209124117399</v>
      </c>
      <c r="AR41">
        <f t="shared" si="45"/>
        <v>-1.630412649457325</v>
      </c>
      <c r="AS41">
        <f t="shared" si="46"/>
        <v>-1.8784539851959048</v>
      </c>
      <c r="AT41">
        <f t="shared" si="47"/>
        <v>-1.2506102593181809</v>
      </c>
      <c r="AU41">
        <f t="shared" si="48"/>
        <v>-4.7594768939714118</v>
      </c>
      <c r="AW41">
        <v>38</v>
      </c>
      <c r="AX41">
        <f>IF(Z41&gt;0, (R41*SUMPRODUCT(K41:$K$98, X41:$X$98)-K41*$AZ$3)/Z41, 0)</f>
        <v>-4356856.8074765634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500000</v>
      </c>
      <c r="S42">
        <f t="shared" si="32"/>
        <v>-7587940.9773056302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-1185.9404682471718</v>
      </c>
      <c r="AC42">
        <f t="shared" si="33"/>
        <v>-1060.1759662418272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-64.880194125140775</v>
      </c>
      <c r="AI42">
        <f t="shared" si="38"/>
        <v>-64.883687088414391</v>
      </c>
      <c r="AJ42">
        <f t="shared" si="39"/>
        <v>-125.76450200534464</v>
      </c>
      <c r="AK42">
        <f t="shared" si="61"/>
        <v>-83.015832777302037</v>
      </c>
      <c r="AL42">
        <f t="shared" si="40"/>
        <v>-273.66402187106104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-0.78092487456590298</v>
      </c>
      <c r="AR42">
        <f t="shared" si="45"/>
        <v>-0.78096691731782586</v>
      </c>
      <c r="AS42">
        <f t="shared" si="46"/>
        <v>-1.5137536081340126</v>
      </c>
      <c r="AT42">
        <f t="shared" si="47"/>
        <v>-0.99921292888791757</v>
      </c>
      <c r="AU42">
        <f t="shared" si="48"/>
        <v>-3.2939334543397556</v>
      </c>
      <c r="AW42">
        <v>39</v>
      </c>
      <c r="AX42">
        <f>IF(Z42&gt;0, (R42*SUMPRODUCT(K42:$K$98, X42:$X$98)-K42*$AZ$3)/Z42, 0)</f>
        <v>-7587940.9773056302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500000</v>
      </c>
      <c r="S43">
        <f t="shared" si="32"/>
        <v>-13504322.793350175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-1060.1759662418272</v>
      </c>
      <c r="AC43">
        <f t="shared" si="33"/>
        <v>-947.21151351125309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-34.089994783259563</v>
      </c>
      <c r="AI43">
        <f t="shared" si="38"/>
        <v>-34.091748317161276</v>
      </c>
      <c r="AJ43">
        <f t="shared" si="39"/>
        <v>-112.96445273057407</v>
      </c>
      <c r="AK43">
        <f t="shared" si="61"/>
        <v>-74.212317636927907</v>
      </c>
      <c r="AL43">
        <f t="shared" si="40"/>
        <v>-221.26851868466323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-0.36635829397116687</v>
      </c>
      <c r="AR43">
        <f t="shared" si="45"/>
        <v>-0.36637713884611439</v>
      </c>
      <c r="AS43">
        <f t="shared" si="46"/>
        <v>-1.2140061752688396</v>
      </c>
      <c r="AT43">
        <f t="shared" si="47"/>
        <v>-0.79754480028440755</v>
      </c>
      <c r="AU43">
        <f t="shared" si="48"/>
        <v>-2.3779281143993614</v>
      </c>
      <c r="AW43">
        <v>40</v>
      </c>
      <c r="AX43">
        <f>IF(Z43&gt;0, (R43*SUMPRODUCT(K43:$K$98, X43:$X$98)-K43*$AZ$3)/Z43, 0)</f>
        <v>-13504322.793350175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500000</v>
      </c>
      <c r="S44">
        <f t="shared" si="32"/>
        <v>-24619432.104504507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-947.21151351125309</v>
      </c>
      <c r="AC44">
        <f t="shared" si="33"/>
        <v>-846.01949894349229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-17.538025395971708</v>
      </c>
      <c r="AI44">
        <f t="shared" si="38"/>
        <v>-17.538884493264604</v>
      </c>
      <c r="AJ44">
        <f t="shared" si="39"/>
        <v>-101.19201456776079</v>
      </c>
      <c r="AK44">
        <f t="shared" si="61"/>
        <v>-66.30480594578772</v>
      </c>
      <c r="AL44">
        <f t="shared" si="40"/>
        <v>-185.03570500681312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-0.16828358879148714</v>
      </c>
      <c r="AR44">
        <f t="shared" si="45"/>
        <v>-0.16829183213543866</v>
      </c>
      <c r="AS44">
        <f t="shared" si="46"/>
        <v>-0.97097335555316255</v>
      </c>
      <c r="AT44">
        <f t="shared" si="47"/>
        <v>-0.63621818572820432</v>
      </c>
      <c r="AU44">
        <f t="shared" si="48"/>
        <v>-1.7754833734168056</v>
      </c>
      <c r="AW44">
        <v>41</v>
      </c>
      <c r="AX44">
        <f>IF(Z44&gt;0, (R44*SUMPRODUCT(K44:$K$98, X44:$X$98)-K44*$AZ$3)/Z44, 0)</f>
        <v>-24619432.104504507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500000</v>
      </c>
      <c r="S45">
        <f t="shared" si="32"/>
        <v>-46044661.27648668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-846.01949894349229</v>
      </c>
      <c r="AC45">
        <f t="shared" si="33"/>
        <v>-755.51066390573726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-8.8060193111024798</v>
      </c>
      <c r="AI45">
        <f t="shared" si="38"/>
        <v>-8.8064295164568911</v>
      </c>
      <c r="AJ45">
        <f t="shared" si="39"/>
        <v>-90.508835037755034</v>
      </c>
      <c r="AK45">
        <f t="shared" si="61"/>
        <v>-59.221364926044465</v>
      </c>
      <c r="AL45">
        <f t="shared" si="40"/>
        <v>-158.53662948025638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-7.5443648218915346E-2</v>
      </c>
      <c r="AR45">
        <f t="shared" si="45"/>
        <v>-7.5447162563747269E-2</v>
      </c>
      <c r="AS45">
        <f t="shared" si="46"/>
        <v>-0.77541468739265706</v>
      </c>
      <c r="AT45">
        <f t="shared" si="47"/>
        <v>-0.50736611682096677</v>
      </c>
      <c r="AU45">
        <f t="shared" si="48"/>
        <v>-1.3582279667773711</v>
      </c>
      <c r="AW45">
        <v>42</v>
      </c>
      <c r="AX45">
        <f>IF(Z45&gt;0, (R45*SUMPRODUCT(K45:$K$98, X45:$X$98)-K45*$AZ$3)/Z45, 0)</f>
        <v>-46044661.27648668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500000</v>
      </c>
      <c r="S46">
        <f t="shared" si="32"/>
        <v>-88551018.431331322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-755.51066390573726</v>
      </c>
      <c r="AC46">
        <f t="shared" si="33"/>
        <v>-674.62439449453973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-4.3128247096354917</v>
      </c>
      <c r="AI46">
        <f t="shared" si="38"/>
        <v>-4.3130151717008767</v>
      </c>
      <c r="AJ46">
        <f t="shared" si="39"/>
        <v>-80.886269411197532</v>
      </c>
      <c r="AK46">
        <f t="shared" si="61"/>
        <v>-52.885746473401611</v>
      </c>
      <c r="AL46">
        <f t="shared" si="40"/>
        <v>-138.08503105630001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-3.2990343099479832E-2</v>
      </c>
      <c r="AR46">
        <f t="shared" si="45"/>
        <v>-3.2991800012131638E-2</v>
      </c>
      <c r="AS46">
        <f t="shared" si="46"/>
        <v>-0.61872808647905808</v>
      </c>
      <c r="AT46">
        <f t="shared" si="47"/>
        <v>-0.40454204348525069</v>
      </c>
      <c r="AU46">
        <f t="shared" si="48"/>
        <v>-1.0562619299764404</v>
      </c>
      <c r="AW46">
        <v>43</v>
      </c>
      <c r="AX46">
        <f>IF(Z46&gt;0, (R46*SUMPRODUCT(K46:$K$98, X46:$X$98)-K46*$AZ$3)/Z46, 0)</f>
        <v>-88551018.431331322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500000</v>
      </c>
      <c r="S47">
        <f t="shared" si="32"/>
        <v>-175563215.9545334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-674.62439449453973</v>
      </c>
      <c r="AC47">
        <f t="shared" si="33"/>
        <v>-602.37014103458864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-2.0556125911879617</v>
      </c>
      <c r="AI47">
        <f t="shared" si="38"/>
        <v>-2.0556983680031333</v>
      </c>
      <c r="AJ47">
        <f t="shared" si="39"/>
        <v>-72.254253459951087</v>
      </c>
      <c r="AK47">
        <f t="shared" si="61"/>
        <v>-47.223707614617787</v>
      </c>
      <c r="AL47">
        <f t="shared" si="40"/>
        <v>-121.533659442572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-1.4039391074591359E-2</v>
      </c>
      <c r="AR47">
        <f t="shared" si="45"/>
        <v>-1.4039976911756635E-2</v>
      </c>
      <c r="AS47">
        <f t="shared" si="46"/>
        <v>-0.49348098249420752</v>
      </c>
      <c r="AT47">
        <f t="shared" si="47"/>
        <v>-0.3225277477068898</v>
      </c>
      <c r="AU47">
        <f t="shared" si="48"/>
        <v>-0.83004870711285395</v>
      </c>
      <c r="AW47">
        <v>44</v>
      </c>
      <c r="AX47">
        <f>IF(Z47&gt;0, (R47*SUMPRODUCT(K47:$K$98, X47:$X$98)-K47*$AZ$3)/Z47, 0)</f>
        <v>-175563215.9545334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500000</v>
      </c>
      <c r="S48">
        <f t="shared" si="32"/>
        <v>-359403331.80547649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-602.37014103458864</v>
      </c>
      <c r="AC48">
        <f t="shared" si="33"/>
        <v>-537.84199845865407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-0.95013801822344435</v>
      </c>
      <c r="AI48">
        <f t="shared" si="38"/>
        <v>-0.9501754303695531</v>
      </c>
      <c r="AJ48">
        <f t="shared" si="39"/>
        <v>-64.528142575934567</v>
      </c>
      <c r="AK48">
        <f t="shared" si="61"/>
        <v>-42.16590987242121</v>
      </c>
      <c r="AL48">
        <f t="shared" si="40"/>
        <v>-107.64422787872533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-5.7939624446900883E-3</v>
      </c>
      <c r="AR48">
        <f t="shared" si="45"/>
        <v>-5.7941905847764463E-3</v>
      </c>
      <c r="AS48">
        <f t="shared" si="46"/>
        <v>-0.39349402669902261</v>
      </c>
      <c r="AT48">
        <f t="shared" si="47"/>
        <v>-0.25712864190383505</v>
      </c>
      <c r="AU48">
        <f t="shared" si="48"/>
        <v>-0.65641685918763415</v>
      </c>
      <c r="AW48">
        <v>45</v>
      </c>
      <c r="AX48">
        <f>IF(Z48&gt;0, (R48*SUMPRODUCT(K48:$K$98, X48:$X$98)-K48*$AZ$3)/Z48, 0)</f>
        <v>-359403331.80547649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500000</v>
      </c>
      <c r="S49">
        <f t="shared" si="32"/>
        <v>-761665805.34358919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-537.84199845865407</v>
      </c>
      <c r="AC49">
        <f t="shared" si="33"/>
        <v>-480.22084423626893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-0.42551669385646551</v>
      </c>
      <c r="AI49">
        <f t="shared" si="38"/>
        <v>-0.42553245604642032</v>
      </c>
      <c r="AJ49">
        <f t="shared" si="39"/>
        <v>-57.621154222385144</v>
      </c>
      <c r="AK49">
        <f t="shared" si="61"/>
        <v>-37.648939892105787</v>
      </c>
      <c r="AL49">
        <f t="shared" si="40"/>
        <v>-95.695626570537343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-2.3167947487878759E-3</v>
      </c>
      <c r="AR49">
        <f t="shared" si="45"/>
        <v>-2.3168805685910565E-3</v>
      </c>
      <c r="AS49">
        <f t="shared" si="46"/>
        <v>-0.31372773254002817</v>
      </c>
      <c r="AT49">
        <f t="shared" si="47"/>
        <v>-0.20498576788830664</v>
      </c>
      <c r="AU49">
        <f t="shared" si="48"/>
        <v>-0.52103038099692578</v>
      </c>
      <c r="AW49">
        <v>46</v>
      </c>
      <c r="AX49">
        <f>IF(Z49&gt;0, (R49*SUMPRODUCT(K49:$K$98, X49:$X$98)-K49*$AZ$3)/Z49, 0)</f>
        <v>-761665805.34358919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500000</v>
      </c>
      <c r="S50">
        <f t="shared" si="32"/>
        <v>-1673515595.6138842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-480.22084423626893</v>
      </c>
      <c r="AC50">
        <f t="shared" si="33"/>
        <v>-428.77052872313402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-0.18398663060643192</v>
      </c>
      <c r="AI50">
        <f t="shared" si="38"/>
        <v>-0.18399303584295684</v>
      </c>
      <c r="AJ50">
        <f t="shared" si="39"/>
        <v>-51.45031551313491</v>
      </c>
      <c r="AK50">
        <f t="shared" si="61"/>
        <v>-33.615459096538828</v>
      </c>
      <c r="AL50">
        <f t="shared" si="40"/>
        <v>-85.249767645516698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-8.9441526071717145E-4</v>
      </c>
      <c r="AR50">
        <f t="shared" si="45"/>
        <v>-8.9444639853016093E-4</v>
      </c>
      <c r="AS50">
        <f t="shared" si="46"/>
        <v>-0.25011571336451532</v>
      </c>
      <c r="AT50">
        <f t="shared" si="47"/>
        <v>-0.16341502375937916</v>
      </c>
      <c r="AU50">
        <f t="shared" si="48"/>
        <v>-0.41442518352242469</v>
      </c>
      <c r="AW50">
        <v>47</v>
      </c>
      <c r="AX50">
        <f>IF(Z50&gt;0, (R50*SUMPRODUCT(K50:$K$98, X50:$X$98)-K50*$AZ$3)/Z50, 0)</f>
        <v>-1673515595.6138842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500000</v>
      </c>
      <c r="S51">
        <f t="shared" si="32"/>
        <v>-3815010129.4377351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-428.77052872313402</v>
      </c>
      <c r="AC51">
        <f t="shared" si="33"/>
        <v>-382.83157286349865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-7.6649298346199532E-2</v>
      </c>
      <c r="AI51">
        <f t="shared" si="38"/>
        <v>-7.6651807065441904E-2</v>
      </c>
      <c r="AJ51">
        <f t="shared" si="39"/>
        <v>-45.938955859635371</v>
      </c>
      <c r="AK51">
        <f t="shared" si="61"/>
        <v>-30.013937010619383</v>
      </c>
      <c r="AL51">
        <f t="shared" si="40"/>
        <v>-76.029544677320189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-3.3269256507028662E-4</v>
      </c>
      <c r="AR51">
        <f t="shared" si="45"/>
        <v>-3.3270345404458638E-4</v>
      </c>
      <c r="AS51">
        <f t="shared" si="46"/>
        <v>-0.19939581172109402</v>
      </c>
      <c r="AT51">
        <f t="shared" si="47"/>
        <v>-0.13027403912844918</v>
      </c>
      <c r="AU51">
        <f t="shared" si="48"/>
        <v>-0.33000255430358777</v>
      </c>
      <c r="AW51">
        <v>48</v>
      </c>
      <c r="AX51">
        <f>IF(Z51&gt;0, (R51*SUMPRODUCT(K51:$K$98, X51:$X$98)-K51*$AZ$3)/Z51, 0)</f>
        <v>-3815010129.4377351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500000</v>
      </c>
      <c r="S52">
        <f t="shared" si="32"/>
        <v>-9044410531.7919254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-382.83157286349865</v>
      </c>
      <c r="AC52">
        <f t="shared" si="33"/>
        <v>-341.814182096335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-3.0776208727748212E-2</v>
      </c>
      <c r="AI52">
        <f t="shared" si="38"/>
        <v>-3.077715354936178E-2</v>
      </c>
      <c r="AJ52">
        <f t="shared" si="39"/>
        <v>-41.017390767163647</v>
      </c>
      <c r="AK52">
        <f t="shared" si="61"/>
        <v>-26.798210100444908</v>
      </c>
      <c r="AL52">
        <f t="shared" si="40"/>
        <v>-67.846378021157918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-1.1927021658678052E-4</v>
      </c>
      <c r="AR52">
        <f t="shared" si="45"/>
        <v>-1.1927387815144832E-4</v>
      </c>
      <c r="AS52">
        <f t="shared" si="46"/>
        <v>-0.1589589258345975</v>
      </c>
      <c r="AT52">
        <f t="shared" si="47"/>
        <v>-0.10385386813211839</v>
      </c>
      <c r="AU52">
        <f t="shared" si="48"/>
        <v>-0.26293206784486733</v>
      </c>
      <c r="AW52">
        <v>49</v>
      </c>
      <c r="AX52">
        <f>IF(Z52&gt;0, (R52*SUMPRODUCT(K52:$K$98, X52:$X$98)-K52*$AZ$3)/Z52, 0)</f>
        <v>-9044410531.7919254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500000</v>
      </c>
      <c r="S53">
        <f t="shared" si="32"/>
        <v>-22350879945.30534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-341.814182096335</v>
      </c>
      <c r="AC53">
        <f t="shared" si="33"/>
        <v>-305.19133399179384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-1.1880190124693366E-2</v>
      </c>
      <c r="AI53">
        <f t="shared" si="38"/>
        <v>-1.1880531488584561E-2</v>
      </c>
      <c r="AJ53">
        <f t="shared" si="39"/>
        <v>-36.622848104541163</v>
      </c>
      <c r="AK53">
        <f t="shared" si="61"/>
        <v>-23.926992746743451</v>
      </c>
      <c r="AL53">
        <f t="shared" si="40"/>
        <v>-60.5617213827732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-4.1107612823562503E-5</v>
      </c>
      <c r="AR53">
        <f t="shared" si="45"/>
        <v>-4.1108794004547312E-5</v>
      </c>
      <c r="AS53">
        <f t="shared" si="46"/>
        <v>-0.12672169759711444</v>
      </c>
      <c r="AT53">
        <f t="shared" si="47"/>
        <v>-8.2791735110443354E-2</v>
      </c>
      <c r="AU53">
        <f t="shared" si="48"/>
        <v>-0.20955454150156233</v>
      </c>
      <c r="AW53">
        <v>50</v>
      </c>
      <c r="AX53">
        <f>IF(Z53&gt;0, (R53*SUMPRODUCT(K53:$K$98, X53:$X$98)-K53*$AZ$3)/Z53, 0)</f>
        <v>-22350879945.30534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500000</v>
      </c>
      <c r="S54">
        <f t="shared" si="32"/>
        <v>-57706740988.575241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-305.19133399179384</v>
      </c>
      <c r="AC54">
        <f t="shared" si="33"/>
        <v>-272.49229708623005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-4.397995808137164E-3</v>
      </c>
      <c r="AI54">
        <f t="shared" si="38"/>
        <v>-4.3981138585990421E-3</v>
      </c>
      <c r="AJ54">
        <f t="shared" si="39"/>
        <v>-32.699036905563787</v>
      </c>
      <c r="AK54">
        <f t="shared" si="61"/>
        <v>-21.36339337942557</v>
      </c>
      <c r="AL54">
        <f t="shared" si="40"/>
        <v>-54.06682839884796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-1.3587377915236174E-5</v>
      </c>
      <c r="AR54">
        <f t="shared" si="45"/>
        <v>-1.3587742625960918E-5</v>
      </c>
      <c r="AS54">
        <f t="shared" si="46"/>
        <v>-0.1010219634766631</v>
      </c>
      <c r="AT54">
        <f t="shared" si="47"/>
        <v>-6.6001085963076189E-2</v>
      </c>
      <c r="AU54">
        <f t="shared" si="48"/>
        <v>-0.16703663718236525</v>
      </c>
      <c r="AW54">
        <v>51</v>
      </c>
      <c r="AX54">
        <f>IF(Z54&gt;0, (R54*SUMPRODUCT(K54:$K$98, X54:$X$98)-K54*$AZ$3)/Z54, 0)</f>
        <v>-57706740988.575241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500000</v>
      </c>
      <c r="S55">
        <f t="shared" si="32"/>
        <v>-156003724009.81573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-272.49229708623005</v>
      </c>
      <c r="AC55">
        <f t="shared" si="33"/>
        <v>-243.29670530470037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-1.5576206275526737E-3</v>
      </c>
      <c r="AI55">
        <f t="shared" si="38"/>
        <v>-1.5576596164785549E-3</v>
      </c>
      <c r="AJ55">
        <f t="shared" si="39"/>
        <v>-29.195591781529686</v>
      </c>
      <c r="AK55">
        <f t="shared" si="61"/>
        <v>-19.074460796036107</v>
      </c>
      <c r="AL55">
        <f t="shared" si="40"/>
        <v>-48.271610237182273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-4.2965959135554973E-6</v>
      </c>
      <c r="AR55">
        <f t="shared" si="45"/>
        <v>-4.2967034619897254E-6</v>
      </c>
      <c r="AS55">
        <f t="shared" si="46"/>
        <v>-8.0534154545351816E-2</v>
      </c>
      <c r="AT55">
        <f t="shared" si="47"/>
        <v>-5.2615668321169436E-2</v>
      </c>
      <c r="AU55">
        <f t="shared" si="48"/>
        <v>-0.13315411956998324</v>
      </c>
      <c r="AW55">
        <v>52</v>
      </c>
      <c r="AX55">
        <f>IF(Z55&gt;0, (R55*SUMPRODUCT(K55:$K$98, X55:$X$98)-K55*$AZ$3)/Z55, 0)</f>
        <v>-156003724009.81573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500000</v>
      </c>
      <c r="S56">
        <f t="shared" si="32"/>
        <v>-442687461179.65784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-243.29670530470037</v>
      </c>
      <c r="AC56">
        <f t="shared" si="33"/>
        <v>-217.22920480762872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-5.2662794537320908E-4</v>
      </c>
      <c r="AI56">
        <f t="shared" si="38"/>
        <v>-5.2664021301256287E-4</v>
      </c>
      <c r="AJ56">
        <f t="shared" si="39"/>
        <v>-26.067500497071649</v>
      </c>
      <c r="AK56">
        <f t="shared" si="61"/>
        <v>-17.030769371329026</v>
      </c>
      <c r="AL56">
        <f t="shared" si="40"/>
        <v>-43.098796508613688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-1.2970260525835607E-6</v>
      </c>
      <c r="AR56">
        <f t="shared" si="45"/>
        <v>-1.2970562664147586E-6</v>
      </c>
      <c r="AS56">
        <f t="shared" si="46"/>
        <v>-6.4201354234014907E-2</v>
      </c>
      <c r="AT56">
        <f t="shared" si="47"/>
        <v>-4.1944890627673932E-2</v>
      </c>
      <c r="AU56">
        <f t="shared" si="48"/>
        <v>-0.10614754191795525</v>
      </c>
      <c r="AW56">
        <v>53</v>
      </c>
      <c r="AX56">
        <f>IF(Z56&gt;0, (R56*SUMPRODUCT(K56:$K$98, X56:$X$98)-K56*$AZ$3)/Z56, 0)</f>
        <v>-442687461179.65784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500000</v>
      </c>
      <c r="S57">
        <f t="shared" si="32"/>
        <v>-1322353639578.7681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-217.22920480762872</v>
      </c>
      <c r="AC57">
        <f t="shared" si="33"/>
        <v>-193.95464825316591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-1.6956235353596274E-4</v>
      </c>
      <c r="AI57">
        <f t="shared" si="38"/>
        <v>-1.6956602038124618E-4</v>
      </c>
      <c r="AJ57">
        <f t="shared" si="39"/>
        <v>-23.274556554462805</v>
      </c>
      <c r="AK57">
        <f t="shared" si="61"/>
        <v>-15.206044336534012</v>
      </c>
      <c r="AL57">
        <f t="shared" si="40"/>
        <v>-38.480770457017201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-3.7286894314663586E-7</v>
      </c>
      <c r="AR57">
        <f t="shared" si="45"/>
        <v>-3.7287700656812663E-7</v>
      </c>
      <c r="AS57">
        <f t="shared" si="46"/>
        <v>-5.1180932109606198E-2</v>
      </c>
      <c r="AT57">
        <f t="shared" si="47"/>
        <v>-3.3438210563654362E-2</v>
      </c>
      <c r="AU57">
        <f t="shared" si="48"/>
        <v>-8.461951555026713E-2</v>
      </c>
      <c r="AW57">
        <v>54</v>
      </c>
      <c r="AX57">
        <f>IF(Z57&gt;0, (R57*SUMPRODUCT(K57:$K$98, X57:$X$98)-K57*$AZ$3)/Z57, 0)</f>
        <v>-1322353639578.7681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500000</v>
      </c>
      <c r="S58">
        <f t="shared" si="32"/>
        <v>-4169900407909.1646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-193.95464825316591</v>
      </c>
      <c r="AC58">
        <f t="shared" si="33"/>
        <v>-173.1737934014912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-5.183879687480021E-5</v>
      </c>
      <c r="AI58">
        <f t="shared" si="38"/>
        <v>-5.1839835111787079E-5</v>
      </c>
      <c r="AJ58">
        <f t="shared" si="39"/>
        <v>-20.780854851674718</v>
      </c>
      <c r="AK58">
        <f t="shared" si="61"/>
        <v>-13.576825377721615</v>
      </c>
      <c r="AL58">
        <f t="shared" si="40"/>
        <v>-34.357732069231446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-1.0178028592864864E-7</v>
      </c>
      <c r="AR58">
        <f t="shared" si="45"/>
        <v>-1.0178232440299133E-7</v>
      </c>
      <c r="AS58">
        <f t="shared" si="46"/>
        <v>-4.0801127266774553E-2</v>
      </c>
      <c r="AT58">
        <f t="shared" si="47"/>
        <v>-2.6656736889269575E-2</v>
      </c>
      <c r="AU58">
        <f t="shared" si="48"/>
        <v>-6.745796593836853E-2</v>
      </c>
      <c r="AW58">
        <v>55</v>
      </c>
      <c r="AX58">
        <f>IF(Z58&gt;0, (R58*SUMPRODUCT(K58:$K$98, X58:$X$98)-K58*$AZ$3)/Z58, 0)</f>
        <v>-4169900407909.1646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500000</v>
      </c>
      <c r="S59">
        <f t="shared" si="32"/>
        <v>-13920857985578.328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-173.1737934014912</v>
      </c>
      <c r="AC59">
        <f t="shared" si="33"/>
        <v>-154.61945848135753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-1.5003574782273425E-5</v>
      </c>
      <c r="AI59">
        <f t="shared" si="38"/>
        <v>-1.5003852458151308E-5</v>
      </c>
      <c r="AJ59">
        <f t="shared" si="39"/>
        <v>-18.55433492013367</v>
      </c>
      <c r="AK59">
        <f t="shared" si="61"/>
        <v>-12.122165538104385</v>
      </c>
      <c r="AL59">
        <f t="shared" si="40"/>
        <v>-30.676515462090514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-2.6301800405326536E-8</v>
      </c>
      <c r="AR59">
        <f t="shared" si="45"/>
        <v>-2.6302287181019893E-8</v>
      </c>
      <c r="AS59">
        <f t="shared" si="46"/>
        <v>-3.2526409259446484E-2</v>
      </c>
      <c r="AT59">
        <f t="shared" si="47"/>
        <v>-2.1250587482674423E-2</v>
      </c>
      <c r="AU59">
        <f t="shared" si="48"/>
        <v>-5.3777023044408089E-2</v>
      </c>
      <c r="AW59">
        <v>56</v>
      </c>
      <c r="AX59">
        <f>IF(Z59&gt;0, (R59*SUMPRODUCT(K59:$K$98, X59:$X$98)-K59*$AZ$3)/Z59, 0)</f>
        <v>-13920857985578.328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500000</v>
      </c>
      <c r="S60">
        <f t="shared" si="32"/>
        <v>-49870803216060.063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-154.61945848135753</v>
      </c>
      <c r="AC60">
        <f t="shared" si="33"/>
        <v>-138.053087952379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-4.113875058267856E-6</v>
      </c>
      <c r="AI60">
        <f t="shared" si="38"/>
        <v>-4.1139442636340472E-6</v>
      </c>
      <c r="AJ60">
        <f t="shared" si="39"/>
        <v>-16.566370528978524</v>
      </c>
      <c r="AK60">
        <f t="shared" si="61"/>
        <v>-10.823362093695028</v>
      </c>
      <c r="AL60">
        <f t="shared" si="40"/>
        <v>-27.389736736617817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-6.4390797720118406E-9</v>
      </c>
      <c r="AR60">
        <f t="shared" si="45"/>
        <v>-6.4391880929664752E-9</v>
      </c>
      <c r="AS60">
        <f t="shared" si="46"/>
        <v>-2.5929854421420605E-2</v>
      </c>
      <c r="AT60">
        <f t="shared" si="47"/>
        <v>-1.6940838245101043E-2</v>
      </c>
      <c r="AU60">
        <f t="shared" si="48"/>
        <v>-4.2870699105709745E-2</v>
      </c>
      <c r="AW60">
        <v>57</v>
      </c>
      <c r="AX60">
        <f>IF(Z60&gt;0, (R60*SUMPRODUCT(K60:$K$98, X60:$X$98)-K60*$AZ$3)/Z60, 0)</f>
        <v>-49870803216060.063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500000</v>
      </c>
      <c r="S61">
        <f t="shared" si="32"/>
        <v>-192667139856904.03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-138.053087952379</v>
      </c>
      <c r="AC61">
        <f t="shared" si="33"/>
        <v>-123.26168567731779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-1.0503837688870838E-6</v>
      </c>
      <c r="AI61">
        <f t="shared" si="38"/>
        <v>-1.0503997630111686E-6</v>
      </c>
      <c r="AJ61">
        <f t="shared" si="39"/>
        <v>-14.791402275061216</v>
      </c>
      <c r="AK61">
        <f t="shared" si="61"/>
        <v>-9.6637161566665313</v>
      </c>
      <c r="AL61">
        <f t="shared" si="40"/>
        <v>-24.455119482127511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-1.467921012795083E-9</v>
      </c>
      <c r="AR61">
        <f t="shared" si="45"/>
        <v>-1.4679433647311285E-9</v>
      </c>
      <c r="AS61">
        <f t="shared" si="46"/>
        <v>-2.0671121214365852E-2</v>
      </c>
      <c r="AT61">
        <f t="shared" si="47"/>
        <v>-1.3505132531787142E-2</v>
      </c>
      <c r="AU61">
        <f t="shared" si="48"/>
        <v>-3.4176255214096361E-2</v>
      </c>
      <c r="AW61">
        <v>58</v>
      </c>
      <c r="AX61">
        <f>IF(Z61&gt;0, (R61*SUMPRODUCT(K61:$K$98, X61:$X$98)-K61*$AZ$3)/Z61, 0)</f>
        <v>-192667139856904.03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500000</v>
      </c>
      <c r="S62">
        <f t="shared" si="32"/>
        <v>-807198172473018.38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-123.26168567731779</v>
      </c>
      <c r="AC62">
        <f t="shared" si="33"/>
        <v>-110.05507649887474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-2.4851261768923824E-7</v>
      </c>
      <c r="AI62">
        <f t="shared" si="38"/>
        <v>-2.485160262411977E-7</v>
      </c>
      <c r="AJ62">
        <f t="shared" si="39"/>
        <v>-13.206609178443045</v>
      </c>
      <c r="AK62">
        <f t="shared" si="61"/>
        <v>-8.6283179974122461</v>
      </c>
      <c r="AL62">
        <f t="shared" si="40"/>
        <v>-21.834927424371315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-3.1008810461217885E-10</v>
      </c>
      <c r="AR62">
        <f t="shared" si="45"/>
        <v>-3.1009235772184552E-10</v>
      </c>
      <c r="AS62">
        <f t="shared" si="46"/>
        <v>-1.6478891279549508E-2</v>
      </c>
      <c r="AT62">
        <f t="shared" si="47"/>
        <v>-1.0766208970340654E-2</v>
      </c>
      <c r="AU62">
        <f t="shared" si="48"/>
        <v>-2.7245100559982516E-2</v>
      </c>
      <c r="AW62">
        <v>59</v>
      </c>
      <c r="AX62">
        <f>IF(Z62&gt;0, (R62*SUMPRODUCT(K62:$K$98, X62:$X$98)-K62*$AZ$3)/Z62, 0)</f>
        <v>-807198172473018.38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500000</v>
      </c>
      <c r="S63">
        <f t="shared" si="32"/>
        <v>-3691071582622017.5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-110.05507649887474</v>
      </c>
      <c r="AC63">
        <f t="shared" si="33"/>
        <v>-98.263461159978633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-5.417836219080288E-8</v>
      </c>
      <c r="AI63">
        <f t="shared" si="38"/>
        <v>-5.4179027739133222E-8</v>
      </c>
      <c r="AJ63">
        <f t="shared" si="39"/>
        <v>-11.791615338896108</v>
      </c>
      <c r="AK63">
        <f t="shared" si="61"/>
        <v>-7.7038553549212327</v>
      </c>
      <c r="AL63">
        <f t="shared" si="40"/>
        <v>-19.495470747996368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-6.0359344121291479E-11</v>
      </c>
      <c r="AR63">
        <f t="shared" si="45"/>
        <v>-6.0360085599237207E-11</v>
      </c>
      <c r="AS63">
        <f t="shared" si="46"/>
        <v>-1.3136871238000445E-2</v>
      </c>
      <c r="AT63">
        <f t="shared" si="47"/>
        <v>-8.5827558756894542E-3</v>
      </c>
      <c r="AU63">
        <f t="shared" si="48"/>
        <v>-2.1719627174049985E-2</v>
      </c>
      <c r="AW63">
        <v>60</v>
      </c>
      <c r="AX63">
        <f>IF(Z63&gt;0, (R63*SUMPRODUCT(K63:$K$98, X63:$X$98)-K63*$AZ$3)/Z63, 0)</f>
        <v>-3691071582622017.5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500000</v>
      </c>
      <c r="S64">
        <f t="shared" si="32"/>
        <v>-1.8559465691771592E+16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-98.263461159978633</v>
      </c>
      <c r="AC64">
        <f t="shared" si="33"/>
        <v>-87.735233178604872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-1.0814231968124947E-8</v>
      </c>
      <c r="AI64">
        <f t="shared" si="38"/>
        <v>-1.0814350149373583E-8</v>
      </c>
      <c r="AJ64">
        <f t="shared" si="39"/>
        <v>-10.52822798137376</v>
      </c>
      <c r="AK64">
        <f t="shared" si="61"/>
        <v>-6.8784422811985051</v>
      </c>
      <c r="AL64">
        <f t="shared" si="40"/>
        <v>-17.406670273386617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-1.0757127054457104E-11</v>
      </c>
      <c r="AR64">
        <f t="shared" si="45"/>
        <v>-1.0757244611645702E-11</v>
      </c>
      <c r="AS64">
        <f t="shared" si="46"/>
        <v>-1.0472633321325427E-2</v>
      </c>
      <c r="AT64">
        <f t="shared" si="47"/>
        <v>-6.8421204366334127E-3</v>
      </c>
      <c r="AU64">
        <f t="shared" si="48"/>
        <v>-1.7314753768716086E-2</v>
      </c>
      <c r="AW64">
        <v>61</v>
      </c>
      <c r="AX64">
        <f>IF(Z64&gt;0, (R64*SUMPRODUCT(K64:$K$98, X64:$X$98)-K64*$AZ$3)/Z64, 0)</f>
        <v>-1.8559465691771592E+16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500000</v>
      </c>
      <c r="S65">
        <f t="shared" si="32"/>
        <v>-1.0358724025576547E+17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-87.735233178604872</v>
      </c>
      <c r="AC65">
        <f t="shared" si="33"/>
        <v>-78.335029623763717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-1.9618773386584346E-9</v>
      </c>
      <c r="AI65">
        <f t="shared" si="38"/>
        <v>-1.9618962442276513E-9</v>
      </c>
      <c r="AJ65">
        <f t="shared" si="39"/>
        <v>-9.4002035548411556</v>
      </c>
      <c r="AK65">
        <f t="shared" si="61"/>
        <v>-6.1414663225023416</v>
      </c>
      <c r="AL65">
        <f t="shared" si="40"/>
        <v>-15.541669879305392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-1.7424264104843564E-12</v>
      </c>
      <c r="AR65">
        <f t="shared" si="45"/>
        <v>-1.7424432013216117E-12</v>
      </c>
      <c r="AS65">
        <f t="shared" si="46"/>
        <v>-8.3487191656357648E-3</v>
      </c>
      <c r="AT65">
        <f t="shared" si="47"/>
        <v>-5.4544965215541355E-3</v>
      </c>
      <c r="AU65">
        <f t="shared" si="48"/>
        <v>-1.3803215688932342E-2</v>
      </c>
      <c r="AW65">
        <v>62</v>
      </c>
      <c r="AX65">
        <f>IF(Z65&gt;0, (R65*SUMPRODUCT(K65:$K$98, X65:$X$98)-K65*$AZ$3)/Z65, 0)</f>
        <v>-1.0358724025576547E+17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500000</v>
      </c>
      <c r="S66">
        <f t="shared" si="32"/>
        <v>-6.4962270969670976E+17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-78.335029623763717</v>
      </c>
      <c r="AC66">
        <f t="shared" si="33"/>
        <v>-69.941990735504859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-3.2049749209597808E-10</v>
      </c>
      <c r="AI66">
        <f t="shared" si="38"/>
        <v>-3.2050018373489754E-10</v>
      </c>
      <c r="AJ66">
        <f t="shared" si="39"/>
        <v>-8.3930388882588574</v>
      </c>
      <c r="AK66">
        <f t="shared" si="61"/>
        <v>-5.4834520736634609</v>
      </c>
      <c r="AL66">
        <f t="shared" si="40"/>
        <v>-13.876490962242819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-2.5414946936193385E-13</v>
      </c>
      <c r="AR66">
        <f t="shared" si="45"/>
        <v>-2.541516037892538E-13</v>
      </c>
      <c r="AS66">
        <f t="shared" si="46"/>
        <v>-6.655547804243901E-3</v>
      </c>
      <c r="AT66">
        <f t="shared" si="47"/>
        <v>-4.3482912321068145E-3</v>
      </c>
      <c r="AU66">
        <f t="shared" si="48"/>
        <v>-1.1003839036604868E-2</v>
      </c>
      <c r="AW66">
        <v>63</v>
      </c>
      <c r="AX66">
        <f>IF(Z66&gt;0, (R66*SUMPRODUCT(K66:$K$98, X66:$X$98)-K66*$AZ$3)/Z66, 0)</f>
        <v>-6.4962270969670976E+17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500000</v>
      </c>
      <c r="S67">
        <f t="shared" si="32"/>
        <v>-4.6485656659992146E+18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-69.941990735504859</v>
      </c>
      <c r="AC67">
        <f t="shared" si="33"/>
        <v>-62.44820601384383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-4.6577517845834883E-11</v>
      </c>
      <c r="AI67">
        <f t="shared" ref="AI67:AI69" si="62">SUM(AE67:AH67)</f>
        <v>-4.6577853692472864E-11</v>
      </c>
      <c r="AJ67">
        <f t="shared" si="39"/>
        <v>-7.4937847216610294</v>
      </c>
      <c r="AK67">
        <f t="shared" si="61"/>
        <v>-4.8959393514853407</v>
      </c>
      <c r="AL67">
        <f t="shared" ref="AL67:AL69" si="63">SUM(AI67:AK67)</f>
        <v>-12.389724073192948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-3.297789189533426E-14</v>
      </c>
      <c r="AR67">
        <f t="shared" si="45"/>
        <v>-3.2978129682031207E-14</v>
      </c>
      <c r="AS67">
        <f t="shared" si="46"/>
        <v>-5.3057619612923209E-3</v>
      </c>
      <c r="AT67">
        <f t="shared" si="47"/>
        <v>-3.4664311480444117E-3</v>
      </c>
      <c r="AU67">
        <f t="shared" si="48"/>
        <v>-8.7721931093697105E-3</v>
      </c>
      <c r="AW67">
        <v>64</v>
      </c>
      <c r="AX67">
        <f>IF(Z67&gt;0, (R67*SUMPRODUCT(K67:$K$98, X67:$X$98)-K67*$AZ$3)/Z67, 0)</f>
        <v>-4.6485656659992146E+18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500000</v>
      </c>
      <c r="S68">
        <f t="shared" si="32"/>
        <v>-3.8726336785497137E+19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-62.44820601384383</v>
      </c>
      <c r="AC68">
        <f t="shared" si="33"/>
        <v>-55.757326798074871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-5.929874443924899E-12</v>
      </c>
      <c r="AI68">
        <f t="shared" si="62"/>
        <v>-5.9299104383743012E-12</v>
      </c>
      <c r="AJ68">
        <f t="shared" si="39"/>
        <v>-6.6908792157689589</v>
      </c>
      <c r="AK68">
        <f t="shared" si="61"/>
        <v>-4.3713744209690688</v>
      </c>
      <c r="AL68">
        <f t="shared" si="63"/>
        <v>-11.062253636743957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-3.7486424975134951E-15</v>
      </c>
      <c r="AR68">
        <f t="shared" si="45"/>
        <v>-3.7486652518439587E-15</v>
      </c>
      <c r="AS68">
        <f t="shared" si="46"/>
        <v>-4.2297209512854473E-3</v>
      </c>
      <c r="AT68">
        <f t="shared" si="47"/>
        <v>-2.7634176881731688E-3</v>
      </c>
      <c r="AU68">
        <f t="shared" si="48"/>
        <v>-6.9931386394623644E-3</v>
      </c>
      <c r="AW68">
        <v>65</v>
      </c>
      <c r="AX68">
        <f>IF(Z68&gt;0, (R68*SUMPRODUCT(K68:$K$98, X68:$X$98)-K68*$AZ$3)/Z68, 0)</f>
        <v>-3.8726336785497137E+19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-55.757326798074871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-55.757326798074871</v>
      </c>
      <c r="AK69">
        <f t="shared" si="61"/>
        <v>-3.9030128758652411</v>
      </c>
      <c r="AL69">
        <f t="shared" si="63"/>
        <v>-59.660339673940832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-4.0632732970219399E-16</v>
      </c>
      <c r="AR69">
        <f t="shared" si="45"/>
        <v>-4.0632732970219399E-16</v>
      </c>
      <c r="AS69">
        <f t="shared" si="46"/>
        <v>-3.1471138030397798E-2</v>
      </c>
      <c r="AT69">
        <f t="shared" si="47"/>
        <v>-2.2029796621278459E-3</v>
      </c>
      <c r="AU69">
        <f t="shared" si="48"/>
        <v>-3.3674117692526047E-2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149982.23705718093</v>
      </c>
      <c r="AO71" s="6">
        <f t="shared" si="70"/>
        <v>-14998.223705718094</v>
      </c>
      <c r="AP71" s="6">
        <f t="shared" si="70"/>
        <v>-1652.9882136251508</v>
      </c>
      <c r="AQ71" s="6">
        <f t="shared" si="70"/>
        <v>-88200.981411480388</v>
      </c>
      <c r="AR71" s="6">
        <f t="shared" si="70"/>
        <v>45130.04372635734</v>
      </c>
      <c r="AS71" s="6">
        <f t="shared" si="70"/>
        <v>-10504.509058458449</v>
      </c>
      <c r="AT71" s="6">
        <f t="shared" si="70"/>
        <v>6127.6302841007619</v>
      </c>
      <c r="AU71" s="6">
        <f t="shared" si="70"/>
        <v>40753.164951999614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24523.207205741241</v>
      </c>
      <c r="K3">
        <v>1</v>
      </c>
      <c r="L3" s="2">
        <v>0</v>
      </c>
      <c r="O3">
        <f>$C$3</f>
        <v>24523.207205741241</v>
      </c>
      <c r="P3">
        <f>O3*C5</f>
        <v>2452.3207205741242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24523.207205741241</v>
      </c>
      <c r="AF3">
        <f t="shared" ref="AF3:AF34" si="4">-$Z3*P3</f>
        <v>-2452.3207205741242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20548.453898167118</v>
      </c>
      <c r="AJ3">
        <f t="shared" ref="AJ3:AJ34" si="8">AB3-AC3</f>
        <v>0</v>
      </c>
      <c r="AL3">
        <f t="shared" ref="AL3:AL34" si="9">SUM(AI3:AK3)</f>
        <v>20548.453898167118</v>
      </c>
      <c r="AN3">
        <f t="shared" ref="AN3:AN34" si="10">AE3*$K3</f>
        <v>24523.207205741241</v>
      </c>
      <c r="AO3">
        <f t="shared" ref="AO3:AO34" si="11">AF3*$K3</f>
        <v>-2452.3207205741242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20548.453898167118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20548.453898167118</v>
      </c>
      <c r="AW3">
        <v>0</v>
      </c>
      <c r="AX3">
        <f>IF(Z3&gt;0, (R3*SUMPRODUCT(K3:$K$98, X3:$X$98)-K3*$AZ$3)/Z3, 0)</f>
        <v>0</v>
      </c>
      <c r="AZ3">
        <f>C6*SUMPRODUCT(X4:X98, K4:K98)/1</f>
        <v>16017.06445990909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1735.5766373361287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1716.114049275975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-1716.114049275975</v>
      </c>
      <c r="AK4">
        <f>G4*SUM(AB4, AE4:AF4)</f>
        <v>0</v>
      </c>
      <c r="AL4">
        <f t="shared" si="9"/>
        <v>-2930.0170492759748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-1083.8419642857141</v>
      </c>
      <c r="AR4">
        <f t="shared" si="14"/>
        <v>-1083.8419642857141</v>
      </c>
      <c r="AS4">
        <f t="shared" si="15"/>
        <v>-1532.244686853549</v>
      </c>
      <c r="AT4">
        <f t="shared" si="16"/>
        <v>0</v>
      </c>
      <c r="AU4">
        <f t="shared" si="17"/>
        <v>-2616.0866511392633</v>
      </c>
      <c r="AW4">
        <v>1</v>
      </c>
      <c r="AX4">
        <f>IF(Z4&gt;0, (R4*SUMPRODUCT(K4:$K$98, X4:$X$98)-K4*$AZ$3)/Z4, 0)</f>
        <v>1735.5766373361287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1000000</v>
      </c>
      <c r="S5">
        <f t="shared" si="1"/>
        <v>2213.9091736571795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1716.114049275975</v>
      </c>
      <c r="AC5">
        <f t="shared" si="2"/>
        <v>2164.5167718438224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-1208.2758460259631</v>
      </c>
      <c r="AI5">
        <f t="shared" si="7"/>
        <v>-1232.7180950305624</v>
      </c>
      <c r="AJ5">
        <f t="shared" si="8"/>
        <v>-448.40272256784738</v>
      </c>
      <c r="AK5">
        <f>G5*SUM(AB5, AE5:AF5)</f>
        <v>120.12798344931826</v>
      </c>
      <c r="AL5">
        <f t="shared" si="9"/>
        <v>-1560.9928341490915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-963.23010684467715</v>
      </c>
      <c r="AR5">
        <f t="shared" si="14"/>
        <v>-982.71531810472118</v>
      </c>
      <c r="AS5">
        <f t="shared" si="15"/>
        <v>-357.46390510829667</v>
      </c>
      <c r="AT5">
        <f t="shared" si="16"/>
        <v>95.765292928346824</v>
      </c>
      <c r="AU5">
        <f t="shared" si="17"/>
        <v>-1244.4139302846711</v>
      </c>
      <c r="AW5">
        <v>2</v>
      </c>
      <c r="AX5">
        <f>IF(Z5&gt;0, (R5*SUMPRODUCT(K5:$K$98, X5:$X$98)-K5*$AZ$3)/Z5, 0)</f>
        <v>2213.9091736571795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1000000</v>
      </c>
      <c r="S6">
        <f t="shared" si="1"/>
        <v>2657.8457106761812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2164.5167718438224</v>
      </c>
      <c r="AC6">
        <f t="shared" si="2"/>
        <v>2569.3622782612383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-1204.4710125884076</v>
      </c>
      <c r="AI6">
        <f t="shared" si="7"/>
        <v>-1228.6387273276462</v>
      </c>
      <c r="AJ6">
        <f t="shared" si="8"/>
        <v>-404.84550641741589</v>
      </c>
      <c r="AK6">
        <f>G6*SUM(AB6, AE6:AF6)</f>
        <v>151.51617402906757</v>
      </c>
      <c r="AL6">
        <f t="shared" si="9"/>
        <v>-1481.9680597159945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-857.31867582424684</v>
      </c>
      <c r="AR6">
        <f t="shared" si="14"/>
        <v>-874.5207778104259</v>
      </c>
      <c r="AS6">
        <f t="shared" si="15"/>
        <v>-288.16103488393412</v>
      </c>
      <c r="AT6">
        <f t="shared" si="16"/>
        <v>107.84621989814963</v>
      </c>
      <c r="AU6">
        <f t="shared" si="17"/>
        <v>-1054.8355927962104</v>
      </c>
      <c r="AW6">
        <v>3</v>
      </c>
      <c r="AX6">
        <f>IF(Z6&gt;0, (R6*SUMPRODUCT(K6:$K$98, X6:$X$98)-K6*$AZ$3)/Z6, 0)</f>
        <v>2657.8457106761812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1000000</v>
      </c>
      <c r="S7">
        <f t="shared" si="1"/>
        <v>3069.0683373755805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2569.3622782612383</v>
      </c>
      <c r="AC7">
        <f t="shared" si="2"/>
        <v>2933.5396857067208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-1201.0455186413308</v>
      </c>
      <c r="AI7">
        <f t="shared" si="7"/>
        <v>-1224.941530095211</v>
      </c>
      <c r="AJ7">
        <f t="shared" si="8"/>
        <v>-364.17740744548246</v>
      </c>
      <c r="AK7">
        <f>G7*SUM(AB7, AE7:AF7)</f>
        <v>179.85535947828669</v>
      </c>
      <c r="AL7">
        <f t="shared" si="9"/>
        <v>-1409.2635780624069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-763.28614008367242</v>
      </c>
      <c r="AR7">
        <f t="shared" si="14"/>
        <v>-778.47248736438223</v>
      </c>
      <c r="AS7">
        <f t="shared" si="15"/>
        <v>-231.44132617820628</v>
      </c>
      <c r="AT7">
        <f t="shared" si="16"/>
        <v>114.3013324464509</v>
      </c>
      <c r="AU7">
        <f t="shared" si="17"/>
        <v>-895.61248109613769</v>
      </c>
      <c r="AW7">
        <v>4</v>
      </c>
      <c r="AX7">
        <f>IF(Z7&gt;0, (R7*SUMPRODUCT(K7:$K$98, X7:$X$98)-K7*$AZ$3)/Z7, 0)</f>
        <v>3069.0683373755805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1000000</v>
      </c>
      <c r="S8">
        <f t="shared" si="1"/>
        <v>3450.3627749174639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2933.5396857067208</v>
      </c>
      <c r="AC8">
        <f t="shared" si="2"/>
        <v>3260.8750485424462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-1200.2574658696194</v>
      </c>
      <c r="AI8">
        <f t="shared" si="7"/>
        <v>-1223.8845107723141</v>
      </c>
      <c r="AJ8">
        <f t="shared" si="8"/>
        <v>-327.33536283572539</v>
      </c>
      <c r="AK8">
        <f>G8*SUM(AB8, AE8:AF8)</f>
        <v>205.34777799947048</v>
      </c>
      <c r="AL8">
        <f t="shared" si="9"/>
        <v>-1345.872095608569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-681.05831991117213</v>
      </c>
      <c r="AR8">
        <f t="shared" si="14"/>
        <v>-694.4649397102304</v>
      </c>
      <c r="AS8">
        <f t="shared" si="15"/>
        <v>-185.7388756993825</v>
      </c>
      <c r="AT8">
        <f t="shared" si="16"/>
        <v>116.51984399904049</v>
      </c>
      <c r="AU8">
        <f t="shared" si="17"/>
        <v>-763.68397141057233</v>
      </c>
      <c r="AW8">
        <v>5</v>
      </c>
      <c r="AX8">
        <f>IF(Z8&gt;0, (R8*SUMPRODUCT(K8:$K$98, X8:$X$98)-K8*$AZ$3)/Z8, 0)</f>
        <v>3450.3627749174639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1000000</v>
      </c>
      <c r="S9">
        <f t="shared" si="1"/>
        <v>3802.9675177365257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3260.8750485424462</v>
      </c>
      <c r="AC9">
        <f t="shared" si="2"/>
        <v>3553.5859276664523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-1206.5027618927547</v>
      </c>
      <c r="AI9">
        <f t="shared" si="7"/>
        <v>-1229.863373777375</v>
      </c>
      <c r="AJ9">
        <f t="shared" si="8"/>
        <v>-292.71087912400617</v>
      </c>
      <c r="AK9">
        <f t="shared" ref="AK9:AK40" si="30">G9*SUM(AB9:AB9, AE9:AF9)</f>
        <v>228.26125339797125</v>
      </c>
      <c r="AL9">
        <f t="shared" si="9"/>
        <v>-1294.3129995034101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-611.25184696126041</v>
      </c>
      <c r="AR9">
        <f t="shared" si="14"/>
        <v>-623.08705995175387</v>
      </c>
      <c r="AS9">
        <f t="shared" si="15"/>
        <v>-148.29644087139448</v>
      </c>
      <c r="AT9">
        <f t="shared" si="16"/>
        <v>115.6442547303547</v>
      </c>
      <c r="AU9">
        <f t="shared" si="17"/>
        <v>-655.73924609279368</v>
      </c>
      <c r="AW9">
        <v>6</v>
      </c>
      <c r="AX9">
        <f>IF(Z9&gt;0, (R9*SUMPRODUCT(K9:$K$98, X9:$X$98)-K9*$AZ$3)/Z9, 0)</f>
        <v>3802.9675177365257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1000000</v>
      </c>
      <c r="S10">
        <f t="shared" si="1"/>
        <v>4125.8993074237915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3553.5859276664523</v>
      </c>
      <c r="AC10">
        <f t="shared" si="2"/>
        <v>3811.7708655580304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-1215.9815206098685</v>
      </c>
      <c r="AI10">
        <f t="shared" si="7"/>
        <v>-1239.0781268376275</v>
      </c>
      <c r="AJ10">
        <f t="shared" si="8"/>
        <v>-258.1849378915781</v>
      </c>
      <c r="AK10">
        <f t="shared" si="30"/>
        <v>248.7510149366517</v>
      </c>
      <c r="AL10">
        <f t="shared" si="9"/>
        <v>-1248.5120497925539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-550.04828671203666</v>
      </c>
      <c r="AR10">
        <f t="shared" si="14"/>
        <v>-560.49601841610865</v>
      </c>
      <c r="AS10">
        <f t="shared" si="15"/>
        <v>-116.78975406705995</v>
      </c>
      <c r="AT10">
        <f t="shared" si="16"/>
        <v>112.52232642085028</v>
      </c>
      <c r="AU10">
        <f t="shared" si="17"/>
        <v>-564.76344606231828</v>
      </c>
      <c r="AW10">
        <v>7</v>
      </c>
      <c r="AX10">
        <f>IF(Z10&gt;0, (R10*SUMPRODUCT(K10:$K$98, X10:$X$98)-K10*$AZ$3)/Z10, 0)</f>
        <v>4125.8993074237915</v>
      </c>
    </row>
    <row r="11" spans="1:52" x14ac:dyDescent="0.25">
      <c r="A11" t="s">
        <v>33</v>
      </c>
      <c r="C11" s="25">
        <f>AU100</f>
        <v>3062.9242875803639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1000000</v>
      </c>
      <c r="S11">
        <f t="shared" si="1"/>
        <v>4420.8463727250128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3811.7708655580304</v>
      </c>
      <c r="AC11">
        <f t="shared" si="2"/>
        <v>4038.0054224646001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-1224.6236360869905</v>
      </c>
      <c r="AI11">
        <f t="shared" si="7"/>
        <v>-1247.4586606615696</v>
      </c>
      <c r="AJ11">
        <f t="shared" si="8"/>
        <v>-226.23455690656965</v>
      </c>
      <c r="AK11">
        <f t="shared" si="30"/>
        <v>266.82396058906215</v>
      </c>
      <c r="AL11">
        <f t="shared" si="9"/>
        <v>-1206.8692569790771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-494.60494720264603</v>
      </c>
      <c r="AR11">
        <f t="shared" si="14"/>
        <v>-503.82763063881532</v>
      </c>
      <c r="AS11">
        <f t="shared" si="15"/>
        <v>-91.37234312390764</v>
      </c>
      <c r="AT11">
        <f t="shared" si="16"/>
        <v>107.76572250495042</v>
      </c>
      <c r="AU11">
        <f t="shared" si="17"/>
        <v>-487.43425125777253</v>
      </c>
      <c r="AW11">
        <v>8</v>
      </c>
      <c r="AX11">
        <f>IF(Z11&gt;0, (R11*SUMPRODUCT(K11:$K$98, X11:$X$98)-K11*$AZ$3)/Z11, 0)</f>
        <v>4420.8463727250128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1000000</v>
      </c>
      <c r="S12">
        <f t="shared" si="1"/>
        <v>4691.4493183155937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4038.0054224646001</v>
      </c>
      <c r="AC12">
        <f t="shared" si="2"/>
        <v>4236.510157064281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-1238.9599283429438</v>
      </c>
      <c r="AI12">
        <f t="shared" si="7"/>
        <v>-1261.5356286735687</v>
      </c>
      <c r="AJ12">
        <f t="shared" si="8"/>
        <v>-198.50473459968089</v>
      </c>
      <c r="AK12">
        <f t="shared" si="30"/>
        <v>282.66037957252206</v>
      </c>
      <c r="AL12">
        <f t="shared" si="9"/>
        <v>-1177.3799837007275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-446.7813707109251</v>
      </c>
      <c r="AR12">
        <f t="shared" si="14"/>
        <v>-454.92239457112834</v>
      </c>
      <c r="AS12">
        <f t="shared" si="15"/>
        <v>-71.582797302952756</v>
      </c>
      <c r="AT12">
        <f t="shared" si="16"/>
        <v>101.93016653894996</v>
      </c>
      <c r="AU12">
        <f t="shared" si="17"/>
        <v>-424.57502533513116</v>
      </c>
      <c r="AW12">
        <v>9</v>
      </c>
      <c r="AX12">
        <f>IF(Z12&gt;0, (R12*SUMPRODUCT(K12:$K$98, X12:$X$98)-K12*$AZ$3)/Z12, 0)</f>
        <v>4691.4493183155937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1000000</v>
      </c>
      <c r="S13">
        <f t="shared" si="1"/>
        <v>4938.2311424281297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4236.510157064281</v>
      </c>
      <c r="AC13">
        <f t="shared" si="2"/>
        <v>4408.5767165340067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-1253.6331544996631</v>
      </c>
      <c r="AI13">
        <f t="shared" si="7"/>
        <v>-1275.9517569981192</v>
      </c>
      <c r="AJ13">
        <f t="shared" si="8"/>
        <v>-172.06655946972569</v>
      </c>
      <c r="AK13">
        <f t="shared" si="30"/>
        <v>296.55571099449969</v>
      </c>
      <c r="AL13">
        <f t="shared" si="9"/>
        <v>-1151.4626054733453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-403.63632425166065</v>
      </c>
      <c r="AR13">
        <f t="shared" si="14"/>
        <v>-410.82231693426974</v>
      </c>
      <c r="AS13">
        <f t="shared" si="15"/>
        <v>-55.400827061493061</v>
      </c>
      <c r="AT13">
        <f t="shared" si="16"/>
        <v>95.483002098354135</v>
      </c>
      <c r="AU13">
        <f t="shared" si="17"/>
        <v>-370.74014189740871</v>
      </c>
      <c r="AW13">
        <v>10</v>
      </c>
      <c r="AX13">
        <f>IF(Z13&gt;0, (R13*SUMPRODUCT(K13:$K$98, X13:$X$98)-K13*$AZ$3)/Z13, 0)</f>
        <v>4938.2311424281297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1000000</v>
      </c>
      <c r="S14">
        <f t="shared" si="1"/>
        <v>5164.0306159276452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4408.5767165340067</v>
      </c>
      <c r="AC14">
        <f t="shared" si="2"/>
        <v>4557.4831870864964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-1272.862039274549</v>
      </c>
      <c r="AI14">
        <f t="shared" si="7"/>
        <v>-1294.9256341970388</v>
      </c>
      <c r="AJ14">
        <f t="shared" si="8"/>
        <v>-148.90647055248974</v>
      </c>
      <c r="AK14">
        <f t="shared" si="30"/>
        <v>308.6003701573805</v>
      </c>
      <c r="AL14">
        <f t="shared" si="9"/>
        <v>-1135.2317345921481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-365.91742010594658</v>
      </c>
      <c r="AR14">
        <f t="shared" si="14"/>
        <v>-372.2601764166788</v>
      </c>
      <c r="AS14">
        <f t="shared" si="15"/>
        <v>-42.807052029537758</v>
      </c>
      <c r="AT14">
        <f t="shared" si="16"/>
        <v>88.715232136302347</v>
      </c>
      <c r="AU14">
        <f t="shared" si="17"/>
        <v>-326.35199630991423</v>
      </c>
      <c r="AW14">
        <v>11</v>
      </c>
      <c r="AX14">
        <f>IF(Z14&gt;0, (R14*SUMPRODUCT(K14:$K$98, X14:$X$98)-K14*$AZ$3)/Z14, 0)</f>
        <v>5164.0306159276452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1000000</v>
      </c>
      <c r="S15">
        <f t="shared" si="1"/>
        <v>5370.0487664349366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4557.4831870864964</v>
      </c>
      <c r="AC15">
        <f t="shared" si="2"/>
        <v>4684.9075480556839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-1304.0193554411255</v>
      </c>
      <c r="AI15">
        <f t="shared" si="7"/>
        <v>-1325.8297139305043</v>
      </c>
      <c r="AJ15">
        <f t="shared" si="8"/>
        <v>-127.42436096918755</v>
      </c>
      <c r="AK15">
        <f t="shared" si="30"/>
        <v>319.0238230960548</v>
      </c>
      <c r="AL15">
        <f t="shared" si="9"/>
        <v>-1134.2302518036372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-334.70928926043717</v>
      </c>
      <c r="AR15">
        <f t="shared" si="14"/>
        <v>-340.30746505287078</v>
      </c>
      <c r="AS15">
        <f t="shared" si="15"/>
        <v>-32.706659695273018</v>
      </c>
      <c r="AT15">
        <f t="shared" si="16"/>
        <v>81.885469444973211</v>
      </c>
      <c r="AU15">
        <f t="shared" si="17"/>
        <v>-291.1286553031706</v>
      </c>
      <c r="AW15">
        <v>12</v>
      </c>
      <c r="AX15">
        <f>IF(Z15&gt;0, (R15*SUMPRODUCT(K15:$K$98, X15:$X$98)-K15*$AZ$3)/Z15, 0)</f>
        <v>5370.0487664349366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1000000</v>
      </c>
      <c r="S16">
        <f t="shared" si="1"/>
        <v>5555.3843376989025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4684.9075480556839</v>
      </c>
      <c r="AC16">
        <f t="shared" si="2"/>
        <v>4790.6819918980445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-1340.860708867385</v>
      </c>
      <c r="AI16">
        <f t="shared" si="7"/>
        <v>-1362.4194422541484</v>
      </c>
      <c r="AJ16">
        <f t="shared" si="8"/>
        <v>-105.7744438423606</v>
      </c>
      <c r="AK16">
        <f t="shared" si="30"/>
        <v>327.94352836389788</v>
      </c>
      <c r="AL16">
        <f t="shared" si="9"/>
        <v>-1140.2503577326111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-307.29066703156809</v>
      </c>
      <c r="AR16">
        <f t="shared" si="14"/>
        <v>-312.23137229570415</v>
      </c>
      <c r="AS16">
        <f t="shared" si="15"/>
        <v>-24.24077250400423</v>
      </c>
      <c r="AT16">
        <f t="shared" si="16"/>
        <v>75.156192521109205</v>
      </c>
      <c r="AU16">
        <f t="shared" si="17"/>
        <v>-261.31595227859913</v>
      </c>
      <c r="AW16">
        <v>13</v>
      </c>
      <c r="AX16">
        <f>IF(Z16&gt;0, (R16*SUMPRODUCT(K16:$K$98, X16:$X$98)-K16*$AZ$3)/Z16, 0)</f>
        <v>5555.3843376989025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1000000</v>
      </c>
      <c r="S17">
        <f t="shared" si="1"/>
        <v>5721.4662346433297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4790.6819918980445</v>
      </c>
      <c r="AC17">
        <f t="shared" si="2"/>
        <v>4876.6803722796885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-1377.8298612894021</v>
      </c>
      <c r="AI17">
        <f t="shared" si="7"/>
        <v>-1399.1385615957654</v>
      </c>
      <c r="AJ17">
        <f t="shared" si="8"/>
        <v>-85.998380381643983</v>
      </c>
      <c r="AK17">
        <f t="shared" si="30"/>
        <v>335.34773943286314</v>
      </c>
      <c r="AL17">
        <f t="shared" si="9"/>
        <v>-1149.7892025445462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-281.93128803363339</v>
      </c>
      <c r="AR17">
        <f t="shared" si="14"/>
        <v>-286.29147029740989</v>
      </c>
      <c r="AS17">
        <f t="shared" si="15"/>
        <v>-17.59697247896316</v>
      </c>
      <c r="AT17">
        <f t="shared" si="16"/>
        <v>68.618791603919192</v>
      </c>
      <c r="AU17">
        <f t="shared" si="17"/>
        <v>-235.26965117245385</v>
      </c>
      <c r="AW17">
        <v>14</v>
      </c>
      <c r="AX17">
        <f>IF(Z17&gt;0, (R17*SUMPRODUCT(K17:$K$98, X17:$X$98)-K17*$AZ$3)/Z17, 0)</f>
        <v>5721.4662346433297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1000000</v>
      </c>
      <c r="S18">
        <f t="shared" si="1"/>
        <v>5871.1454800219844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4876.6803722796885</v>
      </c>
      <c r="AC18">
        <f t="shared" si="2"/>
        <v>4945.9000194364216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-1416.5154568697892</v>
      </c>
      <c r="AI18">
        <f t="shared" si="7"/>
        <v>-1437.5756572866671</v>
      </c>
      <c r="AJ18">
        <f t="shared" si="8"/>
        <v>-69.219647156733117</v>
      </c>
      <c r="AK18">
        <f t="shared" si="30"/>
        <v>341.36762605957824</v>
      </c>
      <c r="AL18">
        <f t="shared" si="9"/>
        <v>-1165.427678383822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-258.79207799305965</v>
      </c>
      <c r="AR18">
        <f t="shared" si="14"/>
        <v>-262.639697870698</v>
      </c>
      <c r="AS18">
        <f t="shared" si="15"/>
        <v>-12.646170741562203</v>
      </c>
      <c r="AT18">
        <f t="shared" si="16"/>
        <v>62.366588997720193</v>
      </c>
      <c r="AU18">
        <f t="shared" si="17"/>
        <v>-212.91927961453999</v>
      </c>
      <c r="AW18">
        <v>15</v>
      </c>
      <c r="AX18">
        <f>IF(Z18&gt;0, (R18*SUMPRODUCT(K18:$K$98, X18:$X$98)-K18*$AZ$3)/Z18, 0)</f>
        <v>5871.1454800219844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1000000</v>
      </c>
      <c r="S19">
        <f t="shared" si="1"/>
        <v>6006.6171492318881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4945.9000194364216</v>
      </c>
      <c r="AC19">
        <f t="shared" si="2"/>
        <v>5000.6355621490447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-1462.8288848360978</v>
      </c>
      <c r="AI19">
        <f t="shared" si="7"/>
        <v>-1483.6419125266862</v>
      </c>
      <c r="AJ19">
        <f t="shared" si="8"/>
        <v>-54.735542712623101</v>
      </c>
      <c r="AK19">
        <f t="shared" si="30"/>
        <v>346.21300136054953</v>
      </c>
      <c r="AL19">
        <f t="shared" si="9"/>
        <v>-1192.1644538787598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-238.61907868645807</v>
      </c>
      <c r="AR19">
        <f t="shared" si="14"/>
        <v>-242.01413435133193</v>
      </c>
      <c r="AS19">
        <f t="shared" si="15"/>
        <v>-8.9285526891635083</v>
      </c>
      <c r="AT19">
        <f t="shared" si="16"/>
        <v>56.474840133597809</v>
      </c>
      <c r="AU19">
        <f t="shared" si="17"/>
        <v>-194.46784690689765</v>
      </c>
      <c r="AW19">
        <v>16</v>
      </c>
      <c r="AX19">
        <f>IF(Z19&gt;0, (R19*SUMPRODUCT(K19:$K$98, X19:$X$98)-K19*$AZ$3)/Z19, 0)</f>
        <v>6006.6171492318881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1000000</v>
      </c>
      <c r="S20">
        <f t="shared" si="1"/>
        <v>6128.6219381442734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5000.6355621490447</v>
      </c>
      <c r="AC20">
        <f t="shared" si="2"/>
        <v>5041.9518590926655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-1506.569324847605</v>
      </c>
      <c r="AI20">
        <f t="shared" si="7"/>
        <v>-1527.1365580281663</v>
      </c>
      <c r="AJ20">
        <f t="shared" si="8"/>
        <v>-41.316296943620728</v>
      </c>
      <c r="AK20">
        <f t="shared" si="30"/>
        <v>350.04448935043314</v>
      </c>
      <c r="AL20">
        <f t="shared" si="9"/>
        <v>-1218.4083656213538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-219.42329638471489</v>
      </c>
      <c r="AR20">
        <f t="shared" si="14"/>
        <v>-222.41879750607771</v>
      </c>
      <c r="AS20">
        <f t="shared" si="15"/>
        <v>-6.0174848380747532</v>
      </c>
      <c r="AT20">
        <f t="shared" si="16"/>
        <v>50.981998948070753</v>
      </c>
      <c r="AU20">
        <f t="shared" si="17"/>
        <v>-177.45428339608171</v>
      </c>
      <c r="AW20">
        <v>17</v>
      </c>
      <c r="AX20">
        <f>IF(Z20&gt;0, (R20*SUMPRODUCT(K20:$K$98, X20:$X$98)-K20*$AZ$3)/Z20, 0)</f>
        <v>6128.6219381442734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1000000</v>
      </c>
      <c r="S21">
        <f t="shared" si="1"/>
        <v>6239.9376996065212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5041.9518590926655</v>
      </c>
      <c r="AC21">
        <f t="shared" si="2"/>
        <v>5072.4708623776623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-1558.3463505180387</v>
      </c>
      <c r="AI21">
        <f t="shared" si="7"/>
        <v>-1578.6689527080314</v>
      </c>
      <c r="AJ21">
        <f t="shared" si="8"/>
        <v>-30.51900328499687</v>
      </c>
      <c r="AK21">
        <f t="shared" si="30"/>
        <v>352.9366301364866</v>
      </c>
      <c r="AL21">
        <f t="shared" si="9"/>
        <v>-1256.2513258565416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-202.6467206820243</v>
      </c>
      <c r="AR21">
        <f t="shared" si="14"/>
        <v>-205.28946354092616</v>
      </c>
      <c r="AS21">
        <f t="shared" si="15"/>
        <v>-3.9686786779669445</v>
      </c>
      <c r="AT21">
        <f t="shared" si="16"/>
        <v>45.895734720299984</v>
      </c>
      <c r="AU21">
        <f t="shared" si="17"/>
        <v>-163.36240749859311</v>
      </c>
      <c r="AW21">
        <v>18</v>
      </c>
      <c r="AX21">
        <f>IF(Z21&gt;0, (R21*SUMPRODUCT(K21:$K$98, X21:$X$98)-K21*$AZ$3)/Z21, 0)</f>
        <v>6239.9376996065212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1000000</v>
      </c>
      <c r="S22">
        <f t="shared" si="1"/>
        <v>6341.174317828004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5072.4708623776623</v>
      </c>
      <c r="AC22">
        <f t="shared" si="2"/>
        <v>5092.9869092578811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-1613.5731557769539</v>
      </c>
      <c r="AI22">
        <f t="shared" si="7"/>
        <v>-1633.6521926161522</v>
      </c>
      <c r="AJ22">
        <f t="shared" si="8"/>
        <v>-20.51604688021871</v>
      </c>
      <c r="AK22">
        <f t="shared" si="30"/>
        <v>355.0729603664364</v>
      </c>
      <c r="AL22">
        <f t="shared" si="9"/>
        <v>-1299.0952791299346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-187.3467783940865</v>
      </c>
      <c r="AR22">
        <f t="shared" si="14"/>
        <v>-189.67809064454886</v>
      </c>
      <c r="AS22">
        <f t="shared" si="15"/>
        <v>-2.382052077793944</v>
      </c>
      <c r="AT22">
        <f t="shared" si="16"/>
        <v>41.226376989069351</v>
      </c>
      <c r="AU22">
        <f t="shared" si="17"/>
        <v>-150.83376573327345</v>
      </c>
      <c r="AW22">
        <v>19</v>
      </c>
      <c r="AX22">
        <f>IF(Z22&gt;0, (R22*SUMPRODUCT(K22:$K$98, X22:$X$98)-K22*$AZ$3)/Z22, 0)</f>
        <v>6341.174317828004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1000000</v>
      </c>
      <c r="S23">
        <f t="shared" si="1"/>
        <v>6433.7447692532205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5092.9869092578811</v>
      </c>
      <c r="AC23">
        <f t="shared" si="2"/>
        <v>5104.8926019015107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-1673.9812696692316</v>
      </c>
      <c r="AI23">
        <f t="shared" si="7"/>
        <v>-1693.8176666082961</v>
      </c>
      <c r="AJ23">
        <f t="shared" si="8"/>
        <v>-11.905692643629664</v>
      </c>
      <c r="AK23">
        <f t="shared" si="30"/>
        <v>356.50908364805173</v>
      </c>
      <c r="AL23">
        <f t="shared" si="9"/>
        <v>-1349.2142756038741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-173.5362230322726</v>
      </c>
      <c r="AR23">
        <f t="shared" si="14"/>
        <v>-175.59259813380189</v>
      </c>
      <c r="AS23">
        <f t="shared" si="15"/>
        <v>-1.2342246424100354</v>
      </c>
      <c r="AT23">
        <f t="shared" si="16"/>
        <v>36.958143423674045</v>
      </c>
      <c r="AU23">
        <f t="shared" si="17"/>
        <v>-139.8686793525379</v>
      </c>
      <c r="AW23">
        <v>20</v>
      </c>
      <c r="AX23">
        <f>IF(Z23&gt;0, (R23*SUMPRODUCT(K23:$K$98, X23:$X$98)-K23*$AZ$3)/Z23, 0)</f>
        <v>6433.7447692532205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1000000</v>
      </c>
      <c r="S24">
        <f t="shared" si="1"/>
        <v>6518.7075487344782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5104.8926019015107</v>
      </c>
      <c r="AC24">
        <f t="shared" si="2"/>
        <v>5109.2603708672004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-1737.058997748095</v>
      </c>
      <c r="AI24">
        <f t="shared" si="7"/>
        <v>-1756.6536042428252</v>
      </c>
      <c r="AJ24">
        <f t="shared" si="8"/>
        <v>-4.3677689656897201</v>
      </c>
      <c r="AK24">
        <f t="shared" si="30"/>
        <v>357.34248213310576</v>
      </c>
      <c r="AL24">
        <f t="shared" si="9"/>
        <v>-1403.6788910754092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-160.78150629539971</v>
      </c>
      <c r="AR24">
        <f t="shared" si="14"/>
        <v>-162.59517546355838</v>
      </c>
      <c r="AS24">
        <f t="shared" si="15"/>
        <v>-0.40427899936864037</v>
      </c>
      <c r="AT24">
        <f t="shared" si="16"/>
        <v>33.075481382716731</v>
      </c>
      <c r="AU24">
        <f t="shared" si="17"/>
        <v>-129.92397308021029</v>
      </c>
      <c r="AW24">
        <v>21</v>
      </c>
      <c r="AX24">
        <f>IF(Z24&gt;0, (R24*SUMPRODUCT(K24:$K$98, X24:$X$98)-K24*$AZ$3)/Z24, 0)</f>
        <v>6518.7075487344782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1000000</v>
      </c>
      <c r="S25">
        <f t="shared" si="1"/>
        <v>6601.219104523354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5109.2603708672004</v>
      </c>
      <c r="AC25">
        <f t="shared" si="2"/>
        <v>5107.3217145699791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-2252.7049086463057</v>
      </c>
      <c r="AI25">
        <f t="shared" si="7"/>
        <v>-2272.0472514533726</v>
      </c>
      <c r="AJ25">
        <f t="shared" si="8"/>
        <v>1.9386562972213142</v>
      </c>
      <c r="AK25">
        <f t="shared" si="30"/>
        <v>357.64822596070405</v>
      </c>
      <c r="AL25">
        <f t="shared" si="9"/>
        <v>-1912.4603691954471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-186.16918890365912</v>
      </c>
      <c r="AR25">
        <f t="shared" si="14"/>
        <v>-187.7676886707911</v>
      </c>
      <c r="AS25">
        <f t="shared" si="15"/>
        <v>0.16021542325911914</v>
      </c>
      <c r="AT25">
        <f t="shared" si="16"/>
        <v>29.556947243457621</v>
      </c>
      <c r="AU25">
        <f t="shared" si="17"/>
        <v>-158.05052600407436</v>
      </c>
      <c r="AW25">
        <v>22</v>
      </c>
      <c r="AX25">
        <f>IF(Z25&gt;0, (R25*SUMPRODUCT(K25:$K$98, X25:$X$98)-K25*$AZ$3)/Z25, 0)</f>
        <v>6601.219104523354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1000000</v>
      </c>
      <c r="S26">
        <f t="shared" si="1"/>
        <v>6634.5164854001741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5107.3217145699791</v>
      </c>
      <c r="AC26">
        <f t="shared" si="2"/>
        <v>5062.9764988789802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-2830.1011934022022</v>
      </c>
      <c r="AI26">
        <f t="shared" si="7"/>
        <v>-2849.1793602513635</v>
      </c>
      <c r="AJ26">
        <f t="shared" si="8"/>
        <v>44.345215690998884</v>
      </c>
      <c r="AK26">
        <f t="shared" si="30"/>
        <v>357.51252001989855</v>
      </c>
      <c r="AL26">
        <f t="shared" si="9"/>
        <v>-2447.321624540466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-208.82738159606879</v>
      </c>
      <c r="AR26">
        <f t="shared" si="14"/>
        <v>-210.23512052711877</v>
      </c>
      <c r="AS26">
        <f t="shared" si="15"/>
        <v>3.2721428126503525</v>
      </c>
      <c r="AT26">
        <f t="shared" si="16"/>
        <v>26.380118003419177</v>
      </c>
      <c r="AU26">
        <f t="shared" si="17"/>
        <v>-180.58285971104922</v>
      </c>
      <c r="AW26">
        <v>23</v>
      </c>
      <c r="AX26">
        <f>IF(Z26&gt;0, (R26*SUMPRODUCT(K26:$K$98, X26:$X$98)-K26*$AZ$3)/Z26, 0)</f>
        <v>6634.5164854001741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1000000</v>
      </c>
      <c r="S27">
        <f t="shared" si="1"/>
        <v>6622.7458685547481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5062.9764988789802</v>
      </c>
      <c r="AC27">
        <f t="shared" si="2"/>
        <v>4980.7776647942164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-3424.0211808062099</v>
      </c>
      <c r="AI27">
        <f t="shared" si="7"/>
        <v>-3442.8229654573593</v>
      </c>
      <c r="AJ27">
        <f t="shared" si="8"/>
        <v>82.198834084763803</v>
      </c>
      <c r="AK27">
        <f t="shared" si="30"/>
        <v>354.40835492152866</v>
      </c>
      <c r="AL27">
        <f t="shared" si="9"/>
        <v>-3006.2157764510666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-225.58171726717001</v>
      </c>
      <c r="AR27">
        <f t="shared" si="14"/>
        <v>-226.82041838650571</v>
      </c>
      <c r="AS27">
        <f t="shared" si="15"/>
        <v>5.4154320814786052</v>
      </c>
      <c r="AT27">
        <f t="shared" si="16"/>
        <v>23.349167862976476</v>
      </c>
      <c r="AU27">
        <f t="shared" si="17"/>
        <v>-198.05581844205062</v>
      </c>
      <c r="AW27">
        <v>24</v>
      </c>
      <c r="AX27">
        <f>IF(Z27&gt;0, (R27*SUMPRODUCT(K27:$K$98, X27:$X$98)-K27*$AZ$3)/Z27, 0)</f>
        <v>6622.7458685547481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1000000</v>
      </c>
      <c r="S28">
        <f t="shared" si="1"/>
        <v>6574.3573179061823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4980.7776647942164</v>
      </c>
      <c r="AC28">
        <f t="shared" si="2"/>
        <v>4868.2571506621389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-4058.9533367744752</v>
      </c>
      <c r="AI28">
        <f t="shared" si="7"/>
        <v>-4077.4656297456936</v>
      </c>
      <c r="AJ28">
        <f t="shared" si="8"/>
        <v>112.52051413207755</v>
      </c>
      <c r="AK28">
        <f t="shared" si="30"/>
        <v>348.65443653559521</v>
      </c>
      <c r="AL28">
        <f t="shared" si="9"/>
        <v>-3616.2906790780207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-238.76105641037782</v>
      </c>
      <c r="AR28">
        <f t="shared" si="14"/>
        <v>-239.85001069480893</v>
      </c>
      <c r="AS28">
        <f t="shared" si="15"/>
        <v>6.6188286962083867</v>
      </c>
      <c r="AT28">
        <f t="shared" si="16"/>
        <v>20.509006801136582</v>
      </c>
      <c r="AU28">
        <f t="shared" si="17"/>
        <v>-212.72217519746394</v>
      </c>
      <c r="AW28">
        <v>25</v>
      </c>
      <c r="AX28">
        <f>IF(Z28&gt;0, (R28*SUMPRODUCT(K28:$K$98, X28:$X$98)-K28*$AZ$3)/Z28, 0)</f>
        <v>6574.3573179061823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1000000</v>
      </c>
      <c r="S29">
        <f t="shared" si="1"/>
        <v>6494.5873529089731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4868.2571506621389</v>
      </c>
      <c r="AC29">
        <f t="shared" si="2"/>
        <v>4730.4435970509494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-4719.7261243216881</v>
      </c>
      <c r="AI29">
        <f t="shared" si="7"/>
        <v>-4737.9353012100864</v>
      </c>
      <c r="AJ29">
        <f t="shared" si="8"/>
        <v>137.81355361118949</v>
      </c>
      <c r="AK29">
        <f t="shared" si="30"/>
        <v>340.77800054634974</v>
      </c>
      <c r="AL29">
        <f t="shared" si="9"/>
        <v>-4259.3437470525469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-247.88383629790593</v>
      </c>
      <c r="AR29">
        <f t="shared" si="14"/>
        <v>-248.8401970069867</v>
      </c>
      <c r="AS29">
        <f t="shared" si="15"/>
        <v>7.2380793849343226</v>
      </c>
      <c r="AT29">
        <f t="shared" si="16"/>
        <v>17.897936421787492</v>
      </c>
      <c r="AU29">
        <f t="shared" si="17"/>
        <v>-223.70418120026488</v>
      </c>
      <c r="AW29">
        <v>26</v>
      </c>
      <c r="AX29">
        <f>IF(Z29&gt;0, (R29*SUMPRODUCT(K29:$K$98, X29:$X$98)-K29*$AZ$3)/Z29, 0)</f>
        <v>6494.5873529089731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1000000</v>
      </c>
      <c r="S30">
        <f t="shared" si="1"/>
        <v>6389.8151769265633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4730.4435970509494</v>
      </c>
      <c r="AC30">
        <f t="shared" si="2"/>
        <v>4572.6914596808929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-5461.5388786045614</v>
      </c>
      <c r="AI30">
        <f t="shared" si="7"/>
        <v>-5479.4294252521104</v>
      </c>
      <c r="AJ30">
        <f t="shared" si="8"/>
        <v>157.75213737005652</v>
      </c>
      <c r="AK30">
        <f t="shared" si="30"/>
        <v>331.13105179356648</v>
      </c>
      <c r="AL30">
        <f t="shared" si="9"/>
        <v>-4990.5462360884876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-256.11110945727654</v>
      </c>
      <c r="AR30">
        <f t="shared" si="14"/>
        <v>-256.95006123488827</v>
      </c>
      <c r="AS30">
        <f t="shared" si="15"/>
        <v>7.3975624488138241</v>
      </c>
      <c r="AT30">
        <f t="shared" si="16"/>
        <v>15.527920415037578</v>
      </c>
      <c r="AU30">
        <f t="shared" si="17"/>
        <v>-234.02457837103688</v>
      </c>
      <c r="AW30">
        <v>27</v>
      </c>
      <c r="AX30">
        <f>IF(Z30&gt;0, (R30*SUMPRODUCT(K30:$K$98, X30:$X$98)-K30*$AZ$3)/Z30, 0)</f>
        <v>6389.8151769265633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1000000</v>
      </c>
      <c r="S31">
        <f t="shared" si="1"/>
        <v>6261.9726564478624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4572.6914596808929</v>
      </c>
      <c r="AC31">
        <f t="shared" si="2"/>
        <v>4397.0550814091957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-6281.9548753970894</v>
      </c>
      <c r="AI31">
        <f t="shared" si="7"/>
        <v>-6299.509467706278</v>
      </c>
      <c r="AJ31">
        <f t="shared" si="8"/>
        <v>175.63637827169714</v>
      </c>
      <c r="AK31">
        <f t="shared" si="30"/>
        <v>320.08840217766254</v>
      </c>
      <c r="AL31">
        <f t="shared" si="9"/>
        <v>-5803.784687256918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-263.02085045134504</v>
      </c>
      <c r="AR31">
        <f t="shared" si="14"/>
        <v>-263.75584837636552</v>
      </c>
      <c r="AS31">
        <f t="shared" si="15"/>
        <v>7.3537665423449594</v>
      </c>
      <c r="AT31">
        <f t="shared" si="16"/>
        <v>13.401867003232686</v>
      </c>
      <c r="AU31">
        <f t="shared" si="17"/>
        <v>-243.00021483078788</v>
      </c>
      <c r="AW31">
        <v>28</v>
      </c>
      <c r="AX31">
        <f>IF(Z31&gt;0, (R31*SUMPRODUCT(K31:$K$98, X31:$X$98)-K31*$AZ$3)/Z31, 0)</f>
        <v>6261.9726564478624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1000000</v>
      </c>
      <c r="S32">
        <f t="shared" si="1"/>
        <v>6113.1840063555801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4397.0550814091957</v>
      </c>
      <c r="AC32">
        <f t="shared" si="2"/>
        <v>4205.8866695164024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-7159.226184924134</v>
      </c>
      <c r="AI32">
        <f t="shared" si="7"/>
        <v>-7176.4262506556079</v>
      </c>
      <c r="AJ32">
        <f t="shared" si="8"/>
        <v>191.1684118927933</v>
      </c>
      <c r="AK32">
        <f t="shared" si="30"/>
        <v>307.79385569864371</v>
      </c>
      <c r="AL32">
        <f t="shared" si="9"/>
        <v>-6677.4639830641709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-267.63531943624355</v>
      </c>
      <c r="AR32">
        <f t="shared" si="14"/>
        <v>-268.27831421912401</v>
      </c>
      <c r="AS32">
        <f t="shared" si="15"/>
        <v>7.1465012644504533</v>
      </c>
      <c r="AT32">
        <f t="shared" si="16"/>
        <v>11.506342272561193</v>
      </c>
      <c r="AU32">
        <f t="shared" si="17"/>
        <v>-249.62547068211236</v>
      </c>
      <c r="AW32">
        <v>29</v>
      </c>
      <c r="AX32">
        <f>IF(Z32&gt;0, (R32*SUMPRODUCT(K32:$K$98, X32:$X$98)-K32*$AZ$3)/Z32, 0)</f>
        <v>6113.1840063555801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1000000</v>
      </c>
      <c r="S33">
        <f t="shared" si="1"/>
        <v>5947.1012230182096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4205.8866695164024</v>
      </c>
      <c r="AC33">
        <f t="shared" si="2"/>
        <v>4002.4053130788675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-8121.5621252213705</v>
      </c>
      <c r="AI33">
        <f t="shared" si="7"/>
        <v>-8138.3871512423993</v>
      </c>
      <c r="AJ33">
        <f t="shared" si="8"/>
        <v>203.48135643753494</v>
      </c>
      <c r="AK33">
        <f t="shared" si="30"/>
        <v>294.41206686614822</v>
      </c>
      <c r="AL33">
        <f t="shared" si="9"/>
        <v>-7640.4937279387168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-271.08088240165227</v>
      </c>
      <c r="AR33">
        <f t="shared" si="14"/>
        <v>-271.64246683945981</v>
      </c>
      <c r="AS33">
        <f t="shared" si="15"/>
        <v>6.7917852261542109</v>
      </c>
      <c r="AT33">
        <f t="shared" si="16"/>
        <v>9.8268635571871989</v>
      </c>
      <c r="AU33">
        <f t="shared" si="17"/>
        <v>-255.02381805611839</v>
      </c>
      <c r="AW33">
        <v>30</v>
      </c>
      <c r="AX33">
        <f>IF(Z33&gt;0, (R33*SUMPRODUCT(K33:$K$98, X33:$X$98)-K33*$AZ$3)/Z33, 0)</f>
        <v>5947.1012230182096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1000000</v>
      </c>
      <c r="S34">
        <f t="shared" si="1"/>
        <v>5765.6540742082234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4002.4053130788675</v>
      </c>
      <c r="AC34">
        <f t="shared" si="2"/>
        <v>3788.6047547832054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-9172.1642813657581</v>
      </c>
      <c r="AI34">
        <f t="shared" si="7"/>
        <v>-9188.591753019542</v>
      </c>
      <c r="AJ34">
        <f t="shared" si="8"/>
        <v>213.80055829566209</v>
      </c>
      <c r="AK34">
        <f t="shared" si="30"/>
        <v>280.16837191552077</v>
      </c>
      <c r="AL34">
        <f t="shared" si="9"/>
        <v>-8694.6228228083583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-273.34625106921055</v>
      </c>
      <c r="AR34">
        <f t="shared" si="14"/>
        <v>-273.83581794278155</v>
      </c>
      <c r="AS34">
        <f t="shared" si="15"/>
        <v>6.3716238931038145</v>
      </c>
      <c r="AT34">
        <f t="shared" si="16"/>
        <v>8.3494987422825044</v>
      </c>
      <c r="AU34">
        <f t="shared" si="17"/>
        <v>-259.11469530739521</v>
      </c>
      <c r="AW34">
        <v>31</v>
      </c>
      <c r="AX34">
        <f>IF(Z34&gt;0, (R34*SUMPRODUCT(K34:$K$98, X34:$X$98)-K34*$AZ$3)/Z34, 0)</f>
        <v>5765.6540742082234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5569.6929220097818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3788.6047547832054</v>
      </c>
      <c r="AC35">
        <f t="shared" ref="AC35:AC66" si="33">S35*Z35</f>
        <v>3566.4016502371983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-10205.026629645368</v>
      </c>
      <c r="AI35">
        <f t="shared" ref="AI35:AI66" si="38">SUM(AE35:AH35)</f>
        <v>-10221.034700916873</v>
      </c>
      <c r="AJ35">
        <f t="shared" ref="AJ35:AJ66" si="39">AB35-AC35</f>
        <v>222.20310454600713</v>
      </c>
      <c r="AK35">
        <f t="shared" si="30"/>
        <v>265.2023328348244</v>
      </c>
      <c r="AL35">
        <f t="shared" ref="AL35:AL66" si="40">SUM(AI35:AK35)</f>
        <v>-9733.6292635360423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-271.54225289925421</v>
      </c>
      <c r="AR35">
        <f t="shared" ref="AR35:AR66" si="45">AI35*$K35</f>
        <v>-271.96820649010607</v>
      </c>
      <c r="AS35">
        <f t="shared" ref="AS35:AS66" si="46">AJ35*$K35</f>
        <v>5.9125305400332957</v>
      </c>
      <c r="AT35">
        <f t="shared" ref="AT35:AT66" si="47">AK35*$K35</f>
        <v>7.0566830980046751</v>
      </c>
      <c r="AU35">
        <f t="shared" ref="AU35:AU66" si="48">AL35*$K35</f>
        <v>-258.99899285206811</v>
      </c>
      <c r="AW35">
        <v>32</v>
      </c>
      <c r="AX35">
        <f>IF(Z35&gt;0, (R35*SUMPRODUCT(K35:$K$98, X35:$X$98)-K35*$AZ$3)/Z35, 0)</f>
        <v>5569.6929220097818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1000000</v>
      </c>
      <c r="S36">
        <f t="shared" si="32"/>
        <v>5364.8149363916664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3566.4016502371983</v>
      </c>
      <c r="AC36">
        <f t="shared" si="33"/>
        <v>3340.5229210193784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-11247.08646237842</v>
      </c>
      <c r="AI36">
        <f t="shared" si="38"/>
        <v>-11262.65327577565</v>
      </c>
      <c r="AJ36">
        <f t="shared" si="39"/>
        <v>225.87872921781991</v>
      </c>
      <c r="AK36">
        <f t="shared" si="30"/>
        <v>249.64811551660389</v>
      </c>
      <c r="AL36">
        <f t="shared" si="40"/>
        <v>-10787.126431041226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-267.20543388138526</v>
      </c>
      <c r="AR36">
        <f t="shared" si="45"/>
        <v>-267.57526629459477</v>
      </c>
      <c r="AS36">
        <f t="shared" si="46"/>
        <v>5.366369685795056</v>
      </c>
      <c r="AT36">
        <f t="shared" si="47"/>
        <v>5.9310767501806634</v>
      </c>
      <c r="AU36">
        <f t="shared" si="48"/>
        <v>-256.27781985861907</v>
      </c>
      <c r="AW36">
        <v>33</v>
      </c>
      <c r="AX36">
        <f>IF(Z36&gt;0, (R36*SUMPRODUCT(K36:$K$98, X36:$X$98)-K36*$AZ$3)/Z36, 0)</f>
        <v>5364.8149363916664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1000000</v>
      </c>
      <c r="S37">
        <f t="shared" si="32"/>
        <v>5154.8161558977299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3340.5229210193784</v>
      </c>
      <c r="AC37">
        <f t="shared" si="33"/>
        <v>3114.088490424986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-12333.385131396688</v>
      </c>
      <c r="AI37">
        <f t="shared" si="38"/>
        <v>-12348.487942031661</v>
      </c>
      <c r="AJ37">
        <f t="shared" si="39"/>
        <v>226.43443059439232</v>
      </c>
      <c r="AK37">
        <f t="shared" si="30"/>
        <v>233.83660447135651</v>
      </c>
      <c r="AL37">
        <f t="shared" si="40"/>
        <v>-11888.216906965912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-261.61914531350493</v>
      </c>
      <c r="AR37">
        <f t="shared" si="45"/>
        <v>-261.93951027154833</v>
      </c>
      <c r="AS37">
        <f t="shared" si="46"/>
        <v>4.803189195061365</v>
      </c>
      <c r="AT37">
        <f t="shared" si="47"/>
        <v>4.9602061358705445</v>
      </c>
      <c r="AU37">
        <f t="shared" si="48"/>
        <v>-252.17611494061643</v>
      </c>
      <c r="AW37">
        <v>34</v>
      </c>
      <c r="AX37">
        <f>IF(Z37&gt;0, (R37*SUMPRODUCT(K37:$K$98, X37:$X$98)-K37*$AZ$3)/Z37, 0)</f>
        <v>5154.8161558977299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1000000</v>
      </c>
      <c r="S38">
        <f t="shared" si="32"/>
        <v>4942.59193534514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3114.088490424986</v>
      </c>
      <c r="AC38">
        <f t="shared" si="33"/>
        <v>2888.8720266177247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-13586.062547962116</v>
      </c>
      <c r="AI38">
        <f t="shared" si="38"/>
        <v>-13600.67467892704</v>
      </c>
      <c r="AJ38">
        <f t="shared" si="39"/>
        <v>225.21646380726133</v>
      </c>
      <c r="AK38">
        <f t="shared" si="30"/>
        <v>217.98619432974905</v>
      </c>
      <c r="AL38">
        <f t="shared" si="40"/>
        <v>-13157.47202079003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-257.3136446107664</v>
      </c>
      <c r="AR38">
        <f t="shared" si="45"/>
        <v>-257.59039150935024</v>
      </c>
      <c r="AS38">
        <f t="shared" si="46"/>
        <v>4.2654940623166606</v>
      </c>
      <c r="AT38">
        <f t="shared" si="47"/>
        <v>4.1285561537645084</v>
      </c>
      <c r="AU38">
        <f t="shared" si="48"/>
        <v>-249.19634129326906</v>
      </c>
      <c r="AW38">
        <v>35</v>
      </c>
      <c r="AX38">
        <f>IF(Z38&gt;0, (R38*SUMPRODUCT(K38:$K$98, X38:$X$98)-K38*$AZ$3)/Z38, 0)</f>
        <v>4942.59193534514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1000000</v>
      </c>
      <c r="S39">
        <f t="shared" si="32"/>
        <v>4724.9827471722201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2888.8720266177247</v>
      </c>
      <c r="AC39">
        <f t="shared" si="33"/>
        <v>2664.0607762089617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-14815.940967623324</v>
      </c>
      <c r="AI39">
        <f t="shared" si="38"/>
        <v>-14830.036578754409</v>
      </c>
      <c r="AJ39">
        <f t="shared" si="39"/>
        <v>224.81125040876304</v>
      </c>
      <c r="AK39">
        <f t="shared" si="30"/>
        <v>202.22104186324074</v>
      </c>
      <c r="AL39">
        <f t="shared" si="40"/>
        <v>-14403.004286482404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-250.54193243329186</v>
      </c>
      <c r="AR39">
        <f t="shared" si="45"/>
        <v>-250.78029337569353</v>
      </c>
      <c r="AS39">
        <f t="shared" si="46"/>
        <v>3.8016245632484722</v>
      </c>
      <c r="AT39">
        <f t="shared" si="47"/>
        <v>3.4196174726806614</v>
      </c>
      <c r="AU39">
        <f t="shared" si="48"/>
        <v>-243.55905133976438</v>
      </c>
      <c r="AW39">
        <v>36</v>
      </c>
      <c r="AX39">
        <f>IF(Z39&gt;0, (R39*SUMPRODUCT(K39:$K$98, X39:$X$98)-K39*$AZ$3)/Z39, 0)</f>
        <v>4724.9827471722201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1000000</v>
      </c>
      <c r="S40">
        <f t="shared" si="32"/>
        <v>4504.1385591374392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2664.0607762089617</v>
      </c>
      <c r="AC40">
        <f t="shared" si="33"/>
        <v>2442.5388385988872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-15898.523240768362</v>
      </c>
      <c r="AI40">
        <f t="shared" si="38"/>
        <v>-15912.080432707116</v>
      </c>
      <c r="AJ40">
        <f t="shared" si="39"/>
        <v>221.52193761007447</v>
      </c>
      <c r="AK40">
        <f t="shared" si="30"/>
        <v>186.48425433462734</v>
      </c>
      <c r="AL40">
        <f t="shared" si="40"/>
        <v>-15504.074240762415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-240.04349824251887</v>
      </c>
      <c r="AR40">
        <f t="shared" si="45"/>
        <v>-240.24819120236427</v>
      </c>
      <c r="AS40">
        <f t="shared" si="46"/>
        <v>3.3446440298950302</v>
      </c>
      <c r="AT40">
        <f t="shared" si="47"/>
        <v>2.8156283511189897</v>
      </c>
      <c r="AU40">
        <f t="shared" si="48"/>
        <v>-234.08791882135026</v>
      </c>
      <c r="AW40">
        <v>37</v>
      </c>
      <c r="AX40">
        <f>IF(Z40&gt;0, (R40*SUMPRODUCT(K40:$K$98, X40:$X$98)-K40*$AZ$3)/Z40, 0)</f>
        <v>4504.1385591374392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1000000</v>
      </c>
      <c r="S41">
        <f t="shared" si="32"/>
        <v>4286.433053118375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2442.5388385988872</v>
      </c>
      <c r="AC41">
        <f t="shared" si="33"/>
        <v>2228.4060500199557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-16990.578453915849</v>
      </c>
      <c r="AI41">
        <f t="shared" si="38"/>
        <v>-17003.575309473868</v>
      </c>
      <c r="AJ41">
        <f t="shared" si="39"/>
        <v>214.13278857893147</v>
      </c>
      <c r="AK41">
        <f t="shared" ref="AK41:AK72" si="61">G41*SUM(AB41:AB41, AE41:AF41)</f>
        <v>170.97771870192213</v>
      </c>
      <c r="AL41">
        <f t="shared" si="40"/>
        <v>-16618.464802193015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-229.04631205348278</v>
      </c>
      <c r="AR41">
        <f t="shared" si="45"/>
        <v>-229.22151985125907</v>
      </c>
      <c r="AS41">
        <f t="shared" si="46"/>
        <v>2.8866777930346803</v>
      </c>
      <c r="AT41">
        <f t="shared" si="47"/>
        <v>2.3049136330592299</v>
      </c>
      <c r="AU41">
        <f t="shared" si="48"/>
        <v>-224.0299284251652</v>
      </c>
      <c r="AW41">
        <v>38</v>
      </c>
      <c r="AX41">
        <f>IF(Z41&gt;0, (R41*SUMPRODUCT(K41:$K$98, X41:$X$98)-K41*$AZ$3)/Z41, 0)</f>
        <v>4286.433053118375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1000000</v>
      </c>
      <c r="S42">
        <f t="shared" si="32"/>
        <v>4072.2379108567343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2228.4060500199557</v>
      </c>
      <c r="AC42">
        <f t="shared" si="33"/>
        <v>2022.4943001661036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-18021.22156957609</v>
      </c>
      <c r="AI42">
        <f t="shared" si="38"/>
        <v>-18033.63792603929</v>
      </c>
      <c r="AJ42">
        <f t="shared" si="39"/>
        <v>205.91174985385214</v>
      </c>
      <c r="AK42">
        <f t="shared" si="61"/>
        <v>155.98842350139691</v>
      </c>
      <c r="AL42">
        <f t="shared" si="40"/>
        <v>-17671.737752684043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-216.91088295144675</v>
      </c>
      <c r="AR42">
        <f t="shared" si="45"/>
        <v>-217.06033135776451</v>
      </c>
      <c r="AS42">
        <f t="shared" si="46"/>
        <v>2.4784390613275802</v>
      </c>
      <c r="AT42">
        <f t="shared" si="47"/>
        <v>1.8775412388810733</v>
      </c>
      <c r="AU42">
        <f t="shared" si="48"/>
        <v>-212.7043510575559</v>
      </c>
      <c r="AW42">
        <v>39</v>
      </c>
      <c r="AX42">
        <f>IF(Z42&gt;0, (R42*SUMPRODUCT(K42:$K$98, X42:$X$98)-K42*$AZ$3)/Z42, 0)</f>
        <v>4072.2379108567343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1000000</v>
      </c>
      <c r="S43">
        <f t="shared" si="32"/>
        <v>3864.005937091235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2022.4943001661036</v>
      </c>
      <c r="AC43">
        <f t="shared" si="33"/>
        <v>1826.2392763214707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-19059.229844613295</v>
      </c>
      <c r="AI43">
        <f t="shared" si="38"/>
        <v>-19071.045556765748</v>
      </c>
      <c r="AJ43">
        <f t="shared" si="39"/>
        <v>196.25502384463289</v>
      </c>
      <c r="AK43">
        <f t="shared" si="61"/>
        <v>141.57460101162727</v>
      </c>
      <c r="AL43">
        <f t="shared" si="40"/>
        <v>-18733.215931909486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-204.82569665002549</v>
      </c>
      <c r="AR43">
        <f t="shared" si="45"/>
        <v>-204.95267772390798</v>
      </c>
      <c r="AS43">
        <f t="shared" si="46"/>
        <v>2.1091131335196875</v>
      </c>
      <c r="AT43">
        <f t="shared" si="47"/>
        <v>1.5214736648108416</v>
      </c>
      <c r="AU43">
        <f t="shared" si="48"/>
        <v>-201.32209092557741</v>
      </c>
      <c r="AW43">
        <v>40</v>
      </c>
      <c r="AX43">
        <f>IF(Z43&gt;0, (R43*SUMPRODUCT(K43:$K$98, X43:$X$98)-K43*$AZ$3)/Z43, 0)</f>
        <v>3864.005937091235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1000000</v>
      </c>
      <c r="S44">
        <f t="shared" si="32"/>
        <v>3662.5039422922891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1826.2392763214707</v>
      </c>
      <c r="AC44">
        <f t="shared" si="33"/>
        <v>1639.8563110168145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-20160.345704674521</v>
      </c>
      <c r="AI44">
        <f t="shared" si="38"/>
        <v>-20171.53925106283</v>
      </c>
      <c r="AJ44">
        <f t="shared" si="39"/>
        <v>186.38296530465618</v>
      </c>
      <c r="AK44">
        <f t="shared" si="61"/>
        <v>127.83674934250296</v>
      </c>
      <c r="AL44">
        <f t="shared" si="40"/>
        <v>-19857.319536415671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-193.44568444056003</v>
      </c>
      <c r="AR44">
        <f t="shared" si="45"/>
        <v>-193.55309049768442</v>
      </c>
      <c r="AS44">
        <f t="shared" si="46"/>
        <v>1.788410814952464</v>
      </c>
      <c r="AT44">
        <f t="shared" si="47"/>
        <v>1.2266390584504137</v>
      </c>
      <c r="AU44">
        <f t="shared" si="48"/>
        <v>-190.53804062428154</v>
      </c>
      <c r="AW44">
        <v>41</v>
      </c>
      <c r="AX44">
        <f>IF(Z44&gt;0, (R44*SUMPRODUCT(K44:$K$98, X44:$X$98)-K44*$AZ$3)/Z44, 0)</f>
        <v>3662.5039422922891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1000000</v>
      </c>
      <c r="S45">
        <f t="shared" si="32"/>
        <v>3465.5756401094704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1639.8563110168145</v>
      </c>
      <c r="AC45">
        <f t="shared" si="33"/>
        <v>1462.8773509917626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-21147.737499863935</v>
      </c>
      <c r="AI45">
        <f t="shared" si="38"/>
        <v>-21158.290417350865</v>
      </c>
      <c r="AJ45">
        <f t="shared" si="39"/>
        <v>176.97896002505195</v>
      </c>
      <c r="AK45">
        <f t="shared" si="61"/>
        <v>114.78994177117703</v>
      </c>
      <c r="AL45">
        <f t="shared" si="40"/>
        <v>-20866.521515554636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-181.17862477932192</v>
      </c>
      <c r="AR45">
        <f t="shared" si="45"/>
        <v>-181.26903459633917</v>
      </c>
      <c r="AS45">
        <f t="shared" si="46"/>
        <v>1.5162286080210616</v>
      </c>
      <c r="AT45">
        <f t="shared" si="47"/>
        <v>0.98343776911048308</v>
      </c>
      <c r="AU45">
        <f t="shared" si="48"/>
        <v>-178.76936821920762</v>
      </c>
      <c r="AW45">
        <v>42</v>
      </c>
      <c r="AX45">
        <f>IF(Z45&gt;0, (R45*SUMPRODUCT(K45:$K$98, X45:$X$98)-K45*$AZ$3)/Z45, 0)</f>
        <v>3465.5756401094704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1000000</v>
      </c>
      <c r="S46">
        <f t="shared" si="32"/>
        <v>3274.5154511272999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1462.8773509917626</v>
      </c>
      <c r="AC46">
        <f t="shared" si="33"/>
        <v>1296.4011587262878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-21989.274571864371</v>
      </c>
      <c r="AI46">
        <f t="shared" si="38"/>
        <v>-21999.172228312138</v>
      </c>
      <c r="AJ46">
        <f t="shared" si="39"/>
        <v>166.47619226547477</v>
      </c>
      <c r="AK46">
        <f t="shared" si="61"/>
        <v>102.40141456942339</v>
      </c>
      <c r="AL46">
        <f t="shared" si="40"/>
        <v>-21730.294621477238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-168.20384816794115</v>
      </c>
      <c r="AR46">
        <f t="shared" si="45"/>
        <v>-168.27955889213615</v>
      </c>
      <c r="AS46">
        <f t="shared" si="46"/>
        <v>1.2734361052195793</v>
      </c>
      <c r="AT46">
        <f t="shared" si="47"/>
        <v>0.78330514870447221</v>
      </c>
      <c r="AU46">
        <f t="shared" si="48"/>
        <v>-166.22281763821209</v>
      </c>
      <c r="AW46">
        <v>43</v>
      </c>
      <c r="AX46">
        <f>IF(Z46&gt;0, (R46*SUMPRODUCT(K46:$K$98, X46:$X$98)-K46*$AZ$3)/Z46, 0)</f>
        <v>3274.5154511272999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1000000</v>
      </c>
      <c r="S47">
        <f t="shared" si="32"/>
        <v>3091.7187160311837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1296.4011587262878</v>
      </c>
      <c r="AC47">
        <f t="shared" si="33"/>
        <v>1141.3244824457097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-22791.852535373258</v>
      </c>
      <c r="AI47">
        <f t="shared" si="38"/>
        <v>-22801.081418943162</v>
      </c>
      <c r="AJ47">
        <f t="shared" si="39"/>
        <v>155.07667628057811</v>
      </c>
      <c r="AK47">
        <f t="shared" si="61"/>
        <v>90.748081110840161</v>
      </c>
      <c r="AL47">
        <f t="shared" si="40"/>
        <v>-22555.256661551743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-155.66344185194913</v>
      </c>
      <c r="AR47">
        <f t="shared" si="45"/>
        <v>-155.72647313818234</v>
      </c>
      <c r="AS47">
        <f t="shared" si="46"/>
        <v>1.0591402845964393</v>
      </c>
      <c r="AT47">
        <f t="shared" si="47"/>
        <v>0.61978984048134067</v>
      </c>
      <c r="AU47">
        <f t="shared" si="48"/>
        <v>-154.04754301310456</v>
      </c>
      <c r="AW47">
        <v>44</v>
      </c>
      <c r="AX47">
        <f>IF(Z47&gt;0, (R47*SUMPRODUCT(K47:$K$98, X47:$X$98)-K47*$AZ$3)/Z47, 0)</f>
        <v>3091.7187160311837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1000000</v>
      </c>
      <c r="S48">
        <f t="shared" si="32"/>
        <v>2916.8945385693764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1141.3244824457097</v>
      </c>
      <c r="AC48">
        <f t="shared" si="33"/>
        <v>997.38172977890622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-23531.053511329465</v>
      </c>
      <c r="AI48">
        <f t="shared" si="38"/>
        <v>-23539.601829725885</v>
      </c>
      <c r="AJ48">
        <f t="shared" si="39"/>
        <v>143.94275266680347</v>
      </c>
      <c r="AK48">
        <f t="shared" si="61"/>
        <v>79.892713771199681</v>
      </c>
      <c r="AL48">
        <f t="shared" si="40"/>
        <v>-23315.766363287883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-143.49287968032144</v>
      </c>
      <c r="AR48">
        <f t="shared" si="45"/>
        <v>-143.54500751312486</v>
      </c>
      <c r="AS48">
        <f t="shared" si="46"/>
        <v>0.87776605834189614</v>
      </c>
      <c r="AT48">
        <f t="shared" si="47"/>
        <v>0.48718751835677654</v>
      </c>
      <c r="AU48">
        <f t="shared" si="48"/>
        <v>-142.18005393642619</v>
      </c>
      <c r="AW48">
        <v>45</v>
      </c>
      <c r="AX48">
        <f>IF(Z48&gt;0, (R48*SUMPRODUCT(K48:$K$98, X48:$X$98)-K48*$AZ$3)/Z48, 0)</f>
        <v>2916.8945385693764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1000000</v>
      </c>
      <c r="S49">
        <f t="shared" si="32"/>
        <v>2750.0791367419074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997.38172977890622</v>
      </c>
      <c r="AC49">
        <f t="shared" si="33"/>
        <v>864.35375115675004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-24211.998182941905</v>
      </c>
      <c r="AI49">
        <f t="shared" si="38"/>
        <v>-24219.855718199789</v>
      </c>
      <c r="AJ49">
        <f t="shared" si="39"/>
        <v>133.02797862215618</v>
      </c>
      <c r="AK49">
        <f t="shared" si="61"/>
        <v>69.816721084523437</v>
      </c>
      <c r="AL49">
        <f t="shared" si="40"/>
        <v>-24017.011018493111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-131.82615643000602</v>
      </c>
      <c r="AR49">
        <f t="shared" si="45"/>
        <v>-131.86893805687686</v>
      </c>
      <c r="AS49">
        <f t="shared" si="46"/>
        <v>0.72429243496998552</v>
      </c>
      <c r="AT49">
        <f t="shared" si="47"/>
        <v>0.38012847702932478</v>
      </c>
      <c r="AU49">
        <f t="shared" si="48"/>
        <v>-130.76451714487754</v>
      </c>
      <c r="AW49">
        <v>46</v>
      </c>
      <c r="AX49">
        <f>IF(Z49&gt;0, (R49*SUMPRODUCT(K49:$K$98, X49:$X$98)-K49*$AZ$3)/Z49, 0)</f>
        <v>2750.0791367419074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1000000</v>
      </c>
      <c r="S50">
        <f t="shared" si="32"/>
        <v>2590.8748378998043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864.35375115675004</v>
      </c>
      <c r="AC50">
        <f t="shared" si="33"/>
        <v>741.87125638582074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-24818.33627042055</v>
      </c>
      <c r="AI50">
        <f t="shared" si="38"/>
        <v>-24825.494771919093</v>
      </c>
      <c r="AJ50">
        <f t="shared" si="39"/>
        <v>122.48249477092929</v>
      </c>
      <c r="AK50">
        <f t="shared" si="61"/>
        <v>60.50476258097251</v>
      </c>
      <c r="AL50">
        <f t="shared" si="40"/>
        <v>-24642.507514567194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-120.6495201999673</v>
      </c>
      <c r="AR50">
        <f t="shared" si="45"/>
        <v>-120.68431986428563</v>
      </c>
      <c r="AS50">
        <f t="shared" si="46"/>
        <v>0.59542485305995152</v>
      </c>
      <c r="AT50">
        <f t="shared" si="47"/>
        <v>0.29413214873341592</v>
      </c>
      <c r="AU50">
        <f t="shared" si="48"/>
        <v>-119.79476286249226</v>
      </c>
      <c r="AW50">
        <v>47</v>
      </c>
      <c r="AX50">
        <f>IF(Z50&gt;0, (R50*SUMPRODUCT(K50:$K$98, X50:$X$98)-K50*$AZ$3)/Z50, 0)</f>
        <v>2590.8748378998043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1000000</v>
      </c>
      <c r="S51">
        <f t="shared" si="32"/>
        <v>2438.5222311130674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741.87125638582074</v>
      </c>
      <c r="AC51">
        <f t="shared" si="33"/>
        <v>629.56429123860039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-25302.145611851884</v>
      </c>
      <c r="AI51">
        <f t="shared" si="38"/>
        <v>-25308.599974695146</v>
      </c>
      <c r="AJ51">
        <f t="shared" si="39"/>
        <v>112.30696514722035</v>
      </c>
      <c r="AK51">
        <f t="shared" si="61"/>
        <v>51.930987947007459</v>
      </c>
      <c r="AL51">
        <f t="shared" si="40"/>
        <v>-25144.362021600915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-109.82273689405896</v>
      </c>
      <c r="AR51">
        <f t="shared" si="45"/>
        <v>-109.8507517432037</v>
      </c>
      <c r="AS51">
        <f t="shared" si="46"/>
        <v>0.48746293986056566</v>
      </c>
      <c r="AT51">
        <f t="shared" si="47"/>
        <v>0.22540393662430297</v>
      </c>
      <c r="AU51">
        <f t="shared" si="48"/>
        <v>-109.13788486671882</v>
      </c>
      <c r="AW51">
        <v>48</v>
      </c>
      <c r="AX51">
        <f>IF(Z51&gt;0, (R51*SUMPRODUCT(K51:$K$98, X51:$X$98)-K51*$AZ$3)/Z51, 0)</f>
        <v>2438.5222311130674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1000000</v>
      </c>
      <c r="S52">
        <f t="shared" si="32"/>
        <v>2293.2456604142312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629.56429123860039</v>
      </c>
      <c r="AC52">
        <f t="shared" si="33"/>
        <v>527.19026421306546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-25704.50441225843</v>
      </c>
      <c r="AI52">
        <f t="shared" si="38"/>
        <v>-25710.251618862952</v>
      </c>
      <c r="AJ52">
        <f t="shared" si="39"/>
        <v>102.37402702553493</v>
      </c>
      <c r="AK52">
        <f t="shared" si="61"/>
        <v>44.069500386702032</v>
      </c>
      <c r="AL52">
        <f t="shared" si="40"/>
        <v>-25563.808091450715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-99.615317650928574</v>
      </c>
      <c r="AR52">
        <f t="shared" si="45"/>
        <v>-99.637590393570605</v>
      </c>
      <c r="AS52">
        <f t="shared" si="46"/>
        <v>0.3967406279379575</v>
      </c>
      <c r="AT52">
        <f t="shared" si="47"/>
        <v>0.17078708110184226</v>
      </c>
      <c r="AU52">
        <f t="shared" si="48"/>
        <v>-99.070062684530797</v>
      </c>
      <c r="AW52">
        <v>49</v>
      </c>
      <c r="AX52">
        <f>IF(Z52&gt;0, (R52*SUMPRODUCT(K52:$K$98, X52:$X$98)-K52*$AZ$3)/Z52, 0)</f>
        <v>2293.2456604142312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1000000</v>
      </c>
      <c r="S53">
        <f t="shared" si="32"/>
        <v>2152.4880439202616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527.19026421306546</v>
      </c>
      <c r="AC53">
        <f t="shared" si="33"/>
        <v>434.22558037331908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-25857.445512898299</v>
      </c>
      <c r="AI53">
        <f t="shared" si="38"/>
        <v>-25862.488811298954</v>
      </c>
      <c r="AJ53">
        <f t="shared" si="39"/>
        <v>92.964683839746385</v>
      </c>
      <c r="AK53">
        <f t="shared" si="61"/>
        <v>36.903318494914586</v>
      </c>
      <c r="AL53">
        <f t="shared" si="40"/>
        <v>-25732.620808964293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-89.471451853387052</v>
      </c>
      <c r="AR53">
        <f t="shared" si="45"/>
        <v>-89.488902580676083</v>
      </c>
      <c r="AS53">
        <f t="shared" si="46"/>
        <v>0.32167466929724986</v>
      </c>
      <c r="AT53">
        <f t="shared" si="47"/>
        <v>0.12769217602337968</v>
      </c>
      <c r="AU53">
        <f t="shared" si="48"/>
        <v>-89.039535735355443</v>
      </c>
      <c r="AW53">
        <v>50</v>
      </c>
      <c r="AX53">
        <f>IF(Z53&gt;0, (R53*SUMPRODUCT(K53:$K$98, X53:$X$98)-K53*$AZ$3)/Z53, 0)</f>
        <v>2152.4880439202616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1000000</v>
      </c>
      <c r="S54">
        <f t="shared" si="32"/>
        <v>2015.1004845983509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434.22558037331908</v>
      </c>
      <c r="AC54">
        <f t="shared" si="33"/>
        <v>350.69219442277353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-25682.504072486099</v>
      </c>
      <c r="AI54">
        <f t="shared" si="38"/>
        <v>-25686.854875300935</v>
      </c>
      <c r="AJ54">
        <f t="shared" si="39"/>
        <v>83.533385950545551</v>
      </c>
      <c r="AK54">
        <f t="shared" si="61"/>
        <v>30.395790626132339</v>
      </c>
      <c r="AL54">
        <f t="shared" si="40"/>
        <v>-25572.925698724259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-79.344752443105889</v>
      </c>
      <c r="AR54">
        <f t="shared" si="45"/>
        <v>-79.358194020737784</v>
      </c>
      <c r="AS54">
        <f t="shared" si="46"/>
        <v>0.25807202484126246</v>
      </c>
      <c r="AT54">
        <f t="shared" si="47"/>
        <v>9.3906204618368003E-2</v>
      </c>
      <c r="AU54">
        <f t="shared" si="48"/>
        <v>-79.006215791278166</v>
      </c>
      <c r="AW54">
        <v>51</v>
      </c>
      <c r="AX54">
        <f>IF(Z54&gt;0, (R54*SUMPRODUCT(K54:$K$98, X54:$X$98)-K54*$AZ$3)/Z54, 0)</f>
        <v>2015.1004845983509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1000000</v>
      </c>
      <c r="S55">
        <f t="shared" si="32"/>
        <v>1879.9968812635591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350.69219442277353</v>
      </c>
      <c r="AC55">
        <f t="shared" si="33"/>
        <v>276.6492865357759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-25137.671536314756</v>
      </c>
      <c r="AI55">
        <f t="shared" si="38"/>
        <v>-25141.350389313036</v>
      </c>
      <c r="AJ55">
        <f t="shared" si="39"/>
        <v>74.042907886997625</v>
      </c>
      <c r="AK55">
        <f t="shared" si="61"/>
        <v>24.548453609594148</v>
      </c>
      <c r="AL55">
        <f t="shared" si="40"/>
        <v>-25042.759027816446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-69.340643600059082</v>
      </c>
      <c r="AR55">
        <f t="shared" si="45"/>
        <v>-69.350791478482989</v>
      </c>
      <c r="AS55">
        <f t="shared" si="46"/>
        <v>0.20424257988602035</v>
      </c>
      <c r="AT55">
        <f t="shared" si="47"/>
        <v>6.7715323999535365E-2</v>
      </c>
      <c r="AU55">
        <f t="shared" si="48"/>
        <v>-69.078833574597439</v>
      </c>
      <c r="AW55">
        <v>52</v>
      </c>
      <c r="AX55">
        <f>IF(Z55&gt;0, (R55*SUMPRODUCT(K55:$K$98, X55:$X$98)-K55*$AZ$3)/Z55, 0)</f>
        <v>1879.9968812635591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1000000</v>
      </c>
      <c r="S56">
        <f t="shared" si="32"/>
        <v>1743.6502609932786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276.6492865357759</v>
      </c>
      <c r="AC56">
        <f t="shared" si="33"/>
        <v>212.04243271795633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-24074.227870785751</v>
      </c>
      <c r="AI56">
        <f t="shared" si="38"/>
        <v>-24077.268079557278</v>
      </c>
      <c r="AJ56">
        <f t="shared" si="39"/>
        <v>64.606853817819569</v>
      </c>
      <c r="AK56">
        <f t="shared" si="61"/>
        <v>19.365450057504315</v>
      </c>
      <c r="AL56">
        <f t="shared" si="40"/>
        <v>-23993.295775681956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-59.292145467354594</v>
      </c>
      <c r="AR56">
        <f t="shared" si="45"/>
        <v>-59.299633163396187</v>
      </c>
      <c r="AS56">
        <f t="shared" si="46"/>
        <v>0.159119494727506</v>
      </c>
      <c r="AT56">
        <f t="shared" si="47"/>
        <v>4.7694949470994598E-2</v>
      </c>
      <c r="AU56">
        <f t="shared" si="48"/>
        <v>-59.092818719197695</v>
      </c>
      <c r="AW56">
        <v>53</v>
      </c>
      <c r="AX56">
        <f>IF(Z56&gt;0, (R56*SUMPRODUCT(K56:$K$98, X56:$X$98)-K56*$AZ$3)/Z56, 0)</f>
        <v>1743.6502609932786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1000000</v>
      </c>
      <c r="S57">
        <f t="shared" si="32"/>
        <v>1603.3677057383552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212.04243271795633</v>
      </c>
      <c r="AC57">
        <f t="shared" si="33"/>
        <v>156.97688527045833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-22487.784987892377</v>
      </c>
      <c r="AI57">
        <f t="shared" si="38"/>
        <v>-22490.232599951494</v>
      </c>
      <c r="AJ57">
        <f t="shared" si="39"/>
        <v>55.065547447498005</v>
      </c>
      <c r="AK57">
        <f t="shared" si="61"/>
        <v>14.842970290256945</v>
      </c>
      <c r="AL57">
        <f t="shared" si="40"/>
        <v>-22420.324082213738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-49.45081527407455</v>
      </c>
      <c r="AR57">
        <f t="shared" si="45"/>
        <v>-49.456197592158041</v>
      </c>
      <c r="AS57">
        <f t="shared" si="46"/>
        <v>0.12108957001581605</v>
      </c>
      <c r="AT57">
        <f t="shared" si="47"/>
        <v>3.2639807892918905E-2</v>
      </c>
      <c r="AU57">
        <f t="shared" si="48"/>
        <v>-49.302468214249302</v>
      </c>
      <c r="AW57">
        <v>54</v>
      </c>
      <c r="AX57">
        <f>IF(Z57&gt;0, (R57*SUMPRODUCT(K57:$K$98, X57:$X$98)-K57*$AZ$3)/Z57, 0)</f>
        <v>1603.3677057383552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1000000</v>
      </c>
      <c r="S58">
        <f t="shared" si="32"/>
        <v>1454.0878090274873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156.97688527045833</v>
      </c>
      <c r="AC58">
        <f t="shared" si="33"/>
        <v>111.29981822839868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-20382.729777788052</v>
      </c>
      <c r="AI58">
        <f t="shared" si="38"/>
        <v>-20384.643345482131</v>
      </c>
      <c r="AJ58">
        <f t="shared" si="39"/>
        <v>45.677067042059647</v>
      </c>
      <c r="AK58">
        <f t="shared" si="61"/>
        <v>10.988381968932083</v>
      </c>
      <c r="AL58">
        <f t="shared" si="40"/>
        <v>-20327.97789647114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-40.019448557034906</v>
      </c>
      <c r="AR58">
        <f t="shared" si="45"/>
        <v>-40.023205655555493</v>
      </c>
      <c r="AS58">
        <f t="shared" si="46"/>
        <v>8.9682346508756658E-2</v>
      </c>
      <c r="AT58">
        <f t="shared" si="47"/>
        <v>2.1574587492689083E-2</v>
      </c>
      <c r="AU58">
        <f t="shared" si="48"/>
        <v>-39.911948721554047</v>
      </c>
      <c r="AW58">
        <v>55</v>
      </c>
      <c r="AX58">
        <f>IF(Z58&gt;0, (R58*SUMPRODUCT(K58:$K$98, X58:$X$98)-K58*$AZ$3)/Z58, 0)</f>
        <v>1454.0878090274873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1000000</v>
      </c>
      <c r="S59">
        <f t="shared" si="32"/>
        <v>1289.6464084415297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111.29981822839868</v>
      </c>
      <c r="AC59">
        <f t="shared" si="33"/>
        <v>74.649787735662869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-17893.362080394389</v>
      </c>
      <c r="AI59">
        <f t="shared" si="38"/>
        <v>-17894.809178359519</v>
      </c>
      <c r="AJ59">
        <f t="shared" si="39"/>
        <v>36.650030492735809</v>
      </c>
      <c r="AK59">
        <f t="shared" si="61"/>
        <v>7.7909872759879084</v>
      </c>
      <c r="AL59">
        <f t="shared" si="40"/>
        <v>-17850.368160590795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-31.367700354639048</v>
      </c>
      <c r="AR59">
        <f t="shared" si="45"/>
        <v>-31.370237168858203</v>
      </c>
      <c r="AS59">
        <f t="shared" si="46"/>
        <v>6.4248807424746535E-2</v>
      </c>
      <c r="AT59">
        <f t="shared" si="47"/>
        <v>1.3657877890246533E-2</v>
      </c>
      <c r="AU59">
        <f t="shared" si="48"/>
        <v>-31.292330483543211</v>
      </c>
      <c r="AW59">
        <v>56</v>
      </c>
      <c r="AX59">
        <f>IF(Z59&gt;0, (R59*SUMPRODUCT(K59:$K$98, X59:$X$98)-K59*$AZ$3)/Z59, 0)</f>
        <v>1289.6464084415297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1000000</v>
      </c>
      <c r="S60">
        <f t="shared" si="32"/>
        <v>1099.3289215985549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74.649787735662869</v>
      </c>
      <c r="AC60">
        <f t="shared" si="33"/>
        <v>46.290496367005076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-15197.121138800261</v>
      </c>
      <c r="AI60">
        <f t="shared" si="38"/>
        <v>-15198.173837757269</v>
      </c>
      <c r="AJ60">
        <f t="shared" si="39"/>
        <v>28.359291368657793</v>
      </c>
      <c r="AK60">
        <f t="shared" si="61"/>
        <v>5.2254851414964012</v>
      </c>
      <c r="AL60">
        <f t="shared" si="40"/>
        <v>-15164.589061247116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-23.786691120090627</v>
      </c>
      <c r="AR60">
        <f t="shared" si="45"/>
        <v>-23.788338815381337</v>
      </c>
      <c r="AS60">
        <f t="shared" si="46"/>
        <v>4.4388256039404668E-2</v>
      </c>
      <c r="AT60">
        <f t="shared" si="47"/>
        <v>8.1789833665306035E-3</v>
      </c>
      <c r="AU60">
        <f t="shared" si="48"/>
        <v>-23.735771575975402</v>
      </c>
      <c r="AW60">
        <v>57</v>
      </c>
      <c r="AX60">
        <f>IF(Z60&gt;0, (R60*SUMPRODUCT(K60:$K$98, X60:$X$98)-K60*$AZ$3)/Z60, 0)</f>
        <v>1099.3289215985549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1000000</v>
      </c>
      <c r="S61">
        <f t="shared" si="32"/>
        <v>860.60574708002662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46.290496367005076</v>
      </c>
      <c r="AC61">
        <f t="shared" si="33"/>
        <v>25.189884698683453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-12416.931588560867</v>
      </c>
      <c r="AI61">
        <f t="shared" si="38"/>
        <v>-12417.66333723859</v>
      </c>
      <c r="AJ61">
        <f t="shared" si="39"/>
        <v>21.100611668321623</v>
      </c>
      <c r="AK61">
        <f t="shared" si="61"/>
        <v>3.2403347456903555</v>
      </c>
      <c r="AL61">
        <f t="shared" si="40"/>
        <v>-12393.322390824576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-17.352776511959732</v>
      </c>
      <c r="AR61">
        <f t="shared" si="45"/>
        <v>-17.3537991374914</v>
      </c>
      <c r="AS61">
        <f t="shared" si="46"/>
        <v>2.9488299579853973E-2</v>
      </c>
      <c r="AT61">
        <f t="shared" si="47"/>
        <v>4.5283977176538174E-3</v>
      </c>
      <c r="AU61">
        <f t="shared" si="48"/>
        <v>-17.31978244019389</v>
      </c>
      <c r="AW61">
        <v>58</v>
      </c>
      <c r="AX61">
        <f>IF(Z61&gt;0, (R61*SUMPRODUCT(K61:$K$98, X61:$X$98)-K61*$AZ$3)/Z61, 0)</f>
        <v>860.60574708002662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1000000</v>
      </c>
      <c r="S62">
        <f t="shared" si="32"/>
        <v>530.92137448715164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25.189884698683453</v>
      </c>
      <c r="AC62">
        <f t="shared" si="33"/>
        <v>10.235393411517478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-9698.6992437429599</v>
      </c>
      <c r="AI62">
        <f t="shared" si="38"/>
        <v>-9699.1812074528134</v>
      </c>
      <c r="AJ62">
        <f t="shared" si="39"/>
        <v>14.954491287165975</v>
      </c>
      <c r="AK62">
        <f t="shared" si="61"/>
        <v>1.7632919289078419</v>
      </c>
      <c r="AL62">
        <f t="shared" si="40"/>
        <v>-9682.4634242367392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-12.101805106156039</v>
      </c>
      <c r="AR62">
        <f t="shared" si="45"/>
        <v>-12.102406488953701</v>
      </c>
      <c r="AS62">
        <f t="shared" si="46"/>
        <v>1.865985679839971E-2</v>
      </c>
      <c r="AT62">
        <f t="shared" si="47"/>
        <v>2.2001935241643205E-3</v>
      </c>
      <c r="AU62">
        <f t="shared" si="48"/>
        <v>-12.081546438631136</v>
      </c>
      <c r="AW62">
        <v>59</v>
      </c>
      <c r="AX62">
        <f>IF(Z62&gt;0, (R62*SUMPRODUCT(K62:$K$98, X62:$X$98)-K62*$AZ$3)/Z62, 0)</f>
        <v>530.92137448715164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1000000</v>
      </c>
      <c r="S63">
        <f t="shared" si="32"/>
        <v>23.028072488675718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10.235393411517478</v>
      </c>
      <c r="AC63">
        <f t="shared" si="33"/>
        <v>0.27491439892728309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-7147.5340782727317</v>
      </c>
      <c r="AI63">
        <f t="shared" si="38"/>
        <v>-7147.8325339935291</v>
      </c>
      <c r="AJ63">
        <f t="shared" si="39"/>
        <v>9.960479012590195</v>
      </c>
      <c r="AK63">
        <f t="shared" si="61"/>
        <v>0.71647753880622356</v>
      </c>
      <c r="AL63">
        <f t="shared" si="40"/>
        <v>-7137.1555774421322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-7.9629662397280452</v>
      </c>
      <c r="AR63">
        <f t="shared" si="45"/>
        <v>-7.9632987450092703</v>
      </c>
      <c r="AS63">
        <f t="shared" si="46"/>
        <v>1.109682825435967E-2</v>
      </c>
      <c r="AT63">
        <f t="shared" si="47"/>
        <v>7.9821745381816126E-4</v>
      </c>
      <c r="AU63">
        <f t="shared" si="48"/>
        <v>-7.9514036993010917</v>
      </c>
      <c r="AW63">
        <v>60</v>
      </c>
      <c r="AX63">
        <f>IF(Z63&gt;0, (R63*SUMPRODUCT(K63:$K$98, X63:$X$98)-K63*$AZ$3)/Z63, 0)</f>
        <v>23.028072488675718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1000000</v>
      </c>
      <c r="S64">
        <f t="shared" si="32"/>
        <v>-836.96665893298666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0.27491439892728309</v>
      </c>
      <c r="AC64">
        <f t="shared" si="33"/>
        <v>-5.7761535429741162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-4917.5518727254175</v>
      </c>
      <c r="AI64">
        <f t="shared" si="38"/>
        <v>-4917.724405092189</v>
      </c>
      <c r="AJ64">
        <f t="shared" si="39"/>
        <v>6.0510679419013993</v>
      </c>
      <c r="AK64">
        <f t="shared" si="61"/>
        <v>1.9244007924909819E-2</v>
      </c>
      <c r="AL64">
        <f t="shared" si="40"/>
        <v>-4911.6540931423633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-4.8915845755584213</v>
      </c>
      <c r="AR64">
        <f t="shared" si="45"/>
        <v>-4.8917561968622589</v>
      </c>
      <c r="AS64">
        <f t="shared" si="46"/>
        <v>6.0191150752124806E-3</v>
      </c>
      <c r="AT64">
        <f t="shared" si="47"/>
        <v>1.914238929730738E-5</v>
      </c>
      <c r="AU64">
        <f t="shared" si="48"/>
        <v>-4.8857179393977495</v>
      </c>
      <c r="AW64">
        <v>61</v>
      </c>
      <c r="AX64">
        <f>IF(Z64&gt;0, (R64*SUMPRODUCT(K64:$K$98, X64:$X$98)-K64*$AZ$3)/Z64, 0)</f>
        <v>-836.96665893298666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1000000</v>
      </c>
      <c r="S65">
        <f t="shared" si="32"/>
        <v>-2275.0778642850278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-5.7761535429741162</v>
      </c>
      <c r="AC65">
        <f t="shared" si="33"/>
        <v>-8.9606860669016051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-2893.6534215380834</v>
      </c>
      <c r="AI65">
        <f t="shared" si="38"/>
        <v>-2893.7518872456485</v>
      </c>
      <c r="AJ65">
        <f t="shared" si="39"/>
        <v>3.1845325239274889</v>
      </c>
      <c r="AK65">
        <f t="shared" si="61"/>
        <v>-0.40433074800818819</v>
      </c>
      <c r="AL65">
        <f t="shared" si="40"/>
        <v>-2890.9716854697294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-2.5699762391486565</v>
      </c>
      <c r="AR65">
        <f t="shared" si="45"/>
        <v>-2.570063690716605</v>
      </c>
      <c r="AS65">
        <f t="shared" si="46"/>
        <v>2.8283182976831956E-3</v>
      </c>
      <c r="AT65">
        <f t="shared" si="47"/>
        <v>-3.5910327318532706E-4</v>
      </c>
      <c r="AU65">
        <f t="shared" si="48"/>
        <v>-2.5675944756921076</v>
      </c>
      <c r="AW65">
        <v>62</v>
      </c>
      <c r="AX65">
        <f>IF(Z65&gt;0, (R65*SUMPRODUCT(K65:$K$98, X65:$X$98)-K65*$AZ$3)/Z65, 0)</f>
        <v>-2275.0778642850278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1000000</v>
      </c>
      <c r="S66">
        <f t="shared" si="32"/>
        <v>-4514.6914185077712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-8.9606860669016051</v>
      </c>
      <c r="AC66">
        <f t="shared" si="33"/>
        <v>-10.006508688522644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-1682.8095414909797</v>
      </c>
      <c r="AI66">
        <f t="shared" si="38"/>
        <v>-1682.8649523029319</v>
      </c>
      <c r="AJ66">
        <f t="shared" si="39"/>
        <v>1.0458226216210385</v>
      </c>
      <c r="AK66">
        <f t="shared" si="61"/>
        <v>-0.62724802468311236</v>
      </c>
      <c r="AL66">
        <f t="shared" si="40"/>
        <v>-1682.4463777059939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-1.3344414934736979</v>
      </c>
      <c r="AR66">
        <f t="shared" si="45"/>
        <v>-1.3344854333758871</v>
      </c>
      <c r="AS66">
        <f t="shared" si="46"/>
        <v>8.2932088670477594E-4</v>
      </c>
      <c r="AT66">
        <f t="shared" si="47"/>
        <v>-4.9739781609209886E-4</v>
      </c>
      <c r="AU66">
        <f t="shared" si="48"/>
        <v>-1.3341535103052744</v>
      </c>
      <c r="AW66">
        <v>63</v>
      </c>
      <c r="AX66">
        <f>IF(Z66&gt;0, (R66*SUMPRODUCT(K66:$K$98, X66:$X$98)-K66*$AZ$3)/Z66, 0)</f>
        <v>-4514.6914185077712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-8128.2811375675319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-10.006508688522644</v>
      </c>
      <c r="AC67">
        <f t="shared" ref="AC67:AC98" si="64">S67*Z67</f>
        <v>-9.9800987377752541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-966.44414367062063</v>
      </c>
      <c r="AI67">
        <f t="shared" ref="AI67:AI98" si="69">SUM(AE67:AH67)</f>
        <v>-966.47483927086148</v>
      </c>
      <c r="AJ67">
        <f t="shared" ref="AJ67:AJ98" si="70">AB67-AC67</f>
        <v>-2.6409950747389388E-2</v>
      </c>
      <c r="AK67">
        <f t="shared" si="61"/>
        <v>-0.70045560819658514</v>
      </c>
      <c r="AL67">
        <f t="shared" ref="AL67:AL98" si="71">SUM(AI67:AK67)</f>
        <v>-967.20170482980541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-0.68426339502113798</v>
      </c>
      <c r="AR67">
        <f t="shared" ref="AR67:AR98" si="76">AI67*$K67</f>
        <v>-0.6842851281712331</v>
      </c>
      <c r="AS67">
        <f t="shared" ref="AS67:AS98" si="77">AJ67*$K67</f>
        <v>-1.8698817390639294E-5</v>
      </c>
      <c r="AT67">
        <f t="shared" ref="AT67:AT98" si="78">AK67*$K67</f>
        <v>-4.9593774835842255E-4</v>
      </c>
      <c r="AU67">
        <f t="shared" ref="AU67:AU98" si="79">AL67*$K67</f>
        <v>-0.68479976473698223</v>
      </c>
      <c r="AW67">
        <v>64</v>
      </c>
      <c r="AX67">
        <f>IF(Z67&gt;0, (R67*SUMPRODUCT(K67:$K$98, X67:$X$98)-K67*$AZ$3)/Z67, 0)</f>
        <v>-8128.2811375675319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1000000</v>
      </c>
      <c r="S68">
        <f t="shared" si="63"/>
        <v>-14140.36772859958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-9.9800987377752541</v>
      </c>
      <c r="AC68">
        <f t="shared" si="64"/>
        <v>-9.4493162004561366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-547.29467580413848</v>
      </c>
      <c r="AI68">
        <f t="shared" si="69"/>
        <v>-547.31138208148184</v>
      </c>
      <c r="AJ68">
        <f t="shared" si="70"/>
        <v>-0.53078253731911751</v>
      </c>
      <c r="AK68">
        <f t="shared" si="61"/>
        <v>-0.6986069116442678</v>
      </c>
      <c r="AL68">
        <f t="shared" si="71"/>
        <v>-548.54077153044523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-0.34597900845676788</v>
      </c>
      <c r="AR68">
        <f t="shared" si="76"/>
        <v>-0.34598956953387278</v>
      </c>
      <c r="AS68">
        <f t="shared" si="77"/>
        <v>-3.3554065860044138E-4</v>
      </c>
      <c r="AT68">
        <f t="shared" si="78"/>
        <v>-4.4163288494739077E-4</v>
      </c>
      <c r="AU68">
        <f t="shared" si="79"/>
        <v>-0.34676674307742061</v>
      </c>
      <c r="AW68">
        <v>65</v>
      </c>
      <c r="AX68">
        <f>IF(Z68&gt;0, (R68*SUMPRODUCT(K68:$K$98, X68:$X$98)-K68*$AZ$3)/Z68, 0)</f>
        <v>-14140.36772859958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1000000</v>
      </c>
      <c r="S69">
        <f t="shared" si="63"/>
        <v>-24381.419383676264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-9.4493162004561366</v>
      </c>
      <c r="AC69">
        <f t="shared" si="64"/>
        <v>-8.7104327693233881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-304.31158179024771</v>
      </c>
      <c r="AI69">
        <f t="shared" si="69"/>
        <v>-304.32051321527291</v>
      </c>
      <c r="AJ69">
        <f t="shared" si="70"/>
        <v>-0.73888343113274857</v>
      </c>
      <c r="AK69">
        <f t="shared" si="61"/>
        <v>-0.6614521340319296</v>
      </c>
      <c r="AL69">
        <f t="shared" si="71"/>
        <v>-305.72084878043762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-0.17176275020236872</v>
      </c>
      <c r="AR69">
        <f t="shared" si="76"/>
        <v>-0.17176779137141174</v>
      </c>
      <c r="AS69">
        <f t="shared" si="77"/>
        <v>-4.170483734588855E-4</v>
      </c>
      <c r="AT69">
        <f t="shared" si="78"/>
        <v>-3.7334378468335708E-4</v>
      </c>
      <c r="AU69">
        <f t="shared" si="79"/>
        <v>-0.17255818352955402</v>
      </c>
      <c r="AW69">
        <v>66</v>
      </c>
      <c r="AX69">
        <f>IF(Z69&gt;0, (R69*SUMPRODUCT(K69:$K$98, X69:$X$98)-K69*$AZ$3)/Z69, 0)</f>
        <v>-24381.419383676264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1000000</v>
      </c>
      <c r="S70">
        <f t="shared" si="63"/>
        <v>-42256.415777908092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-8.7104327693233881</v>
      </c>
      <c r="AC70">
        <f t="shared" si="64"/>
        <v>-7.9135683413208344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-166.40947651703613</v>
      </c>
      <c r="AI70">
        <f t="shared" si="69"/>
        <v>-166.41415839089814</v>
      </c>
      <c r="AJ70">
        <f t="shared" si="70"/>
        <v>-0.79686442800255364</v>
      </c>
      <c r="AK70">
        <f t="shared" si="61"/>
        <v>-0.60973029385263722</v>
      </c>
      <c r="AL70">
        <f t="shared" si="71"/>
        <v>-167.82075311275332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-8.3863027288132136E-2</v>
      </c>
      <c r="AR70">
        <f t="shared" si="76"/>
        <v>-8.3865386745800449E-2</v>
      </c>
      <c r="AS70">
        <f t="shared" si="77"/>
        <v>-4.0158448105975813E-4</v>
      </c>
      <c r="AT70">
        <f t="shared" si="78"/>
        <v>-3.0727714155467418E-4</v>
      </c>
      <c r="AU70">
        <f t="shared" si="79"/>
        <v>-8.4574248368414887E-2</v>
      </c>
      <c r="AW70">
        <v>67</v>
      </c>
      <c r="AX70">
        <f>IF(Z70&gt;0, (R70*SUMPRODUCT(K70:$K$98, X70:$X$98)-K70*$AZ$3)/Z70, 0)</f>
        <v>-42256.415777908092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1000000</v>
      </c>
      <c r="S71">
        <f t="shared" si="63"/>
        <v>-74199.826256989822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-7.9135683413208344</v>
      </c>
      <c r="AC71">
        <f t="shared" si="64"/>
        <v>-7.1325856737831392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-89.275488289855787</v>
      </c>
      <c r="AI71">
        <f t="shared" si="69"/>
        <v>-89.277891457771929</v>
      </c>
      <c r="AJ71">
        <f t="shared" si="70"/>
        <v>-0.78098266753769519</v>
      </c>
      <c r="AK71">
        <f t="shared" si="61"/>
        <v>-0.55394978389245841</v>
      </c>
      <c r="AL71">
        <f t="shared" si="71"/>
        <v>-90.612823909202092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-4.0170449613395928E-2</v>
      </c>
      <c r="AR71">
        <f t="shared" si="76"/>
        <v>-4.01715309442017E-2</v>
      </c>
      <c r="AS71">
        <f t="shared" si="77"/>
        <v>-3.514114063806618E-4</v>
      </c>
      <c r="AT71">
        <f t="shared" si="78"/>
        <v>-2.4925556060758128E-4</v>
      </c>
      <c r="AU71">
        <f t="shared" si="79"/>
        <v>-4.0772197911189946E-2</v>
      </c>
      <c r="AW71">
        <v>68</v>
      </c>
      <c r="AX71">
        <f>IF(Z71&gt;0, (R71*SUMPRODUCT(K71:$K$98, X71:$X$98)-K71*$AZ$3)/Z71, 0)</f>
        <v>-74199.826256989822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1000000</v>
      </c>
      <c r="S72">
        <f t="shared" si="63"/>
        <v>-132633.90707902878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-7.1325856737831392</v>
      </c>
      <c r="AC72">
        <f t="shared" si="64"/>
        <v>-6.4005724673020481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-46.908012084612892</v>
      </c>
      <c r="AI72">
        <f t="shared" si="69"/>
        <v>-46.909218520547761</v>
      </c>
      <c r="AJ72">
        <f t="shared" si="70"/>
        <v>-0.73201320648109114</v>
      </c>
      <c r="AK72">
        <f t="shared" si="61"/>
        <v>-0.49928099716481977</v>
      </c>
      <c r="AL72">
        <f t="shared" si="71"/>
        <v>-48.14051272419367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-1.8845317735075535E-2</v>
      </c>
      <c r="AR72">
        <f t="shared" si="76"/>
        <v>-1.8845802421326545E-2</v>
      </c>
      <c r="AS72">
        <f t="shared" si="77"/>
        <v>-2.9408667835942597E-4</v>
      </c>
      <c r="AT72">
        <f t="shared" si="78"/>
        <v>-2.0058639478654907E-4</v>
      </c>
      <c r="AU72">
        <f t="shared" si="79"/>
        <v>-1.9340475494472521E-2</v>
      </c>
      <c r="AW72">
        <v>69</v>
      </c>
      <c r="AX72">
        <f>IF(Z72&gt;0, (R72*SUMPRODUCT(K72:$K$98, X72:$X$98)-K72*$AZ$3)/Z72, 0)</f>
        <v>-132633.90707902878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1000000</v>
      </c>
      <c r="S73">
        <f t="shared" si="63"/>
        <v>-242359.34146736166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-6.4005724673020481</v>
      </c>
      <c r="AC73">
        <f t="shared" si="64"/>
        <v>-5.7299680920956177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-24.132415168877529</v>
      </c>
      <c r="AI73">
        <f t="shared" si="69"/>
        <v>-24.133006230073828</v>
      </c>
      <c r="AJ73">
        <f t="shared" si="70"/>
        <v>-0.67060437520643035</v>
      </c>
      <c r="AK73">
        <f t="shared" ref="AK73:AK98" si="92">G73*SUM(AB73:AB73, AE73:AF73)</f>
        <v>-0.44804007271114343</v>
      </c>
      <c r="AL73">
        <f t="shared" si="71"/>
        <v>-25.251650677991403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-8.6564375709860791E-3</v>
      </c>
      <c r="AR73">
        <f t="shared" si="76"/>
        <v>-8.6566495880722513E-3</v>
      </c>
      <c r="AS73">
        <f t="shared" si="77"/>
        <v>-2.4054968672555782E-4</v>
      </c>
      <c r="AT73">
        <f t="shared" si="78"/>
        <v>-1.6071457794766898E-4</v>
      </c>
      <c r="AU73">
        <f t="shared" si="79"/>
        <v>-9.0579138527454792E-3</v>
      </c>
      <c r="AW73">
        <v>70</v>
      </c>
      <c r="AX73">
        <f>IF(Z73&gt;0, (R73*SUMPRODUCT(K73:$K$98, X73:$X$98)-K73*$AZ$3)/Z73, 0)</f>
        <v>-242359.34146736166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1000000</v>
      </c>
      <c r="S74">
        <f t="shared" si="63"/>
        <v>-453812.76696584577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-5.7299680920956177</v>
      </c>
      <c r="AC74">
        <f t="shared" si="64"/>
        <v>-5.1230444466831155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-12.117128878687176</v>
      </c>
      <c r="AI74">
        <f t="shared" si="69"/>
        <v>-12.117411101049546</v>
      </c>
      <c r="AJ74">
        <f t="shared" si="70"/>
        <v>-0.60692364541250221</v>
      </c>
      <c r="AK74">
        <f t="shared" si="92"/>
        <v>-0.40109776644669326</v>
      </c>
      <c r="AL74">
        <f t="shared" si="71"/>
        <v>-13.125432512908741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-3.8807897764984692E-3</v>
      </c>
      <c r="AR74">
        <f t="shared" si="76"/>
        <v>-3.8808801647141557E-3</v>
      </c>
      <c r="AS74">
        <f t="shared" si="77"/>
        <v>-1.94381284693178E-4</v>
      </c>
      <c r="AT74">
        <f t="shared" si="78"/>
        <v>-1.2846080346149991E-4</v>
      </c>
      <c r="AU74">
        <f t="shared" si="79"/>
        <v>-4.2037222528688335E-3</v>
      </c>
      <c r="AW74">
        <v>71</v>
      </c>
      <c r="AX74">
        <f>IF(Z74&gt;0, (R74*SUMPRODUCT(K74:$K$98, X74:$X$98)-K74*$AZ$3)/Z74, 0)</f>
        <v>-453812.76696584577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1000000</v>
      </c>
      <c r="S75">
        <f t="shared" si="63"/>
        <v>-873274.57083729142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-5.1230444466831155</v>
      </c>
      <c r="AC75">
        <f t="shared" si="64"/>
        <v>-4.577300162367214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-5.9344694795243669</v>
      </c>
      <c r="AI75">
        <f t="shared" si="69"/>
        <v>-5.9346005179261256</v>
      </c>
      <c r="AJ75">
        <f t="shared" si="70"/>
        <v>-0.5457442843159015</v>
      </c>
      <c r="AK75">
        <f t="shared" si="92"/>
        <v>-0.35861311126781814</v>
      </c>
      <c r="AL75">
        <f t="shared" si="71"/>
        <v>-6.8389579135098453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-1.6970094798721394E-3</v>
      </c>
      <c r="AR75">
        <f t="shared" si="76"/>
        <v>-1.6970469513615083E-3</v>
      </c>
      <c r="AS75">
        <f t="shared" si="77"/>
        <v>-1.5605998603001464E-4</v>
      </c>
      <c r="AT75">
        <f t="shared" si="78"/>
        <v>-1.0254831565444416E-4</v>
      </c>
      <c r="AU75">
        <f t="shared" si="79"/>
        <v>-1.9556552530459671E-3</v>
      </c>
      <c r="AW75">
        <v>72</v>
      </c>
      <c r="AX75">
        <f>IF(Z75&gt;0, (R75*SUMPRODUCT(K75:$K$98, X75:$X$98)-K75*$AZ$3)/Z75, 0)</f>
        <v>-873274.57083729142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1000000</v>
      </c>
      <c r="S76">
        <f t="shared" si="63"/>
        <v>-1731883.0199290682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-4.577300162367214</v>
      </c>
      <c r="AC76">
        <f t="shared" si="64"/>
        <v>-4.0882604985503015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-2.8285337349502395</v>
      </c>
      <c r="AI76">
        <f t="shared" si="69"/>
        <v>-2.8285927496246068</v>
      </c>
      <c r="AJ76">
        <f t="shared" si="70"/>
        <v>-0.48903966381691255</v>
      </c>
      <c r="AK76">
        <f t="shared" si="92"/>
        <v>-0.32041101136570499</v>
      </c>
      <c r="AL76">
        <f t="shared" si="71"/>
        <v>-3.6380434248072242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-7.2218041726245321E-4</v>
      </c>
      <c r="AR76">
        <f t="shared" si="76"/>
        <v>-7.2219548487208879E-4</v>
      </c>
      <c r="AS76">
        <f t="shared" si="77"/>
        <v>-1.248614658928227E-4</v>
      </c>
      <c r="AT76">
        <f t="shared" si="78"/>
        <v>-8.1807246993163496E-5</v>
      </c>
      <c r="AU76">
        <f t="shared" si="79"/>
        <v>-9.2886419775807495E-4</v>
      </c>
      <c r="AW76">
        <v>73</v>
      </c>
      <c r="AX76">
        <f>IF(Z76&gt;0, (R76*SUMPRODUCT(K76:$K$98, X76:$X$98)-K76*$AZ$3)/Z76, 0)</f>
        <v>-1731883.0199290682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1000000</v>
      </c>
      <c r="S77">
        <f t="shared" si="63"/>
        <v>-3545914.8060589214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-4.0882604985503015</v>
      </c>
      <c r="AC77">
        <f t="shared" si="64"/>
        <v>-3.6508249349525768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-1.3073949093932349</v>
      </c>
      <c r="AI77">
        <f t="shared" si="69"/>
        <v>-1.3074206490481239</v>
      </c>
      <c r="AJ77">
        <f t="shared" si="70"/>
        <v>-0.43743556359772473</v>
      </c>
      <c r="AK77">
        <f t="shared" si="92"/>
        <v>-0.28617823489852112</v>
      </c>
      <c r="AL77">
        <f t="shared" si="71"/>
        <v>-2.0310344475443696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-2.9803900993128106E-4</v>
      </c>
      <c r="AR77">
        <f t="shared" si="76"/>
        <v>-2.9804487764669281E-4</v>
      </c>
      <c r="AS77">
        <f t="shared" si="77"/>
        <v>-9.9719573134871822E-5</v>
      </c>
      <c r="AT77">
        <f t="shared" si="78"/>
        <v>-6.5238343197023129E-5</v>
      </c>
      <c r="AU77">
        <f t="shared" si="79"/>
        <v>-4.6300279397858769E-4</v>
      </c>
      <c r="AW77">
        <v>74</v>
      </c>
      <c r="AX77">
        <f>IF(Z77&gt;0, (R77*SUMPRODUCT(K77:$K$98, X77:$X$98)-K77*$AZ$3)/Z77, 0)</f>
        <v>-3545914.8060589214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1000000</v>
      </c>
      <c r="S78">
        <f t="shared" si="63"/>
        <v>-7515174.2971245088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-3.6508249349525768</v>
      </c>
      <c r="AC78">
        <f t="shared" si="64"/>
        <v>-3.2599107025205556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-0.58551320833364751</v>
      </c>
      <c r="AI78">
        <f t="shared" si="69"/>
        <v>-0.58552405276177932</v>
      </c>
      <c r="AJ78">
        <f t="shared" si="70"/>
        <v>-0.39091423243202117</v>
      </c>
      <c r="AK78">
        <f t="shared" si="92"/>
        <v>-0.25555774544668042</v>
      </c>
      <c r="AL78">
        <f t="shared" si="71"/>
        <v>-1.2319960306404809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-1.1917495491803506E-4</v>
      </c>
      <c r="AR78">
        <f t="shared" si="76"/>
        <v>-1.1917716218546357E-4</v>
      </c>
      <c r="AS78">
        <f t="shared" si="77"/>
        <v>-7.9566413470825181E-5</v>
      </c>
      <c r="AT78">
        <f t="shared" si="78"/>
        <v>-5.2016047390698304E-5</v>
      </c>
      <c r="AU78">
        <f t="shared" si="79"/>
        <v>-2.5075962304698708E-4</v>
      </c>
      <c r="AW78">
        <v>75</v>
      </c>
      <c r="AX78">
        <f>IF(Z78&gt;0, (R78*SUMPRODUCT(K78:$K$98, X78:$X$98)-K78*$AZ$3)/Z78, 0)</f>
        <v>-7515174.2971245088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1000000</v>
      </c>
      <c r="S79">
        <f t="shared" si="63"/>
        <v>-16512663.839472262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-3.2599107025205556</v>
      </c>
      <c r="AC79">
        <f t="shared" si="64"/>
        <v>-2.9107332065451588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-0.25316657121144059</v>
      </c>
      <c r="AI79">
        <f t="shared" si="69"/>
        <v>-0.2531709780310108</v>
      </c>
      <c r="AJ79">
        <f t="shared" si="70"/>
        <v>-0.34917749597539682</v>
      </c>
      <c r="AK79">
        <f t="shared" si="92"/>
        <v>-0.22819374917643892</v>
      </c>
      <c r="AL79">
        <f t="shared" si="71"/>
        <v>-0.83054222318284654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-4.600834770958426E-5</v>
      </c>
      <c r="AR79">
        <f t="shared" si="76"/>
        <v>-4.6009148567636362E-5</v>
      </c>
      <c r="AS79">
        <f t="shared" si="77"/>
        <v>-6.3456559727945766E-5</v>
      </c>
      <c r="AT79">
        <f t="shared" si="78"/>
        <v>-4.146999861405405E-5</v>
      </c>
      <c r="AU79">
        <f t="shared" si="79"/>
        <v>-1.5093570690963618E-4</v>
      </c>
      <c r="AW79">
        <v>76</v>
      </c>
      <c r="AX79">
        <f>IF(Z79&gt;0, (R79*SUMPRODUCT(K79:$K$98, X79:$X$98)-K79*$AZ$3)/Z79, 0)</f>
        <v>-16512663.839472262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1000000</v>
      </c>
      <c r="S80">
        <f t="shared" si="63"/>
        <v>-37643380.704861648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-2.9107332065451588</v>
      </c>
      <c r="AC80">
        <f t="shared" si="64"/>
        <v>-2.5989071872765166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-0.10546983758607786</v>
      </c>
      <c r="AI80">
        <f t="shared" si="69"/>
        <v>-0.10547156359151269</v>
      </c>
      <c r="AJ80">
        <f t="shared" si="70"/>
        <v>-0.31182601926864217</v>
      </c>
      <c r="AK80">
        <f t="shared" si="92"/>
        <v>-0.20375132445816113</v>
      </c>
      <c r="AL80">
        <f t="shared" si="71"/>
        <v>-0.62104890731831597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-1.7113566691464842E-5</v>
      </c>
      <c r="AR80">
        <f t="shared" si="76"/>
        <v>-1.7113846753611469E-5</v>
      </c>
      <c r="AS80">
        <f t="shared" si="77"/>
        <v>-5.0596981080326674E-5</v>
      </c>
      <c r="AT80">
        <f t="shared" si="78"/>
        <v>-3.306074949383736E-5</v>
      </c>
      <c r="AU80">
        <f t="shared" si="79"/>
        <v>-1.007715773277755E-4</v>
      </c>
      <c r="AW80">
        <v>77</v>
      </c>
      <c r="AX80">
        <f>IF(Z80&gt;0, (R80*SUMPRODUCT(K80:$K$98, X80:$X$98)-K80*$AZ$3)/Z80, 0)</f>
        <v>-37643380.704861648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1000000</v>
      </c>
      <c r="S81">
        <f t="shared" si="63"/>
        <v>-89243277.735186622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-2.5989071872765166</v>
      </c>
      <c r="AC81">
        <f t="shared" si="64"/>
        <v>-2.3204671333286071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-4.2348225046626012E-2</v>
      </c>
      <c r="AI81">
        <f t="shared" si="69"/>
        <v>-4.2348875086380328E-2</v>
      </c>
      <c r="AJ81">
        <f t="shared" si="70"/>
        <v>-0.27844005394790949</v>
      </c>
      <c r="AK81">
        <f t="shared" si="92"/>
        <v>-0.18192350310935618</v>
      </c>
      <c r="AL81">
        <f t="shared" si="71"/>
        <v>-0.50271243214364603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-6.1352101614657428E-6</v>
      </c>
      <c r="AR81">
        <f t="shared" si="76"/>
        <v>-6.1353043361448858E-6</v>
      </c>
      <c r="AS81">
        <f t="shared" si="77"/>
        <v>-4.033907552109761E-5</v>
      </c>
      <c r="AT81">
        <f t="shared" si="78"/>
        <v>-2.6356215016262939E-5</v>
      </c>
      <c r="AU81">
        <f t="shared" si="79"/>
        <v>-7.2830594873505441E-5</v>
      </c>
      <c r="AW81">
        <v>78</v>
      </c>
      <c r="AX81">
        <f>IF(Z81&gt;0, (R81*SUMPRODUCT(K81:$K$98, X81:$X$98)-K81*$AZ$3)/Z81, 0)</f>
        <v>-89243277.735186622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1000000</v>
      </c>
      <c r="S82">
        <f t="shared" si="63"/>
        <v>-220541745.35200045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-2.3204671333286071</v>
      </c>
      <c r="AC82">
        <f t="shared" si="64"/>
        <v>-2.0718507975435894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-1.6347204083770488E-2</v>
      </c>
      <c r="AI82">
        <f t="shared" si="69"/>
        <v>-1.6347438943025164E-2</v>
      </c>
      <c r="AJ82">
        <f t="shared" si="70"/>
        <v>-0.24861633578501774</v>
      </c>
      <c r="AK82">
        <f t="shared" si="92"/>
        <v>-0.1624326993330025</v>
      </c>
      <c r="AL82">
        <f t="shared" si="71"/>
        <v>-0.42739647406104542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-2.1145584465776298E-6</v>
      </c>
      <c r="AR82">
        <f t="shared" si="76"/>
        <v>-2.1145888263060643E-6</v>
      </c>
      <c r="AS82">
        <f t="shared" si="77"/>
        <v>-3.21592469328329E-5</v>
      </c>
      <c r="AT82">
        <f t="shared" si="78"/>
        <v>-2.1011142615880445E-5</v>
      </c>
      <c r="AU82">
        <f t="shared" si="79"/>
        <v>-5.5284978375019409E-5</v>
      </c>
      <c r="AW82">
        <v>79</v>
      </c>
      <c r="AX82">
        <f>IF(Z82&gt;0, (R82*SUMPRODUCT(K82:$K$98, X82:$X$98)-K82*$AZ$3)/Z82, 0)</f>
        <v>-220541745.35200045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1000000</v>
      </c>
      <c r="S83">
        <f t="shared" si="63"/>
        <v>-569407380.56539142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-2.0718507975435894</v>
      </c>
      <c r="AC83">
        <f t="shared" si="64"/>
        <v>-1.8498685629991976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-6.0516653589364139E-3</v>
      </c>
      <c r="AI83">
        <f t="shared" si="69"/>
        <v>-6.0517465779645714E-3</v>
      </c>
      <c r="AJ83">
        <f t="shared" si="70"/>
        <v>-0.22198223454439181</v>
      </c>
      <c r="AK83">
        <f t="shared" si="92"/>
        <v>-0.14502955582805127</v>
      </c>
      <c r="AL83">
        <f t="shared" si="71"/>
        <v>-0.37306353695040761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-6.989290490017575E-7</v>
      </c>
      <c r="AR83">
        <f t="shared" si="76"/>
        <v>-6.9893842928548828E-7</v>
      </c>
      <c r="AS83">
        <f t="shared" si="77"/>
        <v>-2.5637543202267315E-5</v>
      </c>
      <c r="AT83">
        <f t="shared" si="78"/>
        <v>-1.6749995830876912E-5</v>
      </c>
      <c r="AU83">
        <f t="shared" si="79"/>
        <v>-4.3086477462429708E-5</v>
      </c>
      <c r="AW83">
        <v>80</v>
      </c>
      <c r="AX83">
        <f>IF(Z83&gt;0, (R83*SUMPRODUCT(K83:$K$98, X83:$X$98)-K83*$AZ$3)/Z83, 0)</f>
        <v>-569407380.56539142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1000000</v>
      </c>
      <c r="S84">
        <f t="shared" si="63"/>
        <v>-1539329684.6737349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-1.8498685629991976</v>
      </c>
      <c r="AC84">
        <f t="shared" si="64"/>
        <v>-1.6516689502292841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-2.1432941742884288E-3</v>
      </c>
      <c r="AI84">
        <f t="shared" si="69"/>
        <v>-2.1433209987719469E-3</v>
      </c>
      <c r="AJ84">
        <f t="shared" si="70"/>
        <v>-0.19819961276991349</v>
      </c>
      <c r="AK84">
        <f t="shared" si="92"/>
        <v>-0.12949079940994385</v>
      </c>
      <c r="AL84">
        <f t="shared" si="71"/>
        <v>-0.3298337331786293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-2.2101510052493328E-7</v>
      </c>
      <c r="AR84">
        <f t="shared" si="76"/>
        <v>-2.2101786664821789E-7</v>
      </c>
      <c r="AS84">
        <f t="shared" si="77"/>
        <v>-2.0438215092376913E-5</v>
      </c>
      <c r="AT84">
        <f t="shared" si="78"/>
        <v>-1.3353006970284107E-5</v>
      </c>
      <c r="AU84">
        <f t="shared" si="79"/>
        <v>-3.4012239929309241E-5</v>
      </c>
      <c r="AW84">
        <v>81</v>
      </c>
      <c r="AX84">
        <f>IF(Z84&gt;0, (R84*SUMPRODUCT(K84:$K$98, X84:$X$98)-K84*$AZ$3)/Z84, 0)</f>
        <v>-1539329684.6737349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1000000</v>
      </c>
      <c r="S85">
        <f t="shared" si="63"/>
        <v>-4368113835.1706905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-1.6516689502292841</v>
      </c>
      <c r="AC85">
        <f t="shared" si="64"/>
        <v>-1.4747046072274534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-7.246428221160127E-4</v>
      </c>
      <c r="AI85">
        <f t="shared" si="69"/>
        <v>-7.2465126228414285E-4</v>
      </c>
      <c r="AJ85">
        <f t="shared" si="70"/>
        <v>-0.17696434300183062</v>
      </c>
      <c r="AK85">
        <f t="shared" si="92"/>
        <v>-0.11561682651604989</v>
      </c>
      <c r="AL85">
        <f t="shared" si="71"/>
        <v>-0.29330582078016465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-6.6718478805700812E-8</v>
      </c>
      <c r="AR85">
        <f t="shared" si="76"/>
        <v>-6.6719255899134038E-8</v>
      </c>
      <c r="AS85">
        <f t="shared" si="77"/>
        <v>-1.6293257046907144E-5</v>
      </c>
      <c r="AT85">
        <f t="shared" si="78"/>
        <v>-1.0644939208765824E-5</v>
      </c>
      <c r="AU85">
        <f t="shared" si="79"/>
        <v>-2.7004915511572102E-5</v>
      </c>
      <c r="AW85">
        <v>82</v>
      </c>
      <c r="AX85">
        <f>IF(Z85&gt;0, (R85*SUMPRODUCT(K85:$K$98, X85:$X$98)-K85*$AZ$3)/Z85, 0)</f>
        <v>-4368113835.1706905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1000000</v>
      </c>
      <c r="S86">
        <f t="shared" si="63"/>
        <v>-13048012312.773579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-1.4747046072274534</v>
      </c>
      <c r="AC86">
        <f t="shared" si="64"/>
        <v>-1.3167005989308156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-2.3331869011215586E-4</v>
      </c>
      <c r="AI86">
        <f t="shared" si="69"/>
        <v>-2.3332121291135194E-4</v>
      </c>
      <c r="AJ86">
        <f t="shared" si="70"/>
        <v>-0.15800400829663785</v>
      </c>
      <c r="AK86">
        <f t="shared" si="92"/>
        <v>-0.10322932250592175</v>
      </c>
      <c r="AL86">
        <f t="shared" si="71"/>
        <v>-0.26146665201547098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-1.9180222811314867E-8</v>
      </c>
      <c r="AR86">
        <f t="shared" si="76"/>
        <v>-1.9180430200832893E-8</v>
      </c>
      <c r="AS86">
        <f t="shared" si="77"/>
        <v>-1.2988895500628673E-5</v>
      </c>
      <c r="AT86">
        <f t="shared" si="78"/>
        <v>-8.4860814423949318E-6</v>
      </c>
      <c r="AU86">
        <f t="shared" si="79"/>
        <v>-2.1494157373224439E-5</v>
      </c>
      <c r="AW86">
        <v>83</v>
      </c>
      <c r="AX86">
        <f>IF(Z86&gt;0, (R86*SUMPRODUCT(K86:$K$98, X86:$X$98)-K86*$AZ$3)/Z86, 0)</f>
        <v>-13048012312.773579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1000000</v>
      </c>
      <c r="S87">
        <f t="shared" si="63"/>
        <v>-41145508201.985786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-1.3167005989308156</v>
      </c>
      <c r="AC87">
        <f t="shared" si="64"/>
        <v>-1.1756255511332554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-7.1330457094966379E-5</v>
      </c>
      <c r="AI87">
        <f t="shared" si="69"/>
        <v>-7.133117140474314E-5</v>
      </c>
      <c r="AJ87">
        <f t="shared" si="70"/>
        <v>-0.14107504779756019</v>
      </c>
      <c r="AK87">
        <f t="shared" si="92"/>
        <v>-9.2169041925157097E-2</v>
      </c>
      <c r="AL87">
        <f t="shared" si="71"/>
        <v>-0.23331542089412202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-5.2355354281761685E-9</v>
      </c>
      <c r="AR87">
        <f t="shared" si="76"/>
        <v>-5.2355878573108636E-9</v>
      </c>
      <c r="AS87">
        <f t="shared" si="77"/>
        <v>-1.0354670933797987E-5</v>
      </c>
      <c r="AT87">
        <f t="shared" si="78"/>
        <v>-6.7650524619204674E-6</v>
      </c>
      <c r="AU87">
        <f t="shared" si="79"/>
        <v>-1.7124958983575764E-5</v>
      </c>
      <c r="AW87">
        <v>84</v>
      </c>
      <c r="AX87">
        <f>IF(Z87&gt;0, (R87*SUMPRODUCT(K87:$K$98, X87:$X$98)-K87*$AZ$3)/Z87, 0)</f>
        <v>-41145508201.985786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1000000</v>
      </c>
      <c r="S88">
        <f t="shared" si="63"/>
        <v>-137360781437.79172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-1.1756255511332554</v>
      </c>
      <c r="AC88">
        <f t="shared" si="64"/>
        <v>-1.0496656751386273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-2.0644997796974782E-5</v>
      </c>
      <c r="AI88">
        <f t="shared" si="69"/>
        <v>-2.0645188838708847E-5</v>
      </c>
      <c r="AJ88">
        <f t="shared" si="70"/>
        <v>-0.1259598759946281</v>
      </c>
      <c r="AK88">
        <f t="shared" si="92"/>
        <v>-8.2293788579327884E-2</v>
      </c>
      <c r="AL88">
        <f t="shared" si="71"/>
        <v>-0.20827430976279471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-1.3529536352790402E-9</v>
      </c>
      <c r="AR88">
        <f t="shared" si="76"/>
        <v>-1.3529661550482905E-9</v>
      </c>
      <c r="AS88">
        <f t="shared" si="77"/>
        <v>-8.2546810516589831E-6</v>
      </c>
      <c r="AT88">
        <f t="shared" si="78"/>
        <v>-5.393058479066614E-6</v>
      </c>
      <c r="AU88">
        <f t="shared" si="79"/>
        <v>-1.3649092496880648E-5</v>
      </c>
      <c r="AW88">
        <v>85</v>
      </c>
      <c r="AX88">
        <f>IF(Z88&gt;0, (R88*SUMPRODUCT(K88:$K$98, X88:$X$98)-K88*$AZ$3)/Z88, 0)</f>
        <v>-137360781437.79172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1000000</v>
      </c>
      <c r="S89">
        <f t="shared" si="63"/>
        <v>-492088383859.63812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-1.0496656751386273</v>
      </c>
      <c r="AC89">
        <f t="shared" si="64"/>
        <v>-0.93720149682179232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-5.660713713062201E-6</v>
      </c>
      <c r="AI89">
        <f t="shared" si="69"/>
        <v>-5.6607613265360996E-6</v>
      </c>
      <c r="AJ89">
        <f t="shared" si="70"/>
        <v>-0.11246417831683497</v>
      </c>
      <c r="AK89">
        <f t="shared" si="92"/>
        <v>-7.3476597259703916E-2</v>
      </c>
      <c r="AL89">
        <f t="shared" si="71"/>
        <v>-0.18594643633786542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-3.3122357599637474E-10</v>
      </c>
      <c r="AR89">
        <f t="shared" si="76"/>
        <v>-3.31226361988723E-10</v>
      </c>
      <c r="AS89">
        <f t="shared" si="77"/>
        <v>-6.5805813898765371E-6</v>
      </c>
      <c r="AT89">
        <f t="shared" si="78"/>
        <v>-4.2993132191522189E-6</v>
      </c>
      <c r="AU89">
        <f t="shared" si="79"/>
        <v>-1.0880225835390745E-5</v>
      </c>
      <c r="AW89">
        <v>86</v>
      </c>
      <c r="AX89">
        <f>IF(Z89&gt;0, (R89*SUMPRODUCT(K89:$K$98, X89:$X$98)-K89*$AZ$3)/Z89, 0)</f>
        <v>-492088383859.63812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1000000</v>
      </c>
      <c r="S90">
        <f t="shared" si="63"/>
        <v>-1901097543834.8823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-0.93720149682179232</v>
      </c>
      <c r="AC90">
        <f t="shared" si="64"/>
        <v>-0.83678705101927597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-1.4453335894504766E-6</v>
      </c>
      <c r="AI90">
        <f t="shared" si="69"/>
        <v>-1.4453445934498997E-6</v>
      </c>
      <c r="AJ90">
        <f t="shared" si="70"/>
        <v>-0.10041444580251635</v>
      </c>
      <c r="AK90">
        <f t="shared" si="92"/>
        <v>-6.5604104777525471E-2</v>
      </c>
      <c r="AL90">
        <f t="shared" si="71"/>
        <v>-0.16601999592463529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-7.5509244232626539E-11</v>
      </c>
      <c r="AR90">
        <f t="shared" si="76"/>
        <v>-7.5509819119757127E-11</v>
      </c>
      <c r="AS90">
        <f t="shared" si="77"/>
        <v>-5.2459992405413117E-6</v>
      </c>
      <c r="AT90">
        <f t="shared" si="78"/>
        <v>-3.4273861802329119E-6</v>
      </c>
      <c r="AU90">
        <f t="shared" si="79"/>
        <v>-8.6734609305933436E-6</v>
      </c>
      <c r="AW90">
        <v>87</v>
      </c>
      <c r="AX90">
        <f>IF(Z90&gt;0, (R90*SUMPRODUCT(K90:$K$98, X90:$X$98)-K90*$AZ$3)/Z90, 0)</f>
        <v>-1901097543834.8823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1000000</v>
      </c>
      <c r="S91">
        <f t="shared" si="63"/>
        <v>-7964837513717.3438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-0.83678705101927597</v>
      </c>
      <c r="AC91">
        <f t="shared" si="64"/>
        <v>-0.74713129561823177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-3.4195466874844017E-7</v>
      </c>
      <c r="AI91">
        <f t="shared" si="69"/>
        <v>-3.4195701384115024E-7</v>
      </c>
      <c r="AJ91">
        <f t="shared" si="70"/>
        <v>-8.9655755401044201E-2</v>
      </c>
      <c r="AK91">
        <f t="shared" si="92"/>
        <v>-5.8575093571349324E-2</v>
      </c>
      <c r="AL91">
        <f t="shared" si="71"/>
        <v>-0.14823119092940737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-1.5950802679913585E-11</v>
      </c>
      <c r="AR91">
        <f t="shared" si="76"/>
        <v>-1.5950912069006651E-11</v>
      </c>
      <c r="AS91">
        <f t="shared" si="77"/>
        <v>-4.1820784864694903E-6</v>
      </c>
      <c r="AT91">
        <f t="shared" si="78"/>
        <v>-2.7322912798169818E-6</v>
      </c>
      <c r="AU91">
        <f t="shared" si="79"/>
        <v>-6.9143857171985411E-6</v>
      </c>
      <c r="AW91">
        <v>88</v>
      </c>
      <c r="AX91">
        <f>IF(Z91&gt;0, (R91*SUMPRODUCT(K91:$K$98, X91:$X$98)-K91*$AZ$3)/Z91, 0)</f>
        <v>-7964837513717.3438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1000000</v>
      </c>
      <c r="S92">
        <f t="shared" si="63"/>
        <v>-36420777957839.047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-0.74713129561823177</v>
      </c>
      <c r="AC92">
        <f t="shared" si="64"/>
        <v>-0.6670815139586882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-7.4549711272432067E-8</v>
      </c>
      <c r="AI92">
        <f t="shared" si="69"/>
        <v>-7.4550169171433242E-8</v>
      </c>
      <c r="AJ92">
        <f t="shared" si="70"/>
        <v>-8.0049781659543573E-2</v>
      </c>
      <c r="AK92">
        <f t="shared" si="92"/>
        <v>-5.229919069327623E-2</v>
      </c>
      <c r="AL92">
        <f t="shared" si="71"/>
        <v>-0.13234904690298899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-3.104859469446117E-12</v>
      </c>
      <c r="AR92">
        <f t="shared" si="76"/>
        <v>-3.1048785401041459E-12</v>
      </c>
      <c r="AS92">
        <f t="shared" si="77"/>
        <v>-3.3339273669948799E-6</v>
      </c>
      <c r="AT92">
        <f t="shared" si="78"/>
        <v>-2.1781658801465334E-6</v>
      </c>
      <c r="AU92">
        <f t="shared" si="79"/>
        <v>-5.512096352019954E-6</v>
      </c>
      <c r="AW92">
        <v>89</v>
      </c>
      <c r="AX92">
        <f>IF(Z92&gt;0, (R92*SUMPRODUCT(K92:$K$98, X92:$X$98)-K92*$AZ$3)/Z92, 0)</f>
        <v>-36420777957839.047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1000000</v>
      </c>
      <c r="S93">
        <f t="shared" si="63"/>
        <v>-183131148732323.78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-0.6670815139586882</v>
      </c>
      <c r="AC93">
        <f t="shared" si="64"/>
        <v>-0.59560849460867338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-1.4880440054972294E-8</v>
      </c>
      <c r="AI93">
        <f t="shared" si="69"/>
        <v>-1.4880521363982084E-8</v>
      </c>
      <c r="AJ93">
        <f t="shared" si="70"/>
        <v>-7.1473019350014821E-2</v>
      </c>
      <c r="AK93">
        <f t="shared" si="92"/>
        <v>-4.6695705977108176E-2</v>
      </c>
      <c r="AL93">
        <f t="shared" si="71"/>
        <v>-0.11816874020764437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-5.533421259838488E-13</v>
      </c>
      <c r="AR93">
        <f t="shared" si="76"/>
        <v>-5.5334514953020714E-13</v>
      </c>
      <c r="AS93">
        <f t="shared" si="77"/>
        <v>-2.6577864855822371E-6</v>
      </c>
      <c r="AT93">
        <f t="shared" si="78"/>
        <v>-1.7364205039793674E-6</v>
      </c>
      <c r="AU93">
        <f t="shared" si="79"/>
        <v>-4.3942075429067545E-6</v>
      </c>
      <c r="AW93">
        <v>90</v>
      </c>
      <c r="AX93">
        <f>IF(Z93&gt;0, (R93*SUMPRODUCT(K93:$K$98, X93:$X$98)-K93*$AZ$3)/Z93, 0)</f>
        <v>-183131148732323.78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1000000</v>
      </c>
      <c r="S94">
        <f t="shared" si="63"/>
        <v>-1022122652511216.6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-0.59560849460867338</v>
      </c>
      <c r="AC94">
        <f t="shared" si="64"/>
        <v>-0.5317932987582269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-2.6995535345611066E-9</v>
      </c>
      <c r="AI94">
        <f t="shared" si="69"/>
        <v>-2.6995665416424353E-9</v>
      </c>
      <c r="AJ94">
        <f t="shared" si="70"/>
        <v>-6.3815195850446482E-2</v>
      </c>
      <c r="AK94">
        <f t="shared" si="92"/>
        <v>-4.1692594622607139E-2</v>
      </c>
      <c r="AL94">
        <f t="shared" si="71"/>
        <v>-0.10550779317262016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-8.9629687319564718E-14</v>
      </c>
      <c r="AR94">
        <f t="shared" si="76"/>
        <v>-8.9630119176394931E-14</v>
      </c>
      <c r="AS94">
        <f t="shared" si="77"/>
        <v>-2.118771114217676E-6</v>
      </c>
      <c r="AT94">
        <f t="shared" si="78"/>
        <v>-1.3842637946326881E-6</v>
      </c>
      <c r="AU94">
        <f t="shared" si="79"/>
        <v>-3.5030349984804831E-6</v>
      </c>
      <c r="AW94">
        <v>91</v>
      </c>
      <c r="AX94">
        <f>IF(Z94&gt;0, (R94*SUMPRODUCT(K94:$K$98, X94:$X$98)-K94*$AZ$3)/Z94, 0)</f>
        <v>-1022122652511216.6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1000000</v>
      </c>
      <c r="S95">
        <f t="shared" si="63"/>
        <v>-6409998813824594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-0.5317932987582269</v>
      </c>
      <c r="AC95">
        <f t="shared" si="64"/>
        <v>-0.47481544531992387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-4.4100623446586445E-10</v>
      </c>
      <c r="AI95">
        <f t="shared" si="69"/>
        <v>-4.4100808632051807E-10</v>
      </c>
      <c r="AJ95">
        <f t="shared" si="70"/>
        <v>-5.6977853438303028E-2</v>
      </c>
      <c r="AK95">
        <f t="shared" si="92"/>
        <v>-3.7225530913075885E-2</v>
      </c>
      <c r="AL95">
        <f t="shared" si="71"/>
        <v>-9.420338479238699E-2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-1.3073342629724753E-14</v>
      </c>
      <c r="AR95">
        <f t="shared" si="76"/>
        <v>-1.3073397526749999E-14</v>
      </c>
      <c r="AS95">
        <f t="shared" si="77"/>
        <v>-1.6890713601982728E-6</v>
      </c>
      <c r="AT95">
        <f t="shared" si="78"/>
        <v>-1.1035266219977239E-6</v>
      </c>
      <c r="AU95">
        <f t="shared" si="79"/>
        <v>-2.7925979952693939E-6</v>
      </c>
      <c r="AW95">
        <v>92</v>
      </c>
      <c r="AX95">
        <f>IF(Z95&gt;0, (R95*SUMPRODUCT(K95:$K$98, X95:$X$98)-K95*$AZ$3)/Z95, 0)</f>
        <v>-6409998813824594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1000000</v>
      </c>
      <c r="S96">
        <f t="shared" si="63"/>
        <v>-4.5868624911455024E+16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-0.47481544531992387</v>
      </c>
      <c r="AC96">
        <f t="shared" si="64"/>
        <v>-0.4239423618928006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-6.4090909484580067E-11</v>
      </c>
      <c r="AI96">
        <f t="shared" si="69"/>
        <v>-6.4091140547950023E-11</v>
      </c>
      <c r="AJ96">
        <f t="shared" si="70"/>
        <v>-5.0873083427123267E-2</v>
      </c>
      <c r="AK96">
        <f t="shared" si="92"/>
        <v>-3.3237081172394677E-2</v>
      </c>
      <c r="AL96">
        <f t="shared" si="71"/>
        <v>-8.4110164663609086E-2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-1.6963689951276444E-15</v>
      </c>
      <c r="AR96">
        <f t="shared" si="76"/>
        <v>-1.6963751109518674E-15</v>
      </c>
      <c r="AS96">
        <f t="shared" si="77"/>
        <v>-1.3465173470986104E-6</v>
      </c>
      <c r="AT96">
        <f t="shared" si="78"/>
        <v>-8.7972466677128991E-7</v>
      </c>
      <c r="AU96">
        <f t="shared" si="79"/>
        <v>-2.2262420155662754E-6</v>
      </c>
      <c r="AW96">
        <v>93</v>
      </c>
      <c r="AX96">
        <f>IF(Z96&gt;0, (R96*SUMPRODUCT(K96:$K$98, X96:$X$98)-K96*$AZ$3)/Z96, 0)</f>
        <v>-4.5868624911455024E+16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1000000</v>
      </c>
      <c r="S97">
        <f t="shared" si="63"/>
        <v>-3.8212299101228986E+17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-0.4239423618928006</v>
      </c>
      <c r="AC97">
        <f t="shared" si="64"/>
        <v>-0.37851996597571619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-8.1595384171915605E-12</v>
      </c>
      <c r="AI97">
        <f t="shared" si="69"/>
        <v>-8.1595631814673874E-12</v>
      </c>
      <c r="AJ97">
        <f t="shared" si="70"/>
        <v>-4.5422395917084413E-2</v>
      </c>
      <c r="AK97">
        <f t="shared" si="92"/>
        <v>-2.9675965332496043E-2</v>
      </c>
      <c r="AL97">
        <f t="shared" si="71"/>
        <v>-7.5098361257740026E-2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-1.9282860550281079E-16</v>
      </c>
      <c r="AR97">
        <f t="shared" si="76"/>
        <v>-1.9282919073944179E-16</v>
      </c>
      <c r="AS97">
        <f t="shared" si="77"/>
        <v>-1.0734353851234922E-6</v>
      </c>
      <c r="AT97">
        <f t="shared" si="78"/>
        <v>-7.0131111828070275E-7</v>
      </c>
      <c r="AU97">
        <f t="shared" si="79"/>
        <v>-1.7747465035970243E-6</v>
      </c>
      <c r="AW97">
        <v>94</v>
      </c>
      <c r="AX97">
        <f>IF(Z97&gt;0, (R97*SUMPRODUCT(K97:$K$98, X97:$X$98)-K97*$AZ$3)/Z97, 0)</f>
        <v>-3.8212299101228986E+17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-0.37851996597571619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-0.37851996597571619</v>
      </c>
      <c r="AK98">
        <f t="shared" si="92"/>
        <v>-2.6496397618300135E-2</v>
      </c>
      <c r="AL98">
        <f t="shared" si="71"/>
        <v>-0.40501636359500692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-2.0901308251220555E-17</v>
      </c>
      <c r="AR98">
        <f t="shared" si="76"/>
        <v>-2.0901308251220555E-17</v>
      </c>
      <c r="AS98">
        <f t="shared" si="77"/>
        <v>-7.9868704250262533E-6</v>
      </c>
      <c r="AT98">
        <f t="shared" si="78"/>
        <v>-5.590809297518377E-7</v>
      </c>
      <c r="AU98">
        <f t="shared" si="79"/>
        <v>-8.545951354798993E-6</v>
      </c>
      <c r="AW98">
        <v>95</v>
      </c>
    </row>
    <row r="100" spans="5:50" x14ac:dyDescent="0.25">
      <c r="AN100" s="6">
        <f t="shared" ref="AN100:AU100" si="93">SUM(AN3:AN98)</f>
        <v>24523.207205741241</v>
      </c>
      <c r="AO100" s="6">
        <f t="shared" si="93"/>
        <v>-2452.3207205741242</v>
      </c>
      <c r="AP100" s="6">
        <f t="shared" si="93"/>
        <v>-1687.2962548797198</v>
      </c>
      <c r="AQ100" s="6">
        <f t="shared" si="93"/>
        <v>-16017.06445990909</v>
      </c>
      <c r="AR100" s="6">
        <f t="shared" si="93"/>
        <v>4366.5257703783036</v>
      </c>
      <c r="AS100" s="6">
        <f t="shared" si="93"/>
        <v>-3128.6435587150636</v>
      </c>
      <c r="AT100" s="6">
        <f t="shared" si="93"/>
        <v>1825.0420759171186</v>
      </c>
      <c r="AU100" s="6">
        <f t="shared" si="93"/>
        <v>3062.9242875803639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50628.859927952952</v>
      </c>
      <c r="K3">
        <v>1</v>
      </c>
      <c r="L3" s="2">
        <v>0</v>
      </c>
      <c r="O3">
        <f>$C$3</f>
        <v>50628.859927952952</v>
      </c>
      <c r="P3">
        <f>O3*C5</f>
        <v>5062.8859927952954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50628.859927952952</v>
      </c>
      <c r="AF3">
        <f t="shared" ref="AF3:AF34" si="4">-$Z3*P3</f>
        <v>-5062.8859927952954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44043.541348157654</v>
      </c>
      <c r="AJ3">
        <f t="shared" ref="AJ3:AJ34" si="8">AB3-AC3</f>
        <v>0</v>
      </c>
      <c r="AL3">
        <f t="shared" ref="AL3:AL34" si="9">SUM(AI3:AK3)</f>
        <v>44043.541348157654</v>
      </c>
      <c r="AN3">
        <f t="shared" ref="AN3:AN34" si="10">AE3*$K3</f>
        <v>50628.859927952952</v>
      </c>
      <c r="AO3">
        <f t="shared" ref="AO3:AO34" si="11">AF3*$K3</f>
        <v>-5062.8859927952954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44043.541348157654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44043.541348157654</v>
      </c>
      <c r="AW3">
        <v>0</v>
      </c>
      <c r="AX3">
        <f>IF(Z3&gt;0, (R3*SUMPRODUCT(K3:$K$98, X3:$X$98)-K3*$AZ$3)/Z3, 0)</f>
        <v>0</v>
      </c>
      <c r="AZ3">
        <f>C6*SUMPRODUCT(X4:X89, K4:K89)/1</f>
        <v>29374.815028284098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3183.5567664364512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3147.3016101732974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-3147.3016101732974</v>
      </c>
      <c r="AK4">
        <f>G4*SUM(AB4, AE4:AF4)</f>
        <v>0</v>
      </c>
      <c r="AL4">
        <f t="shared" si="9"/>
        <v>-4535.5566101732975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-1239.5133928571427</v>
      </c>
      <c r="AR4">
        <f t="shared" si="14"/>
        <v>-1239.5133928571427</v>
      </c>
      <c r="AS4">
        <f t="shared" si="15"/>
        <v>-2810.0907233690154</v>
      </c>
      <c r="AT4">
        <f t="shared" si="16"/>
        <v>0</v>
      </c>
      <c r="AU4">
        <f t="shared" si="17"/>
        <v>-4049.6041162261581</v>
      </c>
      <c r="AW4">
        <v>1</v>
      </c>
      <c r="AX4">
        <f>IF(Z4&gt;0, (R4*SUMPRODUCT(K4:$K$98, X4:$X$98)-K4*$AZ$3)/Z4, 0)</f>
        <v>3183.5567664364512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1000000</v>
      </c>
      <c r="S5">
        <f t="shared" si="1"/>
        <v>4827.3829144908714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3147.3016101732974</v>
      </c>
      <c r="AC5">
        <f t="shared" si="2"/>
        <v>4717.878940685172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-1409.5487854565702</v>
      </c>
      <c r="AI5">
        <f t="shared" si="7"/>
        <v>-1433.9816874256837</v>
      </c>
      <c r="AJ5">
        <f t="shared" si="8"/>
        <v>-1570.5773305118746</v>
      </c>
      <c r="AK5">
        <f>G5*SUM(AB5, AE5:AF5)</f>
        <v>220.31111271213084</v>
      </c>
      <c r="AL5">
        <f t="shared" si="9"/>
        <v>-2784.2479052254275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-1123.6836618754544</v>
      </c>
      <c r="AR5">
        <f t="shared" si="14"/>
        <v>-1143.1614217360361</v>
      </c>
      <c r="AS5">
        <f t="shared" si="15"/>
        <v>-1252.0546321044917</v>
      </c>
      <c r="AT5">
        <f t="shared" si="16"/>
        <v>175.63067021056347</v>
      </c>
      <c r="AU5">
        <f t="shared" si="17"/>
        <v>-2219.5853836299643</v>
      </c>
      <c r="AW5">
        <v>2</v>
      </c>
      <c r="AX5">
        <f>IF(Z5&gt;0, (R5*SUMPRODUCT(K5:$K$98, X5:$X$98)-K5*$AZ$3)/Z5, 0)</f>
        <v>4827.3829144908714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1000000</v>
      </c>
      <c r="S6">
        <f t="shared" si="1"/>
        <v>6317.3708900934735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4717.878940685172</v>
      </c>
      <c r="AC6">
        <f t="shared" si="2"/>
        <v>6103.2048532463341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-1444.0519411840478</v>
      </c>
      <c r="AI6">
        <f t="shared" si="7"/>
        <v>-1468.2044128349407</v>
      </c>
      <c r="AJ6">
        <f t="shared" si="8"/>
        <v>-1385.3259125611621</v>
      </c>
      <c r="AK6">
        <f>G6*SUM(AB6, AE6:AF6)</f>
        <v>330.25152584796206</v>
      </c>
      <c r="AL6">
        <f t="shared" si="9"/>
        <v>-2523.2787995481408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-1027.8476485514186</v>
      </c>
      <c r="AR6">
        <f t="shared" si="14"/>
        <v>-1045.0389008083978</v>
      </c>
      <c r="AS6">
        <f t="shared" si="15"/>
        <v>-986.04762134512373</v>
      </c>
      <c r="AT6">
        <f t="shared" si="16"/>
        <v>235.06651290881953</v>
      </c>
      <c r="AU6">
        <f t="shared" si="17"/>
        <v>-1796.0200092447019</v>
      </c>
      <c r="AW6">
        <v>3</v>
      </c>
      <c r="AX6">
        <f>IF(Z6&gt;0, (R6*SUMPRODUCT(K6:$K$98, X6:$X$98)-K6*$AZ$3)/Z6, 0)</f>
        <v>6317.3708900934735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1000000</v>
      </c>
      <c r="S7">
        <f t="shared" si="1"/>
        <v>7660.6326293665898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6103.2048532463341</v>
      </c>
      <c r="AC7">
        <f t="shared" si="2"/>
        <v>7315.5443247276053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-1484.8495165490549</v>
      </c>
      <c r="AI7">
        <f t="shared" si="7"/>
        <v>-1508.7233422455251</v>
      </c>
      <c r="AJ7">
        <f t="shared" si="8"/>
        <v>-1212.3394714812712</v>
      </c>
      <c r="AK7">
        <f>G7*SUM(AB7, AE7:AF7)</f>
        <v>427.22433972724343</v>
      </c>
      <c r="AL7">
        <f t="shared" si="9"/>
        <v>-2293.8384739995527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-943.648711477598</v>
      </c>
      <c r="AR7">
        <f t="shared" si="14"/>
        <v>-958.82095930839068</v>
      </c>
      <c r="AS7">
        <f t="shared" si="15"/>
        <v>-770.4636512901061</v>
      </c>
      <c r="AT7">
        <f t="shared" si="16"/>
        <v>271.50879143123052</v>
      </c>
      <c r="AU7">
        <f t="shared" si="17"/>
        <v>-1457.775819167266</v>
      </c>
      <c r="AW7">
        <v>4</v>
      </c>
      <c r="AX7">
        <f>IF(Z7&gt;0, (R7*SUMPRODUCT(K7:$K$98, X7:$X$98)-K7*$AZ$3)/Z7, 0)</f>
        <v>7660.6326293665898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1000000</v>
      </c>
      <c r="S8">
        <f t="shared" si="1"/>
        <v>8869.8595222500062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7315.5443247276053</v>
      </c>
      <c r="AC8">
        <f t="shared" si="2"/>
        <v>8372.0626847077729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-1525.7886146507724</v>
      </c>
      <c r="AI8">
        <f t="shared" si="7"/>
        <v>-1549.3855573749115</v>
      </c>
      <c r="AJ8">
        <f t="shared" si="8"/>
        <v>-1056.5183599801676</v>
      </c>
      <c r="AK8">
        <f t="shared" ref="AK8:AK39" si="30">G8*SUM(AB8:AB8, AE8:AF8)</f>
        <v>512.08810273093241</v>
      </c>
      <c r="AL8">
        <f t="shared" si="9"/>
        <v>-2093.8158146241467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-865.77343610252535</v>
      </c>
      <c r="AR8">
        <f t="shared" si="14"/>
        <v>-879.16297511705545</v>
      </c>
      <c r="AS8">
        <f t="shared" si="15"/>
        <v>-599.49689101251772</v>
      </c>
      <c r="AT8">
        <f t="shared" si="16"/>
        <v>290.57254198351603</v>
      </c>
      <c r="AU8">
        <f t="shared" si="17"/>
        <v>-1188.0873241460572</v>
      </c>
      <c r="AW8">
        <v>5</v>
      </c>
      <c r="AX8">
        <f>IF(Z8&gt;0, (R8*SUMPRODUCT(K8:$K$98, X8:$X$98)-K8*$AZ$3)/Z8, 0)</f>
        <v>8869.8595222500062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1000000</v>
      </c>
      <c r="S9">
        <f t="shared" si="1"/>
        <v>9960.8194959210905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8372.0626847077729</v>
      </c>
      <c r="AC9">
        <f t="shared" si="2"/>
        <v>9292.1527052639649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-1568.6284767744612</v>
      </c>
      <c r="AI9">
        <f t="shared" si="7"/>
        <v>-1591.9502343594397</v>
      </c>
      <c r="AJ9">
        <f t="shared" si="8"/>
        <v>-920.09002055619203</v>
      </c>
      <c r="AK9">
        <f t="shared" si="30"/>
        <v>586.0443879295442</v>
      </c>
      <c r="AL9">
        <f t="shared" si="9"/>
        <v>-1925.9958669860873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-794.71600389891819</v>
      </c>
      <c r="AR9">
        <f t="shared" si="14"/>
        <v>-806.53153209202151</v>
      </c>
      <c r="AS9">
        <f t="shared" si="15"/>
        <v>-466.14623869844769</v>
      </c>
      <c r="AT9">
        <f t="shared" si="16"/>
        <v>296.90832531642172</v>
      </c>
      <c r="AU9">
        <f t="shared" si="17"/>
        <v>-975.76944547404742</v>
      </c>
      <c r="AW9">
        <v>6</v>
      </c>
      <c r="AX9">
        <f>IF(Z9&gt;0, (R9*SUMPRODUCT(K9:$K$98, X9:$X$98)-K9*$AZ$3)/Z9, 0)</f>
        <v>9960.8194959210905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1000000</v>
      </c>
      <c r="S10">
        <f t="shared" si="1"/>
        <v>10946.653938370655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9292.1527052639649</v>
      </c>
      <c r="AC10">
        <f t="shared" si="2"/>
        <v>10091.957644810333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-1619.9152887980538</v>
      </c>
      <c r="AI10">
        <f t="shared" si="7"/>
        <v>-1642.9633309249625</v>
      </c>
      <c r="AJ10">
        <f t="shared" si="8"/>
        <v>-799.80493954636768</v>
      </c>
      <c r="AK10">
        <f t="shared" si="30"/>
        <v>650.45068936847758</v>
      </c>
      <c r="AL10">
        <f t="shared" si="9"/>
        <v>-1792.3175811028527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-732.76740980003694</v>
      </c>
      <c r="AR10">
        <f t="shared" si="14"/>
        <v>-743.19317357119576</v>
      </c>
      <c r="AS10">
        <f t="shared" si="15"/>
        <v>-361.79113682637097</v>
      </c>
      <c r="AT10">
        <f t="shared" si="16"/>
        <v>294.23085895117231</v>
      </c>
      <c r="AU10">
        <f t="shared" si="17"/>
        <v>-810.75345144639448</v>
      </c>
      <c r="AW10">
        <v>7</v>
      </c>
      <c r="AX10">
        <f>IF(Z10&gt;0, (R10*SUMPRODUCT(K10:$K$98, X10:$X$98)-K10*$AZ$3)/Z10, 0)</f>
        <v>10946.653938370655</v>
      </c>
    </row>
    <row r="11" spans="1:52" x14ac:dyDescent="0.25">
      <c r="A11" t="s">
        <v>33</v>
      </c>
      <c r="C11" s="25">
        <f>AU91</f>
        <v>11334.498450632087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1000000</v>
      </c>
      <c r="S11">
        <f t="shared" si="1"/>
        <v>11835.857149983063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10091.957644810333</v>
      </c>
      <c r="AC11">
        <f t="shared" si="2"/>
        <v>10782.869648800726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-1668.3528116333607</v>
      </c>
      <c r="AI11">
        <f t="shared" si="7"/>
        <v>-1691.1286645187095</v>
      </c>
      <c r="AJ11">
        <f t="shared" si="8"/>
        <v>-690.91200399039371</v>
      </c>
      <c r="AK11">
        <f t="shared" si="30"/>
        <v>706.43703513672335</v>
      </c>
      <c r="AL11">
        <f t="shared" si="9"/>
        <v>-1675.6036333723796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-673.8197189709382</v>
      </c>
      <c r="AR11">
        <f t="shared" si="14"/>
        <v>-683.01850395425606</v>
      </c>
      <c r="AS11">
        <f t="shared" si="15"/>
        <v>-279.04777042133503</v>
      </c>
      <c r="AT11">
        <f t="shared" si="16"/>
        <v>285.31807011519487</v>
      </c>
      <c r="AU11">
        <f t="shared" si="17"/>
        <v>-676.74820426039616</v>
      </c>
      <c r="AW11">
        <v>8</v>
      </c>
      <c r="AX11">
        <f>IF(Z11&gt;0, (R11*SUMPRODUCT(K11:$K$98, X11:$X$98)-K11*$AZ$3)/Z11, 0)</f>
        <v>11835.857149983063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1000000</v>
      </c>
      <c r="S12">
        <f t="shared" si="1"/>
        <v>12641.875673470131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10782.869648800726</v>
      </c>
      <c r="AC12">
        <f t="shared" si="2"/>
        <v>11380.192263571249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-1725.6899317582631</v>
      </c>
      <c r="AI12">
        <f t="shared" si="7"/>
        <v>-1748.1948838664646</v>
      </c>
      <c r="AJ12">
        <f t="shared" si="8"/>
        <v>-597.3226147705227</v>
      </c>
      <c r="AK12">
        <f t="shared" si="30"/>
        <v>754.80087541605087</v>
      </c>
      <c r="AL12">
        <f t="shared" si="9"/>
        <v>-1590.7166232209365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-622.30108940180776</v>
      </c>
      <c r="AR12">
        <f t="shared" si="14"/>
        <v>-630.41660074375545</v>
      </c>
      <c r="AS12">
        <f t="shared" si="15"/>
        <v>-215.40052303446066</v>
      </c>
      <c r="AT12">
        <f t="shared" si="16"/>
        <v>272.18876253990027</v>
      </c>
      <c r="AU12">
        <f t="shared" si="17"/>
        <v>-573.62836123831585</v>
      </c>
      <c r="AW12">
        <v>9</v>
      </c>
      <c r="AX12">
        <f>IF(Z12&gt;0, (R12*SUMPRODUCT(K12:$K$98, X12:$X$98)-K12*$AZ$3)/Z12, 0)</f>
        <v>12641.875673470131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1000000</v>
      </c>
      <c r="S13">
        <f t="shared" si="1"/>
        <v>13371.616726010216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11380.192263571249</v>
      </c>
      <c r="AC13">
        <f t="shared" si="2"/>
        <v>11892.839686438601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-1786.8472872888883</v>
      </c>
      <c r="AI13">
        <f t="shared" si="7"/>
        <v>-1809.0825186938255</v>
      </c>
      <c r="AJ13">
        <f t="shared" si="8"/>
        <v>-512.64742286735236</v>
      </c>
      <c r="AK13">
        <f t="shared" si="30"/>
        <v>796.61345844998755</v>
      </c>
      <c r="AL13">
        <f t="shared" si="9"/>
        <v>-1525.1164831111903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-575.31700438170867</v>
      </c>
      <c r="AR13">
        <f t="shared" si="14"/>
        <v>-582.47615380349941</v>
      </c>
      <c r="AS13">
        <f t="shared" si="15"/>
        <v>-165.05874997048065</v>
      </c>
      <c r="AT13">
        <f t="shared" si="16"/>
        <v>256.48821352885045</v>
      </c>
      <c r="AU13">
        <f t="shared" si="17"/>
        <v>-491.04669024512958</v>
      </c>
      <c r="AW13">
        <v>10</v>
      </c>
      <c r="AX13">
        <f>IF(Z13&gt;0, (R13*SUMPRODUCT(K13:$K$98, X13:$X$98)-K13*$AZ$3)/Z13, 0)</f>
        <v>13371.616726010216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1000000</v>
      </c>
      <c r="S14">
        <f t="shared" si="1"/>
        <v>14033.698611627773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11892.839686438601</v>
      </c>
      <c r="AC14">
        <f t="shared" si="2"/>
        <v>12330.8695680115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-1853.742348137047</v>
      </c>
      <c r="AI14">
        <f t="shared" si="7"/>
        <v>-1875.7088836692312</v>
      </c>
      <c r="AJ14">
        <f t="shared" si="8"/>
        <v>-438.02988157289838</v>
      </c>
      <c r="AK14">
        <f t="shared" si="30"/>
        <v>832.49877805070219</v>
      </c>
      <c r="AL14">
        <f t="shared" si="9"/>
        <v>-1481.2399871914272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-532.90662824546587</v>
      </c>
      <c r="AR14">
        <f t="shared" si="14"/>
        <v>-539.22148230080688</v>
      </c>
      <c r="AS14">
        <f t="shared" si="15"/>
        <v>-125.92312383345121</v>
      </c>
      <c r="AT14">
        <f t="shared" si="16"/>
        <v>239.3235053810572</v>
      </c>
      <c r="AU14">
        <f t="shared" si="17"/>
        <v>-425.82110075320082</v>
      </c>
      <c r="AW14">
        <v>11</v>
      </c>
      <c r="AX14">
        <f>IF(Z14&gt;0, (R14*SUMPRODUCT(K14:$K$98, X14:$X$98)-K14*$AZ$3)/Z14, 0)</f>
        <v>14033.698611627773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1000000</v>
      </c>
      <c r="S15">
        <f t="shared" si="1"/>
        <v>14635.312157356484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12330.8695680115</v>
      </c>
      <c r="AC15">
        <f t="shared" si="2"/>
        <v>12702.736945082648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-1923.5937006477996</v>
      </c>
      <c r="AI15">
        <f t="shared" si="7"/>
        <v>-1945.2924809821459</v>
      </c>
      <c r="AJ15">
        <f t="shared" si="8"/>
        <v>-371.86737707114844</v>
      </c>
      <c r="AK15">
        <f t="shared" si="30"/>
        <v>863.1608697608051</v>
      </c>
      <c r="AL15">
        <f t="shared" si="9"/>
        <v>-1453.9989882924895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-493.73859190293882</v>
      </c>
      <c r="AR15">
        <f t="shared" si="14"/>
        <v>-499.30812836205871</v>
      </c>
      <c r="AS15">
        <f t="shared" si="15"/>
        <v>-95.449093573095055</v>
      </c>
      <c r="AT15">
        <f t="shared" si="16"/>
        <v>221.5518964726775</v>
      </c>
      <c r="AU15">
        <f t="shared" si="17"/>
        <v>-373.20532546247637</v>
      </c>
      <c r="AW15">
        <v>12</v>
      </c>
      <c r="AX15">
        <f>IF(Z15&gt;0, (R15*SUMPRODUCT(K15:$K$98, X15:$X$98)-K15*$AZ$3)/Z15, 0)</f>
        <v>14635.312157356484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1000000</v>
      </c>
      <c r="S16">
        <f t="shared" si="1"/>
        <v>15192.787548291126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12702.736945082648</v>
      </c>
      <c r="AC16">
        <f t="shared" si="2"/>
        <v>13016.832286498113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-2494.6124324551097</v>
      </c>
      <c r="AI16">
        <f t="shared" si="7"/>
        <v>-2516.0318596753013</v>
      </c>
      <c r="AJ16">
        <f t="shared" si="8"/>
        <v>-314.09534141546465</v>
      </c>
      <c r="AK16">
        <f t="shared" si="30"/>
        <v>889.19158615578544</v>
      </c>
      <c r="AL16">
        <f t="shared" si="9"/>
        <v>-1940.9356149349805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-571.70078389565924</v>
      </c>
      <c r="AR16">
        <f t="shared" si="14"/>
        <v>-576.6095637818911</v>
      </c>
      <c r="AS16">
        <f t="shared" si="15"/>
        <v>-71.98254549243579</v>
      </c>
      <c r="AT16">
        <f t="shared" si="16"/>
        <v>203.77976162749476</v>
      </c>
      <c r="AU16">
        <f t="shared" si="17"/>
        <v>-444.81234764683211</v>
      </c>
      <c r="AW16">
        <v>13</v>
      </c>
      <c r="AX16">
        <f>IF(Z16&gt;0, (R16*SUMPRODUCT(K16:$K$98, X16:$X$98)-K16*$AZ$3)/Z16, 0)</f>
        <v>15192.787548291126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1000000</v>
      </c>
      <c r="S17">
        <f t="shared" si="1"/>
        <v>15580.163942437284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13016.832286498113</v>
      </c>
      <c r="AC17">
        <f t="shared" si="2"/>
        <v>13166.41180020817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-3134.0126241433331</v>
      </c>
      <c r="AI17">
        <f t="shared" si="7"/>
        <v>-3155.1395067757189</v>
      </c>
      <c r="AJ17">
        <f t="shared" si="8"/>
        <v>-149.57951371005765</v>
      </c>
      <c r="AK17">
        <f t="shared" si="30"/>
        <v>911.17826005486802</v>
      </c>
      <c r="AL17">
        <f t="shared" si="9"/>
        <v>-2393.5407604309084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-641.28107588808393</v>
      </c>
      <c r="AR17">
        <f t="shared" si="14"/>
        <v>-645.60405465348094</v>
      </c>
      <c r="AS17">
        <f t="shared" si="15"/>
        <v>-30.606932066529925</v>
      </c>
      <c r="AT17">
        <f t="shared" si="16"/>
        <v>186.44512483211184</v>
      </c>
      <c r="AU17">
        <f t="shared" si="17"/>
        <v>-489.76586188789901</v>
      </c>
      <c r="AW17">
        <v>14</v>
      </c>
      <c r="AX17">
        <f>IF(Z17&gt;0, (R17*SUMPRODUCT(K17:$K$98, X17:$X$98)-K17*$AZ$3)/Z17, 0)</f>
        <v>15580.163942437284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1000000</v>
      </c>
      <c r="S18">
        <f t="shared" si="1"/>
        <v>15812.453996365817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13166.41180020817</v>
      </c>
      <c r="AC18">
        <f t="shared" si="2"/>
        <v>13169.130990039477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-3791.7109222093427</v>
      </c>
      <c r="AI18">
        <f t="shared" si="7"/>
        <v>-3812.5317432423494</v>
      </c>
      <c r="AJ18">
        <f t="shared" si="8"/>
        <v>-2.7191898313067213</v>
      </c>
      <c r="AK18">
        <f t="shared" si="30"/>
        <v>921.64882601457202</v>
      </c>
      <c r="AL18">
        <f t="shared" si="9"/>
        <v>-2893.6021070590841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-692.7314092822761</v>
      </c>
      <c r="AR18">
        <f t="shared" si="14"/>
        <v>-696.53529544145749</v>
      </c>
      <c r="AS18">
        <f t="shared" si="15"/>
        <v>-0.49678581584736675</v>
      </c>
      <c r="AT18">
        <f t="shared" si="16"/>
        <v>168.3817947114008</v>
      </c>
      <c r="AU18">
        <f t="shared" si="17"/>
        <v>-528.65028654590401</v>
      </c>
      <c r="AW18">
        <v>15</v>
      </c>
      <c r="AX18">
        <f>IF(Z18&gt;0, (R18*SUMPRODUCT(K18:$K$98, X18:$X$98)-K18*$AZ$3)/Z18, 0)</f>
        <v>15812.453996365817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1000000</v>
      </c>
      <c r="S19">
        <f t="shared" si="1"/>
        <v>15916.153209360971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13169.130990039477</v>
      </c>
      <c r="AC19">
        <f t="shared" si="2"/>
        <v>13051.399818006656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-4494.8254952564457</v>
      </c>
      <c r="AI19">
        <f t="shared" si="7"/>
        <v>-4515.3257374417408</v>
      </c>
      <c r="AJ19">
        <f t="shared" si="8"/>
        <v>117.73117203282163</v>
      </c>
      <c r="AK19">
        <f t="shared" si="30"/>
        <v>921.83916930276348</v>
      </c>
      <c r="AL19">
        <f t="shared" si="9"/>
        <v>-3475.7553961061558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-733.20340448067464</v>
      </c>
      <c r="AR19">
        <f t="shared" si="14"/>
        <v>-736.54743805412465</v>
      </c>
      <c r="AS19">
        <f t="shared" si="15"/>
        <v>19.204504432722121</v>
      </c>
      <c r="AT19">
        <f t="shared" si="16"/>
        <v>150.37193724866975</v>
      </c>
      <c r="AU19">
        <f t="shared" si="17"/>
        <v>-566.97099637273277</v>
      </c>
      <c r="AW19">
        <v>16</v>
      </c>
      <c r="AX19">
        <f>IF(Z19&gt;0, (R19*SUMPRODUCT(K19:$K$98, X19:$X$98)-K19*$AZ$3)/Z19, 0)</f>
        <v>15916.153209360971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1000000</v>
      </c>
      <c r="S20">
        <f t="shared" si="1"/>
        <v>15908.578443600894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13051.399818006656</v>
      </c>
      <c r="AC20">
        <f t="shared" si="2"/>
        <v>12831.589482498708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-5226.5556053638702</v>
      </c>
      <c r="AI20">
        <f t="shared" si="7"/>
        <v>-5246.7201812371786</v>
      </c>
      <c r="AJ20">
        <f t="shared" si="8"/>
        <v>219.81033550794746</v>
      </c>
      <c r="AK20">
        <f t="shared" si="30"/>
        <v>913.59798726046597</v>
      </c>
      <c r="AL20">
        <f t="shared" si="9"/>
        <v>-4113.3118584687654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-761.21824648391487</v>
      </c>
      <c r="AR20">
        <f t="shared" si="14"/>
        <v>-764.15510284714173</v>
      </c>
      <c r="AS20">
        <f t="shared" si="15"/>
        <v>32.014131444938833</v>
      </c>
      <c r="AT20">
        <f t="shared" si="16"/>
        <v>133.06037673069571</v>
      </c>
      <c r="AU20">
        <f t="shared" si="17"/>
        <v>-599.08059467150724</v>
      </c>
      <c r="AW20">
        <v>17</v>
      </c>
      <c r="AX20">
        <f>IF(Z20&gt;0, (R20*SUMPRODUCT(K20:$K$98, X20:$X$98)-K20*$AZ$3)/Z20, 0)</f>
        <v>15908.578443600894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1000000</v>
      </c>
      <c r="S21">
        <f t="shared" si="1"/>
        <v>15809.773146932568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12831.589482498708</v>
      </c>
      <c r="AC21">
        <f t="shared" si="2"/>
        <v>12528.757904740443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-6048.0281880732691</v>
      </c>
      <c r="AI21">
        <f t="shared" si="7"/>
        <v>-6067.8399174831429</v>
      </c>
      <c r="AJ21">
        <f t="shared" si="8"/>
        <v>302.83157775826476</v>
      </c>
      <c r="AK21">
        <f t="shared" si="30"/>
        <v>898.21126377490964</v>
      </c>
      <c r="AL21">
        <f t="shared" si="9"/>
        <v>-4866.7970759499685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-786.48310659441313</v>
      </c>
      <c r="AR21">
        <f t="shared" si="14"/>
        <v>-789.05941576638622</v>
      </c>
      <c r="AS21">
        <f t="shared" si="15"/>
        <v>39.380094246234407</v>
      </c>
      <c r="AT21">
        <f t="shared" si="16"/>
        <v>116.80302457995533</v>
      </c>
      <c r="AU21">
        <f t="shared" si="17"/>
        <v>-632.87629694019654</v>
      </c>
      <c r="AW21">
        <v>18</v>
      </c>
      <c r="AX21">
        <f>IF(Z21&gt;0, (R21*SUMPRODUCT(K21:$K$98, X21:$X$98)-K21*$AZ$3)/Z21, 0)</f>
        <v>15809.773146932568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1000000</v>
      </c>
      <c r="S22">
        <f t="shared" si="1"/>
        <v>15627.233895809914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12528.757904740443</v>
      </c>
      <c r="AC22">
        <f t="shared" si="2"/>
        <v>12151.54860950822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-6956.5448506544972</v>
      </c>
      <c r="AI22">
        <f t="shared" si="7"/>
        <v>-6975.9845491490059</v>
      </c>
      <c r="AJ22">
        <f t="shared" si="8"/>
        <v>377.20929523222367</v>
      </c>
      <c r="AK22">
        <f t="shared" si="30"/>
        <v>877.01305333183109</v>
      </c>
      <c r="AL22">
        <f t="shared" si="9"/>
        <v>-5721.7622005849516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-807.70200090280048</v>
      </c>
      <c r="AR22">
        <f t="shared" si="14"/>
        <v>-809.95908163871843</v>
      </c>
      <c r="AS22">
        <f t="shared" si="15"/>
        <v>43.796555482501851</v>
      </c>
      <c r="AT22">
        <f t="shared" si="16"/>
        <v>101.82715891314189</v>
      </c>
      <c r="AU22">
        <f t="shared" si="17"/>
        <v>-664.33536724307476</v>
      </c>
      <c r="AW22">
        <v>19</v>
      </c>
      <c r="AX22">
        <f>IF(Z22&gt;0, (R22*SUMPRODUCT(K22:$K$98, X22:$X$98)-K22*$AZ$3)/Z22, 0)</f>
        <v>15627.233895809914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1000000</v>
      </c>
      <c r="S23">
        <f t="shared" si="1"/>
        <v>15368.834453112288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12151.54860950822</v>
      </c>
      <c r="AC23">
        <f t="shared" si="2"/>
        <v>11709.269654464517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-7928.0222541007524</v>
      </c>
      <c r="AI23">
        <f t="shared" si="7"/>
        <v>-7947.0693550539636</v>
      </c>
      <c r="AJ23">
        <f t="shared" si="8"/>
        <v>442.27895504370281</v>
      </c>
      <c r="AK23">
        <f t="shared" si="30"/>
        <v>850.60840266557545</v>
      </c>
      <c r="AL23">
        <f t="shared" si="9"/>
        <v>-6654.1819973446854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-821.87242057033177</v>
      </c>
      <c r="AR23">
        <f t="shared" si="14"/>
        <v>-823.84697191031648</v>
      </c>
      <c r="AS23">
        <f t="shared" si="15"/>
        <v>45.849628532647849</v>
      </c>
      <c r="AT23">
        <f t="shared" si="16"/>
        <v>88.17982145479175</v>
      </c>
      <c r="AU23">
        <f t="shared" si="17"/>
        <v>-689.81752192287695</v>
      </c>
      <c r="AW23">
        <v>20</v>
      </c>
      <c r="AX23">
        <f>IF(Z23&gt;0, (R23*SUMPRODUCT(K23:$K$98, X23:$X$98)-K23*$AZ$3)/Z23, 0)</f>
        <v>15368.834453112288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1000000</v>
      </c>
      <c r="S24">
        <f t="shared" si="1"/>
        <v>15046.419766711777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11709.269654464517</v>
      </c>
      <c r="AC24">
        <f t="shared" si="2"/>
        <v>11213.66781055409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-8993.6989841729865</v>
      </c>
      <c r="AI24">
        <f t="shared" si="7"/>
        <v>-9012.3307716420604</v>
      </c>
      <c r="AJ24">
        <f t="shared" si="8"/>
        <v>495.6018439104264</v>
      </c>
      <c r="AK24">
        <f t="shared" si="30"/>
        <v>819.64887581251628</v>
      </c>
      <c r="AL24">
        <f t="shared" si="9"/>
        <v>-7697.080051919118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-832.45328553454124</v>
      </c>
      <c r="AR24">
        <f t="shared" si="14"/>
        <v>-834.17783654756784</v>
      </c>
      <c r="AS24">
        <f t="shared" si="15"/>
        <v>45.872714219837619</v>
      </c>
      <c r="AT24">
        <f t="shared" si="16"/>
        <v>75.866381658487853</v>
      </c>
      <c r="AU24">
        <f t="shared" si="17"/>
        <v>-712.43874066924241</v>
      </c>
      <c r="AW24">
        <v>21</v>
      </c>
      <c r="AX24">
        <f>IF(Z24&gt;0, (R24*SUMPRODUCT(K24:$K$98, X24:$X$98)-K24*$AZ$3)/Z24, 0)</f>
        <v>15046.419766711777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1000000</v>
      </c>
      <c r="S25">
        <f t="shared" si="1"/>
        <v>14666.881708208441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11213.66781055409</v>
      </c>
      <c r="AC25">
        <f t="shared" si="2"/>
        <v>10672.527539894465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-10157.120429308849</v>
      </c>
      <c r="AI25">
        <f t="shared" si="7"/>
        <v>-10175.311970892499</v>
      </c>
      <c r="AJ25">
        <f t="shared" si="8"/>
        <v>541.14027065962546</v>
      </c>
      <c r="AK25">
        <f t="shared" si="30"/>
        <v>784.95674673878636</v>
      </c>
      <c r="AL25">
        <f t="shared" si="9"/>
        <v>-8849.2149534940872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-839.40993099603031</v>
      </c>
      <c r="AR25">
        <f t="shared" si="14"/>
        <v>-840.91332566105564</v>
      </c>
      <c r="AS25">
        <f t="shared" si="15"/>
        <v>44.721190460914769</v>
      </c>
      <c r="AT25">
        <f t="shared" si="16"/>
        <v>64.87079612776715</v>
      </c>
      <c r="AU25">
        <f t="shared" si="17"/>
        <v>-731.3213390723738</v>
      </c>
      <c r="AW25">
        <v>22</v>
      </c>
      <c r="AX25">
        <f>IF(Z25&gt;0, (R25*SUMPRODUCT(K25:$K$98, X25:$X$98)-K25*$AZ$3)/Z25, 0)</f>
        <v>14666.881708208441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1000000</v>
      </c>
      <c r="S26">
        <f t="shared" si="1"/>
        <v>14234.161798903606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10672.527539894465</v>
      </c>
      <c r="AC26">
        <f t="shared" si="2"/>
        <v>10093.218515036755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-11300.897070955809</v>
      </c>
      <c r="AI26">
        <f t="shared" si="7"/>
        <v>-11318.62417469685</v>
      </c>
      <c r="AJ26">
        <f t="shared" si="8"/>
        <v>579.30902485771003</v>
      </c>
      <c r="AK26">
        <f t="shared" si="30"/>
        <v>747.07692779261265</v>
      </c>
      <c r="AL26">
        <f t="shared" si="9"/>
        <v>-9992.2382220465279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-833.87009288434319</v>
      </c>
      <c r="AR26">
        <f t="shared" si="14"/>
        <v>-835.1781396305704</v>
      </c>
      <c r="AS26">
        <f t="shared" si="15"/>
        <v>42.746028685489115</v>
      </c>
      <c r="AT26">
        <f t="shared" si="16"/>
        <v>55.125279281699221</v>
      </c>
      <c r="AU26">
        <f t="shared" si="17"/>
        <v>-737.30683166338213</v>
      </c>
      <c r="AW26">
        <v>23</v>
      </c>
      <c r="AX26">
        <f>IF(Z26&gt;0, (R26*SUMPRODUCT(K26:$K$98, X26:$X$98)-K26*$AZ$3)/Z26, 0)</f>
        <v>14234.161798903606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1000000</v>
      </c>
      <c r="S27">
        <f t="shared" si="1"/>
        <v>13765.12271950771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10093.218515036755</v>
      </c>
      <c r="AC27">
        <f t="shared" si="2"/>
        <v>9491.5813740616268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-12454.858872219909</v>
      </c>
      <c r="AI27">
        <f t="shared" si="7"/>
        <v>-12472.097333451733</v>
      </c>
      <c r="AJ27">
        <f t="shared" si="8"/>
        <v>601.6371409751282</v>
      </c>
      <c r="AK27">
        <f t="shared" si="30"/>
        <v>706.52529605257291</v>
      </c>
      <c r="AL27">
        <f t="shared" si="9"/>
        <v>-11163.934896424033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-820.55229928632571</v>
      </c>
      <c r="AR27">
        <f t="shared" si="14"/>
        <v>-821.68800537059792</v>
      </c>
      <c r="AS27">
        <f t="shared" si="15"/>
        <v>39.637120294017585</v>
      </c>
      <c r="AT27">
        <f t="shared" si="16"/>
        <v>46.547372565816936</v>
      </c>
      <c r="AU27">
        <f t="shared" si="17"/>
        <v>-735.50351251076336</v>
      </c>
      <c r="AW27">
        <v>24</v>
      </c>
      <c r="AX27">
        <f>IF(Z27&gt;0, (R27*SUMPRODUCT(K27:$K$98, X27:$X$98)-K27*$AZ$3)/Z27, 0)</f>
        <v>13765.12271950771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1000000</v>
      </c>
      <c r="S28">
        <f t="shared" si="1"/>
        <v>13271.413476984664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9491.5813740616268</v>
      </c>
      <c r="AC28">
        <f t="shared" si="2"/>
        <v>8878.3799246942399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-13657.810113055459</v>
      </c>
      <c r="AI28">
        <f t="shared" si="7"/>
        <v>-13674.534744422139</v>
      </c>
      <c r="AJ28">
        <f t="shared" si="8"/>
        <v>613.20144936738689</v>
      </c>
      <c r="AK28">
        <f t="shared" si="30"/>
        <v>664.41069618431391</v>
      </c>
      <c r="AL28">
        <f t="shared" si="9"/>
        <v>-12396.922598870438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-803.39755111273132</v>
      </c>
      <c r="AR28">
        <f t="shared" si="14"/>
        <v>-804.38134923058703</v>
      </c>
      <c r="AS28">
        <f t="shared" si="15"/>
        <v>36.070536834424047</v>
      </c>
      <c r="AT28">
        <f t="shared" si="16"/>
        <v>39.082834058246164</v>
      </c>
      <c r="AU28">
        <f t="shared" si="17"/>
        <v>-729.22797833791685</v>
      </c>
      <c r="AW28">
        <v>25</v>
      </c>
      <c r="AX28">
        <f>IF(Z28&gt;0, (R28*SUMPRODUCT(K28:$K$98, X28:$X$98)-K28*$AZ$3)/Z28, 0)</f>
        <v>13271.413476984664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1000000</v>
      </c>
      <c r="S29">
        <f t="shared" si="1"/>
        <v>12761.857111248961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8878.3799246942399</v>
      </c>
      <c r="AC29">
        <f t="shared" si="2"/>
        <v>8260.1170610091322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-15045.006742860693</v>
      </c>
      <c r="AI29">
        <f t="shared" si="7"/>
        <v>-15061.188002745133</v>
      </c>
      <c r="AJ29">
        <f t="shared" si="8"/>
        <v>618.26286368510773</v>
      </c>
      <c r="AK29">
        <f t="shared" si="30"/>
        <v>621.48659472859686</v>
      </c>
      <c r="AL29">
        <f t="shared" si="9"/>
        <v>-13821.43854433143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-790.17593188930141</v>
      </c>
      <c r="AR29">
        <f t="shared" si="14"/>
        <v>-791.02578475589439</v>
      </c>
      <c r="AS29">
        <f t="shared" si="15"/>
        <v>32.47166603609223</v>
      </c>
      <c r="AT29">
        <f t="shared" si="16"/>
        <v>32.640978999853999</v>
      </c>
      <c r="AU29">
        <f t="shared" si="17"/>
        <v>-725.91313971994828</v>
      </c>
      <c r="AW29">
        <v>26</v>
      </c>
      <c r="AX29">
        <f>IF(Z29&gt;0, (R29*SUMPRODUCT(K29:$K$98, X29:$X$98)-K29*$AZ$3)/Z29, 0)</f>
        <v>12761.857111248961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1000000</v>
      </c>
      <c r="S30">
        <f t="shared" si="1"/>
        <v>12228.692152664993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8260.1170610091322</v>
      </c>
      <c r="AC30">
        <f t="shared" si="2"/>
        <v>7635.2399571802107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-16406.956097309769</v>
      </c>
      <c r="AI30">
        <f t="shared" si="7"/>
        <v>-16422.565370692933</v>
      </c>
      <c r="AJ30">
        <f t="shared" si="8"/>
        <v>624.87710382892146</v>
      </c>
      <c r="AK30">
        <f t="shared" si="30"/>
        <v>578.2081942706393</v>
      </c>
      <c r="AL30">
        <f t="shared" si="9"/>
        <v>-15219.480072593373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-769.38090569309588</v>
      </c>
      <c r="AR30">
        <f t="shared" si="14"/>
        <v>-770.11288040074567</v>
      </c>
      <c r="AS30">
        <f t="shared" si="15"/>
        <v>29.302724359066545</v>
      </c>
      <c r="AT30">
        <f t="shared" si="16"/>
        <v>27.11425212261387</v>
      </c>
      <c r="AU30">
        <f t="shared" si="17"/>
        <v>-713.69590391906524</v>
      </c>
      <c r="AW30">
        <v>27</v>
      </c>
      <c r="AX30">
        <f>IF(Z30&gt;0, (R30*SUMPRODUCT(K30:$K$98, X30:$X$98)-K30*$AZ$3)/Z30, 0)</f>
        <v>12228.692152664993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1000000</v>
      </c>
      <c r="S31">
        <f t="shared" si="1"/>
        <v>11678.92916450669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7635.2399571802107</v>
      </c>
      <c r="AC31">
        <f t="shared" si="2"/>
        <v>7013.4472908267362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-17605.791855769578</v>
      </c>
      <c r="AI31">
        <f t="shared" si="7"/>
        <v>-17620.804891622516</v>
      </c>
      <c r="AJ31">
        <f t="shared" si="8"/>
        <v>621.79266635347449</v>
      </c>
      <c r="AK31">
        <f t="shared" si="30"/>
        <v>534.46679700261484</v>
      </c>
      <c r="AL31">
        <f t="shared" si="9"/>
        <v>-16464.545428266429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-737.141612543208</v>
      </c>
      <c r="AR31">
        <f t="shared" si="14"/>
        <v>-737.7701973605491</v>
      </c>
      <c r="AS31">
        <f t="shared" si="15"/>
        <v>26.034003610756987</v>
      </c>
      <c r="AT31">
        <f t="shared" si="16"/>
        <v>22.377733408463584</v>
      </c>
      <c r="AU31">
        <f t="shared" si="17"/>
        <v>-689.35846034132862</v>
      </c>
      <c r="AW31">
        <v>28</v>
      </c>
      <c r="AX31">
        <f>IF(Z31&gt;0, (R31*SUMPRODUCT(K31:$K$98, X31:$X$98)-K31*$AZ$3)/Z31, 0)</f>
        <v>11678.92916450669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1000000</v>
      </c>
      <c r="S32">
        <f t="shared" si="1"/>
        <v>11130.9164948343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7013.4472908267362</v>
      </c>
      <c r="AC32">
        <f t="shared" si="2"/>
        <v>6408.0808919796273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-18815.117809288357</v>
      </c>
      <c r="AI32">
        <f t="shared" si="7"/>
        <v>-18829.510336837535</v>
      </c>
      <c r="AJ32">
        <f t="shared" si="8"/>
        <v>605.36639884710894</v>
      </c>
      <c r="AK32">
        <f t="shared" si="30"/>
        <v>490.9413103578716</v>
      </c>
      <c r="AL32">
        <f t="shared" si="9"/>
        <v>-17733.202627632556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-703.37071843369984</v>
      </c>
      <c r="AR32">
        <f t="shared" si="14"/>
        <v>-703.90875824535306</v>
      </c>
      <c r="AS32">
        <f t="shared" si="15"/>
        <v>22.630578409799369</v>
      </c>
      <c r="AT32">
        <f t="shared" si="16"/>
        <v>18.352993889027314</v>
      </c>
      <c r="AU32">
        <f t="shared" si="17"/>
        <v>-662.92518594652643</v>
      </c>
      <c r="AW32">
        <v>29</v>
      </c>
      <c r="AX32">
        <f>IF(Z32&gt;0, (R32*SUMPRODUCT(K32:$K$98, X32:$X$98)-K32*$AZ$3)/Z32, 0)</f>
        <v>11130.9164948343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1000000</v>
      </c>
      <c r="S33">
        <f t="shared" si="1"/>
        <v>10586.358751062924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6408.0808919796273</v>
      </c>
      <c r="AC33">
        <f t="shared" si="2"/>
        <v>5822.3666143460096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-19956.436905225921</v>
      </c>
      <c r="AI33">
        <f t="shared" si="7"/>
        <v>-19970.186596576976</v>
      </c>
      <c r="AJ33">
        <f t="shared" si="8"/>
        <v>585.71427763361771</v>
      </c>
      <c r="AK33">
        <f t="shared" si="30"/>
        <v>448.56566243857395</v>
      </c>
      <c r="AL33">
        <f t="shared" si="9"/>
        <v>-18935.906656504783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-666.10443193698836</v>
      </c>
      <c r="AR33">
        <f t="shared" si="14"/>
        <v>-666.56336808827621</v>
      </c>
      <c r="AS33">
        <f t="shared" si="15"/>
        <v>19.549926574235208</v>
      </c>
      <c r="AT33">
        <f t="shared" si="16"/>
        <v>14.972190536019069</v>
      </c>
      <c r="AU33">
        <f t="shared" si="17"/>
        <v>-632.04125097802194</v>
      </c>
      <c r="AW33">
        <v>30</v>
      </c>
      <c r="AX33">
        <f>IF(Z33&gt;0, (R33*SUMPRODUCT(K33:$K$98, X33:$X$98)-K33*$AZ$3)/Z33, 0)</f>
        <v>10586.358751062924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1000000</v>
      </c>
      <c r="S34">
        <f t="shared" si="1"/>
        <v>10052.531284492423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5822.3666143460096</v>
      </c>
      <c r="AC34">
        <f t="shared" si="2"/>
        <v>5261.3125759805253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-21105.912070819239</v>
      </c>
      <c r="AI34">
        <f t="shared" si="7"/>
        <v>-21118.996617455014</v>
      </c>
      <c r="AJ34">
        <f t="shared" si="8"/>
        <v>561.0540383654843</v>
      </c>
      <c r="AK34">
        <f t="shared" si="30"/>
        <v>407.56566300422071</v>
      </c>
      <c r="AL34">
        <f t="shared" si="9"/>
        <v>-20150.376916085308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-628.99243438930057</v>
      </c>
      <c r="AR34">
        <f t="shared" si="14"/>
        <v>-629.3823763550256</v>
      </c>
      <c r="AS34">
        <f t="shared" si="15"/>
        <v>16.720374093824034</v>
      </c>
      <c r="AT34">
        <f t="shared" si="16"/>
        <v>12.146156853413039</v>
      </c>
      <c r="AU34">
        <f t="shared" si="17"/>
        <v>-600.51584540778856</v>
      </c>
      <c r="AW34">
        <v>31</v>
      </c>
      <c r="AX34">
        <f>IF(Z34&gt;0, (R34*SUMPRODUCT(K34:$K$98, X34:$X$98)-K34*$AZ$3)/Z34, 0)</f>
        <v>10052.531284492423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9531.8637484213523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5261.3125759805253</v>
      </c>
      <c r="AC35">
        <f t="shared" ref="AC35:AC66" si="33">S35*Z35</f>
        <v>4726.1151358514962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-22325.271652067218</v>
      </c>
      <c r="AI35">
        <f t="shared" ref="AI35:AI66" si="38">SUM(AE35:AH35)</f>
        <v>-22337.667221445332</v>
      </c>
      <c r="AJ35">
        <f t="shared" ref="AJ35:AJ66" si="39">AB35-AC35</f>
        <v>535.19744012902902</v>
      </c>
      <c r="AK35">
        <f t="shared" si="30"/>
        <v>368.2918803186368</v>
      </c>
      <c r="AL35">
        <f t="shared" ref="AL35:AL66" si="40">SUM(AI35:AK35)</f>
        <v>-21434.177900997667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-594.04593255832151</v>
      </c>
      <c r="AR35">
        <f t="shared" ref="AR35:AR66" si="45">AI35*$K35</f>
        <v>-594.37576225471093</v>
      </c>
      <c r="AS35">
        <f t="shared" ref="AS35:AS66" si="46">AJ35*$K35</f>
        <v>14.240895581435689</v>
      </c>
      <c r="AT35">
        <f t="shared" ref="AT35:AT66" si="47">AK35*$K35</f>
        <v>9.7997595239690671</v>
      </c>
      <c r="AU35">
        <f t="shared" ref="AU35:AU66" si="48">AL35*$K35</f>
        <v>-570.33510714930628</v>
      </c>
      <c r="AW35">
        <v>32</v>
      </c>
      <c r="AX35">
        <f>IF(Z35&gt;0, (R35*SUMPRODUCT(K35:$K$98, X35:$X$98)-K35*$AZ$3)/Z35, 0)</f>
        <v>9531.8637484213523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1000000</v>
      </c>
      <c r="S36">
        <f t="shared" si="32"/>
        <v>9018.8301196739085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4726.1151358514962</v>
      </c>
      <c r="AC36">
        <f t="shared" si="33"/>
        <v>4215.8147338827011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-23418.694868987292</v>
      </c>
      <c r="AI36">
        <f t="shared" si="38"/>
        <v>-23430.381015299899</v>
      </c>
      <c r="AJ36">
        <f t="shared" si="39"/>
        <v>510.30040196879509</v>
      </c>
      <c r="AK36">
        <f t="shared" si="30"/>
        <v>330.82805950960477</v>
      </c>
      <c r="AL36">
        <f t="shared" si="40"/>
        <v>-22589.252553821501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-556.37542614571726</v>
      </c>
      <c r="AR36">
        <f t="shared" si="45"/>
        <v>-556.65306265240781</v>
      </c>
      <c r="AS36">
        <f t="shared" si="46"/>
        <v>12.12358780863166</v>
      </c>
      <c r="AT36">
        <f t="shared" si="47"/>
        <v>7.8597293154183641</v>
      </c>
      <c r="AU36">
        <f t="shared" si="48"/>
        <v>-536.66974552835779</v>
      </c>
      <c r="AW36">
        <v>33</v>
      </c>
      <c r="AX36">
        <f>IF(Z36&gt;0, (R36*SUMPRODUCT(K36:$K$98, X36:$X$98)-K36*$AZ$3)/Z36, 0)</f>
        <v>9018.8301196739085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8517.4155974303176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4215.8147338827011</v>
      </c>
      <c r="AC37">
        <f t="shared" si="33"/>
        <v>3734.2121029062055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-24350.600701005773</v>
      </c>
      <c r="AI37">
        <f t="shared" si="38"/>
        <v>-24361.561220837732</v>
      </c>
      <c r="AJ37">
        <f t="shared" si="39"/>
        <v>481.60263097649567</v>
      </c>
      <c r="AK37">
        <f t="shared" si="30"/>
        <v>295.10703137178911</v>
      </c>
      <c r="AL37">
        <f t="shared" si="40"/>
        <v>-23584.851558489445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-516.53161523758649</v>
      </c>
      <c r="AR37">
        <f t="shared" si="45"/>
        <v>-516.76411278794103</v>
      </c>
      <c r="AS37">
        <f t="shared" si="46"/>
        <v>10.215886989214429</v>
      </c>
      <c r="AT37">
        <f t="shared" si="47"/>
        <v>6.2598912221554892</v>
      </c>
      <c r="AU37">
        <f t="shared" si="48"/>
        <v>-500.28833457657106</v>
      </c>
      <c r="AW37">
        <v>34</v>
      </c>
      <c r="AX37">
        <f>IF(Z37&gt;0, (R37*SUMPRODUCT(K37:$K$98, X37:$X$98)-K37*$AZ$3)/Z37, 0)</f>
        <v>8517.4155974303176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1000000</v>
      </c>
      <c r="S38">
        <f t="shared" si="32"/>
        <v>8034.4037060792562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3734.2121029062055</v>
      </c>
      <c r="AC38">
        <f t="shared" si="33"/>
        <v>3284.4419119268528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-25239.363786707439</v>
      </c>
      <c r="AI38">
        <f t="shared" si="38"/>
        <v>-25249.583717246409</v>
      </c>
      <c r="AJ38">
        <f t="shared" si="39"/>
        <v>449.77019097935272</v>
      </c>
      <c r="AK38">
        <f t="shared" si="30"/>
        <v>261.39484720343438</v>
      </c>
      <c r="AL38">
        <f t="shared" si="40"/>
        <v>-24538.418679063619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-478.02169765432427</v>
      </c>
      <c r="AR38">
        <f t="shared" si="45"/>
        <v>-478.21525833942837</v>
      </c>
      <c r="AS38">
        <f t="shared" si="46"/>
        <v>8.5184362039859209</v>
      </c>
      <c r="AT38">
        <f t="shared" si="47"/>
        <v>4.9506956543843561</v>
      </c>
      <c r="AU38">
        <f t="shared" si="48"/>
        <v>-464.74612648105807</v>
      </c>
      <c r="AW38">
        <v>35</v>
      </c>
      <c r="AX38">
        <f>IF(Z38&gt;0, (R38*SUMPRODUCT(K38:$K$98, X38:$X$98)-K38*$AZ$3)/Z38, 0)</f>
        <v>8034.4037060792562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1000000</v>
      </c>
      <c r="S39">
        <f t="shared" si="32"/>
        <v>7569.0446310021689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3284.4419119268528</v>
      </c>
      <c r="AC39">
        <f t="shared" si="33"/>
        <v>2866.0286287888084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-26057.944124338705</v>
      </c>
      <c r="AI39">
        <f t="shared" si="38"/>
        <v>-26067.410406969175</v>
      </c>
      <c r="AJ39">
        <f t="shared" si="39"/>
        <v>418.41328313804433</v>
      </c>
      <c r="AK39">
        <f t="shared" si="30"/>
        <v>229.91093383487973</v>
      </c>
      <c r="AL39">
        <f t="shared" si="40"/>
        <v>-25419.086189996251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-440.64752218014803</v>
      </c>
      <c r="AR39">
        <f t="shared" si="45"/>
        <v>-440.80759981196229</v>
      </c>
      <c r="AS39">
        <f t="shared" si="46"/>
        <v>7.0754920488846862</v>
      </c>
      <c r="AT39">
        <f t="shared" si="47"/>
        <v>3.8878617143797691</v>
      </c>
      <c r="AU39">
        <f t="shared" si="48"/>
        <v>-429.84424604869787</v>
      </c>
      <c r="AW39">
        <v>36</v>
      </c>
      <c r="AX39">
        <f>IF(Z39&gt;0, (R39*SUMPRODUCT(K39:$K$98, X39:$X$98)-K39*$AZ$3)/Z39, 0)</f>
        <v>7569.0446310021689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1000000</v>
      </c>
      <c r="S40">
        <f t="shared" si="32"/>
        <v>7121.3420737967544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2866.0286287888084</v>
      </c>
      <c r="AC40">
        <f t="shared" si="33"/>
        <v>2478.6029052839103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-26812.012283509728</v>
      </c>
      <c r="AI40">
        <f t="shared" si="38"/>
        <v>-26820.713603006807</v>
      </c>
      <c r="AJ40">
        <f t="shared" si="39"/>
        <v>387.42572350489809</v>
      </c>
      <c r="AK40">
        <f t="shared" ref="AK40:AK71" si="61">G40*SUM(AB40:AB40, AE40:AF40)</f>
        <v>200.62200401521662</v>
      </c>
      <c r="AL40">
        <f t="shared" si="40"/>
        <v>-26232.665875486691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-404.82056892876631</v>
      </c>
      <c r="AR40">
        <f t="shared" si="45"/>
        <v>-404.9519456069504</v>
      </c>
      <c r="AS40">
        <f t="shared" si="46"/>
        <v>5.8495386377005438</v>
      </c>
      <c r="AT40">
        <f t="shared" si="47"/>
        <v>3.0290868490695009</v>
      </c>
      <c r="AU40">
        <f t="shared" si="48"/>
        <v>-396.07332012018031</v>
      </c>
      <c r="AW40">
        <v>37</v>
      </c>
      <c r="AX40">
        <f>IF(Z40&gt;0, (R40*SUMPRODUCT(K40:$K$98, X40:$X$98)-K40*$AZ$3)/Z40, 0)</f>
        <v>7121.3420737967544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1000000</v>
      </c>
      <c r="S41">
        <f t="shared" si="32"/>
        <v>6689.929972791233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2478.6029052839103</v>
      </c>
      <c r="AC41">
        <f t="shared" si="33"/>
        <v>2121.3017994580446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-27483.462203776577</v>
      </c>
      <c r="AI41">
        <f t="shared" si="38"/>
        <v>-27491.389423523589</v>
      </c>
      <c r="AJ41">
        <f t="shared" si="39"/>
        <v>357.30110582586576</v>
      </c>
      <c r="AK41">
        <f t="shared" si="61"/>
        <v>173.50220336987374</v>
      </c>
      <c r="AL41">
        <f t="shared" si="40"/>
        <v>-26960.586114327849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-370.49860764366696</v>
      </c>
      <c r="AR41">
        <f t="shared" si="45"/>
        <v>-370.60547277794211</v>
      </c>
      <c r="AS41">
        <f t="shared" si="46"/>
        <v>4.8166989019249229</v>
      </c>
      <c r="AT41">
        <f t="shared" si="47"/>
        <v>2.3389456646700557</v>
      </c>
      <c r="AU41">
        <f t="shared" si="48"/>
        <v>-363.44982821134715</v>
      </c>
      <c r="AW41">
        <v>38</v>
      </c>
      <c r="AX41">
        <f>IF(Z41&gt;0, (R41*SUMPRODUCT(K41:$K$98, X41:$X$98)-K41*$AZ$3)/Z41, 0)</f>
        <v>6689.929972791233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1000000</v>
      </c>
      <c r="S42">
        <f t="shared" si="32"/>
        <v>6272.2615804632342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2121.3017994580446</v>
      </c>
      <c r="AC42">
        <f t="shared" si="33"/>
        <v>1793.2312838705393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-28019.225584697062</v>
      </c>
      <c r="AI42">
        <f t="shared" si="38"/>
        <v>-28026.373051606988</v>
      </c>
      <c r="AJ42">
        <f t="shared" si="39"/>
        <v>328.07051558750527</v>
      </c>
      <c r="AK42">
        <f t="shared" si="61"/>
        <v>148.49112596206314</v>
      </c>
      <c r="AL42">
        <f t="shared" si="40"/>
        <v>-27549.81141005742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-337.25099809287627</v>
      </c>
      <c r="AR42">
        <f t="shared" si="45"/>
        <v>-337.33702796339935</v>
      </c>
      <c r="AS42">
        <f t="shared" si="46"/>
        <v>3.9487925350498911</v>
      </c>
      <c r="AT42">
        <f t="shared" si="47"/>
        <v>1.7873006620850991</v>
      </c>
      <c r="AU42">
        <f t="shared" si="48"/>
        <v>-331.60093476626434</v>
      </c>
      <c r="AW42">
        <v>39</v>
      </c>
      <c r="AX42">
        <f>IF(Z42&gt;0, (R42*SUMPRODUCT(K42:$K$98, X42:$X$98)-K42*$AZ$3)/Z42, 0)</f>
        <v>6272.2615804632342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1000000</v>
      </c>
      <c r="S43">
        <f t="shared" si="32"/>
        <v>5868.0668192894682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1793.2312838705393</v>
      </c>
      <c r="AC43">
        <f t="shared" si="33"/>
        <v>1493.8625108278077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-28464.791829059297</v>
      </c>
      <c r="AI43">
        <f t="shared" si="38"/>
        <v>-28471.156201504396</v>
      </c>
      <c r="AJ43">
        <f t="shared" si="39"/>
        <v>299.36877304273162</v>
      </c>
      <c r="AK43">
        <f t="shared" si="61"/>
        <v>125.52618987093776</v>
      </c>
      <c r="AL43">
        <f t="shared" si="40"/>
        <v>-28046.261238590727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-305.90537308792909</v>
      </c>
      <c r="AR43">
        <f t="shared" si="45"/>
        <v>-305.97376971415355</v>
      </c>
      <c r="AS43">
        <f t="shared" si="46"/>
        <v>3.2172557859713979</v>
      </c>
      <c r="AT43">
        <f t="shared" si="47"/>
        <v>1.3490046291353628</v>
      </c>
      <c r="AU43">
        <f t="shared" si="48"/>
        <v>-301.40750929904681</v>
      </c>
      <c r="AW43">
        <v>40</v>
      </c>
      <c r="AX43">
        <f>IF(Z43&gt;0, (R43*SUMPRODUCT(K43:$K$98, X43:$X$98)-K43*$AZ$3)/Z43, 0)</f>
        <v>5868.0668192894682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1000000</v>
      </c>
      <c r="S44">
        <f t="shared" si="32"/>
        <v>5469.1492436573208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1493.8625108278077</v>
      </c>
      <c r="AC44">
        <f t="shared" si="33"/>
        <v>1221.7805529632219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-28634.156564593544</v>
      </c>
      <c r="AI44">
        <f t="shared" si="38"/>
        <v>-28639.741439400081</v>
      </c>
      <c r="AJ44">
        <f t="shared" si="39"/>
        <v>272.08195786458577</v>
      </c>
      <c r="AK44">
        <f t="shared" si="61"/>
        <v>104.57037575794655</v>
      </c>
      <c r="AL44">
        <f t="shared" si="40"/>
        <v>-28263.089105777548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-274.75491224992265</v>
      </c>
      <c r="AR44">
        <f t="shared" si="45"/>
        <v>-274.80850110922552</v>
      </c>
      <c r="AS44">
        <f t="shared" si="46"/>
        <v>2.61072311626276</v>
      </c>
      <c r="AT44">
        <f t="shared" si="47"/>
        <v>1.0033899322476474</v>
      </c>
      <c r="AU44">
        <f t="shared" si="48"/>
        <v>-271.19438806071514</v>
      </c>
      <c r="AW44">
        <v>41</v>
      </c>
      <c r="AX44">
        <f>IF(Z44&gt;0, (R44*SUMPRODUCT(K44:$K$98, X44:$X$98)-K44*$AZ$3)/Z44, 0)</f>
        <v>5469.1492436573208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1000000</v>
      </c>
      <c r="S45">
        <f t="shared" si="32"/>
        <v>5070.6828996349486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1221.7805529632219</v>
      </c>
      <c r="AC45">
        <f t="shared" si="33"/>
        <v>977.22511859128451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-28440.428974917311</v>
      </c>
      <c r="AI45">
        <f t="shared" si="38"/>
        <v>-28445.246990251409</v>
      </c>
      <c r="AJ45">
        <f t="shared" si="39"/>
        <v>244.55543437193739</v>
      </c>
      <c r="AK45">
        <f t="shared" si="61"/>
        <v>85.524638707425538</v>
      </c>
      <c r="AL45">
        <f t="shared" si="40"/>
        <v>-28115.166917172046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-243.65716710086136</v>
      </c>
      <c r="AR45">
        <f t="shared" si="45"/>
        <v>-243.69844439553191</v>
      </c>
      <c r="AS45">
        <f t="shared" si="46"/>
        <v>2.0951753010033536</v>
      </c>
      <c r="AT45">
        <f t="shared" si="47"/>
        <v>0.7327136733118339</v>
      </c>
      <c r="AU45">
        <f t="shared" si="48"/>
        <v>-240.87055542121672</v>
      </c>
      <c r="AW45">
        <v>42</v>
      </c>
      <c r="AX45">
        <f>IF(Z45&gt;0, (R45*SUMPRODUCT(K45:$K$98, X45:$X$98)-K45*$AZ$3)/Z45, 0)</f>
        <v>5070.6828996349486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1000000</v>
      </c>
      <c r="S46">
        <f t="shared" si="32"/>
        <v>4667.0898137517279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977.22511859128451</v>
      </c>
      <c r="AC46">
        <f t="shared" si="33"/>
        <v>760.53177102433824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-27837.089401623707</v>
      </c>
      <c r="AI46">
        <f t="shared" si="38"/>
        <v>-27841.163309569423</v>
      </c>
      <c r="AJ46">
        <f t="shared" si="39"/>
        <v>216.69334756694627</v>
      </c>
      <c r="AK46">
        <f t="shared" si="61"/>
        <v>68.405758301389923</v>
      </c>
      <c r="AL46">
        <f t="shared" si="40"/>
        <v>-27556.064203701088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-212.93588125636498</v>
      </c>
      <c r="AR46">
        <f t="shared" si="45"/>
        <v>-212.96704403944418</v>
      </c>
      <c r="AS46">
        <f t="shared" si="46"/>
        <v>1.6575651376780827</v>
      </c>
      <c r="AT46">
        <f t="shared" si="47"/>
        <v>0.52326018057285639</v>
      </c>
      <c r="AU46">
        <f t="shared" si="48"/>
        <v>-210.78621872119322</v>
      </c>
      <c r="AW46">
        <v>43</v>
      </c>
      <c r="AX46">
        <f>IF(Z46&gt;0, (R46*SUMPRODUCT(K46:$K$98, X46:$X$98)-K46*$AZ$3)/Z46, 0)</f>
        <v>4667.0898137517279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1000000</v>
      </c>
      <c r="S47">
        <f t="shared" si="32"/>
        <v>4245.0594769596946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760.53177102433824</v>
      </c>
      <c r="AC47">
        <f t="shared" si="33"/>
        <v>571.67072863754083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-26659.447457016558</v>
      </c>
      <c r="AI47">
        <f t="shared" si="38"/>
        <v>-26662.814139696391</v>
      </c>
      <c r="AJ47">
        <f t="shared" si="39"/>
        <v>188.86104238679741</v>
      </c>
      <c r="AK47">
        <f t="shared" si="61"/>
        <v>53.237223971703685</v>
      </c>
      <c r="AL47">
        <f t="shared" si="40"/>
        <v>-26420.715873337889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-182.07828181538505</v>
      </c>
      <c r="AR47">
        <f t="shared" si="45"/>
        <v>-182.10127553266858</v>
      </c>
      <c r="AS47">
        <f t="shared" si="46"/>
        <v>1.2898802255783497</v>
      </c>
      <c r="AT47">
        <f t="shared" si="47"/>
        <v>0.363598768692313</v>
      </c>
      <c r="AU47">
        <f t="shared" si="48"/>
        <v>-180.44779653839791</v>
      </c>
      <c r="AW47">
        <v>44</v>
      </c>
      <c r="AX47">
        <f>IF(Z47&gt;0, (R47*SUMPRODUCT(K47:$K$98, X47:$X$98)-K47*$AZ$3)/Z47, 0)</f>
        <v>4245.0594769596946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1000000</v>
      </c>
      <c r="S48">
        <f t="shared" si="32"/>
        <v>3791.6939577147546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571.67072863754083</v>
      </c>
      <c r="AC48">
        <f t="shared" si="33"/>
        <v>411.08783866998357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-24902.643836686228</v>
      </c>
      <c r="AI48">
        <f t="shared" si="38"/>
        <v>-24905.354286443344</v>
      </c>
      <c r="AJ48">
        <f t="shared" si="39"/>
        <v>160.58288996755726</v>
      </c>
      <c r="AK48">
        <f t="shared" si="61"/>
        <v>40.016951004627863</v>
      </c>
      <c r="AL48">
        <f t="shared" si="40"/>
        <v>-24704.754445471157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-151.85686752439955</v>
      </c>
      <c r="AR48">
        <f t="shared" si="45"/>
        <v>-151.87339590638169</v>
      </c>
      <c r="AS48">
        <f t="shared" si="46"/>
        <v>0.97923798004788642</v>
      </c>
      <c r="AT48">
        <f t="shared" si="47"/>
        <v>0.24402424366234687</v>
      </c>
      <c r="AU48">
        <f t="shared" si="48"/>
        <v>-150.65013368267142</v>
      </c>
      <c r="AW48">
        <v>45</v>
      </c>
      <c r="AX48">
        <f>IF(Z48&gt;0, (R48*SUMPRODUCT(K48:$K$98, X48:$X$98)-K48*$AZ$3)/Z48, 0)</f>
        <v>3791.6939577147546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1000000</v>
      </c>
      <c r="S49">
        <f t="shared" si="32"/>
        <v>3284.7547924982218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411.08783866998357</v>
      </c>
      <c r="AC49">
        <f t="shared" si="33"/>
        <v>278.42328529543022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-22571.536518557168</v>
      </c>
      <c r="AI49">
        <f t="shared" si="38"/>
        <v>-22573.655575403751</v>
      </c>
      <c r="AJ49">
        <f t="shared" si="39"/>
        <v>132.66455337455335</v>
      </c>
      <c r="AK49">
        <f t="shared" si="61"/>
        <v>28.776148706898852</v>
      </c>
      <c r="AL49">
        <f t="shared" si="40"/>
        <v>-22412.214873322297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-122.89439646733722</v>
      </c>
      <c r="AR49">
        <f t="shared" si="45"/>
        <v>-122.90593401649903</v>
      </c>
      <c r="AS49">
        <f t="shared" si="46"/>
        <v>0.72231370718473165</v>
      </c>
      <c r="AT49">
        <f t="shared" si="47"/>
        <v>0.15667641523124534</v>
      </c>
      <c r="AU49">
        <f t="shared" si="48"/>
        <v>-122.02694389408305</v>
      </c>
      <c r="AW49">
        <v>46</v>
      </c>
      <c r="AX49">
        <f>IF(Z49&gt;0, (R49*SUMPRODUCT(K49:$K$98, X49:$X$98)-K49*$AZ$3)/Z49, 0)</f>
        <v>3284.7547924982218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1000000</v>
      </c>
      <c r="S50">
        <f t="shared" si="32"/>
        <v>2693.6881702653482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278.42328529543022</v>
      </c>
      <c r="AC50">
        <f t="shared" si="33"/>
        <v>172.6648836047415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-19814.847178983571</v>
      </c>
      <c r="AI50">
        <f t="shared" si="38"/>
        <v>-19816.449674082214</v>
      </c>
      <c r="AJ50">
        <f t="shared" si="39"/>
        <v>105.75840169068871</v>
      </c>
      <c r="AK50">
        <f t="shared" si="61"/>
        <v>19.489629970680117</v>
      </c>
      <c r="AL50">
        <f t="shared" si="40"/>
        <v>-19691.201642420845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-96.326030034064544</v>
      </c>
      <c r="AR50">
        <f t="shared" si="45"/>
        <v>-96.333820252662093</v>
      </c>
      <c r="AS50">
        <f t="shared" si="46"/>
        <v>0.51412392362112147</v>
      </c>
      <c r="AT50">
        <f t="shared" si="47"/>
        <v>9.4745049757423316E-2</v>
      </c>
      <c r="AU50">
        <f t="shared" si="48"/>
        <v>-95.724951279283545</v>
      </c>
      <c r="AW50">
        <v>47</v>
      </c>
      <c r="AX50">
        <f>IF(Z50&gt;0, (R50*SUMPRODUCT(K50:$K$98, X50:$X$98)-K50*$AZ$3)/Z50, 0)</f>
        <v>2693.6881702653482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1000000</v>
      </c>
      <c r="S51">
        <f t="shared" si="32"/>
        <v>1965.2448383229087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172.6648836047415</v>
      </c>
      <c r="AC51">
        <f t="shared" si="33"/>
        <v>91.638848906970168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-16829.069437753802</v>
      </c>
      <c r="AI51">
        <f t="shared" si="38"/>
        <v>-16830.235181165513</v>
      </c>
      <c r="AJ51">
        <f t="shared" si="39"/>
        <v>81.026034697771337</v>
      </c>
      <c r="AK51">
        <f t="shared" si="61"/>
        <v>12.086541852331907</v>
      </c>
      <c r="AL51">
        <f t="shared" si="40"/>
        <v>-16737.122604615412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-73.045760363048217</v>
      </c>
      <c r="AR51">
        <f t="shared" si="45"/>
        <v>-73.050820215835174</v>
      </c>
      <c r="AS51">
        <f t="shared" si="46"/>
        <v>0.35168957710898829</v>
      </c>
      <c r="AT51">
        <f t="shared" si="47"/>
        <v>5.2461049199950725E-2</v>
      </c>
      <c r="AU51">
        <f t="shared" si="48"/>
        <v>-72.64666958952624</v>
      </c>
      <c r="AW51">
        <v>48</v>
      </c>
      <c r="AX51">
        <f>IF(Z51&gt;0, (R51*SUMPRODUCT(K51:$K$98, X51:$X$98)-K51*$AZ$3)/Z51, 0)</f>
        <v>1965.2448383229087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1000000</v>
      </c>
      <c r="S52">
        <f t="shared" si="32"/>
        <v>995.08494564615603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91.638848906970168</v>
      </c>
      <c r="AC52">
        <f t="shared" si="33"/>
        <v>32.253798665612408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-13750.328236458754</v>
      </c>
      <c r="AI52">
        <f t="shared" si="38"/>
        <v>-13751.138564230436</v>
      </c>
      <c r="AJ52">
        <f t="shared" si="39"/>
        <v>59.38505024135776</v>
      </c>
      <c r="AK52">
        <f t="shared" si="61"/>
        <v>6.4147194234879121</v>
      </c>
      <c r="AL52">
        <f t="shared" si="40"/>
        <v>-13685.33879456559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-53.288065512212064</v>
      </c>
      <c r="AR52">
        <f t="shared" si="45"/>
        <v>-53.291205859019882</v>
      </c>
      <c r="AS52">
        <f t="shared" si="46"/>
        <v>0.2301410114208636</v>
      </c>
      <c r="AT52">
        <f t="shared" si="47"/>
        <v>2.4859623930644229E-2</v>
      </c>
      <c r="AU52">
        <f t="shared" si="48"/>
        <v>-53.036205223668375</v>
      </c>
      <c r="AW52">
        <v>49</v>
      </c>
      <c r="AX52">
        <f>IF(Z52&gt;0, (R52*SUMPRODUCT(K52:$K$98, X52:$X$98)-K52*$AZ$3)/Z52, 0)</f>
        <v>995.08494564615603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1000000</v>
      </c>
      <c r="S53">
        <f t="shared" si="32"/>
        <v>-413.94418409094055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32.253798665612408</v>
      </c>
      <c r="AC53">
        <f t="shared" si="33"/>
        <v>-8.8372042379474891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-10740.197537290011</v>
      </c>
      <c r="AI53">
        <f t="shared" si="38"/>
        <v>-10740.731256845544</v>
      </c>
      <c r="AJ53">
        <f t="shared" si="39"/>
        <v>41.091002903559897</v>
      </c>
      <c r="AK53">
        <f t="shared" si="61"/>
        <v>2.2577659065928688</v>
      </c>
      <c r="AL53">
        <f t="shared" si="40"/>
        <v>-10697.38248803539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-37.16303168362743</v>
      </c>
      <c r="AR53">
        <f t="shared" si="45"/>
        <v>-37.164878450102961</v>
      </c>
      <c r="AS53">
        <f t="shared" si="46"/>
        <v>0.14218232369703096</v>
      </c>
      <c r="AT53">
        <f t="shared" si="47"/>
        <v>7.8122795814140845E-3</v>
      </c>
      <c r="AU53">
        <f t="shared" si="48"/>
        <v>-37.01488384682451</v>
      </c>
      <c r="AW53">
        <v>50</v>
      </c>
      <c r="AX53">
        <f>IF(Z53&gt;0, (R53*SUMPRODUCT(K53:$K$98, X53:$X$98)-K53*$AZ$3)/Z53, 0)</f>
        <v>-413.94418409094055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1000000</v>
      </c>
      <c r="S54">
        <f t="shared" si="32"/>
        <v>-2655.7804595451839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-8.8372042379474891</v>
      </c>
      <c r="AC54">
        <f t="shared" si="33"/>
        <v>-35.110001449564038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-7915.0745863870525</v>
      </c>
      <c r="AI54">
        <f t="shared" si="38"/>
        <v>-7915.4050918823714</v>
      </c>
      <c r="AJ54">
        <f t="shared" si="39"/>
        <v>26.272797211616549</v>
      </c>
      <c r="AK54">
        <f t="shared" si="61"/>
        <v>-0.61860429665632433</v>
      </c>
      <c r="AL54">
        <f t="shared" si="40"/>
        <v>-7889.7508989674116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-24.453208762396443</v>
      </c>
      <c r="AR54">
        <f t="shared" si="45"/>
        <v>-24.454229841829864</v>
      </c>
      <c r="AS54">
        <f t="shared" si="46"/>
        <v>8.1168432208169994E-2</v>
      </c>
      <c r="AT54">
        <f t="shared" si="47"/>
        <v>-1.9111456048018604E-3</v>
      </c>
      <c r="AU54">
        <f t="shared" si="48"/>
        <v>-24.374972555226499</v>
      </c>
      <c r="AW54">
        <v>51</v>
      </c>
      <c r="AX54">
        <f>IF(Z54&gt;0, (R54*SUMPRODUCT(K54:$K$98, X54:$X$98)-K54*$AZ$3)/Z54, 0)</f>
        <v>-2655.7804595451839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1000000</v>
      </c>
      <c r="S55">
        <f t="shared" si="32"/>
        <v>-6521.4898940037983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-35.110001449564038</v>
      </c>
      <c r="AC55">
        <f t="shared" si="33"/>
        <v>-49.839786576236506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-5445.6249426452632</v>
      </c>
      <c r="AI55">
        <f t="shared" si="38"/>
        <v>-5445.816002462062</v>
      </c>
      <c r="AJ55">
        <f t="shared" si="39"/>
        <v>14.729785126672468</v>
      </c>
      <c r="AK55">
        <f t="shared" si="61"/>
        <v>-2.457700101469483</v>
      </c>
      <c r="AL55">
        <f t="shared" si="40"/>
        <v>-5433.5439174368594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-15.021404738384728</v>
      </c>
      <c r="AR55">
        <f t="shared" si="45"/>
        <v>-15.021931764551166</v>
      </c>
      <c r="AS55">
        <f t="shared" si="46"/>
        <v>4.0631161056366577E-2</v>
      </c>
      <c r="AT55">
        <f t="shared" si="47"/>
        <v>-6.779407017298001E-3</v>
      </c>
      <c r="AU55">
        <f t="shared" si="48"/>
        <v>-14.988080010512098</v>
      </c>
      <c r="AW55">
        <v>52</v>
      </c>
      <c r="AX55">
        <f>IF(Z55&gt;0, (R55*SUMPRODUCT(K55:$K$98, X55:$X$98)-K55*$AZ$3)/Z55, 0)</f>
        <v>-6521.4898940037983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1000000</v>
      </c>
      <c r="S56">
        <f t="shared" si="32"/>
        <v>-12880.555189225555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-49.839786576236506</v>
      </c>
      <c r="AC56">
        <f t="shared" si="33"/>
        <v>-56.179563068439109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-3204.3894310697519</v>
      </c>
      <c r="AI56">
        <f t="shared" si="38"/>
        <v>-3204.4984705526062</v>
      </c>
      <c r="AJ56">
        <f t="shared" si="39"/>
        <v>6.3397764922026028</v>
      </c>
      <c r="AK56">
        <f t="shared" si="61"/>
        <v>-3.4887850603365558</v>
      </c>
      <c r="AL56">
        <f t="shared" si="40"/>
        <v>-3201.6474791207402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-7.8920547442188917</v>
      </c>
      <c r="AR56">
        <f t="shared" si="45"/>
        <v>-7.8923232963366914</v>
      </c>
      <c r="AS56">
        <f t="shared" si="46"/>
        <v>1.5614164326422608E-2</v>
      </c>
      <c r="AT56">
        <f t="shared" si="47"/>
        <v>-8.592489545753269E-3</v>
      </c>
      <c r="AU56">
        <f t="shared" si="48"/>
        <v>-7.8853016215560219</v>
      </c>
      <c r="AW56">
        <v>53</v>
      </c>
      <c r="AX56">
        <f>IF(Z56&gt;0, (R56*SUMPRODUCT(K56:$K$98, X56:$X$98)-K56*$AZ$3)/Z56, 0)</f>
        <v>-12880.555189225555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1000000</v>
      </c>
      <c r="S57">
        <f t="shared" si="32"/>
        <v>-22946.19228132832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-56.179563068439109</v>
      </c>
      <c r="AC57">
        <f t="shared" si="33"/>
        <v>-56.320164021423956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-1863.5186470917392</v>
      </c>
      <c r="AI57">
        <f t="shared" si="38"/>
        <v>-1863.5800082135879</v>
      </c>
      <c r="AJ57">
        <f t="shared" si="39"/>
        <v>0.14060095298484754</v>
      </c>
      <c r="AK57">
        <f t="shared" si="61"/>
        <v>-3.9325694147907382</v>
      </c>
      <c r="AL57">
        <f t="shared" si="40"/>
        <v>-1867.3719766753939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-4.0978920968313535</v>
      </c>
      <c r="AR57">
        <f t="shared" si="45"/>
        <v>-4.0980270304187734</v>
      </c>
      <c r="AS57">
        <f t="shared" si="46"/>
        <v>3.0918259655879858E-4</v>
      </c>
      <c r="AT57">
        <f t="shared" si="47"/>
        <v>-8.6477509362525452E-3</v>
      </c>
      <c r="AU57">
        <f t="shared" si="48"/>
        <v>-4.1063655987584671</v>
      </c>
      <c r="AW57">
        <v>54</v>
      </c>
      <c r="AX57">
        <f>IF(Z57&gt;0, (R57*SUMPRODUCT(K57:$K$98, X57:$X$98)-K57*$AZ$3)/Z57, 0)</f>
        <v>-22946.19228132832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1000000</v>
      </c>
      <c r="S58">
        <f t="shared" si="32"/>
        <v>-39345.53592632302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-56.320164021423956</v>
      </c>
      <c r="AC58">
        <f t="shared" si="33"/>
        <v>-53.497115233224903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-1070.226094336929</v>
      </c>
      <c r="AI58">
        <f t="shared" si="38"/>
        <v>-1070.2600861952008</v>
      </c>
      <c r="AJ58">
        <f t="shared" si="39"/>
        <v>-2.8230487881990527</v>
      </c>
      <c r="AK58">
        <f t="shared" si="61"/>
        <v>-3.9424114814996774</v>
      </c>
      <c r="AL58">
        <f t="shared" si="40"/>
        <v>-1077.0255464648994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-2.1012817514456126</v>
      </c>
      <c r="AR58">
        <f t="shared" si="45"/>
        <v>-2.1013484910549924</v>
      </c>
      <c r="AS58">
        <f t="shared" si="46"/>
        <v>-5.5427735629624804E-3</v>
      </c>
      <c r="AT58">
        <f t="shared" si="47"/>
        <v>-7.740530105367553E-3</v>
      </c>
      <c r="AU58">
        <f t="shared" si="48"/>
        <v>-2.1146317947233224</v>
      </c>
      <c r="AW58">
        <v>55</v>
      </c>
      <c r="AX58">
        <f>IF(Z58&gt;0, (R58*SUMPRODUCT(K58:$K$98, X58:$X$98)-K58*$AZ$3)/Z58, 0)</f>
        <v>-39345.53592632302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1000000</v>
      </c>
      <c r="S59">
        <f t="shared" si="32"/>
        <v>-66781.377078355101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-53.497115233224903</v>
      </c>
      <c r="AC59">
        <f t="shared" si="33"/>
        <v>-49.418985480179096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-606.06611067311167</v>
      </c>
      <c r="AI59">
        <f t="shared" si="38"/>
        <v>-606.08461096003384</v>
      </c>
      <c r="AJ59">
        <f t="shared" si="39"/>
        <v>-4.0781297530458076</v>
      </c>
      <c r="AK59">
        <f t="shared" si="61"/>
        <v>-3.7447980663257434</v>
      </c>
      <c r="AL59">
        <f t="shared" si="40"/>
        <v>-613.9075387794054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-1.0624554552286047</v>
      </c>
      <c r="AR59">
        <f t="shared" si="45"/>
        <v>-1.0624878868898009</v>
      </c>
      <c r="AS59">
        <f t="shared" si="46"/>
        <v>-7.1491065528172396E-3</v>
      </c>
      <c r="AT59">
        <f t="shared" si="47"/>
        <v>-6.5647642463930169E-3</v>
      </c>
      <c r="AU59">
        <f t="shared" si="48"/>
        <v>-1.0762017576890111</v>
      </c>
      <c r="AW59">
        <v>56</v>
      </c>
      <c r="AX59">
        <f>IF(Z59&gt;0, (R59*SUMPRODUCT(K59:$K$98, X59:$X$98)-K59*$AZ$3)/Z59, 0)</f>
        <v>-66781.377078355101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1000000</v>
      </c>
      <c r="S60">
        <f t="shared" si="32"/>
        <v>-113654.45635594266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-49.418985480179096</v>
      </c>
      <c r="AC60">
        <f t="shared" si="33"/>
        <v>-44.964109234968923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-336.99019004234083</v>
      </c>
      <c r="AI60">
        <f t="shared" si="38"/>
        <v>-337.00008057164268</v>
      </c>
      <c r="AJ60">
        <f t="shared" si="39"/>
        <v>-4.4548762452101727</v>
      </c>
      <c r="AK60">
        <f t="shared" si="61"/>
        <v>-3.4593289836125369</v>
      </c>
      <c r="AL60">
        <f t="shared" si="40"/>
        <v>-344.91428580046539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-0.52746052938751631</v>
      </c>
      <c r="AR60">
        <f t="shared" si="45"/>
        <v>-0.52747601014623169</v>
      </c>
      <c r="AS60">
        <f t="shared" si="46"/>
        <v>-6.9728183552144165E-3</v>
      </c>
      <c r="AT60">
        <f t="shared" si="47"/>
        <v>-5.4145774890141159E-3</v>
      </c>
      <c r="AU60">
        <f t="shared" si="48"/>
        <v>-0.53986340599046023</v>
      </c>
      <c r="AW60">
        <v>57</v>
      </c>
      <c r="AX60">
        <f>IF(Z60&gt;0, (R60*SUMPRODUCT(K60:$K$98, X60:$X$98)-K60*$AZ$3)/Z60, 0)</f>
        <v>-113654.45635594266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1000000</v>
      </c>
      <c r="S61">
        <f t="shared" si="32"/>
        <v>-195603.7062322103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-44.964109234968923</v>
      </c>
      <c r="AC61">
        <f t="shared" si="33"/>
        <v>-40.565380746107536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-184.27941778100143</v>
      </c>
      <c r="AI61">
        <f t="shared" si="38"/>
        <v>-184.28460241956574</v>
      </c>
      <c r="AJ61">
        <f t="shared" si="39"/>
        <v>-4.3987284888613871</v>
      </c>
      <c r="AK61">
        <f t="shared" si="61"/>
        <v>-3.147487646447825</v>
      </c>
      <c r="AL61">
        <f t="shared" si="40"/>
        <v>-191.83081855487495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-0.25753218737660771</v>
      </c>
      <c r="AR61">
        <f t="shared" si="45"/>
        <v>-0.25753943295685916</v>
      </c>
      <c r="AS61">
        <f t="shared" si="46"/>
        <v>-6.147263666518174E-3</v>
      </c>
      <c r="AT61">
        <f t="shared" si="47"/>
        <v>-4.3986430394188447E-3</v>
      </c>
      <c r="AU61">
        <f t="shared" si="48"/>
        <v>-0.26808533966279618</v>
      </c>
      <c r="AW61">
        <v>58</v>
      </c>
      <c r="AX61">
        <f>IF(Z61&gt;0, (R61*SUMPRODUCT(K61:$K$98, X61:$X$98)-K61*$AZ$3)/Z61, 0)</f>
        <v>-195603.7062322103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1000000</v>
      </c>
      <c r="S62">
        <f t="shared" si="32"/>
        <v>-342177.2010863265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-40.565380746107536</v>
      </c>
      <c r="AC62">
        <f t="shared" si="33"/>
        <v>-36.424529881476197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-98.862368589237192</v>
      </c>
      <c r="AI62">
        <f t="shared" si="38"/>
        <v>-98.865029822201123</v>
      </c>
      <c r="AJ62">
        <f t="shared" si="39"/>
        <v>-4.1408508646313393</v>
      </c>
      <c r="AK62">
        <f t="shared" si="61"/>
        <v>-2.8395766522275276</v>
      </c>
      <c r="AL62">
        <f t="shared" si="40"/>
        <v>-105.84545733905998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-0.1233581006001158</v>
      </c>
      <c r="AR62">
        <f t="shared" si="45"/>
        <v>-0.12336142122300163</v>
      </c>
      <c r="AS62">
        <f t="shared" si="46"/>
        <v>-5.1668547377376828E-3</v>
      </c>
      <c r="AT62">
        <f t="shared" si="47"/>
        <v>-3.5431558774665826E-3</v>
      </c>
      <c r="AU62">
        <f t="shared" si="48"/>
        <v>-0.13207143183820588</v>
      </c>
      <c r="AW62">
        <v>59</v>
      </c>
      <c r="AX62">
        <f>IF(Z62&gt;0, (R62*SUMPRODUCT(K62:$K$98, X62:$X$98)-K62*$AZ$3)/Z62, 0)</f>
        <v>-342177.2010863265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1000000</v>
      </c>
      <c r="S63">
        <f t="shared" si="32"/>
        <v>-610423.22002715711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-36.424529881476197</v>
      </c>
      <c r="AC63">
        <f t="shared" si="33"/>
        <v>-32.620760257069215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-51.945245770493706</v>
      </c>
      <c r="AI63">
        <f t="shared" si="38"/>
        <v>-51.946581759983737</v>
      </c>
      <c r="AJ63">
        <f t="shared" si="39"/>
        <v>-3.8037696244069821</v>
      </c>
      <c r="AK63">
        <f t="shared" si="61"/>
        <v>-2.549717091703334</v>
      </c>
      <c r="AL63">
        <f t="shared" si="40"/>
        <v>-58.300068476094054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-5.7871460822020583E-2</v>
      </c>
      <c r="AR63">
        <f t="shared" si="45"/>
        <v>-5.787294922894376E-2</v>
      </c>
      <c r="AS63">
        <f t="shared" si="46"/>
        <v>-4.2377257346600172E-3</v>
      </c>
      <c r="AT63">
        <f t="shared" si="47"/>
        <v>-2.8406036123437006E-3</v>
      </c>
      <c r="AU63">
        <f t="shared" si="48"/>
        <v>-6.4951278575947485E-2</v>
      </c>
      <c r="AW63">
        <v>60</v>
      </c>
      <c r="AX63">
        <f>IF(Z63&gt;0, (R63*SUMPRODUCT(K63:$K$98, X63:$X$98)-K63*$AZ$3)/Z63, 0)</f>
        <v>-610423.22002715711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1000000</v>
      </c>
      <c r="S64">
        <f t="shared" si="32"/>
        <v>-1114240.5848639507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-32.620760257069215</v>
      </c>
      <c r="AC64">
        <f t="shared" si="33"/>
        <v>-29.172267677706333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-26.723883218963717</v>
      </c>
      <c r="AI64">
        <f t="shared" si="38"/>
        <v>-26.724537751478373</v>
      </c>
      <c r="AJ64">
        <f t="shared" si="39"/>
        <v>-3.4484925793628811</v>
      </c>
      <c r="AK64">
        <f t="shared" si="61"/>
        <v>-2.283453217994845</v>
      </c>
      <c r="AL64">
        <f t="shared" si="40"/>
        <v>-32.456483548836097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-2.6582766859652527E-2</v>
      </c>
      <c r="AR64">
        <f t="shared" si="45"/>
        <v>-2.6583417935886346E-2</v>
      </c>
      <c r="AS64">
        <f t="shared" si="46"/>
        <v>-3.4302826989377933E-3</v>
      </c>
      <c r="AT64">
        <f t="shared" si="47"/>
        <v>-2.2713953668906241E-3</v>
      </c>
      <c r="AU64">
        <f t="shared" si="48"/>
        <v>-3.228509600171476E-2</v>
      </c>
      <c r="AW64">
        <v>61</v>
      </c>
      <c r="AX64">
        <f>IF(Z64&gt;0, (R64*SUMPRODUCT(K64:$K$98, X64:$X$98)-K64*$AZ$3)/Z64, 0)</f>
        <v>-1114240.5848639507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1000000</v>
      </c>
      <c r="S65">
        <f t="shared" si="32"/>
        <v>-2085260.5370962627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-29.172267677706333</v>
      </c>
      <c r="AC65">
        <f t="shared" si="33"/>
        <v>-26.068168265829456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-13.418331105159357</v>
      </c>
      <c r="AI65">
        <f t="shared" si="38"/>
        <v>-13.418643634071238</v>
      </c>
      <c r="AJ65">
        <f t="shared" si="39"/>
        <v>-3.1040994118768772</v>
      </c>
      <c r="AK65">
        <f t="shared" si="61"/>
        <v>-2.0420587374394437</v>
      </c>
      <c r="AL65">
        <f t="shared" si="40"/>
        <v>-18.564801783387558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-1.191738853471918E-2</v>
      </c>
      <c r="AR65">
        <f t="shared" si="45"/>
        <v>-1.191766610489106E-2</v>
      </c>
      <c r="AS65">
        <f t="shared" si="46"/>
        <v>-2.7568822420476944E-3</v>
      </c>
      <c r="AT65">
        <f t="shared" si="47"/>
        <v>-1.8136389088973023E-3</v>
      </c>
      <c r="AU65">
        <f t="shared" si="48"/>
        <v>-1.6488187255836059E-2</v>
      </c>
      <c r="AW65">
        <v>62</v>
      </c>
      <c r="AX65">
        <f>IF(Z65&gt;0, (R65*SUMPRODUCT(K65:$K$98, X65:$X$98)-K65*$AZ$3)/Z65, 0)</f>
        <v>-2085260.5370962627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1000000</v>
      </c>
      <c r="S66">
        <f t="shared" si="32"/>
        <v>-4011583.0245821602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-26.068168265829456</v>
      </c>
      <c r="AC66">
        <f t="shared" si="33"/>
        <v>-23.284833709063708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-6.5717446110343118</v>
      </c>
      <c r="AI66">
        <f t="shared" si="38"/>
        <v>-6.5718897210417975</v>
      </c>
      <c r="AJ66">
        <f t="shared" si="39"/>
        <v>-2.7833345567657481</v>
      </c>
      <c r="AK66">
        <f t="shared" si="61"/>
        <v>-1.8247717786080622</v>
      </c>
      <c r="AL66">
        <f t="shared" si="40"/>
        <v>-11.179996056415607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-5.2112900938904982E-3</v>
      </c>
      <c r="AR66">
        <f t="shared" si="45"/>
        <v>-5.2114051638436527E-3</v>
      </c>
      <c r="AS66">
        <f t="shared" si="46"/>
        <v>-2.2071405178013411E-3</v>
      </c>
      <c r="AT66">
        <f t="shared" si="47"/>
        <v>-1.4470153142446104E-3</v>
      </c>
      <c r="AU66">
        <f t="shared" si="48"/>
        <v>-8.8655609958896032E-3</v>
      </c>
      <c r="AW66">
        <v>63</v>
      </c>
      <c r="AX66">
        <f>IF(Z66&gt;0, (R66*SUMPRODUCT(K66:$K$98, X66:$X$98)-K66*$AZ$3)/Z66, 0)</f>
        <v>-4011583.0245821602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-7954725.4431009842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-23.284833709063708</v>
      </c>
      <c r="AC67">
        <f t="shared" ref="AC67:AC89" si="64">S67*Z67</f>
        <v>-20.794284333710753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-3.1322768436038539</v>
      </c>
      <c r="AI67">
        <f t="shared" ref="AI67:AI89" si="69">SUM(AE67:AH67)</f>
        <v>-3.1323421955901747</v>
      </c>
      <c r="AJ67">
        <f t="shared" ref="AJ67:AJ89" si="70">AB67-AC67</f>
        <v>-2.4905493753529555</v>
      </c>
      <c r="AK67">
        <f t="shared" si="61"/>
        <v>-1.6299383596344597</v>
      </c>
      <c r="AL67">
        <f t="shared" ref="AL67:AL89" si="71">SUM(AI67:AK67)</f>
        <v>-7.2528299305775903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-2.2177198767122318E-3</v>
      </c>
      <c r="AR67">
        <f t="shared" ref="AR67:AR89" si="76">AI67*$K67</f>
        <v>-2.2177661473346201E-3</v>
      </c>
      <c r="AS67">
        <f t="shared" ref="AS67:AS89" si="77">AJ67*$K67</f>
        <v>-1.7633629239804294E-3</v>
      </c>
      <c r="AT67">
        <f t="shared" ref="AT67:AT89" si="78">AK67*$K67</f>
        <v>-1.1540316767843896E-3</v>
      </c>
      <c r="AU67">
        <f t="shared" ref="AU67:AU89" si="79">AL67*$K67</f>
        <v>-5.1351607480994389E-3</v>
      </c>
      <c r="AW67">
        <v>64</v>
      </c>
      <c r="AX67">
        <f>IF(Z67&gt;0, (R67*SUMPRODUCT(K67:$K$98, X67:$X$98)-K67*$AZ$3)/Z67, 0)</f>
        <v>-7954725.4431009842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1000000</v>
      </c>
      <c r="S68">
        <f t="shared" si="63"/>
        <v>-16285721.917965235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-20.794284333710753</v>
      </c>
      <c r="AC68">
        <f t="shared" si="64"/>
        <v>-18.568144316581353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-1.4477899802068406</v>
      </c>
      <c r="AI68">
        <f t="shared" si="69"/>
        <v>-1.4478184839237929</v>
      </c>
      <c r="AJ68">
        <f t="shared" si="70"/>
        <v>-2.2261400171293992</v>
      </c>
      <c r="AK68">
        <f t="shared" si="61"/>
        <v>-1.4555999033597529</v>
      </c>
      <c r="AL68">
        <f t="shared" si="71"/>
        <v>-5.1295584044129452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-9.15238104718684E-4</v>
      </c>
      <c r="AR68">
        <f t="shared" si="76"/>
        <v>-9.152561236912128E-4</v>
      </c>
      <c r="AS68">
        <f t="shared" si="77"/>
        <v>-1.4072815794904502E-3</v>
      </c>
      <c r="AT68">
        <f t="shared" si="78"/>
        <v>-9.2017524295157104E-4</v>
      </c>
      <c r="AU68">
        <f t="shared" si="79"/>
        <v>-3.2427129461332343E-3</v>
      </c>
      <c r="AW68">
        <v>65</v>
      </c>
      <c r="AX68">
        <f>IF(Z68&gt;0, (R68*SUMPRODUCT(K68:$K$98, X68:$X$98)-K68*$AZ$3)/Z68, 0)</f>
        <v>-16285721.917965235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1000000</v>
      </c>
      <c r="S69">
        <f t="shared" si="63"/>
        <v>-34514756.367198013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-18.568144316581353</v>
      </c>
      <c r="AC69">
        <f t="shared" si="64"/>
        <v>-16.579454432359185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-0.64838875401284446</v>
      </c>
      <c r="AI69">
        <f t="shared" si="69"/>
        <v>-0.64840076297377702</v>
      </c>
      <c r="AJ69">
        <f t="shared" si="70"/>
        <v>-1.9886898842221683</v>
      </c>
      <c r="AK69">
        <f t="shared" si="61"/>
        <v>-1.2997701021606949</v>
      </c>
      <c r="AL69">
        <f t="shared" si="71"/>
        <v>-3.9368607493566401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-3.6597041405508001E-4</v>
      </c>
      <c r="AR69">
        <f t="shared" si="76"/>
        <v>-3.6597719227937474E-4</v>
      </c>
      <c r="AS69">
        <f t="shared" si="77"/>
        <v>-1.1224773037033866E-3</v>
      </c>
      <c r="AT69">
        <f t="shared" si="78"/>
        <v>-7.3362993963146386E-4</v>
      </c>
      <c r="AU69">
        <f t="shared" si="79"/>
        <v>-2.2220844356142253E-3</v>
      </c>
      <c r="AW69">
        <v>66</v>
      </c>
      <c r="AX69">
        <f>IF(Z69&gt;0, (R69*SUMPRODUCT(K69:$K$98, X69:$X$98)-K69*$AZ$3)/Z69, 0)</f>
        <v>-34514756.367198013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1000000</v>
      </c>
      <c r="S70">
        <f t="shared" si="63"/>
        <v>-75836287.210942641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-16.579454432359185</v>
      </c>
      <c r="AC70">
        <f t="shared" si="64"/>
        <v>-14.803387257838521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-0.28035295417614386</v>
      </c>
      <c r="AI70">
        <f t="shared" si="69"/>
        <v>-0.28035783422361266</v>
      </c>
      <c r="AJ70">
        <f t="shared" si="70"/>
        <v>-1.776067174520664</v>
      </c>
      <c r="AK70">
        <f t="shared" si="61"/>
        <v>-1.1605618102651432</v>
      </c>
      <c r="AL70">
        <f t="shared" si="71"/>
        <v>-3.2169868190094197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-1.4128550812414492E-4</v>
      </c>
      <c r="AR70">
        <f t="shared" si="76"/>
        <v>-1.4128796745255942E-4</v>
      </c>
      <c r="AS70">
        <f t="shared" si="77"/>
        <v>-8.950594223348442E-4</v>
      </c>
      <c r="AT70">
        <f t="shared" si="78"/>
        <v>-5.848719003323454E-4</v>
      </c>
      <c r="AU70">
        <f t="shared" si="79"/>
        <v>-1.6212192901197491E-3</v>
      </c>
      <c r="AW70">
        <v>67</v>
      </c>
      <c r="AX70">
        <f>IF(Z70&gt;0, (R70*SUMPRODUCT(K70:$K$98, X70:$X$98)-K70*$AZ$3)/Z70, 0)</f>
        <v>-75836287.210942641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1000000</v>
      </c>
      <c r="S71">
        <f t="shared" si="63"/>
        <v>-172880500.16329625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-14.803387257838521</v>
      </c>
      <c r="AC71">
        <f t="shared" si="64"/>
        <v>-13.217427521083502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-0.11679575388742638</v>
      </c>
      <c r="AI71">
        <f t="shared" si="69"/>
        <v>-0.11679766524057329</v>
      </c>
      <c r="AJ71">
        <f t="shared" si="70"/>
        <v>-1.5859597367550187</v>
      </c>
      <c r="AK71">
        <f t="shared" si="61"/>
        <v>-1.0362371080486965</v>
      </c>
      <c r="AL71">
        <f t="shared" si="71"/>
        <v>-2.7389945100442885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-5.2553484012997179E-5</v>
      </c>
      <c r="AR71">
        <f t="shared" si="76"/>
        <v>-5.2554344046548966E-5</v>
      </c>
      <c r="AS71">
        <f t="shared" si="77"/>
        <v>-7.1361934742205442E-4</v>
      </c>
      <c r="AT71">
        <f t="shared" si="78"/>
        <v>-4.6626583997223765E-4</v>
      </c>
      <c r="AU71">
        <f t="shared" si="79"/>
        <v>-1.2324395314408411E-3</v>
      </c>
      <c r="AW71">
        <v>68</v>
      </c>
      <c r="AX71">
        <f>IF(Z71&gt;0, (R71*SUMPRODUCT(K71:$K$98, X71:$X$98)-K71*$AZ$3)/Z71, 0)</f>
        <v>-172880500.16329625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1000000</v>
      </c>
      <c r="S72">
        <f t="shared" si="63"/>
        <v>-409856515.71262062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-13.217427521083502</v>
      </c>
      <c r="AC72">
        <f t="shared" si="64"/>
        <v>-11.801318447546851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-4.6895804367560405E-2</v>
      </c>
      <c r="AI72">
        <f t="shared" si="69"/>
        <v>-4.6896524212066658E-2</v>
      </c>
      <c r="AJ72">
        <f t="shared" si="70"/>
        <v>-1.4161090735366511</v>
      </c>
      <c r="AK72">
        <f t="shared" ref="AK72:AK89" si="92">G72*SUM(AB72:AB72, AE72:AF72)</f>
        <v>-0.92521992647584528</v>
      </c>
      <c r="AL72">
        <f t="shared" si="71"/>
        <v>-2.3882255242245631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-1.8840413278534956E-5</v>
      </c>
      <c r="AR72">
        <f t="shared" si="76"/>
        <v>-1.8840702476431804E-5</v>
      </c>
      <c r="AS72">
        <f t="shared" si="77"/>
        <v>-5.6892254121073077E-4</v>
      </c>
      <c r="AT72">
        <f t="shared" si="78"/>
        <v>-3.717075764756195E-4</v>
      </c>
      <c r="AU72">
        <f t="shared" si="79"/>
        <v>-9.5947082016278212E-4</v>
      </c>
      <c r="AW72">
        <v>69</v>
      </c>
      <c r="AX72">
        <f>IF(Z72&gt;0, (R72*SUMPRODUCT(K72:$K$98, X72:$X$98)-K72*$AZ$3)/Z72, 0)</f>
        <v>-409856515.71262062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1000000</v>
      </c>
      <c r="S73">
        <f t="shared" si="63"/>
        <v>-1012853681.7798187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-11.801318447546851</v>
      </c>
      <c r="AC73">
        <f t="shared" si="64"/>
        <v>-10.536907263834538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-1.8102654451869725E-2</v>
      </c>
      <c r="AI73">
        <f t="shared" si="69"/>
        <v>-1.8102914531569619E-2</v>
      </c>
      <c r="AJ73">
        <f t="shared" si="70"/>
        <v>-1.2644111837123138</v>
      </c>
      <c r="AK73">
        <f t="shared" si="92"/>
        <v>-0.82609229132827966</v>
      </c>
      <c r="AL73">
        <f t="shared" si="71"/>
        <v>-2.108606389572163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-6.4935273587468409E-6</v>
      </c>
      <c r="AR73">
        <f t="shared" si="76"/>
        <v>-6.4936206508466934E-6</v>
      </c>
      <c r="AS73">
        <f t="shared" si="77"/>
        <v>-4.5355163995263527E-4</v>
      </c>
      <c r="AT73">
        <f t="shared" si="78"/>
        <v>-2.9632410588470383E-4</v>
      </c>
      <c r="AU73">
        <f t="shared" si="79"/>
        <v>-7.5636936648818573E-4</v>
      </c>
      <c r="AW73">
        <v>70</v>
      </c>
      <c r="AX73">
        <f>IF(Z73&gt;0, (R73*SUMPRODUCT(K73:$K$98, X73:$X$98)-K73*$AZ$3)/Z73, 0)</f>
        <v>-1012853681.7798187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1000000</v>
      </c>
      <c r="S74">
        <f t="shared" si="63"/>
        <v>-2615042975.7581778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-10.536907263834538</v>
      </c>
      <c r="AC74">
        <f t="shared" si="64"/>
        <v>-9.4079583786783321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-6.7015256119508891E-3</v>
      </c>
      <c r="AI74">
        <f t="shared" si="69"/>
        <v>-6.7016155527134871E-3</v>
      </c>
      <c r="AJ74">
        <f t="shared" si="70"/>
        <v>-1.1289488851562055</v>
      </c>
      <c r="AK74">
        <f t="shared" si="92"/>
        <v>-0.73758350846841769</v>
      </c>
      <c r="AL74">
        <f t="shared" si="71"/>
        <v>-1.8732340091773367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-2.1463180215525939E-6</v>
      </c>
      <c r="AR74">
        <f t="shared" si="76"/>
        <v>-2.1463468271546037E-6</v>
      </c>
      <c r="AS74">
        <f t="shared" si="77"/>
        <v>-3.6157189839002745E-4</v>
      </c>
      <c r="AT74">
        <f t="shared" si="78"/>
        <v>-2.3622811704287439E-4</v>
      </c>
      <c r="AU74">
        <f t="shared" si="79"/>
        <v>-5.9994636226005644E-4</v>
      </c>
      <c r="AW74">
        <v>71</v>
      </c>
      <c r="AX74">
        <f>IF(Z74&gt;0, (R74*SUMPRODUCT(K74:$K$98, X74:$X$98)-K74*$AZ$3)/Z74, 0)</f>
        <v>-2615042975.7581778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1000000</v>
      </c>
      <c r="S75">
        <f t="shared" si="63"/>
        <v>-7069477577.2086687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-9.4079583786783321</v>
      </c>
      <c r="AC75">
        <f t="shared" si="64"/>
        <v>-8.399964651171743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-2.3734525871839367E-3</v>
      </c>
      <c r="AI75">
        <f t="shared" si="69"/>
        <v>-2.3734822922242293E-3</v>
      </c>
      <c r="AJ75">
        <f t="shared" si="70"/>
        <v>-1.0079937275065891</v>
      </c>
      <c r="AK75">
        <f t="shared" si="92"/>
        <v>-0.65855708650748335</v>
      </c>
      <c r="AL75">
        <f t="shared" si="71"/>
        <v>-1.6689242963062969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-6.7870793747868633E-7</v>
      </c>
      <c r="AR75">
        <f t="shared" si="76"/>
        <v>-6.7871643187488302E-7</v>
      </c>
      <c r="AS75">
        <f t="shared" si="77"/>
        <v>-2.8824394785958762E-4</v>
      </c>
      <c r="AT75">
        <f t="shared" si="78"/>
        <v>-1.8831971799604686E-4</v>
      </c>
      <c r="AU75">
        <f t="shared" si="79"/>
        <v>-4.7724238228750944E-4</v>
      </c>
      <c r="AW75">
        <v>72</v>
      </c>
      <c r="AX75">
        <f>IF(Z75&gt;0, (R75*SUMPRODUCT(K75:$K$98, X75:$X$98)-K75*$AZ$3)/Z75, 0)</f>
        <v>-7069477577.2086687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1000000</v>
      </c>
      <c r="S76">
        <f t="shared" si="63"/>
        <v>-20060862572.445255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-8.399964651171743</v>
      </c>
      <c r="AC76">
        <f t="shared" si="64"/>
        <v>-7.4999690139648498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-8.0245885122443613E-4</v>
      </c>
      <c r="AI76">
        <f t="shared" si="69"/>
        <v>-8.0246819774304533E-4</v>
      </c>
      <c r="AJ76">
        <f t="shared" si="70"/>
        <v>-0.89999563720689313</v>
      </c>
      <c r="AK76">
        <f t="shared" si="92"/>
        <v>-0.58799752558202212</v>
      </c>
      <c r="AL76">
        <f t="shared" si="71"/>
        <v>-1.4887956309866583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-2.0488356240990963E-7</v>
      </c>
      <c r="AR76">
        <f t="shared" si="76"/>
        <v>-2.0488594876034476E-7</v>
      </c>
      <c r="AS76">
        <f t="shared" si="77"/>
        <v>-2.2978662647058577E-4</v>
      </c>
      <c r="AT76">
        <f t="shared" si="78"/>
        <v>-1.5012735861238903E-4</v>
      </c>
      <c r="AU76">
        <f t="shared" si="79"/>
        <v>-3.8011887103173516E-4</v>
      </c>
      <c r="AW76">
        <v>73</v>
      </c>
      <c r="AX76">
        <f>IF(Z76&gt;0, (R76*SUMPRODUCT(K76:$K$98, X76:$X$98)-K76*$AZ$3)/Z76, 0)</f>
        <v>-20060862572.445255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1000000</v>
      </c>
      <c r="S77">
        <f t="shared" si="63"/>
        <v>-59923891010.330353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-7.4999690139648498</v>
      </c>
      <c r="AC77">
        <f t="shared" si="64"/>
        <v>-6.6964010796387408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-2.5837370125307904E-4</v>
      </c>
      <c r="AI77">
        <f t="shared" si="69"/>
        <v>-2.5837649496397079E-4</v>
      </c>
      <c r="AJ77">
        <f t="shared" si="70"/>
        <v>-0.80356793432610907</v>
      </c>
      <c r="AK77">
        <f t="shared" si="92"/>
        <v>-0.52499783097753949</v>
      </c>
      <c r="AL77">
        <f t="shared" si="71"/>
        <v>-1.3288241417986124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-5.8899909706307997E-8</v>
      </c>
      <c r="AR77">
        <f t="shared" si="76"/>
        <v>-5.8900546571896377E-8</v>
      </c>
      <c r="AS77">
        <f t="shared" si="77"/>
        <v>-1.831845832031182E-4</v>
      </c>
      <c r="AT77">
        <f t="shared" si="78"/>
        <v>-1.1968062032093571E-4</v>
      </c>
      <c r="AU77">
        <f t="shared" si="79"/>
        <v>-3.0292410407062575E-4</v>
      </c>
      <c r="AW77">
        <v>74</v>
      </c>
      <c r="AX77">
        <f>IF(Z77&gt;0, (R77*SUMPRODUCT(K77:$K$98, X77:$X$98)-K77*$AZ$3)/Z77, 0)</f>
        <v>-59923891010.330353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1000000</v>
      </c>
      <c r="S78">
        <f t="shared" si="63"/>
        <v>-188963565971.03516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-6.6964010796387408</v>
      </c>
      <c r="AC78">
        <f t="shared" si="64"/>
        <v>-5.9789295856728737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-7.8990303789384342E-5</v>
      </c>
      <c r="AI78">
        <f t="shared" si="69"/>
        <v>-7.8991094805572426E-5</v>
      </c>
      <c r="AJ78">
        <f t="shared" si="70"/>
        <v>-0.71747149396586707</v>
      </c>
      <c r="AK78">
        <f t="shared" si="92"/>
        <v>-0.46874807557471188</v>
      </c>
      <c r="AL78">
        <f t="shared" si="71"/>
        <v>-1.1862985606353846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-1.6077631997154726E-8</v>
      </c>
      <c r="AR78">
        <f t="shared" si="76"/>
        <v>-1.6077793000044522E-8</v>
      </c>
      <c r="AS78">
        <f t="shared" si="77"/>
        <v>-1.4603365343661678E-4</v>
      </c>
      <c r="AT78">
        <f t="shared" si="78"/>
        <v>-9.5408660264926275E-5</v>
      </c>
      <c r="AU78">
        <f t="shared" si="79"/>
        <v>-2.4145839149454311E-4</v>
      </c>
      <c r="AW78">
        <v>75</v>
      </c>
      <c r="AX78">
        <f>IF(Z78&gt;0, (R78*SUMPRODUCT(K78:$K$98, X78:$X$98)-K78*$AZ$3)/Z78, 0)</f>
        <v>-188963565971.03516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1000000</v>
      </c>
      <c r="S79">
        <f t="shared" si="63"/>
        <v>-630838800524.82178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-5.9789295856728737</v>
      </c>
      <c r="AC79">
        <f t="shared" si="64"/>
        <v>-5.3383300009774901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-2.2861968282960678E-5</v>
      </c>
      <c r="AI79">
        <f t="shared" si="69"/>
        <v>-2.286217983977981E-5</v>
      </c>
      <c r="AJ79">
        <f t="shared" si="70"/>
        <v>-0.64059958469538358</v>
      </c>
      <c r="AK79">
        <f t="shared" si="92"/>
        <v>-0.41852507099710118</v>
      </c>
      <c r="AL79">
        <f t="shared" si="71"/>
        <v>-1.0591475178723246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-4.1547404187477067E-9</v>
      </c>
      <c r="AR79">
        <f t="shared" si="76"/>
        <v>-4.1547788652916103E-9</v>
      </c>
      <c r="AS79">
        <f t="shared" si="77"/>
        <v>-1.1641714107138247E-4</v>
      </c>
      <c r="AT79">
        <f t="shared" si="78"/>
        <v>-7.6059200468181346E-5</v>
      </c>
      <c r="AU79">
        <f t="shared" si="79"/>
        <v>-1.9248049631842915E-4</v>
      </c>
      <c r="AW79">
        <v>76</v>
      </c>
      <c r="AX79">
        <f>IF(Z79&gt;0, (R79*SUMPRODUCT(K79:$K$98, X79:$X$98)-K79*$AZ$3)/Z79, 0)</f>
        <v>-630838800524.82178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1000000</v>
      </c>
      <c r="S80">
        <f t="shared" si="63"/>
        <v>-2259949618984.0352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-5.3383300009774901</v>
      </c>
      <c r="AC80">
        <f t="shared" si="64"/>
        <v>-4.7663660758706099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-6.2685914834978785E-6</v>
      </c>
      <c r="AI80">
        <f t="shared" si="69"/>
        <v>-6.2686442099617324E-6</v>
      </c>
      <c r="AJ80">
        <f t="shared" si="70"/>
        <v>-0.57196392510688021</v>
      </c>
      <c r="AK80">
        <f t="shared" si="92"/>
        <v>-0.37368310006842437</v>
      </c>
      <c r="AL80">
        <f t="shared" si="71"/>
        <v>-0.94565329381951457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-1.0171434873675228E-9</v>
      </c>
      <c r="AR80">
        <f t="shared" si="76"/>
        <v>-1.0171520427789678E-9</v>
      </c>
      <c r="AS80">
        <f t="shared" si="77"/>
        <v>-9.2807033759201212E-5</v>
      </c>
      <c r="AT80">
        <f t="shared" si="78"/>
        <v>-6.0633929101057653E-5</v>
      </c>
      <c r="AU80">
        <f t="shared" si="79"/>
        <v>-1.5344198001230165E-4</v>
      </c>
      <c r="AW80">
        <v>77</v>
      </c>
      <c r="AX80">
        <f>IF(Z80&gt;0, (R80*SUMPRODUCT(K80:$K$98, X80:$X$98)-K80*$AZ$3)/Z80, 0)</f>
        <v>-2259949618984.0352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1000000</v>
      </c>
      <c r="S81">
        <f t="shared" si="63"/>
        <v>-8730920725179.7305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-4.7663660758706099</v>
      </c>
      <c r="AC81">
        <f t="shared" si="64"/>
        <v>-4.2556839971898777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-1.6005412548484991E-6</v>
      </c>
      <c r="AI81">
        <f t="shared" si="69"/>
        <v>-1.6005534405163431E-6</v>
      </c>
      <c r="AJ81">
        <f t="shared" si="70"/>
        <v>-0.51068207868073223</v>
      </c>
      <c r="AK81">
        <f t="shared" si="92"/>
        <v>-0.33364562531094272</v>
      </c>
      <c r="AL81">
        <f t="shared" si="71"/>
        <v>-0.84432930454511546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-2.3187883222449248E-10</v>
      </c>
      <c r="AR81">
        <f t="shared" si="76"/>
        <v>-2.3188059762630327E-10</v>
      </c>
      <c r="AS81">
        <f t="shared" si="77"/>
        <v>-7.398519949657493E-5</v>
      </c>
      <c r="AT81">
        <f t="shared" si="78"/>
        <v>-4.8336997087422819E-5</v>
      </c>
      <c r="AU81">
        <f t="shared" si="79"/>
        <v>-1.2232242846459539E-4</v>
      </c>
      <c r="AW81">
        <v>78</v>
      </c>
      <c r="AX81">
        <f>IF(Z81&gt;0, (R81*SUMPRODUCT(K81:$K$98, X81:$X$98)-K81*$AZ$3)/Z81, 0)</f>
        <v>-8730920725179.7305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1000000</v>
      </c>
      <c r="S82">
        <f t="shared" si="63"/>
        <v>-36579061997270.859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-4.2556839971898777</v>
      </c>
      <c r="AC82">
        <f t="shared" si="64"/>
        <v>-3.7997178548343671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-3.7867559338188634E-7</v>
      </c>
      <c r="AI82">
        <f t="shared" si="69"/>
        <v>-3.7867819030321741E-7</v>
      </c>
      <c r="AJ82">
        <f t="shared" si="70"/>
        <v>-0.45596614235551058</v>
      </c>
      <c r="AK82">
        <f t="shared" si="92"/>
        <v>-0.29789787980329147</v>
      </c>
      <c r="AL82">
        <f t="shared" si="71"/>
        <v>-0.75386440083699235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-4.8982790598022234E-11</v>
      </c>
      <c r="AR82">
        <f t="shared" si="76"/>
        <v>-4.8983126517357894E-11</v>
      </c>
      <c r="AS82">
        <f t="shared" si="77"/>
        <v>-5.898054815553984E-5</v>
      </c>
      <c r="AT82">
        <f t="shared" si="78"/>
        <v>-3.8533958145234437E-5</v>
      </c>
      <c r="AU82">
        <f t="shared" si="79"/>
        <v>-9.7514555283900799E-5</v>
      </c>
      <c r="AW82">
        <v>79</v>
      </c>
      <c r="AX82">
        <f>IF(Z82&gt;0, (R82*SUMPRODUCT(K82:$K$98, X82:$X$98)-K82*$AZ$3)/Z82, 0)</f>
        <v>-36579061997270.859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1000000</v>
      </c>
      <c r="S83">
        <f t="shared" si="63"/>
        <v>-167264918161010.94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-3.7997178548343671</v>
      </c>
      <c r="AC83">
        <f t="shared" si="64"/>
        <v>-3.3926052275731813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-8.2555258730226942E-8</v>
      </c>
      <c r="AI83">
        <f t="shared" si="69"/>
        <v>-8.2555765800876437E-8</v>
      </c>
      <c r="AJ83">
        <f t="shared" si="70"/>
        <v>-0.4071126272611858</v>
      </c>
      <c r="AK83">
        <f t="shared" si="92"/>
        <v>-0.26598024983840574</v>
      </c>
      <c r="AL83">
        <f t="shared" si="71"/>
        <v>-0.67309295965535731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-9.5346099052232516E-12</v>
      </c>
      <c r="AR83">
        <f t="shared" si="76"/>
        <v>-9.5346684686741049E-12</v>
      </c>
      <c r="AS83">
        <f t="shared" si="77"/>
        <v>-4.7018931902453415E-5</v>
      </c>
      <c r="AT83">
        <f t="shared" si="78"/>
        <v>-3.0719035512809505E-5</v>
      </c>
      <c r="AU83">
        <f t="shared" si="79"/>
        <v>-7.7737976949931385E-5</v>
      </c>
      <c r="AW83">
        <v>80</v>
      </c>
      <c r="AX83">
        <f>IF(Z83&gt;0, (R83*SUMPRODUCT(K83:$K$98, X83:$X$98)-K83*$AZ$3)/Z83, 0)</f>
        <v>-167264918161010.94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1000000</v>
      </c>
      <c r="S84">
        <f t="shared" si="63"/>
        <v>-841042347883072.38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-3.3926052275731813</v>
      </c>
      <c r="AC84">
        <f t="shared" si="64"/>
        <v>-3.0291118103414938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-1.6478381442265154E-8</v>
      </c>
      <c r="AI84">
        <f t="shared" si="69"/>
        <v>-1.6478471482672095E-8</v>
      </c>
      <c r="AJ84">
        <f t="shared" si="70"/>
        <v>-0.36349341723168749</v>
      </c>
      <c r="AK84">
        <f t="shared" si="92"/>
        <v>-0.2374823659301227</v>
      </c>
      <c r="AL84">
        <f t="shared" si="71"/>
        <v>-0.60097579964028169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-1.6992399711810714E-12</v>
      </c>
      <c r="AR84">
        <f t="shared" si="76"/>
        <v>-1.6992492560892422E-12</v>
      </c>
      <c r="AS84">
        <f t="shared" si="77"/>
        <v>-3.7483204645150916E-5</v>
      </c>
      <c r="AT84">
        <f t="shared" si="78"/>
        <v>-2.4489027035390859E-5</v>
      </c>
      <c r="AU84">
        <f t="shared" si="79"/>
        <v>-6.1972233379791033E-5</v>
      </c>
      <c r="AW84">
        <v>81</v>
      </c>
      <c r="AX84">
        <f>IF(Z84&gt;0, (R84*SUMPRODUCT(K84:$K$98, X84:$X$98)-K84*$AZ$3)/Z84, 0)</f>
        <v>-841042347883072.38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1000000</v>
      </c>
      <c r="S85">
        <f t="shared" si="63"/>
        <v>-4694168312943397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-3.0291118103414938</v>
      </c>
      <c r="AC85">
        <f t="shared" si="64"/>
        <v>-2.7045641163778171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-2.9894460581794856E-9</v>
      </c>
      <c r="AI85">
        <f t="shared" si="69"/>
        <v>-2.9894604620309035E-9</v>
      </c>
      <c r="AJ85">
        <f t="shared" si="70"/>
        <v>-0.32454769396367666</v>
      </c>
      <c r="AK85">
        <f t="shared" si="92"/>
        <v>-0.21203782672390459</v>
      </c>
      <c r="AL85">
        <f t="shared" si="71"/>
        <v>-0.53658552367704171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-2.7524083229172233E-13</v>
      </c>
      <c r="AR85">
        <f t="shared" si="76"/>
        <v>-2.7524215846653039E-13</v>
      </c>
      <c r="AS85">
        <f t="shared" si="77"/>
        <v>-2.9881381254733541E-5</v>
      </c>
      <c r="AT85">
        <f t="shared" si="78"/>
        <v>-1.9522502419848479E-5</v>
      </c>
      <c r="AU85">
        <f t="shared" si="79"/>
        <v>-4.940388394982418E-5</v>
      </c>
      <c r="AW85">
        <v>82</v>
      </c>
      <c r="AX85">
        <f>IF(Z85&gt;0, (R85*SUMPRODUCT(K85:$K$98, X85:$X$98)-K85*$AZ$3)/Z85, 0)</f>
        <v>-4694168312943397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1000000</v>
      </c>
      <c r="S86">
        <f t="shared" si="63"/>
        <v>-2.9438358737018592E+16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-2.7045641163778171</v>
      </c>
      <c r="AC86">
        <f t="shared" si="64"/>
        <v>-2.4147893896232913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-4.8836384697623553E-10</v>
      </c>
      <c r="AI86">
        <f t="shared" si="69"/>
        <v>-4.8836589769296471E-10</v>
      </c>
      <c r="AJ86">
        <f t="shared" si="70"/>
        <v>-0.28977472675452587</v>
      </c>
      <c r="AK86">
        <f t="shared" si="92"/>
        <v>-0.18931948814644722</v>
      </c>
      <c r="AL86">
        <f t="shared" si="71"/>
        <v>-0.479094215389339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-4.0146494022799511E-14</v>
      </c>
      <c r="AR86">
        <f t="shared" si="76"/>
        <v>-4.0146662604252496E-14</v>
      </c>
      <c r="AS86">
        <f t="shared" si="77"/>
        <v>-2.3821254189143598E-5</v>
      </c>
      <c r="AT86">
        <f t="shared" si="78"/>
        <v>-1.5563219403586722E-5</v>
      </c>
      <c r="AU86">
        <f t="shared" si="79"/>
        <v>-3.9384473632876985E-5</v>
      </c>
      <c r="AW86">
        <v>83</v>
      </c>
      <c r="AX86">
        <f>IF(Z86&gt;0, (R86*SUMPRODUCT(K86:$K$98, X86:$X$98)-K86*$AZ$3)/Z86, 0)</f>
        <v>-2.9438358737018592E+16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1000000</v>
      </c>
      <c r="S87">
        <f t="shared" si="63"/>
        <v>-2.106548026194527E+17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-2.4147893896232913</v>
      </c>
      <c r="AC87">
        <f t="shared" si="64"/>
        <v>-2.1560619550208311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-7.0973334764767238E-11</v>
      </c>
      <c r="AI87">
        <f t="shared" si="69"/>
        <v>-7.0973590640959968E-11</v>
      </c>
      <c r="AJ87">
        <f t="shared" si="70"/>
        <v>-0.25872743460246017</v>
      </c>
      <c r="AK87">
        <f t="shared" si="92"/>
        <v>-0.16903525727363039</v>
      </c>
      <c r="AL87">
        <f t="shared" si="71"/>
        <v>-0.42776269194706418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-5.2093232505440926E-15</v>
      </c>
      <c r="AR87">
        <f t="shared" si="76"/>
        <v>-5.2093420314257359E-15</v>
      </c>
      <c r="AS87">
        <f t="shared" si="77"/>
        <v>-1.8990157995186913E-5</v>
      </c>
      <c r="AT87">
        <f t="shared" si="78"/>
        <v>-1.240690322352381E-5</v>
      </c>
      <c r="AU87">
        <f t="shared" si="79"/>
        <v>-3.1397061223920069E-5</v>
      </c>
      <c r="AW87">
        <v>84</v>
      </c>
      <c r="AX87">
        <f>IF(Z87&gt;0, (R87*SUMPRODUCT(K87:$K$98, X87:$X$98)-K87*$AZ$3)/Z87, 0)</f>
        <v>-2.106548026194527E+17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1000000</v>
      </c>
      <c r="S88">
        <f t="shared" si="63"/>
        <v>-1.7549260175869366E+18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-2.1560619550208311</v>
      </c>
      <c r="AC88">
        <f t="shared" si="64"/>
        <v>-1.9250553169828892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-9.0357533738641426E-12</v>
      </c>
      <c r="AI88">
        <f t="shared" si="69"/>
        <v>-9.0357807974606033E-12</v>
      </c>
      <c r="AJ88">
        <f t="shared" si="70"/>
        <v>-0.23100663803794186</v>
      </c>
      <c r="AK88">
        <f t="shared" si="92"/>
        <v>-0.1509243368514582</v>
      </c>
      <c r="AL88">
        <f t="shared" si="71"/>
        <v>-0.38193097489843586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-5.9215096532709387E-16</v>
      </c>
      <c r="AR88">
        <f t="shared" si="76"/>
        <v>-5.9215276251084217E-16</v>
      </c>
      <c r="AS88">
        <f t="shared" si="77"/>
        <v>-1.5138837687491597E-5</v>
      </c>
      <c r="AT88">
        <f t="shared" si="78"/>
        <v>-9.8907072891613637E-6</v>
      </c>
      <c r="AU88">
        <f t="shared" si="79"/>
        <v>-2.5029544977245115E-5</v>
      </c>
      <c r="AW88">
        <v>85</v>
      </c>
      <c r="AX88">
        <f>IF(Z88&gt;0, (R88*SUMPRODUCT(K88:$K$98, X88:$X$98)-K88*$AZ$3)/Z88, 0)</f>
        <v>-1.7549260175869366E+18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-1.9250553169828892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-1.9250553169828892</v>
      </c>
      <c r="AK89">
        <f t="shared" si="92"/>
        <v>-0.13475387218880225</v>
      </c>
      <c r="AL89">
        <f t="shared" si="71"/>
        <v>-2.0598091891727885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-6.4185133866868081E-17</v>
      </c>
      <c r="AR89">
        <f t="shared" si="76"/>
        <v>-6.4185133866868081E-17</v>
      </c>
      <c r="AS89">
        <f t="shared" si="77"/>
        <v>-1.1264016136526722E-4</v>
      </c>
      <c r="AT89">
        <f t="shared" si="78"/>
        <v>-7.8848112955687058E-6</v>
      </c>
      <c r="AU89">
        <f t="shared" si="79"/>
        <v>-1.2052497266090012E-4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50628.859927952952</v>
      </c>
      <c r="AO91" s="6">
        <f t="shared" si="93"/>
        <v>-5062.8859927952954</v>
      </c>
      <c r="AP91" s="6">
        <f t="shared" si="93"/>
        <v>-1684.4230926968617</v>
      </c>
      <c r="AQ91" s="6">
        <f t="shared" si="93"/>
        <v>-29374.815028284091</v>
      </c>
      <c r="AR91" s="6">
        <f t="shared" si="93"/>
        <v>14506.735814176731</v>
      </c>
      <c r="AS91" s="6">
        <f t="shared" si="93"/>
        <v>-7613.3696725070031</v>
      </c>
      <c r="AT91" s="6">
        <f t="shared" si="93"/>
        <v>4441.1323089624193</v>
      </c>
      <c r="AU91" s="6">
        <f t="shared" si="93"/>
        <v>11334.498450632087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131394.72309040587</v>
      </c>
      <c r="K3">
        <v>1</v>
      </c>
      <c r="L3" s="2">
        <v>0</v>
      </c>
      <c r="O3">
        <f>$C$3</f>
        <v>131394.72309040587</v>
      </c>
      <c r="P3">
        <f>O3*C5</f>
        <v>13139.472309040588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131394.72309040587</v>
      </c>
      <c r="AF3">
        <f t="shared" ref="AF3:AF34" si="4">-$Z3*P3</f>
        <v>-13139.472309040588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116732.81819436527</v>
      </c>
      <c r="AJ3">
        <f t="shared" ref="AJ3:AJ34" si="8">AB3-AC3</f>
        <v>0</v>
      </c>
      <c r="AL3">
        <f t="shared" ref="AL3:AL34" si="9">SUM(AI3:AK3)</f>
        <v>116732.81819436527</v>
      </c>
      <c r="AN3">
        <f t="shared" ref="AN3:AN34" si="10">AE3*$K3</f>
        <v>131394.72309040587</v>
      </c>
      <c r="AO3">
        <f t="shared" ref="AO3:AO34" si="11">AF3*$K3</f>
        <v>-13139.472309040588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116732.81819436527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116732.81819436527</v>
      </c>
      <c r="AW3">
        <v>0</v>
      </c>
      <c r="AX3">
        <f>IF(Z3&gt;0, (R3*SUMPRODUCT(K3:$K$98, X3:$X$98)-K3*$AZ$3)/Z3, 0)</f>
        <v>0</v>
      </c>
      <c r="AZ3">
        <f>C6*ABS(SUMPRODUCT(X4:X79, K4:K79))/1</f>
        <v>72548.517033780663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7868.1358382991129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7773.0553964765058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-7773.0553964765058</v>
      </c>
      <c r="AK4">
        <f>G4*SUM(AB4, AE4:AF4)</f>
        <v>0</v>
      </c>
      <c r="AL4">
        <f t="shared" si="9"/>
        <v>-9857.2953964765056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-1860.9285714285711</v>
      </c>
      <c r="AR4">
        <f t="shared" si="14"/>
        <v>-1860.9285714285711</v>
      </c>
      <c r="AS4">
        <f t="shared" si="15"/>
        <v>-6940.2280325683087</v>
      </c>
      <c r="AT4">
        <f t="shared" si="16"/>
        <v>0</v>
      </c>
      <c r="AU4">
        <f t="shared" si="17"/>
        <v>-8801.1566039968802</v>
      </c>
      <c r="AW4">
        <v>1</v>
      </c>
      <c r="AX4">
        <f>IF(Z4&gt;0, (R4*SUMPRODUCT(K4:$K$98, X4:$X$98)-K4*$AZ$3)/Z4, 0)</f>
        <v>7868.1358382991129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1000000</v>
      </c>
      <c r="S5">
        <f t="shared" si="1"/>
        <v>13170.098961973477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7773.0553964765058</v>
      </c>
      <c r="AC5">
        <f t="shared" si="2"/>
        <v>12852.354857616228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-2162.7767950963203</v>
      </c>
      <c r="AI5">
        <f t="shared" si="7"/>
        <v>-2187.1736407364428</v>
      </c>
      <c r="AJ5">
        <f t="shared" si="8"/>
        <v>-5079.2994611397226</v>
      </c>
      <c r="AK5">
        <f>G5*SUM(AB5, AE5:AF5)</f>
        <v>544.1138777533555</v>
      </c>
      <c r="AL5">
        <f t="shared" si="9"/>
        <v>-6722.3592241228098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-1724.1524195602042</v>
      </c>
      <c r="AR5">
        <f t="shared" si="14"/>
        <v>-1743.6014355360671</v>
      </c>
      <c r="AS5">
        <f t="shared" si="15"/>
        <v>-4049.1864326687837</v>
      </c>
      <c r="AT5">
        <f t="shared" si="16"/>
        <v>433.76425203551935</v>
      </c>
      <c r="AU5">
        <f t="shared" si="17"/>
        <v>-5359.023616169331</v>
      </c>
      <c r="AW5">
        <v>2</v>
      </c>
      <c r="AX5">
        <f>IF(Z5&gt;0, (R5*SUMPRODUCT(K5:$K$98, X5:$X$98)-K5*$AZ$3)/Z5, 0)</f>
        <v>13170.098961973477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1000000</v>
      </c>
      <c r="S6">
        <f t="shared" si="1"/>
        <v>17984.687575692929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12852.354857616228</v>
      </c>
      <c r="AC6">
        <f t="shared" si="2"/>
        <v>17324.834609992016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-2804.7970212502519</v>
      </c>
      <c r="AI6">
        <f t="shared" si="7"/>
        <v>-2828.8797785084421</v>
      </c>
      <c r="AJ6">
        <f t="shared" si="8"/>
        <v>-4472.4797523757879</v>
      </c>
      <c r="AK6">
        <f>G6*SUM(AB6, AE6:AF6)</f>
        <v>899.6648400331361</v>
      </c>
      <c r="AL6">
        <f t="shared" si="9"/>
        <v>-6401.6946908510945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-1996.3991188518212</v>
      </c>
      <c r="AR6">
        <f t="shared" si="14"/>
        <v>-2013.5407497810861</v>
      </c>
      <c r="AS6">
        <f t="shared" si="15"/>
        <v>-3183.4227464865012</v>
      </c>
      <c r="AT6">
        <f t="shared" si="16"/>
        <v>640.36366278779838</v>
      </c>
      <c r="AU6">
        <f t="shared" si="17"/>
        <v>-4556.5998334797896</v>
      </c>
      <c r="AW6">
        <v>3</v>
      </c>
      <c r="AX6">
        <f>IF(Z6&gt;0, (R6*SUMPRODUCT(K6:$K$98, X6:$X$98)-K6*$AZ$3)/Z6, 0)</f>
        <v>17984.687575692929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1000000</v>
      </c>
      <c r="S7">
        <f t="shared" si="1"/>
        <v>21955.55043888513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17324.834609992016</v>
      </c>
      <c r="AC7">
        <f t="shared" si="2"/>
        <v>20861.142787511621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-3523.7013807819571</v>
      </c>
      <c r="AI7">
        <f t="shared" si="7"/>
        <v>-3547.4552179330458</v>
      </c>
      <c r="AJ7">
        <f t="shared" si="8"/>
        <v>-3536.3081775196042</v>
      </c>
      <c r="AK7">
        <f>G7*SUM(AB7, AE7:AF7)</f>
        <v>1212.7384226994413</v>
      </c>
      <c r="AL7">
        <f t="shared" si="9"/>
        <v>-5871.0249727532082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-2239.3759303869997</v>
      </c>
      <c r="AR7">
        <f t="shared" si="14"/>
        <v>-2254.4719233280011</v>
      </c>
      <c r="AS7">
        <f t="shared" si="15"/>
        <v>-2247.3877776245495</v>
      </c>
      <c r="AT7">
        <f t="shared" si="16"/>
        <v>770.71719200165489</v>
      </c>
      <c r="AU7">
        <f t="shared" si="17"/>
        <v>-3731.1425089508953</v>
      </c>
      <c r="AW7">
        <v>4</v>
      </c>
      <c r="AX7">
        <f>IF(Z7&gt;0, (R7*SUMPRODUCT(K7:$K$98, X7:$X$98)-K7*$AZ$3)/Z7, 0)</f>
        <v>21955.55043888513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1000000</v>
      </c>
      <c r="S8">
        <f t="shared" si="1"/>
        <v>25162.288130344212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20861.142787511621</v>
      </c>
      <c r="AC8">
        <f t="shared" si="2"/>
        <v>23561.684086027664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-4263.1790660917368</v>
      </c>
      <c r="AI8">
        <f t="shared" si="7"/>
        <v>-4286.5887853946624</v>
      </c>
      <c r="AJ8">
        <f t="shared" si="8"/>
        <v>-2700.5412985160438</v>
      </c>
      <c r="AK8">
        <f t="shared" ref="AK8:AK39" si="30">G8*SUM(AB8:AB8, AE8:AF8)</f>
        <v>1460.2799951258137</v>
      </c>
      <c r="AL8">
        <f t="shared" si="9"/>
        <v>-5526.8500887848923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-2419.0422928377889</v>
      </c>
      <c r="AR8">
        <f t="shared" si="14"/>
        <v>-2432.3255962551029</v>
      </c>
      <c r="AS8">
        <f t="shared" si="15"/>
        <v>-1532.3596577551821</v>
      </c>
      <c r="AT8">
        <f t="shared" si="16"/>
        <v>828.60208610301197</v>
      </c>
      <c r="AU8">
        <f t="shared" si="17"/>
        <v>-3136.0831679072726</v>
      </c>
      <c r="AW8">
        <v>5</v>
      </c>
      <c r="AX8">
        <f>IF(Z8&gt;0, (R8*SUMPRODUCT(K8:$K$98, X8:$X$98)-K8*$AZ$3)/Z8, 0)</f>
        <v>25162.288130344212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1000000</v>
      </c>
      <c r="S9">
        <f t="shared" si="1"/>
        <v>27715.92341234189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23561.684086027664</v>
      </c>
      <c r="AC9">
        <f t="shared" si="2"/>
        <v>25553.282176139051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-5053.720167556261</v>
      </c>
      <c r="AI9">
        <f t="shared" si="7"/>
        <v>-5076.7694466619687</v>
      </c>
      <c r="AJ9">
        <f t="shared" si="8"/>
        <v>-1991.5980901113871</v>
      </c>
      <c r="AK9">
        <f t="shared" si="30"/>
        <v>1649.3178860219366</v>
      </c>
      <c r="AL9">
        <f t="shared" si="9"/>
        <v>-5419.049650751419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-2560.3719146054659</v>
      </c>
      <c r="AR9">
        <f t="shared" si="14"/>
        <v>-2572.0493967211196</v>
      </c>
      <c r="AS9">
        <f t="shared" si="15"/>
        <v>-1009.0055733277428</v>
      </c>
      <c r="AT9">
        <f t="shared" si="16"/>
        <v>835.59576977310235</v>
      </c>
      <c r="AU9">
        <f t="shared" si="17"/>
        <v>-2745.4592002757599</v>
      </c>
      <c r="AW9">
        <v>6</v>
      </c>
      <c r="AX9">
        <f>IF(Z9&gt;0, (R9*SUMPRODUCT(K9:$K$98, X9:$X$98)-K9*$AZ$3)/Z9, 0)</f>
        <v>27715.92341234189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1000000</v>
      </c>
      <c r="S10">
        <f t="shared" si="1"/>
        <v>29696.464790856502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25553.282176139051</v>
      </c>
      <c r="AC10">
        <f t="shared" si="2"/>
        <v>26930.982032023901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-5876.4349133368587</v>
      </c>
      <c r="AI10">
        <f t="shared" si="7"/>
        <v>-5899.1067887786758</v>
      </c>
      <c r="AJ10">
        <f t="shared" si="8"/>
        <v>-1377.69985588485</v>
      </c>
      <c r="AK10">
        <f t="shared" si="30"/>
        <v>1788.7297523297339</v>
      </c>
      <c r="AL10">
        <f t="shared" si="9"/>
        <v>-5488.0768923337919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-2658.200722026254</v>
      </c>
      <c r="AR10">
        <f t="shared" si="14"/>
        <v>-2668.456327092576</v>
      </c>
      <c r="AS10">
        <f t="shared" si="15"/>
        <v>-623.20144877926316</v>
      </c>
      <c r="AT10">
        <f t="shared" si="16"/>
        <v>809.13049991611103</v>
      </c>
      <c r="AU10">
        <f t="shared" si="17"/>
        <v>-2482.5272759557279</v>
      </c>
      <c r="AW10">
        <v>7</v>
      </c>
      <c r="AX10">
        <f>IF(Z10&gt;0, (R10*SUMPRODUCT(K10:$K$98, X10:$X$98)-K10*$AZ$3)/Z10, 0)</f>
        <v>29696.464790856502</v>
      </c>
    </row>
    <row r="11" spans="1:52" x14ac:dyDescent="0.25">
      <c r="A11" t="s">
        <v>33</v>
      </c>
      <c r="C11" s="25">
        <f>AU81</f>
        <v>36837.254842448521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1000000</v>
      </c>
      <c r="S11">
        <f t="shared" si="1"/>
        <v>31188.241227601953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26930.982032023901</v>
      </c>
      <c r="AC11">
        <f t="shared" si="2"/>
        <v>27788.916819364011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-6800.0508718905867</v>
      </c>
      <c r="AI11">
        <f t="shared" si="7"/>
        <v>-6822.3260273061878</v>
      </c>
      <c r="AJ11">
        <f t="shared" si="8"/>
        <v>-857.93478734010932</v>
      </c>
      <c r="AK11">
        <f t="shared" si="30"/>
        <v>1885.1687422416733</v>
      </c>
      <c r="AL11">
        <f t="shared" si="9"/>
        <v>-5795.0920724046237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-2746.4264965630941</v>
      </c>
      <c r="AR11">
        <f t="shared" si="14"/>
        <v>-2755.4230582360892</v>
      </c>
      <c r="AS11">
        <f t="shared" si="15"/>
        <v>-346.50547130671703</v>
      </c>
      <c r="AT11">
        <f t="shared" si="16"/>
        <v>761.38803690237444</v>
      </c>
      <c r="AU11">
        <f t="shared" si="17"/>
        <v>-2340.5404926404317</v>
      </c>
      <c r="AW11">
        <v>8</v>
      </c>
      <c r="AX11">
        <f>IF(Z11&gt;0, (R11*SUMPRODUCT(K11:$K$98, X11:$X$98)-K11*$AZ$3)/Z11, 0)</f>
        <v>31188.241227601953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1000000</v>
      </c>
      <c r="S12">
        <f t="shared" si="1"/>
        <v>32234.604976802853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27788.916819364011</v>
      </c>
      <c r="AC12">
        <f t="shared" si="2"/>
        <v>28181.897027592309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-7821.534127490414</v>
      </c>
      <c r="AI12">
        <f t="shared" si="7"/>
        <v>-7843.3909929986721</v>
      </c>
      <c r="AJ12">
        <f t="shared" si="8"/>
        <v>-392.98020822829858</v>
      </c>
      <c r="AK12">
        <f t="shared" si="30"/>
        <v>1945.2241773554808</v>
      </c>
      <c r="AL12">
        <f t="shared" si="9"/>
        <v>-6291.147023871491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-2820.5236171085958</v>
      </c>
      <c r="AR12">
        <f t="shared" si="14"/>
        <v>-2828.4054219255477</v>
      </c>
      <c r="AS12">
        <f t="shared" si="15"/>
        <v>-141.71260270647312</v>
      </c>
      <c r="AT12">
        <f t="shared" si="16"/>
        <v>701.46733919093265</v>
      </c>
      <c r="AU12">
        <f t="shared" si="17"/>
        <v>-2268.6506854410886</v>
      </c>
      <c r="AW12">
        <v>9</v>
      </c>
      <c r="AX12">
        <f>IF(Z12&gt;0, (R12*SUMPRODUCT(K12:$K$98, X12:$X$98)-K12*$AZ$3)/Z12, 0)</f>
        <v>32234.604976802853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1000000</v>
      </c>
      <c r="S13">
        <f t="shared" si="1"/>
        <v>32878.614384435255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28181.897027592309</v>
      </c>
      <c r="AC13">
        <f t="shared" si="2"/>
        <v>28164.415111190297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-8913.8067755170796</v>
      </c>
      <c r="AI13">
        <f t="shared" si="7"/>
        <v>-8935.2222272008676</v>
      </c>
      <c r="AJ13">
        <f t="shared" si="8"/>
        <v>17.481916402011848</v>
      </c>
      <c r="AK13">
        <f t="shared" si="30"/>
        <v>1972.7327919314619</v>
      </c>
      <c r="AL13">
        <f t="shared" si="9"/>
        <v>-6945.0075188673936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-2870.00721785731</v>
      </c>
      <c r="AR13">
        <f t="shared" si="14"/>
        <v>-2876.902420148991</v>
      </c>
      <c r="AS13">
        <f t="shared" si="15"/>
        <v>5.6287092057637302</v>
      </c>
      <c r="AT13">
        <f t="shared" si="16"/>
        <v>635.16716194677292</v>
      </c>
      <c r="AU13">
        <f t="shared" si="17"/>
        <v>-2236.1065489964544</v>
      </c>
      <c r="AW13">
        <v>10</v>
      </c>
      <c r="AX13">
        <f>IF(Z13&gt;0, (R13*SUMPRODUCT(K13:$K$98, X13:$X$98)-K13*$AZ$3)/Z13, 0)</f>
        <v>32878.614384435255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1000000</v>
      </c>
      <c r="S14">
        <f t="shared" si="1"/>
        <v>33173.17132520234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28164.415111190297</v>
      </c>
      <c r="AC14">
        <f t="shared" si="2"/>
        <v>27797.123697535317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-10111.991663572267</v>
      </c>
      <c r="AI14">
        <f t="shared" si="7"/>
        <v>-10132.940160947628</v>
      </c>
      <c r="AJ14">
        <f t="shared" si="8"/>
        <v>367.29141365498072</v>
      </c>
      <c r="AK14">
        <f t="shared" si="30"/>
        <v>1971.5090577833209</v>
      </c>
      <c r="AL14">
        <f t="shared" si="9"/>
        <v>-7794.1396895093267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-2906.9559681236601</v>
      </c>
      <c r="AR14">
        <f t="shared" si="14"/>
        <v>-2912.9781605358535</v>
      </c>
      <c r="AS14">
        <f t="shared" si="15"/>
        <v>105.58750466648777</v>
      </c>
      <c r="AT14">
        <f t="shared" si="16"/>
        <v>566.76174312711555</v>
      </c>
      <c r="AU14">
        <f t="shared" si="17"/>
        <v>-2240.6289127422506</v>
      </c>
      <c r="AW14">
        <v>11</v>
      </c>
      <c r="AX14">
        <f>IF(Z14&gt;0, (R14*SUMPRODUCT(K14:$K$98, X14:$X$98)-K14*$AZ$3)/Z14, 0)</f>
        <v>33173.17132520234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1000000</v>
      </c>
      <c r="S15">
        <f t="shared" si="1"/>
        <v>33154.131875204388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27797.123697535317</v>
      </c>
      <c r="AC15">
        <f t="shared" si="2"/>
        <v>27124.735411735161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-11420.075020057526</v>
      </c>
      <c r="AI15">
        <f t="shared" si="7"/>
        <v>-11440.528530583631</v>
      </c>
      <c r="AJ15">
        <f t="shared" si="8"/>
        <v>672.38828580015615</v>
      </c>
      <c r="AK15">
        <f t="shared" si="30"/>
        <v>1945.7986588274723</v>
      </c>
      <c r="AL15">
        <f t="shared" si="9"/>
        <v>-8822.3415859560027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-2931.2488172165808</v>
      </c>
      <c r="AR15">
        <f t="shared" si="14"/>
        <v>-2936.4987239319285</v>
      </c>
      <c r="AS15">
        <f t="shared" si="15"/>
        <v>172.5853257531459</v>
      </c>
      <c r="AT15">
        <f t="shared" si="16"/>
        <v>499.43805160755477</v>
      </c>
      <c r="AU15">
        <f t="shared" si="17"/>
        <v>-2264.4753465712279</v>
      </c>
      <c r="AW15">
        <v>12</v>
      </c>
      <c r="AX15">
        <f>IF(Z15&gt;0, (R15*SUMPRODUCT(K15:$K$98, X15:$X$98)-K15*$AZ$3)/Z15, 0)</f>
        <v>33154.131875204388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1000000</v>
      </c>
      <c r="S16">
        <f t="shared" si="1"/>
        <v>32848.591459642092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27124.735411735161</v>
      </c>
      <c r="AC16">
        <f t="shared" si="2"/>
        <v>26188.636310878828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-12706.070902916872</v>
      </c>
      <c r="AI16">
        <f t="shared" si="7"/>
        <v>-12726.002226565144</v>
      </c>
      <c r="AJ16">
        <f t="shared" si="8"/>
        <v>936.09910085633237</v>
      </c>
      <c r="AK16">
        <f t="shared" si="30"/>
        <v>1898.7314788214615</v>
      </c>
      <c r="AL16">
        <f t="shared" si="9"/>
        <v>-9891.171646887351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-2911.9035089079384</v>
      </c>
      <c r="AR16">
        <f t="shared" si="14"/>
        <v>-2916.4712538632466</v>
      </c>
      <c r="AS16">
        <f t="shared" si="15"/>
        <v>214.52975331999482</v>
      </c>
      <c r="AT16">
        <f t="shared" si="16"/>
        <v>435.14024893288803</v>
      </c>
      <c r="AU16">
        <f t="shared" si="17"/>
        <v>-2266.801251610364</v>
      </c>
      <c r="AW16">
        <v>13</v>
      </c>
      <c r="AX16">
        <f>IF(Z16&gt;0, (R16*SUMPRODUCT(K16:$K$98, X16:$X$98)-K16*$AZ$3)/Z16, 0)</f>
        <v>32848.591459642092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1000000</v>
      </c>
      <c r="S17">
        <f t="shared" si="1"/>
        <v>32321.505437843352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26188.636310878828</v>
      </c>
      <c r="AC17">
        <f t="shared" si="2"/>
        <v>25058.116477292555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-14003.518386427064</v>
      </c>
      <c r="AI17">
        <f t="shared" si="7"/>
        <v>-14022.900308879192</v>
      </c>
      <c r="AJ17">
        <f t="shared" si="8"/>
        <v>1130.5198335862733</v>
      </c>
      <c r="AK17">
        <f t="shared" si="30"/>
        <v>1833.2045417615182</v>
      </c>
      <c r="AL17">
        <f t="shared" si="9"/>
        <v>-11059.175933531402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-2865.3973081940612</v>
      </c>
      <c r="AR17">
        <f t="shared" si="14"/>
        <v>-2869.3632335343518</v>
      </c>
      <c r="AS17">
        <f t="shared" si="15"/>
        <v>231.32675650698533</v>
      </c>
      <c r="AT17">
        <f t="shared" si="16"/>
        <v>375.10996982186458</v>
      </c>
      <c r="AU17">
        <f t="shared" si="17"/>
        <v>-2262.9265072055023</v>
      </c>
      <c r="AW17">
        <v>14</v>
      </c>
      <c r="AX17">
        <f>IF(Z17&gt;0, (R17*SUMPRODUCT(K17:$K$98, X17:$X$98)-K17*$AZ$3)/Z17, 0)</f>
        <v>32321.505437843352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1000000</v>
      </c>
      <c r="S18">
        <f t="shared" si="1"/>
        <v>31619.581933282665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25058.116477292555</v>
      </c>
      <c r="AC18">
        <f t="shared" si="2"/>
        <v>23783.240307778535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-15356.046744382946</v>
      </c>
      <c r="AI18">
        <f t="shared" si="7"/>
        <v>-15374.850946441942</v>
      </c>
      <c r="AJ18">
        <f t="shared" si="8"/>
        <v>1274.8761695140201</v>
      </c>
      <c r="AK18">
        <f t="shared" si="30"/>
        <v>1754.068153410479</v>
      </c>
      <c r="AL18">
        <f t="shared" si="9"/>
        <v>-12345.906623517443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-2805.4923279970435</v>
      </c>
      <c r="AR18">
        <f t="shared" si="14"/>
        <v>-2808.9277854092788</v>
      </c>
      <c r="AS18">
        <f t="shared" si="15"/>
        <v>232.91510974503507</v>
      </c>
      <c r="AT18">
        <f t="shared" si="16"/>
        <v>320.46169363069248</v>
      </c>
      <c r="AU18">
        <f t="shared" si="17"/>
        <v>-2255.5509820335515</v>
      </c>
      <c r="AW18">
        <v>15</v>
      </c>
      <c r="AX18">
        <f>IF(Z18&gt;0, (R18*SUMPRODUCT(K18:$K$98, X18:$X$98)-K18*$AZ$3)/Z18, 0)</f>
        <v>31619.581933282665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1000000</v>
      </c>
      <c r="S19">
        <f t="shared" si="1"/>
        <v>30777.672306657856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23783.240307778535</v>
      </c>
      <c r="AC19">
        <f t="shared" si="2"/>
        <v>22397.85613931726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-16915.729893775784</v>
      </c>
      <c r="AI19">
        <f t="shared" si="7"/>
        <v>-16933.923160566846</v>
      </c>
      <c r="AJ19">
        <f t="shared" si="8"/>
        <v>1385.3841684612744</v>
      </c>
      <c r="AK19">
        <f t="shared" si="30"/>
        <v>1664.8268215444975</v>
      </c>
      <c r="AL19">
        <f t="shared" si="9"/>
        <v>-13883.712170561075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-2759.3219715606133</v>
      </c>
      <c r="AR19">
        <f t="shared" si="14"/>
        <v>-2762.2896874739249</v>
      </c>
      <c r="AS19">
        <f t="shared" si="15"/>
        <v>225.98616785043436</v>
      </c>
      <c r="AT19">
        <f t="shared" si="16"/>
        <v>271.56931781119647</v>
      </c>
      <c r="AU19">
        <f t="shared" si="17"/>
        <v>-2264.7342018122945</v>
      </c>
      <c r="AW19">
        <v>16</v>
      </c>
      <c r="AX19">
        <f>IF(Z19&gt;0, (R19*SUMPRODUCT(K19:$K$98, X19:$X$98)-K19*$AZ$3)/Z19, 0)</f>
        <v>30777.672306657856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1000000</v>
      </c>
      <c r="S20">
        <f t="shared" si="1"/>
        <v>29781.052871678883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22397.85613931726</v>
      </c>
      <c r="AC20">
        <f t="shared" si="2"/>
        <v>20906.487881627858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-18447.026476264538</v>
      </c>
      <c r="AI20">
        <f t="shared" si="7"/>
        <v>-18464.576634725785</v>
      </c>
      <c r="AJ20">
        <f t="shared" si="8"/>
        <v>1491.3682576894025</v>
      </c>
      <c r="AK20">
        <f t="shared" si="30"/>
        <v>1567.8499297522085</v>
      </c>
      <c r="AL20">
        <f t="shared" si="9"/>
        <v>-15405.358447284174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-2686.7050132774452</v>
      </c>
      <c r="AR20">
        <f t="shared" si="14"/>
        <v>-2689.2610945397732</v>
      </c>
      <c r="AS20">
        <f t="shared" si="15"/>
        <v>217.20934697700633</v>
      </c>
      <c r="AT20">
        <f t="shared" si="16"/>
        <v>228.3484696979161</v>
      </c>
      <c r="AU20">
        <f t="shared" si="17"/>
        <v>-2243.7032778648509</v>
      </c>
      <c r="AW20">
        <v>17</v>
      </c>
      <c r="AX20">
        <f>IF(Z20&gt;0, (R20*SUMPRODUCT(K20:$K$98, X20:$X$98)-K20*$AZ$3)/Z20, 0)</f>
        <v>29781.052871678883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1000000</v>
      </c>
      <c r="S21">
        <f t="shared" si="1"/>
        <v>28661.333519700886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20906.487881627858</v>
      </c>
      <c r="AC21">
        <f t="shared" si="2"/>
        <v>19351.884398592563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-19794.927625376957</v>
      </c>
      <c r="AI21">
        <f t="shared" si="7"/>
        <v>-19811.807409062956</v>
      </c>
      <c r="AJ21">
        <f t="shared" si="8"/>
        <v>1554.6034830352946</v>
      </c>
      <c r="AK21">
        <f t="shared" si="30"/>
        <v>1463.4541517139503</v>
      </c>
      <c r="AL21">
        <f t="shared" si="9"/>
        <v>-16793.74977431371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-2574.1242748039645</v>
      </c>
      <c r="AR21">
        <f t="shared" si="14"/>
        <v>-2576.3193149557587</v>
      </c>
      <c r="AS21">
        <f t="shared" si="15"/>
        <v>202.1599997287052</v>
      </c>
      <c r="AT21">
        <f t="shared" si="16"/>
        <v>190.30697804421931</v>
      </c>
      <c r="AU21">
        <f t="shared" si="17"/>
        <v>-2183.8523371828342</v>
      </c>
      <c r="AW21">
        <v>18</v>
      </c>
      <c r="AX21">
        <f>IF(Z21&gt;0, (R21*SUMPRODUCT(K21:$K$98, X21:$X$98)-K21*$AZ$3)/Z21, 0)</f>
        <v>28661.333519700886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1000000</v>
      </c>
      <c r="S22">
        <f t="shared" si="1"/>
        <v>27481.820628994275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19351.884398592563</v>
      </c>
      <c r="AC22">
        <f t="shared" si="2"/>
        <v>17788.565061504807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-21154.623339236565</v>
      </c>
      <c r="AI22">
        <f t="shared" si="7"/>
        <v>-21170.805459502222</v>
      </c>
      <c r="AJ22">
        <f t="shared" si="8"/>
        <v>1563.3193370877561</v>
      </c>
      <c r="AK22">
        <f t="shared" si="30"/>
        <v>1354.6319079014795</v>
      </c>
      <c r="AL22">
        <f t="shared" si="9"/>
        <v>-18252.854214512987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-2456.1951322485734</v>
      </c>
      <c r="AR22">
        <f t="shared" si="14"/>
        <v>-2458.0739860758713</v>
      </c>
      <c r="AS22">
        <f t="shared" si="15"/>
        <v>181.51196947965067</v>
      </c>
      <c r="AT22">
        <f t="shared" si="16"/>
        <v>157.28194469929457</v>
      </c>
      <c r="AU22">
        <f t="shared" si="17"/>
        <v>-2119.2800718969261</v>
      </c>
      <c r="AW22">
        <v>19</v>
      </c>
      <c r="AX22">
        <f>IF(Z22&gt;0, (R22*SUMPRODUCT(K22:$K$98, X22:$X$98)-K22*$AZ$3)/Z22, 0)</f>
        <v>27481.820628994275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1000000</v>
      </c>
      <c r="S23">
        <f t="shared" si="1"/>
        <v>26254.130257716315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17788.565061504807</v>
      </c>
      <c r="AC23">
        <f t="shared" si="2"/>
        <v>16234.874337931426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-22437.85610074061</v>
      </c>
      <c r="AI23">
        <f t="shared" si="7"/>
        <v>-22453.315453401094</v>
      </c>
      <c r="AJ23">
        <f t="shared" si="8"/>
        <v>1553.6907235733815</v>
      </c>
      <c r="AK23">
        <f t="shared" si="30"/>
        <v>1245.1995543053365</v>
      </c>
      <c r="AL23">
        <f t="shared" si="9"/>
        <v>-19654.425175522374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-2326.0599573097661</v>
      </c>
      <c r="AR23">
        <f t="shared" si="14"/>
        <v>-2327.66257839032</v>
      </c>
      <c r="AS23">
        <f t="shared" si="15"/>
        <v>161.06609124872639</v>
      </c>
      <c r="AT23">
        <f t="shared" si="16"/>
        <v>129.08580967474913</v>
      </c>
      <c r="AU23">
        <f t="shared" si="17"/>
        <v>-2037.5106774668443</v>
      </c>
      <c r="AW23">
        <v>20</v>
      </c>
      <c r="AX23">
        <f>IF(Z23&gt;0, (R23*SUMPRODUCT(K23:$K$98, X23:$X$98)-K23*$AZ$3)/Z23, 0)</f>
        <v>26254.130257716315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1000000</v>
      </c>
      <c r="S24">
        <f t="shared" si="1"/>
        <v>25005.300667389918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16234.874337931426</v>
      </c>
      <c r="AC24">
        <f t="shared" si="2"/>
        <v>14714.621888367368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-23730.259072245208</v>
      </c>
      <c r="AI24">
        <f t="shared" si="7"/>
        <v>-23744.97057490228</v>
      </c>
      <c r="AJ24">
        <f t="shared" si="8"/>
        <v>1520.2524495640573</v>
      </c>
      <c r="AK24">
        <f t="shared" si="30"/>
        <v>1136.4412036551998</v>
      </c>
      <c r="AL24">
        <f t="shared" si="9"/>
        <v>-21088.276921683024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-2196.4635647734972</v>
      </c>
      <c r="AR24">
        <f t="shared" si="14"/>
        <v>-2197.8252557466531</v>
      </c>
      <c r="AS24">
        <f t="shared" si="15"/>
        <v>140.71397638598043</v>
      </c>
      <c r="AT24">
        <f t="shared" si="16"/>
        <v>105.18855650655203</v>
      </c>
      <c r="AU24">
        <f t="shared" si="17"/>
        <v>-1951.9227228541206</v>
      </c>
      <c r="AW24">
        <v>21</v>
      </c>
      <c r="AX24">
        <f>IF(Z24&gt;0, (R24*SUMPRODUCT(K24:$K$98, X24:$X$98)-K24*$AZ$3)/Z24, 0)</f>
        <v>25005.300667389918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1000000</v>
      </c>
      <c r="S25">
        <f t="shared" si="1"/>
        <v>23745.722527220496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14714.621888367368</v>
      </c>
      <c r="AC25">
        <f t="shared" si="2"/>
        <v>13237.629312652532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-25101.236013120702</v>
      </c>
      <c r="AI25">
        <f t="shared" si="7"/>
        <v>-25115.172869850874</v>
      </c>
      <c r="AJ25">
        <f t="shared" si="8"/>
        <v>1476.9925757148358</v>
      </c>
      <c r="AK25">
        <f t="shared" si="30"/>
        <v>1030.0235321857158</v>
      </c>
      <c r="AL25">
        <f t="shared" si="9"/>
        <v>-22608.156761950322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-2074.429158966117</v>
      </c>
      <c r="AR25">
        <f t="shared" si="14"/>
        <v>-2075.5809357937715</v>
      </c>
      <c r="AS25">
        <f t="shared" si="15"/>
        <v>122.06237434036242</v>
      </c>
      <c r="AT25">
        <f t="shared" si="16"/>
        <v>85.123730499583388</v>
      </c>
      <c r="AU25">
        <f t="shared" si="17"/>
        <v>-1868.3948309538257</v>
      </c>
      <c r="AW25">
        <v>22</v>
      </c>
      <c r="AX25">
        <f>IF(Z25&gt;0, (R25*SUMPRODUCT(K25:$K$98, X25:$X$98)-K25*$AZ$3)/Z25, 0)</f>
        <v>23745.722527220496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1000000</v>
      </c>
      <c r="S26">
        <f t="shared" si="1"/>
        <v>22462.487337840452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13237.629312652532</v>
      </c>
      <c r="AC26">
        <f t="shared" si="2"/>
        <v>11805.584965345945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-26330.617436015727</v>
      </c>
      <c r="AI26">
        <f t="shared" si="7"/>
        <v>-26343.756658742699</v>
      </c>
      <c r="AJ26">
        <f t="shared" si="8"/>
        <v>1432.044347306588</v>
      </c>
      <c r="AK26">
        <f t="shared" si="30"/>
        <v>926.63405188567731</v>
      </c>
      <c r="AL26">
        <f t="shared" si="9"/>
        <v>-23985.078259550432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-1942.8824339531407</v>
      </c>
      <c r="AR26">
        <f t="shared" si="14"/>
        <v>-1943.8519503381651</v>
      </c>
      <c r="AS26">
        <f t="shared" si="15"/>
        <v>105.66762491555416</v>
      </c>
      <c r="AT26">
        <f t="shared" si="16"/>
        <v>68.3744324069268</v>
      </c>
      <c r="AU26">
        <f t="shared" si="17"/>
        <v>-1769.8098930156841</v>
      </c>
      <c r="AW26">
        <v>23</v>
      </c>
      <c r="AX26">
        <f>IF(Z26&gt;0, (R26*SUMPRODUCT(K26:$K$98, X26:$X$98)-K26*$AZ$3)/Z26, 0)</f>
        <v>22462.487337840452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1000000</v>
      </c>
      <c r="S27">
        <f t="shared" si="1"/>
        <v>21171.68423856693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11805.584965345945</v>
      </c>
      <c r="AC27">
        <f t="shared" si="2"/>
        <v>10436.260398945957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-27378.398112374645</v>
      </c>
      <c r="AI27">
        <f t="shared" si="7"/>
        <v>-27390.721482921537</v>
      </c>
      <c r="AJ27">
        <f t="shared" si="8"/>
        <v>1369.3245663999878</v>
      </c>
      <c r="AK27">
        <f t="shared" si="30"/>
        <v>826.39094757421617</v>
      </c>
      <c r="AL27">
        <f t="shared" si="9"/>
        <v>-25195.005968947335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-1803.7464536827194</v>
      </c>
      <c r="AR27">
        <f t="shared" si="14"/>
        <v>-1804.5583432545686</v>
      </c>
      <c r="AS27">
        <f t="shared" si="15"/>
        <v>90.213982587543697</v>
      </c>
      <c r="AT27">
        <f t="shared" si="16"/>
        <v>54.444373806105361</v>
      </c>
      <c r="AU27">
        <f t="shared" si="17"/>
        <v>-1659.8999868609196</v>
      </c>
      <c r="AW27">
        <v>24</v>
      </c>
      <c r="AX27">
        <f>IF(Z27&gt;0, (R27*SUMPRODUCT(K27:$K$98, X27:$X$98)-K27*$AZ$3)/Z27, 0)</f>
        <v>21171.68423856693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1000000</v>
      </c>
      <c r="S28">
        <f t="shared" si="1"/>
        <v>19895.70505340238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10436.260398945957</v>
      </c>
      <c r="AC28">
        <f t="shared" si="2"/>
        <v>9144.6191841499785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-28377.671595879212</v>
      </c>
      <c r="AI28">
        <f t="shared" si="7"/>
        <v>-28389.162290930737</v>
      </c>
      <c r="AJ28">
        <f t="shared" si="8"/>
        <v>1291.6412147959782</v>
      </c>
      <c r="AK28">
        <f t="shared" si="30"/>
        <v>730.53822792621702</v>
      </c>
      <c r="AL28">
        <f t="shared" si="9"/>
        <v>-26366.982848208543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-1669.2684755235839</v>
      </c>
      <c r="AR28">
        <f t="shared" si="14"/>
        <v>-1669.9443962010982</v>
      </c>
      <c r="AS28">
        <f t="shared" si="15"/>
        <v>75.978607133469126</v>
      </c>
      <c r="AT28">
        <f t="shared" si="16"/>
        <v>42.972674129444016</v>
      </c>
      <c r="AU28">
        <f t="shared" si="17"/>
        <v>-1550.9931149381853</v>
      </c>
      <c r="AW28">
        <v>25</v>
      </c>
      <c r="AX28">
        <f>IF(Z28&gt;0, (R28*SUMPRODUCT(K28:$K$98, X28:$X$98)-K28*$AZ$3)/Z28, 0)</f>
        <v>19895.70505340238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1000000</v>
      </c>
      <c r="S29">
        <f t="shared" si="1"/>
        <v>18632.754401481678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9144.6191841499785</v>
      </c>
      <c r="AC29">
        <f t="shared" si="2"/>
        <v>7932.5875290609802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-29298.035682408918</v>
      </c>
      <c r="AI29">
        <f t="shared" si="7"/>
        <v>-29308.679019617866</v>
      </c>
      <c r="AJ29">
        <f t="shared" si="8"/>
        <v>1212.0316550889984</v>
      </c>
      <c r="AK29">
        <f t="shared" si="30"/>
        <v>640.12334289049852</v>
      </c>
      <c r="AL29">
        <f t="shared" si="9"/>
        <v>-27456.524021638368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-1538.7565485046478</v>
      </c>
      <c r="AR29">
        <f t="shared" si="14"/>
        <v>-1539.3155451898094</v>
      </c>
      <c r="AS29">
        <f t="shared" si="15"/>
        <v>63.656883569942416</v>
      </c>
      <c r="AT29">
        <f t="shared" si="16"/>
        <v>33.619796098304612</v>
      </c>
      <c r="AU29">
        <f t="shared" si="17"/>
        <v>-1442.0388655215622</v>
      </c>
      <c r="AW29">
        <v>26</v>
      </c>
      <c r="AX29">
        <f>IF(Z29&gt;0, (R29*SUMPRODUCT(K29:$K$98, X29:$X$98)-K29*$AZ$3)/Z29, 0)</f>
        <v>18632.754401481678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1000000</v>
      </c>
      <c r="S30">
        <f t="shared" si="1"/>
        <v>17381.936333335962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7932.5875290609802</v>
      </c>
      <c r="AC30">
        <f t="shared" si="2"/>
        <v>6802.0781416586406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-30145.866030380457</v>
      </c>
      <c r="AI30">
        <f t="shared" si="7"/>
        <v>-30155.649287566557</v>
      </c>
      <c r="AJ30">
        <f t="shared" si="8"/>
        <v>1130.5093874023396</v>
      </c>
      <c r="AK30">
        <f t="shared" si="30"/>
        <v>555.28112703426871</v>
      </c>
      <c r="AL30">
        <f t="shared" si="9"/>
        <v>-28469.858773129949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-1413.6475755646038</v>
      </c>
      <c r="AR30">
        <f t="shared" si="14"/>
        <v>-1414.1063475165629</v>
      </c>
      <c r="AS30">
        <f t="shared" si="15"/>
        <v>53.013632218884155</v>
      </c>
      <c r="AT30">
        <f t="shared" si="16"/>
        <v>26.039119864650576</v>
      </c>
      <c r="AU30">
        <f t="shared" si="17"/>
        <v>-1335.0535954330282</v>
      </c>
      <c r="AW30">
        <v>27</v>
      </c>
      <c r="AX30">
        <f>IF(Z30&gt;0, (R30*SUMPRODUCT(K30:$K$98, X30:$X$98)-K30*$AZ$3)/Z30, 0)</f>
        <v>17381.936333335962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1000000</v>
      </c>
      <c r="S31">
        <f t="shared" si="1"/>
        <v>16136.538237174955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6802.0781416586406</v>
      </c>
      <c r="AC31">
        <f t="shared" si="2"/>
        <v>5752.9369599353849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-30900.805239285834</v>
      </c>
      <c r="AI31">
        <f t="shared" si="7"/>
        <v>-30909.718143769092</v>
      </c>
      <c r="AJ31">
        <f t="shared" si="8"/>
        <v>1049.1411817232556</v>
      </c>
      <c r="AK31">
        <f t="shared" si="30"/>
        <v>476.1454699161049</v>
      </c>
      <c r="AL31">
        <f t="shared" si="9"/>
        <v>-29384.431492129734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-1293.794087171724</v>
      </c>
      <c r="AR31">
        <f t="shared" si="14"/>
        <v>-1294.1672639556514</v>
      </c>
      <c r="AS31">
        <f t="shared" si="15"/>
        <v>43.926773008368187</v>
      </c>
      <c r="AT31">
        <f t="shared" si="16"/>
        <v>19.935862151186324</v>
      </c>
      <c r="AU31">
        <f t="shared" si="17"/>
        <v>-1230.3046287960969</v>
      </c>
      <c r="AW31">
        <v>28</v>
      </c>
      <c r="AX31">
        <f>IF(Z31&gt;0, (R31*SUMPRODUCT(K31:$K$98, X31:$X$98)-K31*$AZ$3)/Z31, 0)</f>
        <v>16136.538237174955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1000000</v>
      </c>
      <c r="S32">
        <f t="shared" si="1"/>
        <v>14884.514831572151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5752.9369599353849</v>
      </c>
      <c r="AC32">
        <f t="shared" si="2"/>
        <v>4784.5950101220042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-31503.186400924573</v>
      </c>
      <c r="AI32">
        <f t="shared" si="7"/>
        <v>-31511.222596702974</v>
      </c>
      <c r="AJ32">
        <f t="shared" si="8"/>
        <v>968.34194981338078</v>
      </c>
      <c r="AK32">
        <f t="shared" si="30"/>
        <v>402.70558719547699</v>
      </c>
      <c r="AL32">
        <f t="shared" si="9"/>
        <v>-30140.175059694116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-1177.6922725846689</v>
      </c>
      <c r="AR32">
        <f t="shared" si="14"/>
        <v>-1177.9926918993615</v>
      </c>
      <c r="AS32">
        <f t="shared" si="15"/>
        <v>36.199793157473124</v>
      </c>
      <c r="AT32">
        <f t="shared" si="16"/>
        <v>15.05445360767906</v>
      </c>
      <c r="AU32">
        <f t="shared" si="17"/>
        <v>-1126.7384451342093</v>
      </c>
      <c r="AW32">
        <v>29</v>
      </c>
      <c r="AX32">
        <f>IF(Z32&gt;0, (R32*SUMPRODUCT(K32:$K$98, X32:$X$98)-K32*$AZ$3)/Z32, 0)</f>
        <v>14884.514831572151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1000000</v>
      </c>
      <c r="S33">
        <f t="shared" si="1"/>
        <v>13616.657681070737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4784.5950101220042</v>
      </c>
      <c r="AC33">
        <f t="shared" si="2"/>
        <v>3897.4850030358589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-32004.155152101248</v>
      </c>
      <c r="AI33">
        <f t="shared" si="7"/>
        <v>-32011.310882043064</v>
      </c>
      <c r="AJ33">
        <f t="shared" si="8"/>
        <v>887.11000708614529</v>
      </c>
      <c r="AK33">
        <f t="shared" si="30"/>
        <v>334.92165070854031</v>
      </c>
      <c r="AL33">
        <f t="shared" si="9"/>
        <v>-30789.279224248377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-1068.2322545078748</v>
      </c>
      <c r="AR33">
        <f t="shared" si="14"/>
        <v>-1068.471097917178</v>
      </c>
      <c r="AS33">
        <f t="shared" si="15"/>
        <v>29.609890289633597</v>
      </c>
      <c r="AT33">
        <f t="shared" si="16"/>
        <v>11.178989363085661</v>
      </c>
      <c r="AU33">
        <f t="shared" si="17"/>
        <v>-1027.6822182644587</v>
      </c>
      <c r="AW33">
        <v>30</v>
      </c>
      <c r="AX33">
        <f>IF(Z33&gt;0, (R33*SUMPRODUCT(K33:$K$98, X33:$X$98)-K33*$AZ$3)/Z33, 0)</f>
        <v>13616.657681070737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1000000</v>
      </c>
      <c r="S34">
        <f t="shared" si="1"/>
        <v>12297.139738811557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3897.4850030358589</v>
      </c>
      <c r="AC34">
        <f t="shared" si="2"/>
        <v>3088.7011998659505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-32194.579002937178</v>
      </c>
      <c r="AI34">
        <f t="shared" si="7"/>
        <v>-32200.858311104501</v>
      </c>
      <c r="AJ34">
        <f t="shared" si="8"/>
        <v>808.78380316990842</v>
      </c>
      <c r="AK34">
        <f t="shared" si="30"/>
        <v>272.82395021251017</v>
      </c>
      <c r="AL34">
        <f t="shared" si="9"/>
        <v>-31119.250557722084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-959.45375652321172</v>
      </c>
      <c r="AR34">
        <f t="shared" si="14"/>
        <v>-959.640890692879</v>
      </c>
      <c r="AS34">
        <f t="shared" si="15"/>
        <v>24.103146622780912</v>
      </c>
      <c r="AT34">
        <f t="shared" si="16"/>
        <v>8.1306223596529552</v>
      </c>
      <c r="AU34">
        <f t="shared" si="17"/>
        <v>-927.40712171044515</v>
      </c>
      <c r="AW34">
        <v>31</v>
      </c>
      <c r="AX34">
        <f>IF(Z34&gt;0, (R34*SUMPRODUCT(K34:$K$98, X34:$X$98)-K34*$AZ$3)/Z34, 0)</f>
        <v>12297.139738811557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10895.587974764145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3088.7011998659505</v>
      </c>
      <c r="AC35">
        <f t="shared" ref="AC35:AC66" si="33">S35*Z35</f>
        <v>2360.8978463230678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-31976.762976933034</v>
      </c>
      <c r="AI35">
        <f t="shared" ref="AI35:AI66" si="38">SUM(AE35:AH35)</f>
        <v>-31982.180072944262</v>
      </c>
      <c r="AJ35">
        <f t="shared" ref="AJ35:AJ66" si="39">AB35-AC35</f>
        <v>727.80335354288263</v>
      </c>
      <c r="AK35">
        <f t="shared" si="30"/>
        <v>216.20908399061656</v>
      </c>
      <c r="AL35">
        <f t="shared" ref="AL35:AL66" si="40">SUM(AI35:AK35)</f>
        <v>-31038.167635410762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-850.85934356680866</v>
      </c>
      <c r="AR35">
        <f t="shared" ref="AR35:AR66" si="45">AI35*$K35</f>
        <v>-851.00348532247904</v>
      </c>
      <c r="AS35">
        <f t="shared" ref="AS35:AS66" si="46">AJ35*$K35</f>
        <v>19.365884035476988</v>
      </c>
      <c r="AT35">
        <f t="shared" ref="AT35:AT66" si="47">AK35*$K35</f>
        <v>5.7530375857663305</v>
      </c>
      <c r="AU35">
        <f t="shared" ref="AU35:AU66" si="48">AL35*$K35</f>
        <v>-825.88456370123572</v>
      </c>
      <c r="AW35">
        <v>32</v>
      </c>
      <c r="AX35">
        <f>IF(Z35&gt;0, (R35*SUMPRODUCT(K35:$K$98, X35:$X$98)-K35*$AZ$3)/Z35, 0)</f>
        <v>10895.587974764145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1000000</v>
      </c>
      <c r="S36">
        <f t="shared" si="32"/>
        <v>9370.6055465154004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2360.8978463230678</v>
      </c>
      <c r="AC36">
        <f t="shared" si="33"/>
        <v>1716.8692197029811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-31298.403077832056</v>
      </c>
      <c r="AI36">
        <f t="shared" si="38"/>
        <v>-31302.983542806225</v>
      </c>
      <c r="AJ36">
        <f t="shared" si="39"/>
        <v>644.0286266200867</v>
      </c>
      <c r="AK36">
        <f t="shared" si="30"/>
        <v>165.26284924261478</v>
      </c>
      <c r="AL36">
        <f t="shared" si="40"/>
        <v>-30493.692066943524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-743.57953965955858</v>
      </c>
      <c r="AR36">
        <f t="shared" si="45"/>
        <v>-743.68836118724005</v>
      </c>
      <c r="AS36">
        <f t="shared" si="46"/>
        <v>15.300669127394752</v>
      </c>
      <c r="AT36">
        <f t="shared" si="47"/>
        <v>3.9262729493597686</v>
      </c>
      <c r="AU36">
        <f t="shared" si="48"/>
        <v>-724.46141911048551</v>
      </c>
      <c r="AW36">
        <v>33</v>
      </c>
      <c r="AX36">
        <f>IF(Z36&gt;0, (R36*SUMPRODUCT(K36:$K$98, X36:$X$98)-K36*$AZ$3)/Z36, 0)</f>
        <v>9370.6055465154004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1000000</v>
      </c>
      <c r="S37">
        <f t="shared" si="32"/>
        <v>7647.7381993545041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1716.8692197029811</v>
      </c>
      <c r="AC37">
        <f t="shared" si="33"/>
        <v>1157.9599630315654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-29974.331019439112</v>
      </c>
      <c r="AI37">
        <f t="shared" si="38"/>
        <v>-29978.116321488054</v>
      </c>
      <c r="AJ37">
        <f t="shared" si="39"/>
        <v>558.90925667141573</v>
      </c>
      <c r="AK37">
        <f t="shared" si="30"/>
        <v>120.18084537920869</v>
      </c>
      <c r="AL37">
        <f t="shared" si="40"/>
        <v>-29299.02621943743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-635.82372390909779</v>
      </c>
      <c r="AR37">
        <f t="shared" si="45"/>
        <v>-635.90401877350416</v>
      </c>
      <c r="AS37">
        <f t="shared" si="46"/>
        <v>11.855736318973067</v>
      </c>
      <c r="AT37">
        <f t="shared" si="47"/>
        <v>2.5493090271804784</v>
      </c>
      <c r="AU37">
        <f t="shared" si="48"/>
        <v>-621.49897342735062</v>
      </c>
      <c r="AW37">
        <v>34</v>
      </c>
      <c r="AX37">
        <f>IF(Z37&gt;0, (R37*SUMPRODUCT(K37:$K$98, X37:$X$98)-K37*$AZ$3)/Z37, 0)</f>
        <v>7647.7381993545041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1000000</v>
      </c>
      <c r="S38">
        <f t="shared" si="32"/>
        <v>5635.9864212767161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1157.9599630315654</v>
      </c>
      <c r="AC38">
        <f t="shared" si="33"/>
        <v>687.02042036188254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-27999.083282709635</v>
      </c>
      <c r="AI38">
        <f t="shared" si="38"/>
        <v>-28002.13075465602</v>
      </c>
      <c r="AJ38">
        <f t="shared" si="39"/>
        <v>470.93954266968285</v>
      </c>
      <c r="AK38">
        <f t="shared" si="30"/>
        <v>81.05719741220959</v>
      </c>
      <c r="AL38">
        <f t="shared" si="40"/>
        <v>-27450.134014574127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-530.28948893769564</v>
      </c>
      <c r="AR38">
        <f t="shared" si="45"/>
        <v>-530.34720662526001</v>
      </c>
      <c r="AS38">
        <f t="shared" si="46"/>
        <v>8.9193737838223246</v>
      </c>
      <c r="AT38">
        <f t="shared" si="47"/>
        <v>1.5351852543324673</v>
      </c>
      <c r="AU38">
        <f t="shared" si="48"/>
        <v>-519.89264758710522</v>
      </c>
      <c r="AW38">
        <v>35</v>
      </c>
      <c r="AX38">
        <f>IF(Z38&gt;0, (R38*SUMPRODUCT(K38:$K$98, X38:$X$98)-K38*$AZ$3)/Z38, 0)</f>
        <v>5635.9864212767161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1000000</v>
      </c>
      <c r="S39">
        <f t="shared" si="32"/>
        <v>3189.3317340993372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687.02042036188254</v>
      </c>
      <c r="AC39">
        <f t="shared" si="33"/>
        <v>303.94895038794994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-25378.121895265453</v>
      </c>
      <c r="AI39">
        <f t="shared" si="38"/>
        <v>-25380.504439444991</v>
      </c>
      <c r="AJ39">
        <f t="shared" si="39"/>
        <v>383.07146997393261</v>
      </c>
      <c r="AK39">
        <f t="shared" si="30"/>
        <v>48.091429425331782</v>
      </c>
      <c r="AL39">
        <f t="shared" si="40"/>
        <v>-24949.341540045727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-429.15152774042105</v>
      </c>
      <c r="AR39">
        <f t="shared" si="45"/>
        <v>-429.19181726534248</v>
      </c>
      <c r="AS39">
        <f t="shared" si="46"/>
        <v>6.4778515625205388</v>
      </c>
      <c r="AT39">
        <f t="shared" si="47"/>
        <v>0.8132402584508075</v>
      </c>
      <c r="AU39">
        <f t="shared" si="48"/>
        <v>-421.90072544437112</v>
      </c>
      <c r="AW39">
        <v>36</v>
      </c>
      <c r="AX39">
        <f>IF(Z39&gt;0, (R39*SUMPRODUCT(K39:$K$98, X39:$X$98)-K39*$AZ$3)/Z39, 0)</f>
        <v>3189.3317340993372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1000000</v>
      </c>
      <c r="S40">
        <f t="shared" si="32"/>
        <v>86.611277341331515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303.94895038794994</v>
      </c>
      <c r="AC40">
        <f t="shared" si="33"/>
        <v>6.2420824366026864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-22278.660853720481</v>
      </c>
      <c r="AI40">
        <f t="shared" si="38"/>
        <v>-22280.462605936882</v>
      </c>
      <c r="AJ40">
        <f t="shared" si="39"/>
        <v>297.70686795134725</v>
      </c>
      <c r="AK40">
        <f t="shared" ref="AK40:AK71" si="61">G40*SUM(AB40:AB40, AE40:AF40)</f>
        <v>21.276426527156499</v>
      </c>
      <c r="AL40">
        <f t="shared" si="40"/>
        <v>-21961.479311458377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-336.37386356566219</v>
      </c>
      <c r="AR40">
        <f t="shared" si="45"/>
        <v>-336.40106728128035</v>
      </c>
      <c r="AS40">
        <f t="shared" si="46"/>
        <v>4.494920499950239</v>
      </c>
      <c r="AT40">
        <f t="shared" si="47"/>
        <v>0.32124165095925872</v>
      </c>
      <c r="AU40">
        <f t="shared" si="48"/>
        <v>-331.58490513037083</v>
      </c>
      <c r="AW40">
        <v>37</v>
      </c>
      <c r="AX40">
        <f>IF(Z40&gt;0, (R40*SUMPRODUCT(K40:$K$98, X40:$X$98)-K40*$AZ$3)/Z40, 0)</f>
        <v>86.611277341331515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1000000</v>
      </c>
      <c r="S41">
        <f t="shared" si="32"/>
        <v>-4058.3551760125238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6.2420824366026864</v>
      </c>
      <c r="AC41">
        <f t="shared" si="33"/>
        <v>-212.77047774595792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-18921.626147341394</v>
      </c>
      <c r="AI41">
        <f t="shared" si="38"/>
        <v>-18922.936841381947</v>
      </c>
      <c r="AJ41">
        <f t="shared" si="39"/>
        <v>219.01256018256061</v>
      </c>
      <c r="AK41">
        <f t="shared" si="61"/>
        <v>0.43694577056218808</v>
      </c>
      <c r="AL41">
        <f t="shared" si="40"/>
        <v>-18703.487335428825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-255.07834820682328</v>
      </c>
      <c r="AR41">
        <f t="shared" si="45"/>
        <v>-255.09601738960203</v>
      </c>
      <c r="AS41">
        <f t="shared" si="46"/>
        <v>2.9524609382351876</v>
      </c>
      <c r="AT41">
        <f t="shared" si="47"/>
        <v>5.8903713953052973E-3</v>
      </c>
      <c r="AU41">
        <f t="shared" si="48"/>
        <v>-252.13766607997155</v>
      </c>
      <c r="AW41">
        <v>38</v>
      </c>
      <c r="AX41">
        <f>IF(Z41&gt;0, (R41*SUMPRODUCT(K41:$K$98, X41:$X$98)-K41*$AZ$3)/Z41, 0)</f>
        <v>-4058.3551760125238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1000000</v>
      </c>
      <c r="S42">
        <f t="shared" si="32"/>
        <v>-9962.3469769972908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-212.77047774595792</v>
      </c>
      <c r="AC42">
        <f t="shared" si="33"/>
        <v>-363.06194793215457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-15460.068737361573</v>
      </c>
      <c r="AI42">
        <f t="shared" si="38"/>
        <v>-15460.979822743288</v>
      </c>
      <c r="AJ42">
        <f t="shared" si="39"/>
        <v>150.29147018619665</v>
      </c>
      <c r="AK42">
        <f t="shared" si="61"/>
        <v>-14.893933442217056</v>
      </c>
      <c r="AL42">
        <f t="shared" si="40"/>
        <v>-15325.582285999308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-186.08378723740645</v>
      </c>
      <c r="AR42">
        <f t="shared" si="45"/>
        <v>-186.09475343821748</v>
      </c>
      <c r="AS42">
        <f t="shared" si="46"/>
        <v>1.8089703504447725</v>
      </c>
      <c r="AT42">
        <f t="shared" si="47"/>
        <v>-0.17926954846531953</v>
      </c>
      <c r="AU42">
        <f t="shared" si="48"/>
        <v>-184.46505263623803</v>
      </c>
      <c r="AW42">
        <v>39</v>
      </c>
      <c r="AX42">
        <f>IF(Z42&gt;0, (R42*SUMPRODUCT(K42:$K$98, X42:$X$98)-K42*$AZ$3)/Z42, 0)</f>
        <v>-9962.3469769972908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1000000</v>
      </c>
      <c r="S43">
        <f t="shared" si="32"/>
        <v>-18980.11892852146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-363.06194793215457</v>
      </c>
      <c r="AC43">
        <f t="shared" si="33"/>
        <v>-455.58602265114445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-12075.65298252894</v>
      </c>
      <c r="AI43">
        <f t="shared" si="38"/>
        <v>-12076.253065732273</v>
      </c>
      <c r="AJ43">
        <f t="shared" si="39"/>
        <v>92.52407471898988</v>
      </c>
      <c r="AK43">
        <f t="shared" si="61"/>
        <v>-25.414336355250821</v>
      </c>
      <c r="AL43">
        <f t="shared" si="40"/>
        <v>-12009.143327368534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-129.77460552266257</v>
      </c>
      <c r="AR43">
        <f t="shared" si="45"/>
        <v>-129.78105449574139</v>
      </c>
      <c r="AS43">
        <f t="shared" si="46"/>
        <v>0.99433755800853174</v>
      </c>
      <c r="AT43">
        <f t="shared" si="47"/>
        <v>-0.27312274374683354</v>
      </c>
      <c r="AU43">
        <f t="shared" si="48"/>
        <v>-129.0598396814797</v>
      </c>
      <c r="AW43">
        <v>40</v>
      </c>
      <c r="AX43">
        <f>IF(Z43&gt;0, (R43*SUMPRODUCT(K43:$K$98, X43:$X$98)-K43*$AZ$3)/Z43, 0)</f>
        <v>-18980.11892852146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1000000</v>
      </c>
      <c r="S44">
        <f t="shared" si="32"/>
        <v>-33761.008365840695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-455.58602265114445</v>
      </c>
      <c r="AC44">
        <f t="shared" si="33"/>
        <v>-501.82517056807808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-8899.2491715530086</v>
      </c>
      <c r="AI44">
        <f t="shared" si="38"/>
        <v>-8899.6207726950197</v>
      </c>
      <c r="AJ44">
        <f t="shared" si="39"/>
        <v>46.239147916933632</v>
      </c>
      <c r="AK44">
        <f t="shared" si="61"/>
        <v>-31.891021585580113</v>
      </c>
      <c r="AL44">
        <f t="shared" si="40"/>
        <v>-8885.2726463636664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-85.391459661279242</v>
      </c>
      <c r="AR44">
        <f t="shared" si="45"/>
        <v>-85.395025306348444</v>
      </c>
      <c r="AS44">
        <f t="shared" si="46"/>
        <v>0.44368106320049489</v>
      </c>
      <c r="AT44">
        <f t="shared" si="47"/>
        <v>-0.30600569000663458</v>
      </c>
      <c r="AU44">
        <f t="shared" si="48"/>
        <v>-85.257349933154586</v>
      </c>
      <c r="AW44">
        <v>41</v>
      </c>
      <c r="AX44">
        <f>IF(Z44&gt;0, (R44*SUMPRODUCT(K44:$K$98, X44:$X$98)-K44*$AZ$3)/Z44, 0)</f>
        <v>-33761.008365840695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1000000</v>
      </c>
      <c r="S45">
        <f t="shared" si="32"/>
        <v>-59659.21040008722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-501.82517056807808</v>
      </c>
      <c r="AC45">
        <f t="shared" si="33"/>
        <v>-512.63140022424193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-6122.7437253431408</v>
      </c>
      <c r="AI45">
        <f t="shared" si="38"/>
        <v>-6122.9585418805982</v>
      </c>
      <c r="AJ45">
        <f t="shared" si="39"/>
        <v>10.80622965616385</v>
      </c>
      <c r="AK45">
        <f t="shared" si="61"/>
        <v>-35.12776193976547</v>
      </c>
      <c r="AL45">
        <f t="shared" si="40"/>
        <v>-6147.2800741641995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-52.455270358875502</v>
      </c>
      <c r="AR45">
        <f t="shared" si="45"/>
        <v>-52.457110752668768</v>
      </c>
      <c r="AS45">
        <f t="shared" si="46"/>
        <v>9.2580013732716709E-2</v>
      </c>
      <c r="AT45">
        <f t="shared" si="47"/>
        <v>-0.30094943252738326</v>
      </c>
      <c r="AU45">
        <f t="shared" si="48"/>
        <v>-52.665480171463429</v>
      </c>
      <c r="AW45">
        <v>42</v>
      </c>
      <c r="AX45">
        <f>IF(Z45&gt;0, (R45*SUMPRODUCT(K45:$K$98, X45:$X$98)-K45*$AZ$3)/Z45, 0)</f>
        <v>-59659.21040008722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1000000</v>
      </c>
      <c r="S46">
        <f t="shared" si="32"/>
        <v>-101652.1776008594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-512.63140022424193</v>
      </c>
      <c r="AC46">
        <f t="shared" si="33"/>
        <v>-498.49271522140742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-3602.8289662394131</v>
      </c>
      <c r="AI46">
        <f t="shared" si="38"/>
        <v>-3602.9515638873404</v>
      </c>
      <c r="AJ46">
        <f t="shared" si="39"/>
        <v>-14.138685002834507</v>
      </c>
      <c r="AK46">
        <f t="shared" si="61"/>
        <v>-35.884198015696938</v>
      </c>
      <c r="AL46">
        <f t="shared" si="40"/>
        <v>-3652.9744469058714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-27.559331001659952</v>
      </c>
      <c r="AR46">
        <f t="shared" si="45"/>
        <v>-27.560268795041463</v>
      </c>
      <c r="AS46">
        <f t="shared" si="46"/>
        <v>-0.10815187275682313</v>
      </c>
      <c r="AT46">
        <f t="shared" si="47"/>
        <v>-0.27449110132917265</v>
      </c>
      <c r="AU46">
        <f t="shared" si="48"/>
        <v>-27.942911769127456</v>
      </c>
      <c r="AW46">
        <v>43</v>
      </c>
      <c r="AX46">
        <f>IF(Z46&gt;0, (R46*SUMPRODUCT(K46:$K$98, X46:$X$98)-K46*$AZ$3)/Z46, 0)</f>
        <v>-101652.1776008594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1000000</v>
      </c>
      <c r="S47">
        <f t="shared" si="32"/>
        <v>-169077.85445538914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-498.49271522140742</v>
      </c>
      <c r="AC47">
        <f t="shared" si="33"/>
        <v>-466.59315750725489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-2095.2319015195426</v>
      </c>
      <c r="AI47">
        <f t="shared" si="38"/>
        <v>-2095.3008923934526</v>
      </c>
      <c r="AJ47">
        <f t="shared" si="39"/>
        <v>-31.899557714152536</v>
      </c>
      <c r="AK47">
        <f t="shared" si="61"/>
        <v>-34.894490065498523</v>
      </c>
      <c r="AL47">
        <f t="shared" si="40"/>
        <v>-2162.0949401731036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-14.309982427375985</v>
      </c>
      <c r="AR47">
        <f t="shared" si="45"/>
        <v>-14.310453620179315</v>
      </c>
      <c r="AS47">
        <f t="shared" si="46"/>
        <v>-0.21786710578410462</v>
      </c>
      <c r="AT47">
        <f t="shared" si="47"/>
        <v>-0.23832184842517412</v>
      </c>
      <c r="AU47">
        <f t="shared" si="48"/>
        <v>-14.766642574388593</v>
      </c>
      <c r="AW47">
        <v>44</v>
      </c>
      <c r="AX47">
        <f>IF(Z47&gt;0, (R47*SUMPRODUCT(K47:$K$98, X47:$X$98)-K47*$AZ$3)/Z47, 0)</f>
        <v>-169077.85445538914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1000000</v>
      </c>
      <c r="S48">
        <f t="shared" si="32"/>
        <v>-279848.25169007684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-466.59315750725489</v>
      </c>
      <c r="AC48">
        <f t="shared" si="33"/>
        <v>-427.81484643836961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-1203.2999284406983</v>
      </c>
      <c r="AI48">
        <f t="shared" si="38"/>
        <v>-1203.338146907658</v>
      </c>
      <c r="AJ48">
        <f t="shared" si="39"/>
        <v>-38.778311068885273</v>
      </c>
      <c r="AK48">
        <f t="shared" si="61"/>
        <v>-32.661521025507845</v>
      </c>
      <c r="AL48">
        <f t="shared" si="40"/>
        <v>-1274.7779790020511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-7.3377493178513129</v>
      </c>
      <c r="AR48">
        <f t="shared" si="45"/>
        <v>-7.3379823748998794</v>
      </c>
      <c r="AS48">
        <f t="shared" si="46"/>
        <v>-0.23647099020596513</v>
      </c>
      <c r="AT48">
        <f t="shared" si="47"/>
        <v>-0.19917067055382748</v>
      </c>
      <c r="AU48">
        <f t="shared" si="48"/>
        <v>-7.7736240356596715</v>
      </c>
      <c r="AW48">
        <v>45</v>
      </c>
      <c r="AX48">
        <f>IF(Z48&gt;0, (R48*SUMPRODUCT(K48:$K$98, X48:$X$98)-K48*$AZ$3)/Z48, 0)</f>
        <v>-279848.25169007684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1000000</v>
      </c>
      <c r="S49">
        <f t="shared" si="32"/>
        <v>-466034.0082317341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-427.81484643836961</v>
      </c>
      <c r="AC49">
        <f t="shared" si="33"/>
        <v>-387.75233370598778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-681.42545903360826</v>
      </c>
      <c r="AI49">
        <f t="shared" si="38"/>
        <v>-681.44625967942261</v>
      </c>
      <c r="AJ49">
        <f t="shared" si="39"/>
        <v>-40.062512732381833</v>
      </c>
      <c r="AK49">
        <f t="shared" si="61"/>
        <v>-29.947039250685876</v>
      </c>
      <c r="AL49">
        <f t="shared" si="40"/>
        <v>-751.45581166249031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-3.7101315834907371</v>
      </c>
      <c r="AR49">
        <f t="shared" si="45"/>
        <v>-3.7102448359851512</v>
      </c>
      <c r="AS49">
        <f t="shared" si="46"/>
        <v>-0.21812685721077346</v>
      </c>
      <c r="AT49">
        <f t="shared" si="47"/>
        <v>-0.16305151896375883</v>
      </c>
      <c r="AU49">
        <f t="shared" si="48"/>
        <v>-4.0914232121596834</v>
      </c>
      <c r="AW49">
        <v>46</v>
      </c>
      <c r="AX49">
        <f>IF(Z49&gt;0, (R49*SUMPRODUCT(K49:$K$98, X49:$X$98)-K49*$AZ$3)/Z49, 0)</f>
        <v>-466034.0082317341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1000000</v>
      </c>
      <c r="S50">
        <f t="shared" si="32"/>
        <v>-784915.17541741906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-387.75233370598778</v>
      </c>
      <c r="AC50">
        <f t="shared" si="33"/>
        <v>-349.14080274462748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-378.89215532013219</v>
      </c>
      <c r="AI50">
        <f t="shared" si="38"/>
        <v>-378.90327565560534</v>
      </c>
      <c r="AJ50">
        <f t="shared" si="39"/>
        <v>-38.611530961360302</v>
      </c>
      <c r="AK50">
        <f t="shared" si="61"/>
        <v>-27.142663359419146</v>
      </c>
      <c r="AL50">
        <f t="shared" si="40"/>
        <v>-444.65746997638479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-1.8419106038702577</v>
      </c>
      <c r="AR50">
        <f t="shared" si="45"/>
        <v>-1.8419646632207589</v>
      </c>
      <c r="AS50">
        <f t="shared" si="46"/>
        <v>-0.18770245651907125</v>
      </c>
      <c r="AT50">
        <f t="shared" si="47"/>
        <v>-0.13194878478482561</v>
      </c>
      <c r="AU50">
        <f t="shared" si="48"/>
        <v>-2.1616159045246559</v>
      </c>
      <c r="AW50">
        <v>47</v>
      </c>
      <c r="AX50">
        <f>IF(Z50&gt;0, (R50*SUMPRODUCT(K50:$K$98, X50:$X$98)-K50*$AZ$3)/Z50, 0)</f>
        <v>-784915.17541741906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1000000</v>
      </c>
      <c r="S51">
        <f t="shared" si="32"/>
        <v>-1343193.8710491545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-349.14080274462748</v>
      </c>
      <c r="AC51">
        <f t="shared" si="33"/>
        <v>-313.19551464773792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-207.19305145176477</v>
      </c>
      <c r="AI51">
        <f t="shared" si="38"/>
        <v>-207.1988807575969</v>
      </c>
      <c r="AJ51">
        <f t="shared" si="39"/>
        <v>-35.945288096889556</v>
      </c>
      <c r="AK51">
        <f t="shared" si="61"/>
        <v>-24.439856192123926</v>
      </c>
      <c r="AL51">
        <f t="shared" si="40"/>
        <v>-267.58402504661035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-0.8993113993149201</v>
      </c>
      <c r="AR51">
        <f t="shared" si="45"/>
        <v>-0.89933670113439812</v>
      </c>
      <c r="AS51">
        <f t="shared" si="46"/>
        <v>-0.15601878108695788</v>
      </c>
      <c r="AT51">
        <f t="shared" si="47"/>
        <v>-0.10608001145400948</v>
      </c>
      <c r="AU51">
        <f t="shared" si="48"/>
        <v>-1.1614354936753652</v>
      </c>
      <c r="AW51">
        <v>48</v>
      </c>
      <c r="AX51">
        <f>IF(Z51&gt;0, (R51*SUMPRODUCT(K51:$K$98, X51:$X$98)-K51*$AZ$3)/Z51, 0)</f>
        <v>-1343193.8710491545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1000000</v>
      </c>
      <c r="S52">
        <f t="shared" si="32"/>
        <v>-2342442.8855137494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-313.19551464773792</v>
      </c>
      <c r="AC52">
        <f t="shared" si="33"/>
        <v>-280.35625577851721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-111.15509300173696</v>
      </c>
      <c r="AI52">
        <f t="shared" si="38"/>
        <v>-111.15808513718572</v>
      </c>
      <c r="AJ52">
        <f t="shared" si="39"/>
        <v>-32.839258869220714</v>
      </c>
      <c r="AK52">
        <f t="shared" si="61"/>
        <v>-21.923686025341656</v>
      </c>
      <c r="AL52">
        <f t="shared" si="40"/>
        <v>-165.92103003174807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-0.43077079877898605</v>
      </c>
      <c r="AR52">
        <f t="shared" si="45"/>
        <v>-0.43078239451016231</v>
      </c>
      <c r="AS52">
        <f t="shared" si="46"/>
        <v>-0.1272653676263224</v>
      </c>
      <c r="AT52">
        <f t="shared" si="47"/>
        <v>-8.496312212314501E-2</v>
      </c>
      <c r="AU52">
        <f t="shared" si="48"/>
        <v>-0.6430108842596296</v>
      </c>
      <c r="AW52">
        <v>49</v>
      </c>
      <c r="AX52">
        <f>IF(Z52&gt;0, (R52*SUMPRODUCT(K52:$K$98, X52:$X$98)-K52*$AZ$3)/Z52, 0)</f>
        <v>-2342442.8855137494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1000000</v>
      </c>
      <c r="S53">
        <f t="shared" si="32"/>
        <v>-4171856.5836509052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-280.35625577851721</v>
      </c>
      <c r="AC53">
        <f t="shared" si="33"/>
        <v>-250.66330312324658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-58.404210894517291</v>
      </c>
      <c r="AI53">
        <f t="shared" si="38"/>
        <v>-58.405713003339208</v>
      </c>
      <c r="AJ53">
        <f t="shared" si="39"/>
        <v>-29.692952655270631</v>
      </c>
      <c r="AK53">
        <f t="shared" si="61"/>
        <v>-19.624937904496207</v>
      </c>
      <c r="AL53">
        <f t="shared" si="40"/>
        <v>-107.72360356310604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-0.20208916385329947</v>
      </c>
      <c r="AR53">
        <f t="shared" si="45"/>
        <v>-0.20209436142229642</v>
      </c>
      <c r="AS53">
        <f t="shared" si="46"/>
        <v>-0.10274300230298222</v>
      </c>
      <c r="AT53">
        <f t="shared" si="47"/>
        <v>-6.7905844990448619E-2</v>
      </c>
      <c r="AU53">
        <f t="shared" si="48"/>
        <v>-0.37274320871572725</v>
      </c>
      <c r="AW53">
        <v>50</v>
      </c>
      <c r="AX53">
        <f>IF(Z53&gt;0, (R53*SUMPRODUCT(K53:$K$98, X53:$X$98)-K53*$AZ$3)/Z53, 0)</f>
        <v>-4171856.5836509052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1000000</v>
      </c>
      <c r="S54">
        <f t="shared" si="32"/>
        <v>-7608494.7874515178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-250.66330312324658</v>
      </c>
      <c r="AC54">
        <f t="shared" si="33"/>
        <v>-223.96921063169842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-30.046778839717756</v>
      </c>
      <c r="AI54">
        <f t="shared" si="38"/>
        <v>-30.047514757980462</v>
      </c>
      <c r="AJ54">
        <f t="shared" si="39"/>
        <v>-26.694092491548162</v>
      </c>
      <c r="AK54">
        <f t="shared" si="61"/>
        <v>-17.546431218627262</v>
      </c>
      <c r="AL54">
        <f t="shared" si="40"/>
        <v>-74.288038468155889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-9.2827950966985998E-2</v>
      </c>
      <c r="AR54">
        <f t="shared" si="45"/>
        <v>-9.2830224547950216E-2</v>
      </c>
      <c r="AS54">
        <f t="shared" si="46"/>
        <v>-8.2470001930393236E-2</v>
      </c>
      <c r="AT54">
        <f t="shared" si="47"/>
        <v>-5.4208781097535574E-2</v>
      </c>
      <c r="AU54">
        <f t="shared" si="48"/>
        <v>-0.22950900757587905</v>
      </c>
      <c r="AW54">
        <v>51</v>
      </c>
      <c r="AX54">
        <f>IF(Z54&gt;0, (R54*SUMPRODUCT(K54:$K$98, X54:$X$98)-K54*$AZ$3)/Z54, 0)</f>
        <v>-7608494.7874515178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1000000</v>
      </c>
      <c r="S55">
        <f t="shared" si="32"/>
        <v>-14232617.532630567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-223.96921063169842</v>
      </c>
      <c r="AC55">
        <f t="shared" si="33"/>
        <v>-200.04759067605696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-15.086790486673252</v>
      </c>
      <c r="AI55">
        <f t="shared" si="38"/>
        <v>-15.087141875991165</v>
      </c>
      <c r="AJ55">
        <f t="shared" si="39"/>
        <v>-23.921619955641461</v>
      </c>
      <c r="AK55">
        <f t="shared" si="61"/>
        <v>-15.677844744218891</v>
      </c>
      <c r="AL55">
        <f t="shared" si="40"/>
        <v>-54.686606575851513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-4.1615937287345778E-2</v>
      </c>
      <c r="AR55">
        <f t="shared" si="45"/>
        <v>-4.1616906572087331E-2</v>
      </c>
      <c r="AS55">
        <f t="shared" si="46"/>
        <v>-6.5986243844578893E-2</v>
      </c>
      <c r="AT55">
        <f t="shared" si="47"/>
        <v>-4.3246322287864326E-2</v>
      </c>
      <c r="AU55">
        <f t="shared" si="48"/>
        <v>-0.15084947270453056</v>
      </c>
      <c r="AW55">
        <v>52</v>
      </c>
      <c r="AX55">
        <f>IF(Z55&gt;0, (R55*SUMPRODUCT(K55:$K$98, X55:$X$98)-K55*$AZ$3)/Z55, 0)</f>
        <v>-14232617.532630567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1000000</v>
      </c>
      <c r="S56">
        <f t="shared" si="32"/>
        <v>-27374223.201298602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-200.04759067605696</v>
      </c>
      <c r="AC56">
        <f t="shared" si="33"/>
        <v>-178.64773526815819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-7.3888871351875309</v>
      </c>
      <c r="AI56">
        <f t="shared" si="38"/>
        <v>-7.3890502884338849</v>
      </c>
      <c r="AJ56">
        <f t="shared" si="39"/>
        <v>-21.399855407898769</v>
      </c>
      <c r="AK56">
        <f t="shared" si="61"/>
        <v>-14.003331347323988</v>
      </c>
      <c r="AL56">
        <f t="shared" si="40"/>
        <v>-42.792237043656641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-1.8198007147429435E-2</v>
      </c>
      <c r="AR56">
        <f t="shared" si="45"/>
        <v>-1.8198408975727658E-2</v>
      </c>
      <c r="AS56">
        <f t="shared" si="46"/>
        <v>-5.2705463561937921E-2</v>
      </c>
      <c r="AT56">
        <f t="shared" si="47"/>
        <v>-3.4488647516735541E-2</v>
      </c>
      <c r="AU56">
        <f t="shared" si="48"/>
        <v>-0.10539252005440111</v>
      </c>
      <c r="AW56">
        <v>53</v>
      </c>
      <c r="AX56">
        <f>IF(Z56&gt;0, (R56*SUMPRODUCT(K56:$K$98, X56:$X$98)-K56*$AZ$3)/Z56, 0)</f>
        <v>-27374223.201298602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1000000</v>
      </c>
      <c r="S57">
        <f t="shared" si="32"/>
        <v>-54275370.979194619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-178.64773526815819</v>
      </c>
      <c r="AC57">
        <f t="shared" si="33"/>
        <v>-159.52176243138948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-3.5217497701736971</v>
      </c>
      <c r="AI57">
        <f t="shared" si="38"/>
        <v>-3.5218232481433329</v>
      </c>
      <c r="AJ57">
        <f t="shared" si="39"/>
        <v>-19.12597283676871</v>
      </c>
      <c r="AK57">
        <f t="shared" si="61"/>
        <v>-12.505341468771075</v>
      </c>
      <c r="AL57">
        <f t="shared" si="40"/>
        <v>-35.153137553683123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-7.744355320905982E-3</v>
      </c>
      <c r="AR57">
        <f t="shared" si="45"/>
        <v>-7.7445168995365641E-3</v>
      </c>
      <c r="AS57">
        <f t="shared" si="46"/>
        <v>-4.2058164029816249E-2</v>
      </c>
      <c r="AT57">
        <f t="shared" si="47"/>
        <v>-2.7499343810178468E-2</v>
      </c>
      <c r="AU57">
        <f t="shared" si="48"/>
        <v>-7.7302024739531294E-2</v>
      </c>
      <c r="AW57">
        <v>54</v>
      </c>
      <c r="AX57">
        <f>IF(Z57&gt;0, (R57*SUMPRODUCT(K57:$K$98, X57:$X$98)-K57*$AZ$3)/Z57, 0)</f>
        <v>-54275370.979194619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1000000</v>
      </c>
      <c r="S58">
        <f t="shared" si="32"/>
        <v>-111112121.93566594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-159.52176243138948</v>
      </c>
      <c r="AC58">
        <f t="shared" si="33"/>
        <v>-142.43649710464237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-1.6278107857755095</v>
      </c>
      <c r="AI58">
        <f t="shared" si="38"/>
        <v>-1.6278428336958046</v>
      </c>
      <c r="AJ58">
        <f t="shared" si="39"/>
        <v>-17.085265326747106</v>
      </c>
      <c r="AK58">
        <f t="shared" si="61"/>
        <v>-11.166523370197265</v>
      </c>
      <c r="AL58">
        <f t="shared" si="40"/>
        <v>-29.879631530640175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-3.1960434501231492E-3</v>
      </c>
      <c r="AR58">
        <f t="shared" si="45"/>
        <v>-3.1961063730050004E-3</v>
      </c>
      <c r="AS58">
        <f t="shared" si="46"/>
        <v>-3.3545207353538699E-2</v>
      </c>
      <c r="AT58">
        <f t="shared" si="47"/>
        <v>-2.1924350292938682E-2</v>
      </c>
      <c r="AU58">
        <f t="shared" si="48"/>
        <v>-5.8665664019482387E-2</v>
      </c>
      <c r="AW58">
        <v>55</v>
      </c>
      <c r="AX58">
        <f>IF(Z58&gt;0, (R58*SUMPRODUCT(K58:$K$98, X58:$X$98)-K58*$AZ$3)/Z58, 0)</f>
        <v>-111112121.93566594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1000000</v>
      </c>
      <c r="S59">
        <f t="shared" si="32"/>
        <v>-235476990.52710834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-142.43649710464237</v>
      </c>
      <c r="AC59">
        <f t="shared" si="33"/>
        <v>-127.17807736053176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-0.72901057583425388</v>
      </c>
      <c r="AI59">
        <f t="shared" si="38"/>
        <v>-0.72902407801095015</v>
      </c>
      <c r="AJ59">
        <f t="shared" si="39"/>
        <v>-15.258419744110611</v>
      </c>
      <c r="AK59">
        <f t="shared" si="61"/>
        <v>-9.9705547973249669</v>
      </c>
      <c r="AL59">
        <f t="shared" si="40"/>
        <v>-25.957998619446528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-1.2779814768956893E-3</v>
      </c>
      <c r="AR59">
        <f t="shared" si="45"/>
        <v>-1.2780051466918317E-3</v>
      </c>
      <c r="AS59">
        <f t="shared" si="46"/>
        <v>-2.6748552690552863E-2</v>
      </c>
      <c r="AT59">
        <f t="shared" si="47"/>
        <v>-1.7478737301956225E-2</v>
      </c>
      <c r="AU59">
        <f t="shared" si="48"/>
        <v>-4.5505295139200916E-2</v>
      </c>
      <c r="AW59">
        <v>56</v>
      </c>
      <c r="AX59">
        <f>IF(Z59&gt;0, (R59*SUMPRODUCT(K59:$K$98, X59:$X$98)-K59*$AZ$3)/Z59, 0)</f>
        <v>-235476990.52710834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1000000</v>
      </c>
      <c r="S60">
        <f t="shared" si="32"/>
        <v>-517387444.72719276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-127.17807736053176</v>
      </c>
      <c r="AC60">
        <f t="shared" si="33"/>
        <v>-113.55291267454373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-0.31521254385719349</v>
      </c>
      <c r="AI60">
        <f t="shared" si="38"/>
        <v>-0.31521803069852644</v>
      </c>
      <c r="AJ60">
        <f t="shared" si="39"/>
        <v>-13.625164685988025</v>
      </c>
      <c r="AK60">
        <f t="shared" si="61"/>
        <v>-8.9024654152372236</v>
      </c>
      <c r="AL60">
        <f t="shared" si="40"/>
        <v>-22.842848131923773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-4.9337393243290299E-4</v>
      </c>
      <c r="AR60">
        <f t="shared" si="45"/>
        <v>-4.9338252049368233E-4</v>
      </c>
      <c r="AS60">
        <f t="shared" si="46"/>
        <v>-2.1326248628662947E-2</v>
      </c>
      <c r="AT60">
        <f t="shared" si="47"/>
        <v>-1.3934230905015646E-2</v>
      </c>
      <c r="AU60">
        <f t="shared" si="48"/>
        <v>-3.5753862054172268E-2</v>
      </c>
      <c r="AW60">
        <v>57</v>
      </c>
      <c r="AX60">
        <f>IF(Z60&gt;0, (R60*SUMPRODUCT(K60:$K$98, X60:$X$98)-K60*$AZ$3)/Z60, 0)</f>
        <v>-517387444.72719276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1000000</v>
      </c>
      <c r="S61">
        <f t="shared" si="32"/>
        <v>-1179458679.4269178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-113.55291267454373</v>
      </c>
      <c r="AC61">
        <f t="shared" si="33"/>
        <v>-101.38693938109675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-0.13131834762634051</v>
      </c>
      <c r="AI61">
        <f t="shared" si="38"/>
        <v>-0.13132049664056944</v>
      </c>
      <c r="AJ61">
        <f t="shared" si="39"/>
        <v>-12.165973293446982</v>
      </c>
      <c r="AK61">
        <f t="shared" si="61"/>
        <v>-7.9487038872180618</v>
      </c>
      <c r="AL61">
        <f t="shared" si="40"/>
        <v>-20.245997677305613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-1.8351860296782327E-4</v>
      </c>
      <c r="AR61">
        <f t="shared" si="45"/>
        <v>-1.8352160623504509E-4</v>
      </c>
      <c r="AS61">
        <f t="shared" si="46"/>
        <v>-1.7002059978017837E-2</v>
      </c>
      <c r="AT61">
        <f t="shared" si="47"/>
        <v>-1.1108387054472533E-2</v>
      </c>
      <c r="AU61">
        <f t="shared" si="48"/>
        <v>-2.8293968638725419E-2</v>
      </c>
      <c r="AW61">
        <v>58</v>
      </c>
      <c r="AX61">
        <f>IF(Z61&gt;0, (R61*SUMPRODUCT(K61:$K$98, X61:$X$98)-K61*$AZ$3)/Z61, 0)</f>
        <v>-1179458679.4269178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1000000</v>
      </c>
      <c r="S62">
        <f t="shared" si="32"/>
        <v>-2796196478.3151512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-101.38693938109675</v>
      </c>
      <c r="AC62">
        <f t="shared" si="33"/>
        <v>-90.524206232396693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-5.2726912881540307E-2</v>
      </c>
      <c r="AI62">
        <f t="shared" si="38"/>
        <v>-5.2727722232804912E-2</v>
      </c>
      <c r="AJ62">
        <f t="shared" si="39"/>
        <v>-10.862733148700059</v>
      </c>
      <c r="AK62">
        <f t="shared" si="61"/>
        <v>-7.0970857566767735</v>
      </c>
      <c r="AL62">
        <f t="shared" si="40"/>
        <v>-18.012546627609638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-6.5791381659074374E-5</v>
      </c>
      <c r="AR62">
        <f t="shared" si="45"/>
        <v>-6.579239154823792E-5</v>
      </c>
      <c r="AS62">
        <f t="shared" si="46"/>
        <v>-1.3554258790998018E-2</v>
      </c>
      <c r="AT62">
        <f t="shared" si="47"/>
        <v>-8.8555739785815043E-3</v>
      </c>
      <c r="AU62">
        <f t="shared" si="48"/>
        <v>-2.247562516112776E-2</v>
      </c>
      <c r="AW62">
        <v>59</v>
      </c>
      <c r="AX62">
        <f>IF(Z62&gt;0, (R62*SUMPRODUCT(K62:$K$98, X62:$X$98)-K62*$AZ$3)/Z62, 0)</f>
        <v>-2796196478.3151512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1000000</v>
      </c>
      <c r="S63">
        <f t="shared" si="32"/>
        <v>-6910066028.1541767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-90.524206232396693</v>
      </c>
      <c r="AC63">
        <f t="shared" si="33"/>
        <v>-80.825239285114947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-2.0353571008766499E-2</v>
      </c>
      <c r="AI63">
        <f t="shared" si="38"/>
        <v>-2.0353863427243241E-2</v>
      </c>
      <c r="AJ63">
        <f t="shared" si="39"/>
        <v>-9.6989669472817468</v>
      </c>
      <c r="AK63">
        <f t="shared" si="61"/>
        <v>-6.3366944362677691</v>
      </c>
      <c r="AL63">
        <f t="shared" si="40"/>
        <v>-16.056015246976759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-2.2675624491724285E-5</v>
      </c>
      <c r="AR63">
        <f t="shared" si="45"/>
        <v>-2.2675950270997621E-5</v>
      </c>
      <c r="AS63">
        <f t="shared" si="46"/>
        <v>-1.0805481375208315E-2</v>
      </c>
      <c r="AT63">
        <f t="shared" si="47"/>
        <v>-7.0596213064389674E-3</v>
      </c>
      <c r="AU63">
        <f t="shared" si="48"/>
        <v>-1.7887778631918278E-2</v>
      </c>
      <c r="AW63">
        <v>60</v>
      </c>
      <c r="AX63">
        <f>IF(Z63&gt;0, (R63*SUMPRODUCT(K63:$K$98, X63:$X$98)-K63*$AZ$3)/Z63, 0)</f>
        <v>-6910066028.1541767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1000000</v>
      </c>
      <c r="S64">
        <f t="shared" si="32"/>
        <v>-17840794022.19566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-80.825239285114947</v>
      </c>
      <c r="AC64">
        <f t="shared" si="33"/>
        <v>-72.165411301218526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-7.5348053387729414E-3</v>
      </c>
      <c r="AI64">
        <f t="shared" si="38"/>
        <v>-7.534906462931445E-3</v>
      </c>
      <c r="AJ64">
        <f t="shared" si="39"/>
        <v>-8.6598279838964203</v>
      </c>
      <c r="AK64">
        <f t="shared" si="61"/>
        <v>-5.6577667499580464</v>
      </c>
      <c r="AL64">
        <f t="shared" si="40"/>
        <v>-14.325129640317398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-7.4950175471255197E-6</v>
      </c>
      <c r="AR64">
        <f t="shared" si="45"/>
        <v>-7.4951181372945215E-6</v>
      </c>
      <c r="AS64">
        <f t="shared" si="46"/>
        <v>-8.614099472536909E-3</v>
      </c>
      <c r="AT64">
        <f t="shared" si="47"/>
        <v>-5.6278907233699863E-3</v>
      </c>
      <c r="AU64">
        <f t="shared" si="48"/>
        <v>-1.4249485314044189E-2</v>
      </c>
      <c r="AW64">
        <v>61</v>
      </c>
      <c r="AX64">
        <f>IF(Z64&gt;0, (R64*SUMPRODUCT(K64:$K$98, X64:$X$98)-K64*$AZ$3)/Z64, 0)</f>
        <v>-17840794022.19566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1000000</v>
      </c>
      <c r="S65">
        <f t="shared" si="32"/>
        <v>-48230594922.827736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-72.165411301218526</v>
      </c>
      <c r="AC65">
        <f t="shared" si="33"/>
        <v>-64.433409278806693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-2.6685719432820144E-3</v>
      </c>
      <c r="AI65">
        <f t="shared" si="38"/>
        <v>-2.668605341900351E-3</v>
      </c>
      <c r="AJ65">
        <f t="shared" si="39"/>
        <v>-7.7320020224118338</v>
      </c>
      <c r="AK65">
        <f t="shared" si="61"/>
        <v>-5.0515787910852969</v>
      </c>
      <c r="AL65">
        <f t="shared" si="40"/>
        <v>-12.786249418839031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-2.3700718391659236E-6</v>
      </c>
      <c r="AR65">
        <f t="shared" si="45"/>
        <v>-2.3701015018943302E-6</v>
      </c>
      <c r="AS65">
        <f t="shared" si="46"/>
        <v>-6.8671186848926679E-3</v>
      </c>
      <c r="AT65">
        <f t="shared" si="47"/>
        <v>-4.4865212145467868E-3</v>
      </c>
      <c r="AU65">
        <f t="shared" si="48"/>
        <v>-1.1356010000941349E-2</v>
      </c>
      <c r="AW65">
        <v>62</v>
      </c>
      <c r="AX65">
        <f>IF(Z65&gt;0, (R65*SUMPRODUCT(K65:$K$98, X65:$X$98)-K65*$AZ$3)/Z65, 0)</f>
        <v>-48230594922.827736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1000000</v>
      </c>
      <c r="S66">
        <f t="shared" si="32"/>
        <v>-136862630304.48206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-64.433409278806693</v>
      </c>
      <c r="AC66">
        <f t="shared" si="33"/>
        <v>-57.529831722602296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-9.0223802555778297E-4</v>
      </c>
      <c r="AI66">
        <f t="shared" si="38"/>
        <v>-9.0224853423929714E-4</v>
      </c>
      <c r="AJ66">
        <f t="shared" si="39"/>
        <v>-6.9035775562043966</v>
      </c>
      <c r="AK66">
        <f t="shared" si="61"/>
        <v>-4.510338649516469</v>
      </c>
      <c r="AL66">
        <f t="shared" si="40"/>
        <v>-11.414818454255105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-7.1546056081150526E-7</v>
      </c>
      <c r="AR66">
        <f t="shared" si="45"/>
        <v>-7.1546889403062987E-7</v>
      </c>
      <c r="AS66">
        <f t="shared" si="46"/>
        <v>-5.4744283992177959E-3</v>
      </c>
      <c r="AT66">
        <f t="shared" si="47"/>
        <v>-3.5766275951824114E-3</v>
      </c>
      <c r="AU66">
        <f t="shared" si="48"/>
        <v>-9.0517714632942382E-3</v>
      </c>
      <c r="AW66">
        <v>63</v>
      </c>
      <c r="AX66">
        <f>IF(Z66&gt;0, (R66*SUMPRODUCT(K66:$K$98, X66:$X$98)-K66*$AZ$3)/Z66, 0)</f>
        <v>-136862630304.48206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-408822960420.4212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-57.529831722602296</v>
      </c>
      <c r="AC67">
        <f t="shared" ref="AC67:AC79" si="64">S67*Z67</f>
        <v>-51.365921789601941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-2.9050035116309758E-4</v>
      </c>
      <c r="AI67">
        <f t="shared" ref="AI67:AI79" si="69">SUM(AE67:AH67)</f>
        <v>-2.9050349224901754E-4</v>
      </c>
      <c r="AJ67">
        <f t="shared" ref="AJ67:AJ79" si="70">AB67-AC67</f>
        <v>-6.1639099330003546</v>
      </c>
      <c r="AK67">
        <f t="shared" si="61"/>
        <v>-4.0270882205821614</v>
      </c>
      <c r="AL67">
        <f t="shared" ref="AL67:AL79" si="71">SUM(AI67:AK67)</f>
        <v>-10.191288657074765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-2.0568054330250136E-7</v>
      </c>
      <c r="AR67">
        <f t="shared" ref="AR67:AR79" si="76">AI67*$K67</f>
        <v>-2.05682767259395E-7</v>
      </c>
      <c r="AS67">
        <f t="shared" ref="AS67:AS79" si="77">AJ67*$K67</f>
        <v>-4.3641817946561108E-3</v>
      </c>
      <c r="AT67">
        <f t="shared" ref="AT67:AT79" si="78">AK67*$K67</f>
        <v>-2.8512657207474695E-3</v>
      </c>
      <c r="AU67">
        <f t="shared" ref="AU67:AU79" si="79">AL67*$K67</f>
        <v>-7.2156531981708398E-3</v>
      </c>
      <c r="AW67">
        <v>64</v>
      </c>
      <c r="AX67">
        <f>IF(Z67&gt;0, (R67*SUMPRODUCT(K67:$K$98, X67:$X$98)-K67*$AZ$3)/Z67, 0)</f>
        <v>-408822960420.4212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1000000</v>
      </c>
      <c r="S68">
        <f t="shared" si="63"/>
        <v>-1289179370622.771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-51.365921789601941</v>
      </c>
      <c r="AC68">
        <f t="shared" si="64"/>
        <v>-45.862430344870951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-8.8812099985437033E-5</v>
      </c>
      <c r="AI68">
        <f t="shared" si="69"/>
        <v>-8.8812989357998172E-5</v>
      </c>
      <c r="AJ68">
        <f t="shared" si="70"/>
        <v>-5.5034914447309902</v>
      </c>
      <c r="AK68">
        <f t="shared" si="61"/>
        <v>-3.5956145252721363</v>
      </c>
      <c r="AL68">
        <f t="shared" si="71"/>
        <v>-9.099194782992484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-5.61436528626513E-8</v>
      </c>
      <c r="AR68">
        <f t="shared" si="76"/>
        <v>-5.6144215090369669E-8</v>
      </c>
      <c r="AS68">
        <f t="shared" si="77"/>
        <v>-3.4790992810238021E-3</v>
      </c>
      <c r="AT68">
        <f t="shared" si="78"/>
        <v>-2.2730116027870908E-3</v>
      </c>
      <c r="AU68">
        <f t="shared" si="79"/>
        <v>-5.7521670280259824E-3</v>
      </c>
      <c r="AW68">
        <v>65</v>
      </c>
      <c r="AX68">
        <f>IF(Z68&gt;0, (R68*SUMPRODUCT(K68:$K$98, X68:$X$98)-K68*$AZ$3)/Z68, 0)</f>
        <v>-1289179370622.771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1000000</v>
      </c>
      <c r="S69">
        <f t="shared" si="63"/>
        <v>-4303815725021.4644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-45.862430344870951</v>
      </c>
      <c r="AC69">
        <f t="shared" si="64"/>
        <v>-40.948598570290017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-2.570466646670963E-5</v>
      </c>
      <c r="AI69">
        <f t="shared" si="69"/>
        <v>-2.5704904328883492E-5</v>
      </c>
      <c r="AJ69">
        <f t="shared" si="70"/>
        <v>-4.9138317745809346</v>
      </c>
      <c r="AK69">
        <f t="shared" si="61"/>
        <v>-3.210370124140967</v>
      </c>
      <c r="AL69">
        <f t="shared" si="71"/>
        <v>-8.1242276036262311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-1.4508498754410999E-8</v>
      </c>
      <c r="AR69">
        <f t="shared" si="76"/>
        <v>-1.4508633011086055E-8</v>
      </c>
      <c r="AS69">
        <f t="shared" si="77"/>
        <v>-2.7735167181890527E-3</v>
      </c>
      <c r="AT69">
        <f t="shared" si="78"/>
        <v>-1.8120309402816289E-3</v>
      </c>
      <c r="AU69">
        <f t="shared" si="79"/>
        <v>-4.5855621671036934E-3</v>
      </c>
      <c r="AW69">
        <v>66</v>
      </c>
      <c r="AX69">
        <f>IF(Z69&gt;0, (R69*SUMPRODUCT(K69:$K$98, X69:$X$98)-K69*$AZ$3)/Z69, 0)</f>
        <v>-4303815725021.4644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1000000</v>
      </c>
      <c r="S70">
        <f t="shared" si="63"/>
        <v>-15418212538417.371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-40.948598570290017</v>
      </c>
      <c r="AC70">
        <f t="shared" si="64"/>
        <v>-36.561248735937276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-7.0480394034779273E-6</v>
      </c>
      <c r="AI70">
        <f t="shared" si="69"/>
        <v>-7.0480986860449639E-6</v>
      </c>
      <c r="AJ70">
        <f t="shared" si="70"/>
        <v>-4.3873498343527402</v>
      </c>
      <c r="AK70">
        <f t="shared" si="61"/>
        <v>-2.8664018999203016</v>
      </c>
      <c r="AL70">
        <f t="shared" si="71"/>
        <v>-7.2537587823717278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-3.5519006080233015E-9</v>
      </c>
      <c r="AR70">
        <f t="shared" si="76"/>
        <v>-3.5519304838190865E-9</v>
      </c>
      <c r="AS70">
        <f t="shared" si="77"/>
        <v>-2.2110305649764993E-3</v>
      </c>
      <c r="AT70">
        <f t="shared" si="78"/>
        <v>-1.4445399732217815E-3</v>
      </c>
      <c r="AU70">
        <f t="shared" si="79"/>
        <v>-3.6555740901287642E-3</v>
      </c>
      <c r="AW70">
        <v>67</v>
      </c>
      <c r="AX70">
        <f>IF(Z70&gt;0, (R70*SUMPRODUCT(K70:$K$98, X70:$X$98)-K70*$AZ$3)/Z70, 0)</f>
        <v>-15418212538417.371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1000000</v>
      </c>
      <c r="S71">
        <f t="shared" si="63"/>
        <v>-59565571838854.297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-36.561248735937276</v>
      </c>
      <c r="AC71">
        <f t="shared" si="64"/>
        <v>-32.643972088720211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-1.7995554281628829E-6</v>
      </c>
      <c r="AI71">
        <f t="shared" si="69"/>
        <v>-1.7995691290185454E-6</v>
      </c>
      <c r="AJ71">
        <f t="shared" si="70"/>
        <v>-3.917276647217065</v>
      </c>
      <c r="AK71">
        <f t="shared" si="61"/>
        <v>-2.5592874115156095</v>
      </c>
      <c r="AL71">
        <f t="shared" si="71"/>
        <v>-6.4765658583018038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-8.0972898651447969E-10</v>
      </c>
      <c r="AR71">
        <f t="shared" si="76"/>
        <v>-8.0973515135930543E-10</v>
      </c>
      <c r="AS71">
        <f t="shared" si="77"/>
        <v>-1.7626200337080211E-3</v>
      </c>
      <c r="AT71">
        <f t="shared" si="78"/>
        <v>-1.151578422922702E-3</v>
      </c>
      <c r="AU71">
        <f t="shared" si="79"/>
        <v>-2.9141992663658744E-3</v>
      </c>
      <c r="AW71">
        <v>68</v>
      </c>
      <c r="AX71">
        <f>IF(Z71&gt;0, (R71*SUMPRODUCT(K71:$K$98, X71:$X$98)-K71*$AZ$3)/Z71, 0)</f>
        <v>-59565571838854.297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1000000</v>
      </c>
      <c r="S72">
        <f t="shared" si="63"/>
        <v>-249555896075192.47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-32.643972088720211</v>
      </c>
      <c r="AC72">
        <f t="shared" si="64"/>
        <v>-29.146403651343366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-4.2576079655483644E-7</v>
      </c>
      <c r="AI72">
        <f t="shared" si="69"/>
        <v>-4.2576371638202843E-7</v>
      </c>
      <c r="AJ72">
        <f t="shared" si="70"/>
        <v>-3.4975684373768452</v>
      </c>
      <c r="AK72">
        <f t="shared" ref="AK72:AK79" si="92">G72*SUM(AB72:AB72, AE72:AF72)</f>
        <v>-2.285078046210415</v>
      </c>
      <c r="AL72">
        <f t="shared" si="71"/>
        <v>-5.7826469093509765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-1.7104961676358707E-10</v>
      </c>
      <c r="AR72">
        <f t="shared" si="76"/>
        <v>-1.7105078980564789E-10</v>
      </c>
      <c r="AS72">
        <f t="shared" si="77"/>
        <v>-1.4051499002695849E-3</v>
      </c>
      <c r="AT72">
        <f t="shared" si="78"/>
        <v>-9.1803126835994682E-4</v>
      </c>
      <c r="AU72">
        <f t="shared" si="79"/>
        <v>-2.3231813396803217E-3</v>
      </c>
      <c r="AW72">
        <v>69</v>
      </c>
      <c r="AX72">
        <f>IF(Z72&gt;0, (R72*SUMPRODUCT(K72:$K$98, X72:$X$98)-K72*$AZ$3)/Z72, 0)</f>
        <v>-249555896075192.47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1000000</v>
      </c>
      <c r="S73">
        <f t="shared" si="63"/>
        <v>-1141143163716016.3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-29.146403651343366</v>
      </c>
      <c r="AC73">
        <f t="shared" si="64"/>
        <v>-26.023574688847827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-9.2820327824310575E-8</v>
      </c>
      <c r="AI73">
        <f t="shared" si="69"/>
        <v>-9.2820897945035048E-8</v>
      </c>
      <c r="AJ73">
        <f t="shared" si="70"/>
        <v>-3.1228289624955394</v>
      </c>
      <c r="AK73">
        <f t="shared" si="92"/>
        <v>-2.0402482555940358</v>
      </c>
      <c r="AL73">
        <f t="shared" si="71"/>
        <v>-5.1630773109104737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-3.3295191032758097E-11</v>
      </c>
      <c r="AR73">
        <f t="shared" si="76"/>
        <v>-3.3295395538375331E-11</v>
      </c>
      <c r="AS73">
        <f t="shared" si="77"/>
        <v>-1.1201768977343195E-3</v>
      </c>
      <c r="AT73">
        <f t="shared" si="78"/>
        <v>-7.3184890655453197E-4</v>
      </c>
      <c r="AU73">
        <f t="shared" si="79"/>
        <v>-1.8520258375842474E-3</v>
      </c>
      <c r="AW73">
        <v>70</v>
      </c>
      <c r="AX73">
        <f>IF(Z73&gt;0, (R73*SUMPRODUCT(K73:$K$98, X73:$X$98)-K73*$AZ$3)/Z73, 0)</f>
        <v>-1141143163716016.3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1000000</v>
      </c>
      <c r="S74">
        <f t="shared" si="63"/>
        <v>-5737902103040749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-26.023574688847827</v>
      </c>
      <c r="AC74">
        <f t="shared" si="64"/>
        <v>-23.235334543643102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-1.852733297685206E-8</v>
      </c>
      <c r="AI74">
        <f t="shared" si="69"/>
        <v>-1.8527434213044864E-8</v>
      </c>
      <c r="AJ74">
        <f t="shared" si="70"/>
        <v>-2.7882401452047247</v>
      </c>
      <c r="AK74">
        <f t="shared" si="92"/>
        <v>-1.8216502282193481</v>
      </c>
      <c r="AL74">
        <f t="shared" si="71"/>
        <v>-4.6098903919515068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-5.9338053694234927E-12</v>
      </c>
      <c r="AR74">
        <f t="shared" si="76"/>
        <v>-5.9338377926473422E-12</v>
      </c>
      <c r="AS74">
        <f t="shared" si="77"/>
        <v>-8.9299816468614243E-4</v>
      </c>
      <c r="AT74">
        <f t="shared" si="78"/>
        <v>-5.8342546760100852E-4</v>
      </c>
      <c r="AU74">
        <f t="shared" si="79"/>
        <v>-1.4764236382209888E-3</v>
      </c>
      <c r="AW74">
        <v>71</v>
      </c>
      <c r="AX74">
        <f>IF(Z74&gt;0, (R74*SUMPRODUCT(K74:$K$98, X74:$X$98)-K74*$AZ$3)/Z74, 0)</f>
        <v>-5737902103040749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1000000</v>
      </c>
      <c r="S75">
        <f t="shared" si="63"/>
        <v>-3.2025353185428116E+16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-23.235334543643102</v>
      </c>
      <c r="AC75">
        <f t="shared" si="64"/>
        <v>-20.745834413972233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-3.361159148444597E-9</v>
      </c>
      <c r="AI75">
        <f t="shared" si="69"/>
        <v>-3.3611753432967615E-9</v>
      </c>
      <c r="AJ75">
        <f t="shared" si="70"/>
        <v>-2.4895001296708692</v>
      </c>
      <c r="AK75">
        <f t="shared" si="92"/>
        <v>-1.6264734180550173</v>
      </c>
      <c r="AL75">
        <f t="shared" si="71"/>
        <v>-4.1159735510870616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-9.6115060629254482E-13</v>
      </c>
      <c r="AR75">
        <f t="shared" si="76"/>
        <v>-9.6115523734132571E-13</v>
      </c>
      <c r="AS75">
        <f t="shared" si="77"/>
        <v>-7.1189266955889454E-4</v>
      </c>
      <c r="AT75">
        <f t="shared" si="78"/>
        <v>-4.6510321077944514E-4</v>
      </c>
      <c r="AU75">
        <f t="shared" si="79"/>
        <v>-1.1769958812994949E-3</v>
      </c>
      <c r="AW75">
        <v>72</v>
      </c>
      <c r="AX75">
        <f>IF(Z75&gt;0, (R75*SUMPRODUCT(K75:$K$98, X75:$X$98)-K75*$AZ$3)/Z75, 0)</f>
        <v>-3.2025353185428116E+16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1000000</v>
      </c>
      <c r="S76">
        <f t="shared" si="63"/>
        <v>-2.0083937620062746E+17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-20.745834413972233</v>
      </c>
      <c r="AC76">
        <f t="shared" si="64"/>
        <v>-18.523066441047479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-5.4908788454052082E-10</v>
      </c>
      <c r="AI76">
        <f t="shared" si="69"/>
        <v>-5.4909019024705003E-10</v>
      </c>
      <c r="AJ76">
        <f t="shared" si="70"/>
        <v>-2.2227679729247534</v>
      </c>
      <c r="AK76">
        <f t="shared" si="92"/>
        <v>-1.4522084089780565</v>
      </c>
      <c r="AL76">
        <f t="shared" si="71"/>
        <v>-3.6749763824518999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-1.4019296028590839E-13</v>
      </c>
      <c r="AR76">
        <f t="shared" si="76"/>
        <v>-1.4019354897823432E-13</v>
      </c>
      <c r="AS76">
        <f t="shared" si="77"/>
        <v>-5.6751647764690901E-4</v>
      </c>
      <c r="AT76">
        <f t="shared" si="78"/>
        <v>-3.7077743206278792E-4</v>
      </c>
      <c r="AU76">
        <f t="shared" si="79"/>
        <v>-9.3829390984989051E-4</v>
      </c>
      <c r="AW76">
        <v>73</v>
      </c>
      <c r="AX76">
        <f>IF(Z76&gt;0, (R76*SUMPRODUCT(K76:$K$98, X76:$X$98)-K76*$AZ$3)/Z76, 0)</f>
        <v>-2.0083937620062746E+17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1000000</v>
      </c>
      <c r="S77">
        <f t="shared" si="63"/>
        <v>-1.4371650107842102E+18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-18.523066441047479</v>
      </c>
      <c r="AC77">
        <f t="shared" si="64"/>
        <v>-16.538452179506798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-7.9798286638258433E-11</v>
      </c>
      <c r="AI77">
        <f t="shared" si="69"/>
        <v>-7.9798574330556381E-11</v>
      </c>
      <c r="AJ77">
        <f t="shared" si="70"/>
        <v>-1.9846142615406812</v>
      </c>
      <c r="AK77">
        <f t="shared" si="92"/>
        <v>-1.2966146508733236</v>
      </c>
      <c r="AL77">
        <f t="shared" si="71"/>
        <v>-3.2812289124938037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-1.819113886172072E-14</v>
      </c>
      <c r="AR77">
        <f t="shared" si="76"/>
        <v>-1.8191204445215829E-14</v>
      </c>
      <c r="AS77">
        <f t="shared" si="77"/>
        <v>-4.5242066138960122E-4</v>
      </c>
      <c r="AT77">
        <f t="shared" si="78"/>
        <v>-2.9558149877455736E-4</v>
      </c>
      <c r="AU77">
        <f t="shared" si="79"/>
        <v>-7.480021601823498E-4</v>
      </c>
      <c r="AW77">
        <v>74</v>
      </c>
      <c r="AX77">
        <f>IF(Z77&gt;0, (R77*SUMPRODUCT(K77:$K$98, X77:$X$98)-K77*$AZ$3)/Z77, 0)</f>
        <v>-1.4371650107842102E+18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1000000</v>
      </c>
      <c r="S78">
        <f t="shared" si="63"/>
        <v>-1.197275465656967E+19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-16.538452179506798</v>
      </c>
      <c r="AC78">
        <f t="shared" si="64"/>
        <v>-14.766475160273943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-1.0159275171584038E-11</v>
      </c>
      <c r="AI78">
        <f t="shared" si="69"/>
        <v>-1.015930600507972E-11</v>
      </c>
      <c r="AJ78">
        <f t="shared" si="70"/>
        <v>-1.771977019232855</v>
      </c>
      <c r="AK78">
        <f t="shared" si="92"/>
        <v>-1.1576916525654759</v>
      </c>
      <c r="AL78">
        <f t="shared" si="71"/>
        <v>-2.9296686718084901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-2.0678118671637556E-15</v>
      </c>
      <c r="AR78">
        <f t="shared" si="76"/>
        <v>-2.0678181429922177E-15</v>
      </c>
      <c r="AS78">
        <f t="shared" si="77"/>
        <v>-3.6066698133739453E-4</v>
      </c>
      <c r="AT78">
        <f t="shared" si="78"/>
        <v>-2.3563576114043325E-4</v>
      </c>
      <c r="AU78">
        <f t="shared" si="79"/>
        <v>-5.9630274247989554E-4</v>
      </c>
      <c r="AW78">
        <v>75</v>
      </c>
      <c r="AX78">
        <f>IF(Z78&gt;0, (R78*SUMPRODUCT(K78:$K$98, X78:$X$98)-K78*$AZ$3)/Z78, 0)</f>
        <v>-1.197275465656967E+19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-14.766475160273943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-14.766475160273943</v>
      </c>
      <c r="AK79">
        <f t="shared" si="92"/>
        <v>-1.0336532612191762</v>
      </c>
      <c r="AL79">
        <f t="shared" si="71"/>
        <v>-15.800128421494353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-2.2413673079480736E-16</v>
      </c>
      <c r="AR79">
        <f t="shared" si="76"/>
        <v>-2.2413673079480736E-16</v>
      </c>
      <c r="AS79">
        <f t="shared" si="77"/>
        <v>-2.6835340873318319E-3</v>
      </c>
      <c r="AT79">
        <f t="shared" si="78"/>
        <v>-1.8784738611322827E-4</v>
      </c>
      <c r="AU79">
        <f t="shared" si="79"/>
        <v>-2.8713814734452844E-3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131394.72309040587</v>
      </c>
      <c r="AO81" s="6">
        <f t="shared" si="93"/>
        <v>-13139.472309040588</v>
      </c>
      <c r="AP81" s="6">
        <f t="shared" si="93"/>
        <v>-1675.1396768751413</v>
      </c>
      <c r="AQ81" s="6">
        <f t="shared" si="93"/>
        <v>-72548.517033780648</v>
      </c>
      <c r="AR81" s="6">
        <f t="shared" si="93"/>
        <v>44031.594070709449</v>
      </c>
      <c r="AS81" s="6">
        <f t="shared" si="93"/>
        <v>-17266.414147826294</v>
      </c>
      <c r="AT81" s="6">
        <f t="shared" si="93"/>
        <v>10072.074919565335</v>
      </c>
      <c r="AU81" s="6">
        <f t="shared" si="93"/>
        <v>36837.254842448521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299617.44851268234</v>
      </c>
      <c r="K3">
        <v>1</v>
      </c>
      <c r="L3" s="2">
        <v>0</v>
      </c>
      <c r="O3">
        <f>$C$3</f>
        <v>299617.44851268234</v>
      </c>
      <c r="P3" s="2">
        <f>O3*C5</f>
        <v>29961.744851268235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299617.44851268234</v>
      </c>
      <c r="AF3">
        <f t="shared" ref="AF3:AF34" si="4">-$Z3*P3</f>
        <v>-29961.744851268235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268133.27107441408</v>
      </c>
      <c r="AJ3">
        <f t="shared" ref="AJ3:AJ34" si="8">AB3-AC3</f>
        <v>0</v>
      </c>
      <c r="AL3">
        <f t="shared" ref="AL3:AL34" si="9">SUM(AI3:AK3)</f>
        <v>268133.27107441408</v>
      </c>
      <c r="AN3">
        <f t="shared" ref="AN3:AN34" si="10">AE3*$K3</f>
        <v>299617.44851268234</v>
      </c>
      <c r="AO3">
        <f t="shared" ref="AO3:AO34" si="11">AF3*$K3</f>
        <v>-29961.744851268235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268133.27107441408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268133.27107441408</v>
      </c>
      <c r="AW3">
        <v>0</v>
      </c>
      <c r="AX3">
        <f>IF(Z3&gt;0, (R3*SUMPRODUCT(K3:$K$98, X3:$X$98)-K3*$AZ$3)/Z3, 0)</f>
        <v>0</v>
      </c>
      <c r="AZ3">
        <f>C6*ABS(SUMPRODUCT(X4:X69, K4:K69))/1</f>
        <v>176401.96282296075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19321.507089183047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18900.210302460095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-18900.210302460095</v>
      </c>
      <c r="AK4">
        <f>G4*SUM(AB4, AE4:AF4)</f>
        <v>0</v>
      </c>
      <c r="AL4">
        <f t="shared" si="9"/>
        <v>-30704.761302460094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-10539.777678571427</v>
      </c>
      <c r="AR4">
        <f t="shared" si="14"/>
        <v>-10539.777678571427</v>
      </c>
      <c r="AS4">
        <f t="shared" si="15"/>
        <v>-16875.187770053653</v>
      </c>
      <c r="AT4">
        <f t="shared" si="16"/>
        <v>0</v>
      </c>
      <c r="AU4">
        <f t="shared" si="17"/>
        <v>-27414.965448625084</v>
      </c>
      <c r="AW4">
        <v>1</v>
      </c>
      <c r="AX4">
        <f>IF(Z4&gt;0, (R4*SUMPRODUCT(K4:$K$98, X4:$X$98)-K4*$AZ$3)/Z4, 0)</f>
        <v>19321.507089183047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1000000</v>
      </c>
      <c r="S5">
        <f t="shared" si="1"/>
        <v>26422.46711473359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18900.210302460095</v>
      </c>
      <c r="AC5">
        <f t="shared" si="2"/>
        <v>25235.620393942314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-13331.583181949647</v>
      </c>
      <c r="AI5">
        <f t="shared" si="7"/>
        <v>-13355.460229732847</v>
      </c>
      <c r="AJ5">
        <f t="shared" si="8"/>
        <v>-6335.4100914822193</v>
      </c>
      <c r="AK5">
        <f>G5*SUM(AB5, AE5:AF5)</f>
        <v>1323.0147211722067</v>
      </c>
      <c r="AL5">
        <f t="shared" si="9"/>
        <v>-18367.855600042858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-10627.856490712409</v>
      </c>
      <c r="AR5">
        <f t="shared" si="14"/>
        <v>-10646.891127019169</v>
      </c>
      <c r="AS5">
        <f t="shared" si="15"/>
        <v>-5050.5501367045745</v>
      </c>
      <c r="AT5">
        <f t="shared" si="16"/>
        <v>1054.6992356283536</v>
      </c>
      <c r="AU5">
        <f t="shared" si="17"/>
        <v>-14642.742028095388</v>
      </c>
      <c r="AW5">
        <v>2</v>
      </c>
      <c r="AX5">
        <f>IF(Z5&gt;0, (R5*SUMPRODUCT(K5:$K$98, X5:$X$98)-K5*$AZ$3)/Z5, 0)</f>
        <v>26422.46711473359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1000000</v>
      </c>
      <c r="S6">
        <f t="shared" si="1"/>
        <v>31884.550635688553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25235.620393942314</v>
      </c>
      <c r="AC6">
        <f t="shared" si="2"/>
        <v>29674.895840777783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-14832.830857982673</v>
      </c>
      <c r="AI6">
        <f t="shared" si="7"/>
        <v>-14856.098314516594</v>
      </c>
      <c r="AJ6">
        <f t="shared" si="8"/>
        <v>-4439.2754468354688</v>
      </c>
      <c r="AK6">
        <f>G6*SUM(AB6, AE6:AF6)</f>
        <v>1766.4934275759622</v>
      </c>
      <c r="AL6">
        <f t="shared" si="9"/>
        <v>-17528.880333776102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-10557.716023869316</v>
      </c>
      <c r="AR6">
        <f t="shared" si="14"/>
        <v>-10574.277339847018</v>
      </c>
      <c r="AS6">
        <f t="shared" si="15"/>
        <v>-3159.7885776605408</v>
      </c>
      <c r="AT6">
        <f t="shared" si="16"/>
        <v>1257.3551296407802</v>
      </c>
      <c r="AU6">
        <f t="shared" si="17"/>
        <v>-12476.710787866779</v>
      </c>
      <c r="AW6">
        <v>3</v>
      </c>
      <c r="AX6">
        <f>IF(Z6&gt;0, (R6*SUMPRODUCT(K6:$K$98, X6:$X$98)-K6*$AZ$3)/Z6, 0)</f>
        <v>31884.550635688553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1000000</v>
      </c>
      <c r="S7">
        <f t="shared" si="1"/>
        <v>35987.181001049808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29674.895840777783</v>
      </c>
      <c r="AC7">
        <f t="shared" si="2"/>
        <v>32569.976189719095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-16347.446919632697</v>
      </c>
      <c r="AI7">
        <f t="shared" si="7"/>
        <v>-16370.073015428286</v>
      </c>
      <c r="AJ7">
        <f t="shared" si="8"/>
        <v>-2895.080348941312</v>
      </c>
      <c r="AK7">
        <f>G7*SUM(AB7, AE7:AF7)</f>
        <v>2077.242708854445</v>
      </c>
      <c r="AL7">
        <f t="shared" si="9"/>
        <v>-17187.910655515152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-10389.098053189949</v>
      </c>
      <c r="AR7">
        <f t="shared" si="14"/>
        <v>-10403.477346111766</v>
      </c>
      <c r="AS7">
        <f t="shared" si="15"/>
        <v>-1839.8759001867709</v>
      </c>
      <c r="AT7">
        <f t="shared" si="16"/>
        <v>1320.1252947116232</v>
      </c>
      <c r="AU7">
        <f t="shared" si="17"/>
        <v>-10923.227951586912</v>
      </c>
      <c r="AW7">
        <v>4</v>
      </c>
      <c r="AX7">
        <f>IF(Z7&gt;0, (R7*SUMPRODUCT(K7:$K$98, X7:$X$98)-K7*$AZ$3)/Z7, 0)</f>
        <v>35987.181001049808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1000000</v>
      </c>
      <c r="S8">
        <f t="shared" si="1"/>
        <v>38940.425156508827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32569.976189719095</v>
      </c>
      <c r="AC8">
        <f t="shared" si="2"/>
        <v>34192.30346939576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-17926.36336968801</v>
      </c>
      <c r="AI8">
        <f t="shared" si="7"/>
        <v>-17948.315045441403</v>
      </c>
      <c r="AJ8">
        <f t="shared" si="8"/>
        <v>-1622.3272796766651</v>
      </c>
      <c r="AK8">
        <f t="shared" ref="AK8:AK39" si="30">G8*SUM(AB8:AB8, AE8:AF8)</f>
        <v>2279.8983332803368</v>
      </c>
      <c r="AL8">
        <f t="shared" si="9"/>
        <v>-17290.743991837731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-10171.900001331142</v>
      </c>
      <c r="AR8">
        <f t="shared" si="14"/>
        <v>-10184.355971681643</v>
      </c>
      <c r="AS8">
        <f t="shared" si="15"/>
        <v>-920.55206725343874</v>
      </c>
      <c r="AT8">
        <f t="shared" si="16"/>
        <v>1293.6755426113366</v>
      </c>
      <c r="AU8">
        <f t="shared" si="17"/>
        <v>-9811.2324963237461</v>
      </c>
      <c r="AW8">
        <v>5</v>
      </c>
      <c r="AX8">
        <f>IF(Z8&gt;0, (R8*SUMPRODUCT(K8:$K$98, X8:$X$98)-K8*$AZ$3)/Z8, 0)</f>
        <v>38940.425156508827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1000000</v>
      </c>
      <c r="S9">
        <f t="shared" si="1"/>
        <v>40898.510947707255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34192.30346939576</v>
      </c>
      <c r="AC9">
        <f t="shared" si="2"/>
        <v>34744.890372409864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-19747.108470494808</v>
      </c>
      <c r="AI9">
        <f t="shared" si="7"/>
        <v>-19768.346951778902</v>
      </c>
      <c r="AJ9">
        <f t="shared" si="8"/>
        <v>-552.58690301410388</v>
      </c>
      <c r="AK9">
        <f t="shared" si="30"/>
        <v>2393.4612428577034</v>
      </c>
      <c r="AL9">
        <f t="shared" si="9"/>
        <v>-17927.472611935304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-10004.499704416952</v>
      </c>
      <c r="AR9">
        <f t="shared" si="14"/>
        <v>-10015.259780002018</v>
      </c>
      <c r="AS9">
        <f t="shared" si="15"/>
        <v>-279.95772222193887</v>
      </c>
      <c r="AT9">
        <f t="shared" si="16"/>
        <v>1212.6019529634618</v>
      </c>
      <c r="AU9">
        <f t="shared" si="17"/>
        <v>-9082.6155492604939</v>
      </c>
      <c r="AW9">
        <v>6</v>
      </c>
      <c r="AX9">
        <f>IF(Z9&gt;0, (R9*SUMPRODUCT(K9:$K$98, X9:$X$98)-K9*$AZ$3)/Z9, 0)</f>
        <v>40898.510947707255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1000000</v>
      </c>
      <c r="S10">
        <f t="shared" si="1"/>
        <v>41873.633366432165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34744.890372409864</v>
      </c>
      <c r="AC10">
        <f t="shared" si="2"/>
        <v>34315.825404015428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-21534.715621045842</v>
      </c>
      <c r="AI10">
        <f t="shared" si="7"/>
        <v>-21555.203349626569</v>
      </c>
      <c r="AJ10">
        <f t="shared" si="8"/>
        <v>429.06496839443571</v>
      </c>
      <c r="AK10">
        <f t="shared" si="30"/>
        <v>2432.1423260686906</v>
      </c>
      <c r="AL10">
        <f t="shared" si="9"/>
        <v>-18693.996055163443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-9741.2117136832312</v>
      </c>
      <c r="AR10">
        <f t="shared" si="14"/>
        <v>-9750.4793216307571</v>
      </c>
      <c r="AS10">
        <f t="shared" si="15"/>
        <v>194.08720178177202</v>
      </c>
      <c r="AT10">
        <f t="shared" si="16"/>
        <v>1100.1776727848194</v>
      </c>
      <c r="AU10">
        <f t="shared" si="17"/>
        <v>-8456.214447064167</v>
      </c>
      <c r="AW10">
        <v>7</v>
      </c>
      <c r="AX10">
        <f>IF(Z10&gt;0, (R10*SUMPRODUCT(K10:$K$98, X10:$X$98)-K10*$AZ$3)/Z10, 0)</f>
        <v>41873.633366432165</v>
      </c>
    </row>
    <row r="11" spans="1:52" x14ac:dyDescent="0.25">
      <c r="A11" t="s">
        <v>33</v>
      </c>
      <c r="C11" s="25">
        <f>AU71</f>
        <v>82846.995076112769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1000000</v>
      </c>
      <c r="S11">
        <f t="shared" si="1"/>
        <v>42024.694678984866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34315.825404015428</v>
      </c>
      <c r="AC11">
        <f t="shared" si="2"/>
        <v>33124.108990352295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-23108.230353556519</v>
      </c>
      <c r="AI11">
        <f t="shared" si="7"/>
        <v>-23127.9354990926</v>
      </c>
      <c r="AJ11">
        <f t="shared" si="8"/>
        <v>1191.7164136631327</v>
      </c>
      <c r="AK11">
        <f t="shared" si="30"/>
        <v>2402.1077782810803</v>
      </c>
      <c r="AL11">
        <f t="shared" si="9"/>
        <v>-19534.111307148389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-9333.0266680852474</v>
      </c>
      <c r="AR11">
        <f t="shared" si="14"/>
        <v>-9340.9852458721634</v>
      </c>
      <c r="AS11">
        <f t="shared" si="15"/>
        <v>481.31427198626329</v>
      </c>
      <c r="AT11">
        <f t="shared" si="16"/>
        <v>970.17104344651364</v>
      </c>
      <c r="AU11">
        <f t="shared" si="17"/>
        <v>-7889.4999304393868</v>
      </c>
      <c r="AW11">
        <v>8</v>
      </c>
      <c r="AX11">
        <f>IF(Z11&gt;0, (R11*SUMPRODUCT(K11:$K$98, X11:$X$98)-K11*$AZ$3)/Z11, 0)</f>
        <v>42024.694678984866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1000000</v>
      </c>
      <c r="S12">
        <f t="shared" si="1"/>
        <v>41587.328549714715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33124.108990352295</v>
      </c>
      <c r="AC12">
        <f t="shared" si="2"/>
        <v>31424.560268713554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-24695.513841591652</v>
      </c>
      <c r="AI12">
        <f t="shared" si="7"/>
        <v>-24714.404547826332</v>
      </c>
      <c r="AJ12">
        <f t="shared" si="8"/>
        <v>1699.548721638741</v>
      </c>
      <c r="AK12">
        <f t="shared" si="30"/>
        <v>2318.687629324661</v>
      </c>
      <c r="AL12">
        <f t="shared" si="9"/>
        <v>-20696.168196862931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-8905.4498633493113</v>
      </c>
      <c r="AR12">
        <f t="shared" si="14"/>
        <v>-8912.2620413965196</v>
      </c>
      <c r="AS12">
        <f t="shared" si="15"/>
        <v>612.87430696755814</v>
      </c>
      <c r="AT12">
        <f t="shared" si="16"/>
        <v>836.14200393524561</v>
      </c>
      <c r="AU12">
        <f t="shared" si="17"/>
        <v>-7463.2457304937152</v>
      </c>
      <c r="AW12">
        <v>9</v>
      </c>
      <c r="AX12">
        <f>IF(Z12&gt;0, (R12*SUMPRODUCT(K12:$K$98, X12:$X$98)-K12*$AZ$3)/Z12, 0)</f>
        <v>41587.328549714715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1000000</v>
      </c>
      <c r="S13">
        <f t="shared" si="1"/>
        <v>40636.642480604707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31424.560268713554</v>
      </c>
      <c r="AC13">
        <f t="shared" si="2"/>
        <v>29334.715714691469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-26193.535901144463</v>
      </c>
      <c r="AI13">
        <f t="shared" si="7"/>
        <v>-26211.582861919269</v>
      </c>
      <c r="AJ13">
        <f t="shared" si="8"/>
        <v>2089.8445540220855</v>
      </c>
      <c r="AK13">
        <f t="shared" si="30"/>
        <v>2199.7192188099489</v>
      </c>
      <c r="AL13">
        <f t="shared" si="9"/>
        <v>-21922.019089087233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-8433.6175318460773</v>
      </c>
      <c r="AR13">
        <f t="shared" si="14"/>
        <v>-8439.4281702173666</v>
      </c>
      <c r="AS13">
        <f t="shared" si="15"/>
        <v>672.87401502993055</v>
      </c>
      <c r="AT13">
        <f t="shared" si="16"/>
        <v>708.25071647099674</v>
      </c>
      <c r="AU13">
        <f t="shared" si="17"/>
        <v>-7058.3034387164389</v>
      </c>
      <c r="AW13">
        <v>10</v>
      </c>
      <c r="AX13">
        <f>IF(Z13&gt;0, (R13*SUMPRODUCT(K13:$K$98, X13:$X$98)-K13*$AZ$3)/Z13, 0)</f>
        <v>40636.642480604707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1000000</v>
      </c>
      <c r="S14">
        <f t="shared" si="1"/>
        <v>39284.038152675828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29334.715714691469</v>
      </c>
      <c r="AC14">
        <f t="shared" si="2"/>
        <v>26986.460066173284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-27702.263093299603</v>
      </c>
      <c r="AI14">
        <f t="shared" si="7"/>
        <v>-27719.437027889329</v>
      </c>
      <c r="AJ14">
        <f t="shared" si="8"/>
        <v>2348.2556485181849</v>
      </c>
      <c r="AK14">
        <f t="shared" si="30"/>
        <v>2053.4301000284031</v>
      </c>
      <c r="AL14">
        <f t="shared" si="9"/>
        <v>-23317.751279342741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-7963.738668782732</v>
      </c>
      <c r="AR14">
        <f t="shared" si="14"/>
        <v>-7968.6757645906346</v>
      </c>
      <c r="AS14">
        <f t="shared" si="15"/>
        <v>675.06738526409276</v>
      </c>
      <c r="AT14">
        <f t="shared" si="16"/>
        <v>590.31208519544782</v>
      </c>
      <c r="AU14">
        <f t="shared" si="17"/>
        <v>-6703.2962941310934</v>
      </c>
      <c r="AW14">
        <v>11</v>
      </c>
      <c r="AX14">
        <f>IF(Z14&gt;0, (R14*SUMPRODUCT(K14:$K$98, X14:$X$98)-K14*$AZ$3)/Z14, 0)</f>
        <v>39284.038152675828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1000000</v>
      </c>
      <c r="S15">
        <f t="shared" si="1"/>
        <v>37579.34909603437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26986.460066173284</v>
      </c>
      <c r="AC15">
        <f t="shared" si="2"/>
        <v>24456.080221790449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-29302.716075938981</v>
      </c>
      <c r="AI15">
        <f t="shared" si="7"/>
        <v>-29318.985703280912</v>
      </c>
      <c r="AJ15">
        <f t="shared" si="8"/>
        <v>2530.3798443828346</v>
      </c>
      <c r="AK15">
        <f t="shared" si="30"/>
        <v>1889.05220463213</v>
      </c>
      <c r="AL15">
        <f t="shared" si="9"/>
        <v>-24899.553654265947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-7521.2773723439832</v>
      </c>
      <c r="AR15">
        <f t="shared" si="14"/>
        <v>-7525.4533804541607</v>
      </c>
      <c r="AS15">
        <f t="shared" si="15"/>
        <v>649.48548174410314</v>
      </c>
      <c r="AT15">
        <f t="shared" si="16"/>
        <v>484.87265020264402</v>
      </c>
      <c r="AU15">
        <f t="shared" si="17"/>
        <v>-6391.0952485074131</v>
      </c>
      <c r="AW15">
        <v>12</v>
      </c>
      <c r="AX15">
        <f>IF(Z15&gt;0, (R15*SUMPRODUCT(K15:$K$98, X15:$X$98)-K15*$AZ$3)/Z15, 0)</f>
        <v>37579.34909603437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1000000</v>
      </c>
      <c r="S16">
        <f t="shared" si="1"/>
        <v>35508.749988987089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24456.080221790449</v>
      </c>
      <c r="AC16">
        <f t="shared" si="2"/>
        <v>21786.016085517789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-30737.873084354695</v>
      </c>
      <c r="AI16">
        <f t="shared" si="7"/>
        <v>-30753.211568596096</v>
      </c>
      <c r="AJ16">
        <f t="shared" si="8"/>
        <v>2670.0641362726601</v>
      </c>
      <c r="AK16">
        <f t="shared" si="30"/>
        <v>1711.9256155253315</v>
      </c>
      <c r="AL16">
        <f t="shared" si="9"/>
        <v>-26371.221816798105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-7044.3271704199224</v>
      </c>
      <c r="AR16">
        <f t="shared" si="14"/>
        <v>-7047.8423551237647</v>
      </c>
      <c r="AS16">
        <f t="shared" si="15"/>
        <v>611.90978602494192</v>
      </c>
      <c r="AT16">
        <f t="shared" si="16"/>
        <v>392.32916650049714</v>
      </c>
      <c r="AU16">
        <f t="shared" si="17"/>
        <v>-6043.6034025983254</v>
      </c>
      <c r="AW16">
        <v>13</v>
      </c>
      <c r="AX16">
        <f>IF(Z16&gt;0, (R16*SUMPRODUCT(K16:$K$98, X16:$X$98)-K16*$AZ$3)/Z16, 0)</f>
        <v>35508.749988987089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1000000</v>
      </c>
      <c r="S17">
        <f t="shared" si="1"/>
        <v>33145.126775486417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21786.016085517789</v>
      </c>
      <c r="AC17">
        <f t="shared" si="2"/>
        <v>19073.12930444727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-31961.032758768812</v>
      </c>
      <c r="AI17">
        <f t="shared" si="7"/>
        <v>-31975.418832348831</v>
      </c>
      <c r="AJ17">
        <f t="shared" si="8"/>
        <v>2712.8867810705196</v>
      </c>
      <c r="AK17">
        <f t="shared" si="30"/>
        <v>1525.0211259862454</v>
      </c>
      <c r="AL17">
        <f t="shared" si="9"/>
        <v>-27737.510925292067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-6539.8605341100192</v>
      </c>
      <c r="AR17">
        <f t="shared" si="14"/>
        <v>-6542.8042097902407</v>
      </c>
      <c r="AS17">
        <f t="shared" si="15"/>
        <v>555.1103847908106</v>
      </c>
      <c r="AT17">
        <f t="shared" si="16"/>
        <v>312.04953703459927</v>
      </c>
      <c r="AU17">
        <f t="shared" si="17"/>
        <v>-5675.6442879648312</v>
      </c>
      <c r="AW17">
        <v>14</v>
      </c>
      <c r="AX17">
        <f>IF(Z17&gt;0, (R17*SUMPRODUCT(K17:$K$98, X17:$X$98)-K17*$AZ$3)/Z17, 0)</f>
        <v>33145.126775486417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1000000</v>
      </c>
      <c r="S18">
        <f t="shared" si="1"/>
        <v>30566.194446694939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19073.12930444727</v>
      </c>
      <c r="AC18">
        <f t="shared" si="2"/>
        <v>16400.626260827801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-33127.566038406636</v>
      </c>
      <c r="AI18">
        <f t="shared" si="7"/>
        <v>-33140.980062099894</v>
      </c>
      <c r="AJ18">
        <f t="shared" si="8"/>
        <v>2672.5030436194684</v>
      </c>
      <c r="AK18">
        <f t="shared" si="30"/>
        <v>1335.119051311309</v>
      </c>
      <c r="AL18">
        <f t="shared" si="9"/>
        <v>-29133.357967169115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-6052.2824599997548</v>
      </c>
      <c r="AR18">
        <f t="shared" si="14"/>
        <v>-6054.7331519770223</v>
      </c>
      <c r="AS18">
        <f t="shared" si="15"/>
        <v>488.25631428647023</v>
      </c>
      <c r="AT18">
        <f t="shared" si="16"/>
        <v>243.92125901718083</v>
      </c>
      <c r="AU18">
        <f t="shared" si="17"/>
        <v>-5322.5555786733712</v>
      </c>
      <c r="AW18">
        <v>15</v>
      </c>
      <c r="AX18">
        <f>IF(Z18&gt;0, (R18*SUMPRODUCT(K18:$K$98, X18:$X$98)-K18*$AZ$3)/Z18, 0)</f>
        <v>30566.194446694939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1000000</v>
      </c>
      <c r="S19">
        <f t="shared" si="1"/>
        <v>27769.670128016565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16400.626260827801</v>
      </c>
      <c r="AC19">
        <f t="shared" si="2"/>
        <v>13801.341560194611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-34201.981955613817</v>
      </c>
      <c r="AI19">
        <f t="shared" si="7"/>
        <v>-34214.40678952125</v>
      </c>
      <c r="AJ19">
        <f t="shared" si="8"/>
        <v>2599.2847006331904</v>
      </c>
      <c r="AK19">
        <f t="shared" si="30"/>
        <v>1148.0438382579462</v>
      </c>
      <c r="AL19">
        <f t="shared" si="9"/>
        <v>-30467.078250630115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-5579.084134925225</v>
      </c>
      <c r="AR19">
        <f t="shared" si="14"/>
        <v>-5581.1108944803291</v>
      </c>
      <c r="AS19">
        <f t="shared" si="15"/>
        <v>423.99963997046194</v>
      </c>
      <c r="AT19">
        <f t="shared" si="16"/>
        <v>187.27081876529277</v>
      </c>
      <c r="AU19">
        <f t="shared" si="17"/>
        <v>-4969.8404357445743</v>
      </c>
      <c r="AW19">
        <v>16</v>
      </c>
      <c r="AX19">
        <f>IF(Z19&gt;0, (R19*SUMPRODUCT(K19:$K$98, X19:$X$98)-K19*$AZ$3)/Z19, 0)</f>
        <v>27769.670128016565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1000000</v>
      </c>
      <c r="S20">
        <f t="shared" si="1"/>
        <v>24747.168714130661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13801.341560194611</v>
      </c>
      <c r="AC20">
        <f t="shared" si="2"/>
        <v>11305.291138989534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-35191.723335448201</v>
      </c>
      <c r="AI20">
        <f t="shared" si="7"/>
        <v>-35203.144127933178</v>
      </c>
      <c r="AJ20">
        <f t="shared" si="8"/>
        <v>2496.0504212050764</v>
      </c>
      <c r="AK20">
        <f t="shared" si="30"/>
        <v>966.09390921362285</v>
      </c>
      <c r="AL20">
        <f t="shared" si="9"/>
        <v>-31740.99979751448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-5125.4753514273461</v>
      </c>
      <c r="AR20">
        <f t="shared" si="14"/>
        <v>-5127.1387252217337</v>
      </c>
      <c r="AS20">
        <f t="shared" si="15"/>
        <v>363.53561852766046</v>
      </c>
      <c r="AT20">
        <f t="shared" si="16"/>
        <v>140.70611068514322</v>
      </c>
      <c r="AU20">
        <f t="shared" si="17"/>
        <v>-4622.8969960089298</v>
      </c>
      <c r="AW20">
        <v>17</v>
      </c>
      <c r="AX20">
        <f>IF(Z20&gt;0, (R20*SUMPRODUCT(K20:$K$98, X20:$X$98)-K20*$AZ$3)/Z20, 0)</f>
        <v>24747.168714130661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1000000</v>
      </c>
      <c r="S21">
        <f t="shared" si="1"/>
        <v>21462.593519091351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11305.291138989534</v>
      </c>
      <c r="AC21">
        <f t="shared" si="2"/>
        <v>8932.5244605266089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-36073.025327174219</v>
      </c>
      <c r="AI21">
        <f t="shared" si="7"/>
        <v>-36083.430086101165</v>
      </c>
      <c r="AJ21">
        <f t="shared" si="8"/>
        <v>2372.7666784629255</v>
      </c>
      <c r="AK21">
        <f t="shared" si="30"/>
        <v>791.37037972926748</v>
      </c>
      <c r="AL21">
        <f t="shared" si="9"/>
        <v>-32919.293027908971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-4690.9214278336667</v>
      </c>
      <c r="AR21">
        <f t="shared" si="14"/>
        <v>-4692.2744584197953</v>
      </c>
      <c r="AS21">
        <f t="shared" si="15"/>
        <v>308.55360631110557</v>
      </c>
      <c r="AT21">
        <f t="shared" si="16"/>
        <v>102.90947981089909</v>
      </c>
      <c r="AU21">
        <f t="shared" si="17"/>
        <v>-4280.8113722977905</v>
      </c>
      <c r="AW21">
        <v>18</v>
      </c>
      <c r="AX21">
        <f>IF(Z21&gt;0, (R21*SUMPRODUCT(K21:$K$98, X21:$X$98)-K21*$AZ$3)/Z21, 0)</f>
        <v>21462.593519091351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1000000</v>
      </c>
      <c r="S22">
        <f t="shared" si="1"/>
        <v>17853.002016682465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8932.5244605266089</v>
      </c>
      <c r="AC22">
        <f t="shared" si="2"/>
        <v>6699.3786335540462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-36776.233891874683</v>
      </c>
      <c r="AI22">
        <f t="shared" si="7"/>
        <v>-36785.615197365063</v>
      </c>
      <c r="AJ22">
        <f t="shared" si="8"/>
        <v>2233.1458269725626</v>
      </c>
      <c r="AK22">
        <f t="shared" si="30"/>
        <v>625.27671223686264</v>
      </c>
      <c r="AL22">
        <f t="shared" si="9"/>
        <v>-33927.19265815564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-4269.9699833519917</v>
      </c>
      <c r="AR22">
        <f t="shared" si="14"/>
        <v>-4271.0592164955033</v>
      </c>
      <c r="AS22">
        <f t="shared" si="15"/>
        <v>259.28336429596618</v>
      </c>
      <c r="AT22">
        <f t="shared" si="16"/>
        <v>72.598863722430067</v>
      </c>
      <c r="AU22">
        <f t="shared" si="17"/>
        <v>-3939.1769884771074</v>
      </c>
      <c r="AW22">
        <v>19</v>
      </c>
      <c r="AX22">
        <f>IF(Z22&gt;0, (R22*SUMPRODUCT(K22:$K$98, X22:$X$98)-K22*$AZ$3)/Z22, 0)</f>
        <v>17853.002016682465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1000000</v>
      </c>
      <c r="S23">
        <f t="shared" si="1"/>
        <v>13838.121578343498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6699.3786335540462</v>
      </c>
      <c r="AC23">
        <f t="shared" si="2"/>
        <v>4623.8511509708733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-37361.055494722234</v>
      </c>
      <c r="AI23">
        <f t="shared" si="7"/>
        <v>-37369.408960770343</v>
      </c>
      <c r="AJ23">
        <f t="shared" si="8"/>
        <v>2075.527482583173</v>
      </c>
      <c r="AK23">
        <f t="shared" si="30"/>
        <v>468.95650434878326</v>
      </c>
      <c r="AL23">
        <f t="shared" si="9"/>
        <v>-34824.924973838388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-3873.0997631379296</v>
      </c>
      <c r="AR23">
        <f t="shared" si="14"/>
        <v>-3873.9657399403482</v>
      </c>
      <c r="AS23">
        <f t="shared" si="15"/>
        <v>215.16321995546221</v>
      </c>
      <c r="AT23">
        <f t="shared" si="16"/>
        <v>48.615203769386106</v>
      </c>
      <c r="AU23">
        <f t="shared" si="17"/>
        <v>-3610.1873162155002</v>
      </c>
      <c r="AW23">
        <v>20</v>
      </c>
      <c r="AX23">
        <f>IF(Z23&gt;0, (R23*SUMPRODUCT(K23:$K$98, X23:$X$98)-K23*$AZ$3)/Z23, 0)</f>
        <v>13838.121578343498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1000000</v>
      </c>
      <c r="S24">
        <f t="shared" si="1"/>
        <v>9242.65535784842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4623.8511509708733</v>
      </c>
      <c r="AC24">
        <f t="shared" si="2"/>
        <v>2710.0750492336792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-37583.35275658677</v>
      </c>
      <c r="AI24">
        <f t="shared" si="7"/>
        <v>-37590.683104155483</v>
      </c>
      <c r="AJ24">
        <f t="shared" si="8"/>
        <v>1913.776101737194</v>
      </c>
      <c r="AK24">
        <f t="shared" si="30"/>
        <v>323.66958056796113</v>
      </c>
      <c r="AL24">
        <f t="shared" si="9"/>
        <v>-35353.237421850325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-3478.7005367515362</v>
      </c>
      <c r="AR24">
        <f t="shared" si="14"/>
        <v>-3479.3790308759699</v>
      </c>
      <c r="AS24">
        <f t="shared" si="15"/>
        <v>177.13837281770103</v>
      </c>
      <c r="AT24">
        <f t="shared" si="16"/>
        <v>29.958730689735489</v>
      </c>
      <c r="AU24">
        <f t="shared" si="17"/>
        <v>-3272.2819273685327</v>
      </c>
      <c r="AW24">
        <v>21</v>
      </c>
      <c r="AX24">
        <f>IF(Z24&gt;0, (R24*SUMPRODUCT(K24:$K$98, X24:$X$98)-K24*$AZ$3)/Z24, 0)</f>
        <v>9242.65535784842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1000000</v>
      </c>
      <c r="S25">
        <f t="shared" si="1"/>
        <v>3877.2888985401223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2710.0750492336792</v>
      </c>
      <c r="AC25">
        <f t="shared" si="2"/>
        <v>980.77063873279258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-37329.078378884726</v>
      </c>
      <c r="AI25">
        <f t="shared" si="7"/>
        <v>-37335.40219601828</v>
      </c>
      <c r="AJ25">
        <f t="shared" si="8"/>
        <v>1729.3044105008867</v>
      </c>
      <c r="AK25">
        <f t="shared" si="30"/>
        <v>189.70525344635757</v>
      </c>
      <c r="AL25">
        <f t="shared" si="9"/>
        <v>-35416.392532071033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-3084.9687491888108</v>
      </c>
      <c r="AR25">
        <f t="shared" si="14"/>
        <v>-3085.4913653122144</v>
      </c>
      <c r="AS25">
        <f t="shared" si="15"/>
        <v>142.91405777773724</v>
      </c>
      <c r="AT25">
        <f t="shared" si="16"/>
        <v>15.677718386157515</v>
      </c>
      <c r="AU25">
        <f t="shared" si="17"/>
        <v>-2926.8995891483191</v>
      </c>
      <c r="AW25">
        <v>22</v>
      </c>
      <c r="AX25">
        <f>IF(Z25&gt;0, (R25*SUMPRODUCT(K25:$K$98, X25:$X$98)-K25*$AZ$3)/Z25, 0)</f>
        <v>3877.2888985401223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1000000</v>
      </c>
      <c r="S26">
        <f t="shared" si="1"/>
        <v>-2535.169772125942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980.77063873279258</v>
      </c>
      <c r="AC26">
        <f t="shared" si="2"/>
        <v>-542.23728344650044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-36537.173649162716</v>
      </c>
      <c r="AI26">
        <f t="shared" si="7"/>
        <v>-36542.520798783706</v>
      </c>
      <c r="AJ26">
        <f t="shared" si="8"/>
        <v>1523.007922179293</v>
      </c>
      <c r="AK26">
        <f t="shared" si="30"/>
        <v>68.65394471129548</v>
      </c>
      <c r="AL26">
        <f t="shared" si="9"/>
        <v>-34950.858931893119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-2696.0033520579464</v>
      </c>
      <c r="AR26">
        <f t="shared" si="14"/>
        <v>-2696.3979072975108</v>
      </c>
      <c r="AS26">
        <f t="shared" si="15"/>
        <v>112.3796411521359</v>
      </c>
      <c r="AT26">
        <f t="shared" si="16"/>
        <v>5.0658342336749156</v>
      </c>
      <c r="AU26">
        <f t="shared" si="17"/>
        <v>-2578.9524319116999</v>
      </c>
      <c r="AW26">
        <v>23</v>
      </c>
      <c r="AX26">
        <f>IF(Z26&gt;0, (R26*SUMPRODUCT(K26:$K$98, X26:$X$98)-K26*$AZ$3)/Z26, 0)</f>
        <v>-2535.169772125942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1000000</v>
      </c>
      <c r="S27">
        <f t="shared" si="1"/>
        <v>-10430.403613956521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-542.23728344650044</v>
      </c>
      <c r="AC27">
        <f t="shared" si="2"/>
        <v>-1843.6327542459494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-34991.476553972185</v>
      </c>
      <c r="AI27">
        <f t="shared" si="7"/>
        <v>-34995.895445183116</v>
      </c>
      <c r="AJ27">
        <f t="shared" si="8"/>
        <v>1301.395470799449</v>
      </c>
      <c r="AK27">
        <f t="shared" si="30"/>
        <v>-37.956609841255037</v>
      </c>
      <c r="AL27">
        <f t="shared" si="9"/>
        <v>-33732.456584224921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-2305.3120742963383</v>
      </c>
      <c r="AR27">
        <f t="shared" si="14"/>
        <v>-2305.6032001437388</v>
      </c>
      <c r="AS27">
        <f t="shared" si="15"/>
        <v>85.738670891496511</v>
      </c>
      <c r="AT27">
        <f t="shared" si="16"/>
        <v>-2.5006612919416051</v>
      </c>
      <c r="AU27">
        <f t="shared" si="17"/>
        <v>-2222.3651905441839</v>
      </c>
      <c r="AW27">
        <v>24</v>
      </c>
      <c r="AX27">
        <f>IF(Z27&gt;0, (R27*SUMPRODUCT(K27:$K$98, X27:$X$98)-K27*$AZ$3)/Z27, 0)</f>
        <v>-10430.403613956521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1000000</v>
      </c>
      <c r="S28">
        <f t="shared" si="1"/>
        <v>-20405.541503650744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-1843.6327542459494</v>
      </c>
      <c r="AC28">
        <f t="shared" si="2"/>
        <v>-2903.7592202757719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-32685.609082793853</v>
      </c>
      <c r="AI28">
        <f t="shared" si="7"/>
        <v>-32689.166644865603</v>
      </c>
      <c r="AJ28">
        <f t="shared" si="8"/>
        <v>1060.1264660298225</v>
      </c>
      <c r="AK28">
        <f t="shared" si="30"/>
        <v>-129.05429279721648</v>
      </c>
      <c r="AL28">
        <f t="shared" si="9"/>
        <v>-31758.094471632998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-1922.675602924309</v>
      </c>
      <c r="AR28">
        <f t="shared" si="14"/>
        <v>-1922.8848704886343</v>
      </c>
      <c r="AS28">
        <f t="shared" si="15"/>
        <v>62.360144095429568</v>
      </c>
      <c r="AT28">
        <f t="shared" si="16"/>
        <v>-7.5914002270949652</v>
      </c>
      <c r="AU28">
        <f t="shared" si="17"/>
        <v>-1868.1161266202998</v>
      </c>
      <c r="AW28">
        <v>25</v>
      </c>
      <c r="AX28">
        <f>IF(Z28&gt;0, (R28*SUMPRODUCT(K28:$K$98, X28:$X$98)-K28*$AZ$3)/Z28, 0)</f>
        <v>-20405.541503650744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1000000</v>
      </c>
      <c r="S29">
        <f t="shared" si="1"/>
        <v>-33389.166245394343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-2903.7592202757719</v>
      </c>
      <c r="AC29">
        <f t="shared" si="2"/>
        <v>-3714.6619586764082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-29625.947505087839</v>
      </c>
      <c r="AI29">
        <f t="shared" si="7"/>
        <v>-29628.728842851244</v>
      </c>
      <c r="AJ29">
        <f t="shared" si="8"/>
        <v>810.90273840063628</v>
      </c>
      <c r="AK29">
        <f t="shared" si="30"/>
        <v>-203.26314541930404</v>
      </c>
      <c r="AL29">
        <f t="shared" si="9"/>
        <v>-29021.08924986991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-1555.978742850675</v>
      </c>
      <c r="AR29">
        <f t="shared" si="14"/>
        <v>-1556.1248209612841</v>
      </c>
      <c r="AS29">
        <f t="shared" si="15"/>
        <v>42.589268183038008</v>
      </c>
      <c r="AT29">
        <f t="shared" si="16"/>
        <v>-10.675544923013423</v>
      </c>
      <c r="AU29">
        <f t="shared" si="17"/>
        <v>-1524.2110977012594</v>
      </c>
      <c r="AW29">
        <v>26</v>
      </c>
      <c r="AX29">
        <f>IF(Z29&gt;0, (R29*SUMPRODUCT(K29:$K$98, X29:$X$98)-K29*$AZ$3)/Z29, 0)</f>
        <v>-33389.166245394343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1000000</v>
      </c>
      <c r="S30">
        <f t="shared" si="1"/>
        <v>-50847.729961995348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-3714.6619586764082</v>
      </c>
      <c r="AC30">
        <f t="shared" si="2"/>
        <v>-4277.9863582023763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-26007.694330568764</v>
      </c>
      <c r="AI30">
        <f t="shared" si="7"/>
        <v>-26009.797662596269</v>
      </c>
      <c r="AJ30">
        <f t="shared" si="8"/>
        <v>563.32439952596815</v>
      </c>
      <c r="AK30">
        <f t="shared" si="30"/>
        <v>-260.02633710734858</v>
      </c>
      <c r="AL30">
        <f t="shared" si="9"/>
        <v>-25706.499600177649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-1219.5938905646965</v>
      </c>
      <c r="AR30">
        <f t="shared" si="14"/>
        <v>-1219.6925233330601</v>
      </c>
      <c r="AS30">
        <f t="shared" si="15"/>
        <v>26.416297705421101</v>
      </c>
      <c r="AT30">
        <f t="shared" si="16"/>
        <v>-12.193565799844714</v>
      </c>
      <c r="AU30">
        <f t="shared" si="17"/>
        <v>-1205.4697914274836</v>
      </c>
      <c r="AW30">
        <v>27</v>
      </c>
      <c r="AX30">
        <f>IF(Z30&gt;0, (R30*SUMPRODUCT(K30:$K$98, X30:$X$98)-K30*$AZ$3)/Z30, 0)</f>
        <v>-50847.729961995348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1000000</v>
      </c>
      <c r="S31">
        <f t="shared" si="1"/>
        <v>-75343.808691891143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-4277.9863582023763</v>
      </c>
      <c r="AC31">
        <f t="shared" si="2"/>
        <v>-4611.2817279414412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-22088.754450210665</v>
      </c>
      <c r="AI31">
        <f t="shared" si="7"/>
        <v>-22090.284530056641</v>
      </c>
      <c r="AJ31">
        <f t="shared" si="8"/>
        <v>333.29536973906488</v>
      </c>
      <c r="AK31">
        <f t="shared" si="30"/>
        <v>-299.4590450741664</v>
      </c>
      <c r="AL31">
        <f t="shared" si="9"/>
        <v>-22056.448205391742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-924.83997356604652</v>
      </c>
      <c r="AR31">
        <f t="shared" si="14"/>
        <v>-924.90403688874289</v>
      </c>
      <c r="AS31">
        <f t="shared" si="15"/>
        <v>13.95483306376393</v>
      </c>
      <c r="AT31">
        <f t="shared" si="16"/>
        <v>-12.538130927878743</v>
      </c>
      <c r="AU31">
        <f t="shared" si="17"/>
        <v>-923.48733475285769</v>
      </c>
      <c r="AW31">
        <v>28</v>
      </c>
      <c r="AX31">
        <f>IF(Z31&gt;0, (R31*SUMPRODUCT(K31:$K$98, X31:$X$98)-K31*$AZ$3)/Z31, 0)</f>
        <v>-75343.808691891143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1000000</v>
      </c>
      <c r="S32">
        <f t="shared" si="1"/>
        <v>-111528.17167097928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-4611.2817279414412</v>
      </c>
      <c r="AC32">
        <f t="shared" si="2"/>
        <v>-4744.7837364846018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-18047.796709636412</v>
      </c>
      <c r="AI32">
        <f t="shared" si="7"/>
        <v>-18048.860293766189</v>
      </c>
      <c r="AJ32">
        <f t="shared" si="8"/>
        <v>133.50200854316063</v>
      </c>
      <c r="AK32">
        <f t="shared" si="30"/>
        <v>-322.78972095590092</v>
      </c>
      <c r="AL32">
        <f t="shared" si="9"/>
        <v>-18238.14800617893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-674.68574294738698</v>
      </c>
      <c r="AR32">
        <f t="shared" si="14"/>
        <v>-674.72550320512539</v>
      </c>
      <c r="AS32">
        <f t="shared" si="15"/>
        <v>4.9907422644459363</v>
      </c>
      <c r="AT32">
        <f t="shared" si="16"/>
        <v>-12.066936823519836</v>
      </c>
      <c r="AU32">
        <f t="shared" si="17"/>
        <v>-681.80169776419939</v>
      </c>
      <c r="AW32">
        <v>29</v>
      </c>
      <c r="AX32">
        <f>IF(Z32&gt;0, (R32*SUMPRODUCT(K32:$K$98, X32:$X$98)-K32*$AZ$3)/Z32, 0)</f>
        <v>-111528.17167097928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1000000</v>
      </c>
      <c r="S33">
        <f t="shared" si="1"/>
        <v>-168192.11280635791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-4744.7837364846018</v>
      </c>
      <c r="AC33">
        <f t="shared" si="2"/>
        <v>-4712.9177249472705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-14096.892702560552</v>
      </c>
      <c r="AI33">
        <f t="shared" si="7"/>
        <v>-14097.593228531465</v>
      </c>
      <c r="AJ33">
        <f t="shared" si="8"/>
        <v>-31.86601153733136</v>
      </c>
      <c r="AK33">
        <f t="shared" si="30"/>
        <v>-332.13486155392218</v>
      </c>
      <c r="AL33">
        <f t="shared" si="9"/>
        <v>-14461.594101622719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-470.52501156941736</v>
      </c>
      <c r="AR33">
        <f t="shared" si="14"/>
        <v>-470.54839367195035</v>
      </c>
      <c r="AS33">
        <f t="shared" si="15"/>
        <v>-1.063621307449589</v>
      </c>
      <c r="AT33">
        <f t="shared" si="16"/>
        <v>-11.08597212681344</v>
      </c>
      <c r="AU33">
        <f t="shared" si="17"/>
        <v>-482.69798710621342</v>
      </c>
      <c r="AW33">
        <v>30</v>
      </c>
      <c r="AX33">
        <f>IF(Z33&gt;0, (R33*SUMPRODUCT(K33:$K$98, X33:$X$98)-K33*$AZ$3)/Z33, 0)</f>
        <v>-168192.11280635791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1000000</v>
      </c>
      <c r="S34">
        <f t="shared" si="1"/>
        <v>-262366.8860423849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-4712.9177249472705</v>
      </c>
      <c r="AC34">
        <f t="shared" si="2"/>
        <v>-4552.59295572676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-10388.817970029226</v>
      </c>
      <c r="AI34">
        <f t="shared" si="7"/>
        <v>-10389.251770291179</v>
      </c>
      <c r="AJ34">
        <f t="shared" si="8"/>
        <v>-160.32476922051046</v>
      </c>
      <c r="AK34">
        <f t="shared" si="30"/>
        <v>-329.90424074630897</v>
      </c>
      <c r="AL34">
        <f t="shared" si="9"/>
        <v>-10879.480780258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-309.60462089816497</v>
      </c>
      <c r="AR34">
        <f t="shared" si="14"/>
        <v>-309.61754889113155</v>
      </c>
      <c r="AS34">
        <f t="shared" si="15"/>
        <v>-4.7779535206315957</v>
      </c>
      <c r="AT34">
        <f t="shared" si="16"/>
        <v>-9.8317130672249711</v>
      </c>
      <c r="AU34">
        <f t="shared" si="17"/>
        <v>-324.22721547898817</v>
      </c>
      <c r="AW34">
        <v>31</v>
      </c>
      <c r="AX34">
        <f>IF(Z34&gt;0, (R34*SUMPRODUCT(K34:$K$98, X34:$X$98)-K34*$AZ$3)/Z34, 0)</f>
        <v>-262366.8860423849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-428569.03937666165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-4552.59295572676</v>
      </c>
      <c r="AC35">
        <f t="shared" ref="AC35:AC69" si="33">S35*Z35</f>
        <v>-4298.9388437767757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-7147.5771510090481</v>
      </c>
      <c r="AI35">
        <f t="shared" ref="AI35:AI66" si="38">SUM(AE35:AH35)</f>
        <v>-7147.8279238396071</v>
      </c>
      <c r="AJ35">
        <f t="shared" ref="AJ35:AJ69" si="39">AB35-AC35</f>
        <v>-253.65411194998433</v>
      </c>
      <c r="AK35">
        <f t="shared" si="30"/>
        <v>-318.68150690087322</v>
      </c>
      <c r="AL35">
        <f t="shared" ref="AL35:AL66" si="40">SUM(AI35:AK35)</f>
        <v>-7720.163542690465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-190.18756861623953</v>
      </c>
      <c r="AR35">
        <f t="shared" ref="AR35:AR69" si="45">AI35*$K35</f>
        <v>-190.1942413493785</v>
      </c>
      <c r="AS35">
        <f t="shared" ref="AS35:AS69" si="46">AJ35*$K35</f>
        <v>-6.7494002236084256</v>
      </c>
      <c r="AT35">
        <f t="shared" ref="AT35:AT69" si="47">AK35*$K35</f>
        <v>-8.4796931435542486</v>
      </c>
      <c r="AU35">
        <f t="shared" ref="AU35:AU69" si="48">AL35*$K35</f>
        <v>-205.42333471654121</v>
      </c>
      <c r="AW35">
        <v>32</v>
      </c>
      <c r="AX35">
        <f>IF(Z35&gt;0, (R35*SUMPRODUCT(K35:$K$98, X35:$X$98)-K35*$AZ$3)/Z35, 0)</f>
        <v>-428569.03937666165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1000000</v>
      </c>
      <c r="S36">
        <f t="shared" si="32"/>
        <v>-696315.42983478447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-4298.9388437767757</v>
      </c>
      <c r="AC36">
        <f t="shared" si="33"/>
        <v>-3986.2168294928811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-4205.8755279101888</v>
      </c>
      <c r="AI36">
        <f t="shared" si="38"/>
        <v>-4206.0186461242447</v>
      </c>
      <c r="AJ36">
        <f t="shared" si="39"/>
        <v>-312.72201428389462</v>
      </c>
      <c r="AK36">
        <f t="shared" si="30"/>
        <v>-300.92571906437433</v>
      </c>
      <c r="AL36">
        <f t="shared" si="40"/>
        <v>-4819.6663794725137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-99.922126414300322</v>
      </c>
      <c r="AR36">
        <f t="shared" si="45"/>
        <v>-99.925526580611049</v>
      </c>
      <c r="AS36">
        <f t="shared" si="46"/>
        <v>-7.4295704750293341</v>
      </c>
      <c r="AT36">
        <f t="shared" si="47"/>
        <v>-7.1493170784836231</v>
      </c>
      <c r="AU36">
        <f t="shared" si="48"/>
        <v>-114.504414134124</v>
      </c>
      <c r="AW36">
        <v>33</v>
      </c>
      <c r="AX36">
        <f>IF(Z36&gt;0, (R36*SUMPRODUCT(K36:$K$98, X36:$X$98)-K36*$AZ$3)/Z36, 0)</f>
        <v>-696315.42983478447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1000000</v>
      </c>
      <c r="S37">
        <f t="shared" si="32"/>
        <v>-1128995.8151043409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-3986.2168294928811</v>
      </c>
      <c r="AC37">
        <f t="shared" si="33"/>
        <v>-3637.1125426034905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-2445.934753626655</v>
      </c>
      <c r="AI37">
        <f t="shared" si="38"/>
        <v>-2446.0152922897296</v>
      </c>
      <c r="AJ37">
        <f t="shared" si="39"/>
        <v>-349.10428688939055</v>
      </c>
      <c r="AK37">
        <f t="shared" si="30"/>
        <v>-279.03517806450168</v>
      </c>
      <c r="AL37">
        <f t="shared" si="40"/>
        <v>-3074.154757243622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-51.883838290869797</v>
      </c>
      <c r="AR37">
        <f t="shared" si="45"/>
        <v>-51.885546699062175</v>
      </c>
      <c r="AS37">
        <f t="shared" si="46"/>
        <v>-7.4052958038893326</v>
      </c>
      <c r="AT37">
        <f t="shared" si="47"/>
        <v>-5.9189706653853298</v>
      </c>
      <c r="AU37">
        <f t="shared" si="48"/>
        <v>-65.209813168336851</v>
      </c>
      <c r="AW37">
        <v>34</v>
      </c>
      <c r="AX37">
        <f>IF(Z37&gt;0, (R37*SUMPRODUCT(K37:$K$98, X37:$X$98)-K37*$AZ$3)/Z37, 0)</f>
        <v>-1128995.8151043409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1000000</v>
      </c>
      <c r="S38">
        <f t="shared" si="32"/>
        <v>-1842452.6857969905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-3637.1125426034905</v>
      </c>
      <c r="AC38">
        <f t="shared" si="33"/>
        <v>-3288.079940444637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-1404.7099568668532</v>
      </c>
      <c r="AI38">
        <f t="shared" si="38"/>
        <v>-1404.7545723943751</v>
      </c>
      <c r="AJ38">
        <f t="shared" si="39"/>
        <v>-349.03260215885348</v>
      </c>
      <c r="AK38">
        <f t="shared" si="30"/>
        <v>-254.59787798224437</v>
      </c>
      <c r="AL38">
        <f t="shared" si="40"/>
        <v>-2008.3850525354731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-26.604546927885256</v>
      </c>
      <c r="AR38">
        <f t="shared" si="45"/>
        <v>-26.605391925024961</v>
      </c>
      <c r="AS38">
        <f t="shared" si="46"/>
        <v>-6.6105135783395683</v>
      </c>
      <c r="AT38">
        <f t="shared" si="47"/>
        <v>-4.8219642492081043</v>
      </c>
      <c r="AU38">
        <f t="shared" si="48"/>
        <v>-38.037869752572632</v>
      </c>
      <c r="AW38">
        <v>35</v>
      </c>
      <c r="AX38">
        <f>IF(Z38&gt;0, (R38*SUMPRODUCT(K38:$K$98, X38:$X$98)-K38*$AZ$3)/Z38, 0)</f>
        <v>-1842452.6857969905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1000000</v>
      </c>
      <c r="S39">
        <f t="shared" si="32"/>
        <v>-3044115.4206608869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-3288.079940444637</v>
      </c>
      <c r="AC39">
        <f t="shared" si="33"/>
        <v>-2956.7233798281259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-795.48340737248623</v>
      </c>
      <c r="AI39">
        <f t="shared" si="38"/>
        <v>-795.50768965954865</v>
      </c>
      <c r="AJ39">
        <f t="shared" si="39"/>
        <v>-331.35656061651116</v>
      </c>
      <c r="AK39">
        <f t="shared" si="30"/>
        <v>-230.16559583112462</v>
      </c>
      <c r="AL39">
        <f t="shared" si="40"/>
        <v>-1357.0298461071845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-13.451859084566326</v>
      </c>
      <c r="AR39">
        <f t="shared" si="45"/>
        <v>-13.452269705203776</v>
      </c>
      <c r="AS39">
        <f t="shared" si="46"/>
        <v>-5.6033371894992934</v>
      </c>
      <c r="AT39">
        <f t="shared" si="47"/>
        <v>-3.8921681238610124</v>
      </c>
      <c r="AU39">
        <f t="shared" si="48"/>
        <v>-22.947775018564084</v>
      </c>
      <c r="AW39">
        <v>36</v>
      </c>
      <c r="AX39">
        <f>IF(Z39&gt;0, (R39*SUMPRODUCT(K39:$K$98, X39:$X$98)-K39*$AZ$3)/Z39, 0)</f>
        <v>-3044115.4206608869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1000000</v>
      </c>
      <c r="S40">
        <f t="shared" si="32"/>
        <v>-5104440.5949247135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-2956.7233798281259</v>
      </c>
      <c r="AC40">
        <f t="shared" si="33"/>
        <v>-2650.5671071766242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-442.31165528832798</v>
      </c>
      <c r="AI40">
        <f t="shared" si="38"/>
        <v>-442.32463696113757</v>
      </c>
      <c r="AJ40">
        <f t="shared" si="39"/>
        <v>-306.15627265150169</v>
      </c>
      <c r="AK40">
        <f t="shared" ref="AK40:AK69" si="61">G40*SUM(AB40:AB40, AE40:AF40)</f>
        <v>-206.97063658796884</v>
      </c>
      <c r="AL40">
        <f t="shared" si="40"/>
        <v>-955.45154620060816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-6.6782326534950593</v>
      </c>
      <c r="AR40">
        <f t="shared" si="45"/>
        <v>-6.6784286569921809</v>
      </c>
      <c r="AS40">
        <f t="shared" si="46"/>
        <v>-4.6224936481965431</v>
      </c>
      <c r="AT40">
        <f t="shared" si="47"/>
        <v>-3.1249415362464839</v>
      </c>
      <c r="AU40">
        <f t="shared" si="48"/>
        <v>-14.425863841435209</v>
      </c>
      <c r="AW40">
        <v>37</v>
      </c>
      <c r="AX40">
        <f>IF(Z40&gt;0, (R40*SUMPRODUCT(K40:$K$98, X40:$X$98)-K40*$AZ$3)/Z40, 0)</f>
        <v>-5104440.5949247135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1000000</v>
      </c>
      <c r="S41">
        <f t="shared" si="32"/>
        <v>-8713713.6149531268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-2650.5671071766242</v>
      </c>
      <c r="AC41">
        <f t="shared" si="33"/>
        <v>-2371.8809364943436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-241.87331478118983</v>
      </c>
      <c r="AI41">
        <f t="shared" si="38"/>
        <v>-241.88011980440183</v>
      </c>
      <c r="AJ41">
        <f t="shared" si="39"/>
        <v>-278.68617068228059</v>
      </c>
      <c r="AK41">
        <f t="shared" si="61"/>
        <v>-185.53969750236371</v>
      </c>
      <c r="AL41">
        <f t="shared" si="40"/>
        <v>-706.10598798904607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-3.2606418248234799</v>
      </c>
      <c r="AR41">
        <f t="shared" si="45"/>
        <v>-3.2607335618690652</v>
      </c>
      <c r="AS41">
        <f t="shared" si="46"/>
        <v>-3.7569079703918096</v>
      </c>
      <c r="AT41">
        <f t="shared" si="47"/>
        <v>-2.5012205186363619</v>
      </c>
      <c r="AU41">
        <f t="shared" si="48"/>
        <v>-9.518862050897237</v>
      </c>
      <c r="AW41">
        <v>38</v>
      </c>
      <c r="AX41">
        <f>IF(Z41&gt;0, (R41*SUMPRODUCT(K41:$K$98, X41:$X$98)-K41*$AZ$3)/Z41, 0)</f>
        <v>-8713713.6149531268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1000000</v>
      </c>
      <c r="S42">
        <f t="shared" si="32"/>
        <v>-15175881.95461126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-2371.8809364943436</v>
      </c>
      <c r="AC42">
        <f t="shared" si="33"/>
        <v>-2120.3519324836543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-129.76038825028155</v>
      </c>
      <c r="AI42">
        <f t="shared" si="38"/>
        <v>-129.76388121355515</v>
      </c>
      <c r="AJ42">
        <f t="shared" si="39"/>
        <v>-251.52900401068928</v>
      </c>
      <c r="AK42">
        <f t="shared" si="61"/>
        <v>-166.03166555460407</v>
      </c>
      <c r="AL42">
        <f t="shared" si="40"/>
        <v>-547.32455077884845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-1.561849749131806</v>
      </c>
      <c r="AR42">
        <f t="shared" si="45"/>
        <v>-1.5618917918837287</v>
      </c>
      <c r="AS42">
        <f t="shared" si="46"/>
        <v>-3.0275072162680252</v>
      </c>
      <c r="AT42">
        <f t="shared" si="47"/>
        <v>-1.9984258577758351</v>
      </c>
      <c r="AU42">
        <f t="shared" si="48"/>
        <v>-6.5878248659275886</v>
      </c>
      <c r="AW42">
        <v>39</v>
      </c>
      <c r="AX42">
        <f>IF(Z42&gt;0, (R42*SUMPRODUCT(K42:$K$98, X42:$X$98)-K42*$AZ$3)/Z42, 0)</f>
        <v>-15175881.95461126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1000000</v>
      </c>
      <c r="S43">
        <f t="shared" si="32"/>
        <v>-27008645.58670035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-2120.3519324836543</v>
      </c>
      <c r="AC43">
        <f t="shared" si="33"/>
        <v>-1894.4230270225062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-68.179989566519126</v>
      </c>
      <c r="AI43">
        <f t="shared" si="38"/>
        <v>-68.181743100420832</v>
      </c>
      <c r="AJ43">
        <f t="shared" si="39"/>
        <v>-225.92890546114813</v>
      </c>
      <c r="AK43">
        <f t="shared" si="61"/>
        <v>-148.42463527385581</v>
      </c>
      <c r="AL43">
        <f t="shared" si="40"/>
        <v>-442.53528383542476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-0.73271658794233374</v>
      </c>
      <c r="AR43">
        <f t="shared" si="45"/>
        <v>-0.73273543281728115</v>
      </c>
      <c r="AS43">
        <f t="shared" si="46"/>
        <v>-2.4280123505376792</v>
      </c>
      <c r="AT43">
        <f t="shared" si="47"/>
        <v>-1.5950896005688151</v>
      </c>
      <c r="AU43">
        <f t="shared" si="48"/>
        <v>-4.7558373839237751</v>
      </c>
      <c r="AW43">
        <v>40</v>
      </c>
      <c r="AX43">
        <f>IF(Z43&gt;0, (R43*SUMPRODUCT(K43:$K$98, X43:$X$98)-K43*$AZ$3)/Z43, 0)</f>
        <v>-27008645.58670035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1000000</v>
      </c>
      <c r="S44">
        <f t="shared" si="32"/>
        <v>-49238864.209009014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-1894.4230270225062</v>
      </c>
      <c r="AC44">
        <f t="shared" si="33"/>
        <v>-1692.0389978869846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-35.076050791943416</v>
      </c>
      <c r="AI44">
        <f t="shared" si="38"/>
        <v>-35.076909889236312</v>
      </c>
      <c r="AJ44">
        <f t="shared" si="39"/>
        <v>-202.38402913552159</v>
      </c>
      <c r="AK44">
        <f t="shared" si="61"/>
        <v>-132.60961189157544</v>
      </c>
      <c r="AL44">
        <f t="shared" si="40"/>
        <v>-370.07055091633333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-0.33656717758297428</v>
      </c>
      <c r="AR44">
        <f t="shared" si="45"/>
        <v>-0.33657542092692577</v>
      </c>
      <c r="AS44">
        <f t="shared" si="46"/>
        <v>-1.9419467111063251</v>
      </c>
      <c r="AT44">
        <f t="shared" si="47"/>
        <v>-1.2724363714564086</v>
      </c>
      <c r="AU44">
        <f t="shared" si="48"/>
        <v>-3.5509585034896594</v>
      </c>
      <c r="AW44">
        <v>41</v>
      </c>
      <c r="AX44">
        <f>IF(Z44&gt;0, (R44*SUMPRODUCT(K44:$K$98, X44:$X$98)-K44*$AZ$3)/Z44, 0)</f>
        <v>-49238864.209009014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1000000</v>
      </c>
      <c r="S45">
        <f t="shared" si="32"/>
        <v>-92089322.55297336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-1692.0389978869846</v>
      </c>
      <c r="AC45">
        <f t="shared" si="33"/>
        <v>-1511.0213278114745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-17.61203862220496</v>
      </c>
      <c r="AI45">
        <f t="shared" si="38"/>
        <v>-17.612448827559369</v>
      </c>
      <c r="AJ45">
        <f t="shared" si="39"/>
        <v>-181.01767007551007</v>
      </c>
      <c r="AK45">
        <f t="shared" si="61"/>
        <v>-118.44272985208893</v>
      </c>
      <c r="AL45">
        <f t="shared" si="40"/>
        <v>-317.07284875515836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-0.15088729643783069</v>
      </c>
      <c r="AR45">
        <f t="shared" si="45"/>
        <v>-0.15089081078266259</v>
      </c>
      <c r="AS45">
        <f t="shared" si="46"/>
        <v>-1.5508293747853141</v>
      </c>
      <c r="AT45">
        <f t="shared" si="47"/>
        <v>-1.0147322336419335</v>
      </c>
      <c r="AU45">
        <f t="shared" si="48"/>
        <v>-2.7164524192099102</v>
      </c>
      <c r="AW45">
        <v>42</v>
      </c>
      <c r="AX45">
        <f>IF(Z45&gt;0, (R45*SUMPRODUCT(K45:$K$98, X45:$X$98)-K45*$AZ$3)/Z45, 0)</f>
        <v>-92089322.55297336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1000000</v>
      </c>
      <c r="S46">
        <f t="shared" si="32"/>
        <v>-177102036.86266264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-1511.0213278114745</v>
      </c>
      <c r="AC46">
        <f t="shared" si="33"/>
        <v>-1349.2487889890795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-8.6256494192709834</v>
      </c>
      <c r="AI46">
        <f t="shared" si="38"/>
        <v>-8.6258398813363684</v>
      </c>
      <c r="AJ46">
        <f t="shared" si="39"/>
        <v>-161.77253882239506</v>
      </c>
      <c r="AK46">
        <f t="shared" si="61"/>
        <v>-105.77149294680322</v>
      </c>
      <c r="AL46">
        <f t="shared" si="40"/>
        <v>-276.16987165053467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-6.5980686198959665E-2</v>
      </c>
      <c r="AR46">
        <f t="shared" si="45"/>
        <v>-6.5982143111611477E-2</v>
      </c>
      <c r="AS46">
        <f t="shared" si="46"/>
        <v>-1.2374561729581162</v>
      </c>
      <c r="AT46">
        <f t="shared" si="47"/>
        <v>-0.80908408697050138</v>
      </c>
      <c r="AU46">
        <f t="shared" si="48"/>
        <v>-2.1125224030402294</v>
      </c>
      <c r="AW46">
        <v>43</v>
      </c>
      <c r="AX46">
        <f>IF(Z46&gt;0, (R46*SUMPRODUCT(K46:$K$98, X46:$X$98)-K46*$AZ$3)/Z46, 0)</f>
        <v>-177102036.86266264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1000000</v>
      </c>
      <c r="S47">
        <f t="shared" si="32"/>
        <v>-351126431.9090668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-1349.2487889890795</v>
      </c>
      <c r="AC47">
        <f t="shared" si="33"/>
        <v>-1204.7402820691773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-4.1112251823759234</v>
      </c>
      <c r="AI47">
        <f t="shared" si="38"/>
        <v>-4.111310959191095</v>
      </c>
      <c r="AJ47">
        <f t="shared" si="39"/>
        <v>-144.50850691990217</v>
      </c>
      <c r="AK47">
        <f t="shared" si="61"/>
        <v>-94.447415229235574</v>
      </c>
      <c r="AL47">
        <f t="shared" si="40"/>
        <v>-243.06723310832882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-2.8078782149182718E-2</v>
      </c>
      <c r="AR47">
        <f t="shared" si="45"/>
        <v>-2.8079367986347994E-2</v>
      </c>
      <c r="AS47">
        <f t="shared" si="46"/>
        <v>-0.98696196498841504</v>
      </c>
      <c r="AT47">
        <f t="shared" si="47"/>
        <v>-0.6450554954137796</v>
      </c>
      <c r="AU47">
        <f t="shared" si="48"/>
        <v>-1.6600968283885427</v>
      </c>
      <c r="AW47">
        <v>44</v>
      </c>
      <c r="AX47">
        <f>IF(Z47&gt;0, (R47*SUMPRODUCT(K47:$K$98, X47:$X$98)-K47*$AZ$3)/Z47, 0)</f>
        <v>-351126431.9090668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1000000</v>
      </c>
      <c r="S48">
        <f t="shared" si="32"/>
        <v>-718806663.61095297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-1204.7402820691773</v>
      </c>
      <c r="AC48">
        <f t="shared" si="33"/>
        <v>-1075.6839969173081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-1.9002760364468887</v>
      </c>
      <c r="AI48">
        <f t="shared" si="38"/>
        <v>-1.9003134485929973</v>
      </c>
      <c r="AJ48">
        <f t="shared" si="39"/>
        <v>-129.05628515186913</v>
      </c>
      <c r="AK48">
        <f t="shared" si="61"/>
        <v>-84.33181974484242</v>
      </c>
      <c r="AL48">
        <f t="shared" si="40"/>
        <v>-215.28841834530456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-1.1587924889380177E-2</v>
      </c>
      <c r="AR48">
        <f t="shared" si="45"/>
        <v>-1.1588153029466534E-2</v>
      </c>
      <c r="AS48">
        <f t="shared" si="46"/>
        <v>-0.78698805339804523</v>
      </c>
      <c r="AT48">
        <f t="shared" si="47"/>
        <v>-0.51425728380767011</v>
      </c>
      <c r="AU48">
        <f t="shared" si="48"/>
        <v>-1.3128334902351819</v>
      </c>
      <c r="AW48">
        <v>45</v>
      </c>
      <c r="AX48">
        <f>IF(Z48&gt;0, (R48*SUMPRODUCT(K48:$K$98, X48:$X$98)-K48*$AZ$3)/Z48, 0)</f>
        <v>-718806663.61095297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1000000</v>
      </c>
      <c r="S49">
        <f t="shared" si="32"/>
        <v>-1523331610.6871784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-1075.6839969173081</v>
      </c>
      <c r="AC49">
        <f t="shared" si="33"/>
        <v>-960.44168847253786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-0.85103338771293102</v>
      </c>
      <c r="AI49">
        <f t="shared" si="38"/>
        <v>-0.85104914990288583</v>
      </c>
      <c r="AJ49">
        <f t="shared" si="39"/>
        <v>-115.24230844477029</v>
      </c>
      <c r="AK49">
        <f t="shared" si="61"/>
        <v>-75.297879784211574</v>
      </c>
      <c r="AL49">
        <f t="shared" si="40"/>
        <v>-191.39123737888474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-4.6335894975757519E-3</v>
      </c>
      <c r="AR49">
        <f t="shared" si="45"/>
        <v>-4.6336753173789325E-3</v>
      </c>
      <c r="AS49">
        <f t="shared" si="46"/>
        <v>-0.62745546508005634</v>
      </c>
      <c r="AT49">
        <f t="shared" si="47"/>
        <v>-0.40997153577661327</v>
      </c>
      <c r="AU49">
        <f t="shared" si="48"/>
        <v>-1.0420606761740485</v>
      </c>
      <c r="AW49">
        <v>46</v>
      </c>
      <c r="AX49">
        <f>IF(Z49&gt;0, (R49*SUMPRODUCT(K49:$K$98, X49:$X$98)-K49*$AZ$3)/Z49, 0)</f>
        <v>-1523331610.6871784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1000000</v>
      </c>
      <c r="S50">
        <f t="shared" si="32"/>
        <v>-3347031191.2277684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-960.44168847253786</v>
      </c>
      <c r="AC50">
        <f t="shared" si="33"/>
        <v>-857.54105744626804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-0.36797326121286383</v>
      </c>
      <c r="AI50">
        <f t="shared" si="38"/>
        <v>-0.36797966644938879</v>
      </c>
      <c r="AJ50">
        <f t="shared" si="39"/>
        <v>-102.90063102626982</v>
      </c>
      <c r="AK50">
        <f t="shared" si="61"/>
        <v>-67.230918193077656</v>
      </c>
      <c r="AL50">
        <f t="shared" si="40"/>
        <v>-170.49952888579685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-1.7888305214343429E-3</v>
      </c>
      <c r="AR50">
        <f t="shared" si="45"/>
        <v>-1.7888616592473326E-3</v>
      </c>
      <c r="AS50">
        <f t="shared" si="46"/>
        <v>-0.50023142672903065</v>
      </c>
      <c r="AT50">
        <f t="shared" si="47"/>
        <v>-0.32683004751875833</v>
      </c>
      <c r="AU50">
        <f t="shared" si="48"/>
        <v>-0.82885033590703627</v>
      </c>
      <c r="AW50">
        <v>47</v>
      </c>
      <c r="AX50">
        <f>IF(Z50&gt;0, (R50*SUMPRODUCT(K50:$K$98, X50:$X$98)-K50*$AZ$3)/Z50, 0)</f>
        <v>-3347031191.2277684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1000000</v>
      </c>
      <c r="S51">
        <f t="shared" si="32"/>
        <v>-7630020258.8754702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-857.54105744626804</v>
      </c>
      <c r="AC51">
        <f t="shared" si="33"/>
        <v>-765.6631457269973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-0.15329859669239906</v>
      </c>
      <c r="AI51">
        <f t="shared" si="38"/>
        <v>-0.15330110541164144</v>
      </c>
      <c r="AJ51">
        <f t="shared" si="39"/>
        <v>-91.877911719270742</v>
      </c>
      <c r="AK51">
        <f t="shared" si="61"/>
        <v>-60.027874021238766</v>
      </c>
      <c r="AL51">
        <f t="shared" si="40"/>
        <v>-152.05908684592114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-6.6538513014057323E-4</v>
      </c>
      <c r="AR51">
        <f t="shared" si="45"/>
        <v>-6.6539601911487294E-4</v>
      </c>
      <c r="AS51">
        <f t="shared" si="46"/>
        <v>-0.39879162344218805</v>
      </c>
      <c r="AT51">
        <f t="shared" si="47"/>
        <v>-0.26054807825689835</v>
      </c>
      <c r="AU51">
        <f t="shared" si="48"/>
        <v>-0.66000509771820126</v>
      </c>
      <c r="AW51">
        <v>48</v>
      </c>
      <c r="AX51">
        <f>IF(Z51&gt;0, (R51*SUMPRODUCT(K51:$K$98, X51:$X$98)-K51*$AZ$3)/Z51, 0)</f>
        <v>-7630020258.8754702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1000000</v>
      </c>
      <c r="S52">
        <f t="shared" si="32"/>
        <v>-18088821063.583851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-765.6631457269973</v>
      </c>
      <c r="AC52">
        <f t="shared" si="33"/>
        <v>-683.62836419267001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-6.1552417455496423E-2</v>
      </c>
      <c r="AI52">
        <f t="shared" si="38"/>
        <v>-6.1553362277109988E-2</v>
      </c>
      <c r="AJ52">
        <f t="shared" si="39"/>
        <v>-82.034781534327294</v>
      </c>
      <c r="AK52">
        <f t="shared" si="61"/>
        <v>-53.596420200889817</v>
      </c>
      <c r="AL52">
        <f t="shared" si="40"/>
        <v>-135.69275509749423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-2.3854043317356104E-4</v>
      </c>
      <c r="AR52">
        <f t="shared" si="45"/>
        <v>-2.3854409473822883E-4</v>
      </c>
      <c r="AS52">
        <f t="shared" si="46"/>
        <v>-0.31791785166919501</v>
      </c>
      <c r="AT52">
        <f t="shared" si="47"/>
        <v>-0.20770773626423678</v>
      </c>
      <c r="AU52">
        <f t="shared" si="48"/>
        <v>-0.52586413202817006</v>
      </c>
      <c r="AW52">
        <v>49</v>
      </c>
      <c r="AX52">
        <f>IF(Z52&gt;0, (R52*SUMPRODUCT(K52:$K$98, X52:$X$98)-K52*$AZ$3)/Z52, 0)</f>
        <v>-18088821063.583851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1000000</v>
      </c>
      <c r="S53">
        <f t="shared" si="32"/>
        <v>-44701759890.61068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-683.62836419267001</v>
      </c>
      <c r="AC53">
        <f t="shared" si="33"/>
        <v>-610.38266798358768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-2.3760380249386731E-2</v>
      </c>
      <c r="AI53">
        <f t="shared" si="38"/>
        <v>-2.3760721613277927E-2</v>
      </c>
      <c r="AJ53">
        <f t="shared" si="39"/>
        <v>-73.245696209082325</v>
      </c>
      <c r="AK53">
        <f t="shared" si="61"/>
        <v>-47.853985493486903</v>
      </c>
      <c r="AL53">
        <f t="shared" si="40"/>
        <v>-121.1234424241825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-8.2215225647125007E-5</v>
      </c>
      <c r="AR53">
        <f t="shared" si="45"/>
        <v>-8.2216406828109815E-5</v>
      </c>
      <c r="AS53">
        <f t="shared" si="46"/>
        <v>-0.25344339519422887</v>
      </c>
      <c r="AT53">
        <f t="shared" si="47"/>
        <v>-0.16558347022088671</v>
      </c>
      <c r="AU53">
        <f t="shared" si="48"/>
        <v>-0.41910908182194367</v>
      </c>
      <c r="AW53">
        <v>50</v>
      </c>
      <c r="AX53">
        <f>IF(Z53&gt;0, (R53*SUMPRODUCT(K53:$K$98, X53:$X$98)-K53*$AZ$3)/Z53, 0)</f>
        <v>-44701759890.61068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1000000</v>
      </c>
      <c r="S54">
        <f t="shared" si="32"/>
        <v>-115413481977.15048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-610.38266798358768</v>
      </c>
      <c r="AC54">
        <f t="shared" si="33"/>
        <v>-544.98459417246011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-8.795991616274328E-3</v>
      </c>
      <c r="AI54">
        <f t="shared" si="38"/>
        <v>-8.796109666736206E-3</v>
      </c>
      <c r="AJ54">
        <f t="shared" si="39"/>
        <v>-65.398073811127574</v>
      </c>
      <c r="AK54">
        <f t="shared" si="61"/>
        <v>-42.726786758851141</v>
      </c>
      <c r="AL54">
        <f t="shared" si="40"/>
        <v>-108.13365667964544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-2.7174755830472348E-5</v>
      </c>
      <c r="AR54">
        <f t="shared" si="45"/>
        <v>-2.717512054119709E-5</v>
      </c>
      <c r="AS54">
        <f t="shared" si="46"/>
        <v>-0.20204392695332621</v>
      </c>
      <c r="AT54">
        <f t="shared" si="47"/>
        <v>-0.13200217192615238</v>
      </c>
      <c r="AU54">
        <f t="shared" si="48"/>
        <v>-0.33407327400001974</v>
      </c>
      <c r="AW54">
        <v>51</v>
      </c>
      <c r="AX54">
        <f>IF(Z54&gt;0, (R54*SUMPRODUCT(K54:$K$98, X54:$X$98)-K54*$AZ$3)/Z54, 0)</f>
        <v>-115413481977.15048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1000000</v>
      </c>
      <c r="S55">
        <f t="shared" si="32"/>
        <v>-312007448019.63147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-544.98459417246011</v>
      </c>
      <c r="AC55">
        <f t="shared" si="33"/>
        <v>-486.59341060940073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-3.1152412551053474E-3</v>
      </c>
      <c r="AI55">
        <f t="shared" si="38"/>
        <v>-3.1152802440312286E-3</v>
      </c>
      <c r="AJ55">
        <f t="shared" si="39"/>
        <v>-58.391183563059371</v>
      </c>
      <c r="AK55">
        <f t="shared" si="61"/>
        <v>-38.148921592072213</v>
      </c>
      <c r="AL55">
        <f t="shared" si="40"/>
        <v>-96.543220435375616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-8.5931918271109946E-6</v>
      </c>
      <c r="AR55">
        <f t="shared" si="45"/>
        <v>-8.5932993755452219E-6</v>
      </c>
      <c r="AS55">
        <f t="shared" si="46"/>
        <v>-0.16106830909070363</v>
      </c>
      <c r="AT55">
        <f t="shared" si="47"/>
        <v>-0.10523133664233887</v>
      </c>
      <c r="AU55">
        <f t="shared" si="48"/>
        <v>-0.26630823903241807</v>
      </c>
      <c r="AW55">
        <v>52</v>
      </c>
      <c r="AX55">
        <f>IF(Z55&gt;0, (R55*SUMPRODUCT(K55:$K$98, X55:$X$98)-K55*$AZ$3)/Z55, 0)</f>
        <v>-312007448019.63147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1000000</v>
      </c>
      <c r="S56">
        <f t="shared" si="32"/>
        <v>-885374922359.31567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-486.59341060940073</v>
      </c>
      <c r="AC56">
        <f t="shared" si="33"/>
        <v>-434.45840961525744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-1.0532558907464182E-3</v>
      </c>
      <c r="AI56">
        <f t="shared" si="38"/>
        <v>-1.0532681583857719E-3</v>
      </c>
      <c r="AJ56">
        <f t="shared" si="39"/>
        <v>-52.135000994143297</v>
      </c>
      <c r="AK56">
        <f t="shared" si="61"/>
        <v>-34.061538742658051</v>
      </c>
      <c r="AL56">
        <f t="shared" si="40"/>
        <v>-86.197593004959742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-2.5940521051671214E-6</v>
      </c>
      <c r="AR56">
        <f t="shared" si="45"/>
        <v>-2.5940823189983193E-6</v>
      </c>
      <c r="AS56">
        <f t="shared" si="46"/>
        <v>-0.12840270846802981</v>
      </c>
      <c r="AT56">
        <f t="shared" si="47"/>
        <v>-8.3889781255347864E-2</v>
      </c>
      <c r="AU56">
        <f t="shared" si="48"/>
        <v>-0.2122950838056967</v>
      </c>
      <c r="AW56">
        <v>53</v>
      </c>
      <c r="AX56">
        <f>IF(Z56&gt;0, (R56*SUMPRODUCT(K56:$K$98, X56:$X$98)-K56*$AZ$3)/Z56, 0)</f>
        <v>-885374922359.31567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1000000</v>
      </c>
      <c r="S57">
        <f t="shared" si="32"/>
        <v>-2644707279157.5361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-434.45840961525744</v>
      </c>
      <c r="AC57">
        <f t="shared" si="33"/>
        <v>-387.90929650633183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-3.3912470707192548E-4</v>
      </c>
      <c r="AI57">
        <f t="shared" si="38"/>
        <v>-3.3912837391720895E-4</v>
      </c>
      <c r="AJ57">
        <f t="shared" si="39"/>
        <v>-46.54911310892561</v>
      </c>
      <c r="AK57">
        <f t="shared" si="61"/>
        <v>-30.412088673068023</v>
      </c>
      <c r="AL57">
        <f t="shared" si="40"/>
        <v>-76.961540910367546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-7.4573788629327173E-7</v>
      </c>
      <c r="AR57">
        <f t="shared" si="45"/>
        <v>-7.4574594971476255E-7</v>
      </c>
      <c r="AS57">
        <f t="shared" si="46"/>
        <v>-0.1023618642192124</v>
      </c>
      <c r="AT57">
        <f t="shared" si="47"/>
        <v>-6.6876421127308724E-2</v>
      </c>
      <c r="AU57">
        <f t="shared" si="48"/>
        <v>-0.16923903109247082</v>
      </c>
      <c r="AW57">
        <v>54</v>
      </c>
      <c r="AX57">
        <f>IF(Z57&gt;0, (R57*SUMPRODUCT(K57:$K$98, X57:$X$98)-K57*$AZ$3)/Z57, 0)</f>
        <v>-2644707279157.5361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1000000</v>
      </c>
      <c r="S58">
        <f t="shared" si="32"/>
        <v>-8339800815818.3291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-387.90929650633183</v>
      </c>
      <c r="AC58">
        <f t="shared" si="33"/>
        <v>-346.34758680298239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-1.0367759374960042E-4</v>
      </c>
      <c r="AI58">
        <f t="shared" si="38"/>
        <v>-1.0367863198658728E-4</v>
      </c>
      <c r="AJ58">
        <f t="shared" si="39"/>
        <v>-41.561709703349436</v>
      </c>
      <c r="AK58">
        <f t="shared" si="61"/>
        <v>-27.15365075544323</v>
      </c>
      <c r="AL58">
        <f t="shared" si="40"/>
        <v>-68.715464137424647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-2.0356057185729728E-7</v>
      </c>
      <c r="AR58">
        <f t="shared" si="45"/>
        <v>-2.0356261033163997E-7</v>
      </c>
      <c r="AS58">
        <f t="shared" si="46"/>
        <v>-8.1602254533549107E-2</v>
      </c>
      <c r="AT58">
        <f t="shared" si="47"/>
        <v>-5.331347377853915E-2</v>
      </c>
      <c r="AU58">
        <f t="shared" si="48"/>
        <v>-0.13491593187469858</v>
      </c>
      <c r="AW58">
        <v>55</v>
      </c>
      <c r="AX58">
        <f>IF(Z58&gt;0, (R58*SUMPRODUCT(K58:$K$98, X58:$X$98)-K58*$AZ$3)/Z58, 0)</f>
        <v>-8339800815818.3291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1000000</v>
      </c>
      <c r="S59">
        <f t="shared" si="32"/>
        <v>-27841715971156.656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-346.34758680298239</v>
      </c>
      <c r="AC59">
        <f t="shared" si="33"/>
        <v>-309.23891696271505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-3.000714956454685E-5</v>
      </c>
      <c r="AI59">
        <f t="shared" si="38"/>
        <v>-3.0007427240424733E-5</v>
      </c>
      <c r="AJ59">
        <f t="shared" si="39"/>
        <v>-37.108669840267339</v>
      </c>
      <c r="AK59">
        <f t="shared" si="61"/>
        <v>-24.24433107620877</v>
      </c>
      <c r="AL59">
        <f t="shared" si="40"/>
        <v>-61.353030923903347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-5.2603600810653071E-8</v>
      </c>
      <c r="AR59">
        <f t="shared" si="45"/>
        <v>-5.2604087586346432E-8</v>
      </c>
      <c r="AS59">
        <f t="shared" si="46"/>
        <v>-6.5052818518892969E-2</v>
      </c>
      <c r="AT59">
        <f t="shared" si="47"/>
        <v>-4.2501174965348845E-2</v>
      </c>
      <c r="AU59">
        <f t="shared" si="48"/>
        <v>-0.1075540460883294</v>
      </c>
      <c r="AW59">
        <v>56</v>
      </c>
      <c r="AX59">
        <f>IF(Z59&gt;0, (R59*SUMPRODUCT(K59:$K$98, X59:$X$98)-K59*$AZ$3)/Z59, 0)</f>
        <v>-27841715971156.656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1000000</v>
      </c>
      <c r="S60">
        <f t="shared" si="32"/>
        <v>-99741606432120.125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-309.23891696271505</v>
      </c>
      <c r="AC60">
        <f t="shared" si="33"/>
        <v>-276.106175904758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-8.227750116535712E-6</v>
      </c>
      <c r="AI60">
        <f t="shared" si="38"/>
        <v>-8.2278193219019032E-6</v>
      </c>
      <c r="AJ60">
        <f t="shared" si="39"/>
        <v>-33.132741057957048</v>
      </c>
      <c r="AK60">
        <f t="shared" si="61"/>
        <v>-21.646724187390056</v>
      </c>
      <c r="AL60">
        <f t="shared" si="40"/>
        <v>-54.779473473166426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-1.2878159544023681E-8</v>
      </c>
      <c r="AR60">
        <f t="shared" si="45"/>
        <v>-1.2878267864978315E-8</v>
      </c>
      <c r="AS60">
        <f t="shared" si="46"/>
        <v>-5.1859708842841211E-2</v>
      </c>
      <c r="AT60">
        <f t="shared" si="47"/>
        <v>-3.3881676490202087E-2</v>
      </c>
      <c r="AU60">
        <f t="shared" si="48"/>
        <v>-8.5741398211311159E-2</v>
      </c>
      <c r="AW60">
        <v>57</v>
      </c>
      <c r="AX60">
        <f>IF(Z60&gt;0, (R60*SUMPRODUCT(K60:$K$98, X60:$X$98)-K60*$AZ$3)/Z60, 0)</f>
        <v>-99741606432120.125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1000000</v>
      </c>
      <c r="S61">
        <f t="shared" si="32"/>
        <v>-385334279713808.06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-276.106175904758</v>
      </c>
      <c r="AC61">
        <f t="shared" si="33"/>
        <v>-246.52337135463557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-2.1007675377741675E-6</v>
      </c>
      <c r="AI61">
        <f t="shared" si="38"/>
        <v>-2.1007835318982521E-6</v>
      </c>
      <c r="AJ61">
        <f t="shared" si="39"/>
        <v>-29.582804550122432</v>
      </c>
      <c r="AK61">
        <f t="shared" si="61"/>
        <v>-19.327432313333063</v>
      </c>
      <c r="AL61">
        <f t="shared" si="40"/>
        <v>-48.910238964239028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-2.935842025590166E-9</v>
      </c>
      <c r="AR61">
        <f t="shared" si="45"/>
        <v>-2.9358643775262112E-9</v>
      </c>
      <c r="AS61">
        <f t="shared" si="46"/>
        <v>-4.1342242428731704E-2</v>
      </c>
      <c r="AT61">
        <f t="shared" si="47"/>
        <v>-2.7010265063574283E-2</v>
      </c>
      <c r="AU61">
        <f t="shared" si="48"/>
        <v>-6.8352510428170365E-2</v>
      </c>
      <c r="AW61">
        <v>58</v>
      </c>
      <c r="AX61">
        <f>IF(Z61&gt;0, (R61*SUMPRODUCT(K61:$K$98, X61:$X$98)-K61*$AZ$3)/Z61, 0)</f>
        <v>-385334279713808.06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1000000</v>
      </c>
      <c r="S62">
        <f t="shared" si="32"/>
        <v>-1614396344946036.8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-246.52337135463557</v>
      </c>
      <c r="AC62">
        <f t="shared" si="33"/>
        <v>-220.11015299774948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-4.9702523537847647E-7</v>
      </c>
      <c r="AI62">
        <f t="shared" si="38"/>
        <v>-4.9702864393043594E-7</v>
      </c>
      <c r="AJ62">
        <f t="shared" si="39"/>
        <v>-26.413218356886091</v>
      </c>
      <c r="AK62">
        <f t="shared" si="61"/>
        <v>-17.256635994824492</v>
      </c>
      <c r="AL62">
        <f t="shared" si="40"/>
        <v>-43.669854848739227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-6.201762092243577E-10</v>
      </c>
      <c r="AR62">
        <f t="shared" si="45"/>
        <v>-6.2018046233402442E-10</v>
      </c>
      <c r="AS62">
        <f t="shared" si="46"/>
        <v>-3.2957782559099015E-2</v>
      </c>
      <c r="AT62">
        <f t="shared" si="47"/>
        <v>-2.1532417940681309E-2</v>
      </c>
      <c r="AU62">
        <f t="shared" si="48"/>
        <v>-5.4490201119960786E-2</v>
      </c>
      <c r="AW62">
        <v>59</v>
      </c>
      <c r="AX62">
        <f>IF(Z62&gt;0, (R62*SUMPRODUCT(K62:$K$98, X62:$X$98)-K62*$AZ$3)/Z62, 0)</f>
        <v>-1614396344946036.8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1000000</v>
      </c>
      <c r="S63">
        <f t="shared" si="32"/>
        <v>-7382143165244035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-220.11015299774948</v>
      </c>
      <c r="AC63">
        <f t="shared" si="33"/>
        <v>-196.52692231995727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-1.0835672438160576E-7</v>
      </c>
      <c r="AI63">
        <f t="shared" si="38"/>
        <v>-1.083573899299361E-7</v>
      </c>
      <c r="AJ63">
        <f t="shared" si="39"/>
        <v>-23.583230677792216</v>
      </c>
      <c r="AK63">
        <f t="shared" si="61"/>
        <v>-15.407710709842465</v>
      </c>
      <c r="AL63">
        <f t="shared" si="40"/>
        <v>-38.990941495992075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-1.2071868824258296E-10</v>
      </c>
      <c r="AR63">
        <f t="shared" si="45"/>
        <v>-1.2071942972052867E-10</v>
      </c>
      <c r="AS63">
        <f t="shared" si="46"/>
        <v>-2.6273742476000891E-2</v>
      </c>
      <c r="AT63">
        <f t="shared" si="47"/>
        <v>-1.7165511751378908E-2</v>
      </c>
      <c r="AU63">
        <f t="shared" si="48"/>
        <v>-4.3439254348099234E-2</v>
      </c>
      <c r="AW63">
        <v>60</v>
      </c>
      <c r="AX63">
        <f>IF(Z63&gt;0, (R63*SUMPRODUCT(K63:$K$98, X63:$X$98)-K63*$AZ$3)/Z63, 0)</f>
        <v>-7382143165244035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1000000</v>
      </c>
      <c r="S64">
        <f t="shared" si="32"/>
        <v>-3.7118931383543184E+16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-196.52692231995727</v>
      </c>
      <c r="AC64">
        <f t="shared" si="33"/>
        <v>-175.47046635720974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-2.1628463936249894E-8</v>
      </c>
      <c r="AI64">
        <f t="shared" si="38"/>
        <v>-2.1628582117498531E-8</v>
      </c>
      <c r="AJ64">
        <f t="shared" si="39"/>
        <v>-21.056455962747521</v>
      </c>
      <c r="AK64">
        <f t="shared" si="61"/>
        <v>-13.75688456239701</v>
      </c>
      <c r="AL64">
        <f t="shared" si="40"/>
        <v>-34.813340546773112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-2.1514254108914207E-11</v>
      </c>
      <c r="AR64">
        <f t="shared" si="45"/>
        <v>-2.1514371666102806E-11</v>
      </c>
      <c r="AS64">
        <f t="shared" si="46"/>
        <v>-2.0945266642650853E-2</v>
      </c>
      <c r="AT64">
        <f t="shared" si="47"/>
        <v>-1.3684240873266825E-2</v>
      </c>
      <c r="AU64">
        <f t="shared" si="48"/>
        <v>-3.4629507537432047E-2</v>
      </c>
      <c r="AW64">
        <v>61</v>
      </c>
      <c r="AX64">
        <f>IF(Z64&gt;0, (R64*SUMPRODUCT(K64:$K$98, X64:$X$98)-K64*$AZ$3)/Z64, 0)</f>
        <v>-3.7118931383543184E+16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1000000</v>
      </c>
      <c r="S65">
        <f t="shared" si="32"/>
        <v>-2.0717448051153094E+17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-175.47046635720974</v>
      </c>
      <c r="AC65">
        <f t="shared" si="33"/>
        <v>-156.67005924752743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-3.9237546773168693E-9</v>
      </c>
      <c r="AI65">
        <f t="shared" si="38"/>
        <v>-3.9237735828860855E-9</v>
      </c>
      <c r="AJ65">
        <f t="shared" si="39"/>
        <v>-18.800407109682311</v>
      </c>
      <c r="AK65">
        <f t="shared" si="61"/>
        <v>-12.282932645004683</v>
      </c>
      <c r="AL65">
        <f t="shared" si="40"/>
        <v>-31.083339758610769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-3.4848528209687127E-12</v>
      </c>
      <c r="AR65">
        <f t="shared" si="45"/>
        <v>-3.4848696118059681E-12</v>
      </c>
      <c r="AS65">
        <f t="shared" si="46"/>
        <v>-1.669743833127153E-2</v>
      </c>
      <c r="AT65">
        <f t="shared" si="47"/>
        <v>-1.0908993043108271E-2</v>
      </c>
      <c r="AU65">
        <f t="shared" si="48"/>
        <v>-2.7606431377864671E-2</v>
      </c>
      <c r="AW65">
        <v>62</v>
      </c>
      <c r="AX65">
        <f>IF(Z65&gt;0, (R65*SUMPRODUCT(K65:$K$98, X65:$X$98)-K65*$AZ$3)/Z65, 0)</f>
        <v>-2.0717448051153094E+17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1000000</v>
      </c>
      <c r="S66">
        <f t="shared" si="32"/>
        <v>-1.2992454193934195E+18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-156.67005924752743</v>
      </c>
      <c r="AC66">
        <f t="shared" si="33"/>
        <v>-139.88398147100972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-6.4099498419195616E-10</v>
      </c>
      <c r="AI66">
        <f t="shared" si="38"/>
        <v>-6.4099767583087567E-10</v>
      </c>
      <c r="AJ66">
        <f t="shared" si="39"/>
        <v>-16.786077776517715</v>
      </c>
      <c r="AK66">
        <f t="shared" si="61"/>
        <v>-10.966904147326922</v>
      </c>
      <c r="AL66">
        <f t="shared" si="40"/>
        <v>-27.752981924485635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-5.0829893872386769E-13</v>
      </c>
      <c r="AR66">
        <f t="shared" si="45"/>
        <v>-5.083010731511877E-13</v>
      </c>
      <c r="AS66">
        <f t="shared" si="46"/>
        <v>-1.3311095608487802E-2</v>
      </c>
      <c r="AT66">
        <f t="shared" si="47"/>
        <v>-8.6965824642136289E-3</v>
      </c>
      <c r="AU66">
        <f t="shared" si="48"/>
        <v>-2.2007678073209733E-2</v>
      </c>
      <c r="AW66">
        <v>63</v>
      </c>
      <c r="AX66">
        <f>IF(Z66&gt;0, (R66*SUMPRODUCT(K66:$K$98, X66:$X$98)-K66*$AZ$3)/Z66, 0)</f>
        <v>-1.2992454193934195E+18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1000000</v>
      </c>
      <c r="S67">
        <f t="shared" si="32"/>
        <v>-9.2971313319984292E+18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-139.88398147100972</v>
      </c>
      <c r="AC67">
        <f t="shared" si="33"/>
        <v>-124.89641202768766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-9.3155035691669766E-11</v>
      </c>
      <c r="AI67">
        <f t="shared" ref="AI67:AI69" si="62">SUM(AE67:AH67)</f>
        <v>-9.3155371538307741E-11</v>
      </c>
      <c r="AJ67">
        <f t="shared" si="39"/>
        <v>-14.987569443322059</v>
      </c>
      <c r="AK67">
        <f t="shared" si="61"/>
        <v>-9.7918787029706813</v>
      </c>
      <c r="AL67">
        <f t="shared" ref="AL67:AL69" si="63">SUM(AI67:AK67)</f>
        <v>-24.779448146385896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-6.5955783790668519E-14</v>
      </c>
      <c r="AR67">
        <f t="shared" si="45"/>
        <v>-6.5956021577365461E-14</v>
      </c>
      <c r="AS67">
        <f t="shared" si="46"/>
        <v>-1.0611523922584642E-2</v>
      </c>
      <c r="AT67">
        <f t="shared" si="47"/>
        <v>-6.9328622960888233E-3</v>
      </c>
      <c r="AU67">
        <f t="shared" si="48"/>
        <v>-1.7544386218739421E-2</v>
      </c>
      <c r="AW67">
        <v>64</v>
      </c>
      <c r="AX67">
        <f>IF(Z67&gt;0, (R67*SUMPRODUCT(K67:$K$98, X67:$X$98)-K67*$AZ$3)/Z67, 0)</f>
        <v>-9.2971313319984292E+18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1000000</v>
      </c>
      <c r="S68">
        <f t="shared" si="32"/>
        <v>-7.7452673570994274E+19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-124.89641202768766</v>
      </c>
      <c r="AC68">
        <f t="shared" si="33"/>
        <v>-111.51465359614974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-1.1859748887849798E-11</v>
      </c>
      <c r="AI68">
        <f t="shared" si="62"/>
        <v>-1.1859784882299199E-11</v>
      </c>
      <c r="AJ68">
        <f t="shared" si="39"/>
        <v>-13.381758431537918</v>
      </c>
      <c r="AK68">
        <f t="shared" si="61"/>
        <v>-8.7427488419381376</v>
      </c>
      <c r="AL68">
        <f t="shared" si="63"/>
        <v>-22.124507273487914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-7.4972849950269902E-15</v>
      </c>
      <c r="AR68">
        <f t="shared" si="45"/>
        <v>-7.4973077493574538E-15</v>
      </c>
      <c r="AS68">
        <f t="shared" si="46"/>
        <v>-8.4594419025708946E-3</v>
      </c>
      <c r="AT68">
        <f t="shared" si="47"/>
        <v>-5.5268353763463377E-3</v>
      </c>
      <c r="AU68">
        <f t="shared" si="48"/>
        <v>-1.3986277278924729E-2</v>
      </c>
      <c r="AW68">
        <v>65</v>
      </c>
      <c r="AX68">
        <f>IF(Z68&gt;0, (R68*SUMPRODUCT(K68:$K$98, X68:$X$98)-K68*$AZ$3)/Z68, 0)</f>
        <v>-7.7452673570994274E+19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-111.51465359614974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-111.51465359614974</v>
      </c>
      <c r="AK69">
        <f t="shared" si="61"/>
        <v>-7.8060257517304823</v>
      </c>
      <c r="AL69">
        <f t="shared" si="63"/>
        <v>-119.32067934788166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-8.1265465940438798E-16</v>
      </c>
      <c r="AR69">
        <f t="shared" si="45"/>
        <v>-8.1265465940438798E-16</v>
      </c>
      <c r="AS69">
        <f t="shared" si="46"/>
        <v>-6.2942276060795596E-2</v>
      </c>
      <c r="AT69">
        <f t="shared" si="47"/>
        <v>-4.4059593242556918E-3</v>
      </c>
      <c r="AU69">
        <f t="shared" si="48"/>
        <v>-6.7348235385052094E-2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299617.44851268234</v>
      </c>
      <c r="AO71" s="6">
        <f t="shared" si="70"/>
        <v>-29961.744851268235</v>
      </c>
      <c r="AP71" s="6">
        <f t="shared" si="70"/>
        <v>-1652.9882136251508</v>
      </c>
      <c r="AQ71" s="6">
        <f t="shared" si="70"/>
        <v>-176401.96282296078</v>
      </c>
      <c r="AR71" s="6">
        <f t="shared" si="70"/>
        <v>91600.75262482815</v>
      </c>
      <c r="AS71" s="6">
        <f t="shared" si="70"/>
        <v>-21009.018116916897</v>
      </c>
      <c r="AT71" s="6">
        <f t="shared" si="70"/>
        <v>12255.260568201524</v>
      </c>
      <c r="AU71" s="6">
        <f t="shared" si="70"/>
        <v>82846.995076112769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48641.906845774763</v>
      </c>
      <c r="K3">
        <v>1</v>
      </c>
      <c r="L3" s="2">
        <v>0</v>
      </c>
      <c r="O3">
        <f>$C$3</f>
        <v>48641.906845774763</v>
      </c>
      <c r="P3">
        <f>O3*C5</f>
        <v>4864.1906845774765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48641.906845774763</v>
      </c>
      <c r="AF3">
        <f t="shared" ref="AF3:AF34" si="4">-$Z3*P3</f>
        <v>-4864.1906845774765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42255.283574197281</v>
      </c>
      <c r="AJ3">
        <f t="shared" ref="AJ3:AJ34" si="8">AB3-AC3</f>
        <v>0</v>
      </c>
      <c r="AL3">
        <f t="shared" ref="AL3:AL34" si="9">SUM(AI3:AK3)</f>
        <v>42255.283574197281</v>
      </c>
      <c r="AN3">
        <f t="shared" ref="AN3:AN34" si="10">AE3*$K3</f>
        <v>48641.906845774763</v>
      </c>
      <c r="AO3">
        <f t="shared" ref="AO3:AO34" si="11">AF3*$K3</f>
        <v>-4864.1906845774765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42255.283574197281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42255.283574197281</v>
      </c>
      <c r="AW3">
        <v>0</v>
      </c>
      <c r="AX3">
        <f>IF(Z3&gt;0, (R3*SUMPRODUCT(K3:$K$98, X3:$X$98)-K3*$AZ$3)/Z3, 0)</f>
        <v>0</v>
      </c>
      <c r="AZ3">
        <f>C6*SUMPRODUCT(X4:X98, K4:K98)/1</f>
        <v>32034.12891981818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3471.1532746722573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3432.2280985519501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-3432.2280985519501</v>
      </c>
      <c r="AK4">
        <f>G4*SUM(AB4, AE4:AF4)</f>
        <v>0</v>
      </c>
      <c r="AL4">
        <f t="shared" si="9"/>
        <v>-5860.0340985519497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-2167.6839285714282</v>
      </c>
      <c r="AR4">
        <f t="shared" si="14"/>
        <v>-2167.6839285714282</v>
      </c>
      <c r="AS4">
        <f t="shared" si="15"/>
        <v>-3064.4893737070979</v>
      </c>
      <c r="AT4">
        <f t="shared" si="16"/>
        <v>0</v>
      </c>
      <c r="AU4">
        <f t="shared" si="17"/>
        <v>-5232.1733022785265</v>
      </c>
      <c r="AW4">
        <v>1</v>
      </c>
      <c r="AX4">
        <f>IF(Z4&gt;0, (R4*SUMPRODUCT(K4:$K$98, X4:$X$98)-K4*$AZ$3)/Z4, 0)</f>
        <v>3471.1532746722573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2000000</v>
      </c>
      <c r="S5">
        <f t="shared" si="1"/>
        <v>4427.818347314359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3432.2280985519501</v>
      </c>
      <c r="AC5">
        <f t="shared" si="2"/>
        <v>4329.0335436876449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-2416.5516920519262</v>
      </c>
      <c r="AI5">
        <f t="shared" si="7"/>
        <v>-2440.9939410565257</v>
      </c>
      <c r="AJ5">
        <f t="shared" si="8"/>
        <v>-896.80544513569475</v>
      </c>
      <c r="AK5">
        <f>G5*SUM(AB5, AE5:AF5)</f>
        <v>240.25596689863653</v>
      </c>
      <c r="AL5">
        <f t="shared" si="9"/>
        <v>-3097.5434192935841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-1926.4602136893543</v>
      </c>
      <c r="AR5">
        <f t="shared" si="14"/>
        <v>-1945.9454249493986</v>
      </c>
      <c r="AS5">
        <f t="shared" si="15"/>
        <v>-714.92781021659334</v>
      </c>
      <c r="AT5">
        <f t="shared" si="16"/>
        <v>191.53058585669365</v>
      </c>
      <c r="AU5">
        <f t="shared" si="17"/>
        <v>-2469.3426493092984</v>
      </c>
      <c r="AW5">
        <v>2</v>
      </c>
      <c r="AX5">
        <f>IF(Z5&gt;0, (R5*SUMPRODUCT(K5:$K$98, X5:$X$98)-K5*$AZ$3)/Z5, 0)</f>
        <v>4427.818347314359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2000000</v>
      </c>
      <c r="S6">
        <f t="shared" si="1"/>
        <v>5315.6914213523623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4329.0335436876449</v>
      </c>
      <c r="AC6">
        <f t="shared" si="2"/>
        <v>5138.7245565224766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-2408.9420251768152</v>
      </c>
      <c r="AI6">
        <f t="shared" si="7"/>
        <v>-2433.109739916054</v>
      </c>
      <c r="AJ6">
        <f t="shared" si="8"/>
        <v>-809.69101283483178</v>
      </c>
      <c r="AK6">
        <f>G6*SUM(AB6, AE6:AF6)</f>
        <v>303.03234805813514</v>
      </c>
      <c r="AL6">
        <f t="shared" si="9"/>
        <v>-2939.7684046927507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-1714.6373516484937</v>
      </c>
      <c r="AR6">
        <f t="shared" si="14"/>
        <v>-1731.8394536346727</v>
      </c>
      <c r="AS6">
        <f t="shared" si="15"/>
        <v>-576.32206976786824</v>
      </c>
      <c r="AT6">
        <f t="shared" si="16"/>
        <v>215.69243979629925</v>
      </c>
      <c r="AU6">
        <f t="shared" si="17"/>
        <v>-2092.4690836062418</v>
      </c>
      <c r="AW6">
        <v>3</v>
      </c>
      <c r="AX6">
        <f>IF(Z6&gt;0, (R6*SUMPRODUCT(K6:$K$98, X6:$X$98)-K6*$AZ$3)/Z6, 0)</f>
        <v>5315.6914213523623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2000000</v>
      </c>
      <c r="S7">
        <f t="shared" si="1"/>
        <v>6138.1366747511611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5138.7245565224766</v>
      </c>
      <c r="AC7">
        <f t="shared" si="2"/>
        <v>5867.0793714134415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-2402.0910372826615</v>
      </c>
      <c r="AI7">
        <f t="shared" si="7"/>
        <v>-2425.987048736542</v>
      </c>
      <c r="AJ7">
        <f t="shared" si="8"/>
        <v>-728.35481489096492</v>
      </c>
      <c r="AK7">
        <f>G7*SUM(AB7, AE7:AF7)</f>
        <v>359.71071895657337</v>
      </c>
      <c r="AL7">
        <f t="shared" si="9"/>
        <v>-2794.6311446709333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-1526.5722801673448</v>
      </c>
      <c r="AR7">
        <f t="shared" si="14"/>
        <v>-1541.7586274480548</v>
      </c>
      <c r="AS7">
        <f t="shared" si="15"/>
        <v>-462.88265235641256</v>
      </c>
      <c r="AT7">
        <f t="shared" si="16"/>
        <v>228.6026648929018</v>
      </c>
      <c r="AU7">
        <f t="shared" si="17"/>
        <v>-1776.0386149115654</v>
      </c>
      <c r="AW7">
        <v>4</v>
      </c>
      <c r="AX7">
        <f>IF(Z7&gt;0, (R7*SUMPRODUCT(K7:$K$98, X7:$X$98)-K7*$AZ$3)/Z7, 0)</f>
        <v>6138.1366747511611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2000000</v>
      </c>
      <c r="S8">
        <f t="shared" si="1"/>
        <v>6900.7255498349277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5867.0793714134415</v>
      </c>
      <c r="AC8">
        <f t="shared" si="2"/>
        <v>6521.7500970848923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-2400.5149317392388</v>
      </c>
      <c r="AI8">
        <f t="shared" si="7"/>
        <v>-2424.1419766419335</v>
      </c>
      <c r="AJ8">
        <f t="shared" si="8"/>
        <v>-654.67072567145078</v>
      </c>
      <c r="AK8">
        <f>G8*SUM(AB8, AE8:AF8)</f>
        <v>410.69555599894096</v>
      </c>
      <c r="AL8">
        <f t="shared" si="9"/>
        <v>-2668.1171463144433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-1362.1166398223443</v>
      </c>
      <c r="AR8">
        <f t="shared" si="14"/>
        <v>-1375.5232596214025</v>
      </c>
      <c r="AS8">
        <f t="shared" si="15"/>
        <v>-371.47775139876501</v>
      </c>
      <c r="AT8">
        <f t="shared" si="16"/>
        <v>233.03968799808098</v>
      </c>
      <c r="AU8">
        <f t="shared" si="17"/>
        <v>-1513.9613230220866</v>
      </c>
      <c r="AW8">
        <v>5</v>
      </c>
      <c r="AX8">
        <f>IF(Z8&gt;0, (R8*SUMPRODUCT(K8:$K$98, X8:$X$98)-K8*$AZ$3)/Z8, 0)</f>
        <v>6900.7255498349277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2000000</v>
      </c>
      <c r="S9">
        <f t="shared" si="1"/>
        <v>7605.9350354730514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6521.7500970848923</v>
      </c>
      <c r="AC9">
        <f t="shared" si="2"/>
        <v>7107.1718553329047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-2413.0055237855095</v>
      </c>
      <c r="AI9">
        <f t="shared" si="7"/>
        <v>-2436.36613567013</v>
      </c>
      <c r="AJ9">
        <f t="shared" si="8"/>
        <v>-585.42175824801234</v>
      </c>
      <c r="AK9">
        <f t="shared" ref="AK9:AK40" si="30">G9*SUM(AB9:AB9, AE9:AF9)</f>
        <v>456.52250679594249</v>
      </c>
      <c r="AL9">
        <f t="shared" si="9"/>
        <v>-2565.2653871222001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-1222.5036939225208</v>
      </c>
      <c r="AR9">
        <f t="shared" si="14"/>
        <v>-1234.3389069130144</v>
      </c>
      <c r="AS9">
        <f t="shared" si="15"/>
        <v>-296.59288174278896</v>
      </c>
      <c r="AT9">
        <f t="shared" si="16"/>
        <v>231.28850946070941</v>
      </c>
      <c r="AU9">
        <f t="shared" si="17"/>
        <v>-1299.643279195094</v>
      </c>
      <c r="AW9">
        <v>6</v>
      </c>
      <c r="AX9">
        <f>IF(Z9&gt;0, (R9*SUMPRODUCT(K9:$K$98, X9:$X$98)-K9*$AZ$3)/Z9, 0)</f>
        <v>7605.9350354730514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2000000</v>
      </c>
      <c r="S10">
        <f t="shared" si="1"/>
        <v>8251.7986148475829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7107.1718553329047</v>
      </c>
      <c r="AC10">
        <f t="shared" si="2"/>
        <v>7623.5417311160609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-2431.9630412197371</v>
      </c>
      <c r="AI10">
        <f t="shared" si="7"/>
        <v>-2455.059647447496</v>
      </c>
      <c r="AJ10">
        <f t="shared" si="8"/>
        <v>-516.3698757831562</v>
      </c>
      <c r="AK10">
        <f t="shared" si="30"/>
        <v>497.5020298733034</v>
      </c>
      <c r="AL10">
        <f t="shared" si="9"/>
        <v>-2473.9274933573488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-1100.0965734240733</v>
      </c>
      <c r="AR10">
        <f t="shared" si="14"/>
        <v>-1110.5443051281452</v>
      </c>
      <c r="AS10">
        <f t="shared" si="15"/>
        <v>-233.57950813411989</v>
      </c>
      <c r="AT10">
        <f t="shared" si="16"/>
        <v>225.04465284170055</v>
      </c>
      <c r="AU10">
        <f t="shared" si="17"/>
        <v>-1119.0791604205647</v>
      </c>
      <c r="AW10">
        <v>7</v>
      </c>
      <c r="AX10">
        <f>IF(Z10&gt;0, (R10*SUMPRODUCT(K10:$K$98, X10:$X$98)-K10*$AZ$3)/Z10, 0)</f>
        <v>8251.7986148475829</v>
      </c>
    </row>
    <row r="11" spans="1:52" x14ac:dyDescent="0.25">
      <c r="A11" t="s">
        <v>33</v>
      </c>
      <c r="C11" s="25">
        <f>AU100</f>
        <v>7449.0880209034858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2000000</v>
      </c>
      <c r="S11">
        <f t="shared" si="1"/>
        <v>8841.6927454500255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7623.5417311160609</v>
      </c>
      <c r="AC11">
        <f t="shared" si="2"/>
        <v>8076.0108449292002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-2449.2472721739809</v>
      </c>
      <c r="AI11">
        <f t="shared" si="7"/>
        <v>-2472.0822967485601</v>
      </c>
      <c r="AJ11">
        <f t="shared" si="8"/>
        <v>-452.4691138131393</v>
      </c>
      <c r="AK11">
        <f t="shared" si="30"/>
        <v>533.64792117812431</v>
      </c>
      <c r="AL11">
        <f t="shared" si="9"/>
        <v>-2390.9034893835751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-989.20989440529206</v>
      </c>
      <c r="AR11">
        <f t="shared" si="14"/>
        <v>-998.43257784146135</v>
      </c>
      <c r="AS11">
        <f t="shared" si="15"/>
        <v>-182.74468624781528</v>
      </c>
      <c r="AT11">
        <f t="shared" si="16"/>
        <v>215.53144500990084</v>
      </c>
      <c r="AU11">
        <f t="shared" si="17"/>
        <v>-965.64581907937577</v>
      </c>
      <c r="AW11">
        <v>8</v>
      </c>
      <c r="AX11">
        <f>IF(Z11&gt;0, (R11*SUMPRODUCT(K11:$K$98, X11:$X$98)-K11*$AZ$3)/Z11, 0)</f>
        <v>8841.6927454500255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2000000</v>
      </c>
      <c r="S12">
        <f t="shared" si="1"/>
        <v>9382.8986366311874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8076.0108449292002</v>
      </c>
      <c r="AC12">
        <f t="shared" si="2"/>
        <v>8473.0203141285619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-2477.9198566858877</v>
      </c>
      <c r="AI12">
        <f t="shared" si="7"/>
        <v>-2500.4955570165125</v>
      </c>
      <c r="AJ12">
        <f t="shared" si="8"/>
        <v>-397.00946919936177</v>
      </c>
      <c r="AK12">
        <f t="shared" si="30"/>
        <v>565.32075914504412</v>
      </c>
      <c r="AL12">
        <f t="shared" si="9"/>
        <v>-2332.1842670708302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-893.56274142185021</v>
      </c>
      <c r="AR12">
        <f t="shared" si="14"/>
        <v>-901.70376528205338</v>
      </c>
      <c r="AS12">
        <f t="shared" si="15"/>
        <v>-143.16559460590551</v>
      </c>
      <c r="AT12">
        <f t="shared" si="16"/>
        <v>203.86033307789992</v>
      </c>
      <c r="AU12">
        <f t="shared" si="17"/>
        <v>-841.00902681005903</v>
      </c>
      <c r="AW12">
        <v>9</v>
      </c>
      <c r="AX12">
        <f>IF(Z12&gt;0, (R12*SUMPRODUCT(K12:$K$98, X12:$X$98)-K12*$AZ$3)/Z12, 0)</f>
        <v>9382.8986366311874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2000000</v>
      </c>
      <c r="S13">
        <f t="shared" si="1"/>
        <v>9876.4622848562594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8473.0203141285619</v>
      </c>
      <c r="AC13">
        <f t="shared" si="2"/>
        <v>8817.1534330680133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-2507.2663089993262</v>
      </c>
      <c r="AI13">
        <f t="shared" si="7"/>
        <v>-2529.5849114977823</v>
      </c>
      <c r="AJ13">
        <f t="shared" si="8"/>
        <v>-344.13311893945138</v>
      </c>
      <c r="AK13">
        <f t="shared" si="30"/>
        <v>593.11142198899938</v>
      </c>
      <c r="AL13">
        <f t="shared" si="9"/>
        <v>-2280.6066084482345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-807.27264850332131</v>
      </c>
      <c r="AR13">
        <f t="shared" si="14"/>
        <v>-814.45864118593033</v>
      </c>
      <c r="AS13">
        <f t="shared" si="15"/>
        <v>-110.80165412298612</v>
      </c>
      <c r="AT13">
        <f t="shared" si="16"/>
        <v>190.96600419670827</v>
      </c>
      <c r="AU13">
        <f t="shared" si="17"/>
        <v>-734.29429111220827</v>
      </c>
      <c r="AW13">
        <v>10</v>
      </c>
      <c r="AX13">
        <f>IF(Z13&gt;0, (R13*SUMPRODUCT(K13:$K$98, X13:$X$98)-K13*$AZ$3)/Z13, 0)</f>
        <v>9876.4622848562594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2000000</v>
      </c>
      <c r="S14">
        <f t="shared" si="1"/>
        <v>10328.06123185529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8817.1534330680133</v>
      </c>
      <c r="AC14">
        <f t="shared" si="2"/>
        <v>9114.9663741729928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-2545.7240785490981</v>
      </c>
      <c r="AI14">
        <f t="shared" si="7"/>
        <v>-2567.7876734715878</v>
      </c>
      <c r="AJ14">
        <f t="shared" si="8"/>
        <v>-297.81294110497947</v>
      </c>
      <c r="AK14">
        <f t="shared" si="30"/>
        <v>617.20074031476099</v>
      </c>
      <c r="AL14">
        <f t="shared" si="9"/>
        <v>-2248.3998742618064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-731.83484021189315</v>
      </c>
      <c r="AR14">
        <f t="shared" si="14"/>
        <v>-738.17759652262544</v>
      </c>
      <c r="AS14">
        <f t="shared" si="15"/>
        <v>-85.614104059075515</v>
      </c>
      <c r="AT14">
        <f t="shared" si="16"/>
        <v>177.43046427260469</v>
      </c>
      <c r="AU14">
        <f t="shared" si="17"/>
        <v>-646.36123630909617</v>
      </c>
      <c r="AW14">
        <v>11</v>
      </c>
      <c r="AX14">
        <f>IF(Z14&gt;0, (R14*SUMPRODUCT(K14:$K$98, X14:$X$98)-K14*$AZ$3)/Z14, 0)</f>
        <v>10328.06123185529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2000000</v>
      </c>
      <c r="S15">
        <f t="shared" si="1"/>
        <v>10740.097532869873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9114.9663741729928</v>
      </c>
      <c r="AC15">
        <f t="shared" si="2"/>
        <v>9369.8150961113679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-2608.0387108822511</v>
      </c>
      <c r="AI15">
        <f t="shared" si="7"/>
        <v>-2629.8490693716299</v>
      </c>
      <c r="AJ15">
        <f t="shared" si="8"/>
        <v>-254.84872193837509</v>
      </c>
      <c r="AK15">
        <f t="shared" si="30"/>
        <v>638.0476461921096</v>
      </c>
      <c r="AL15">
        <f t="shared" si="9"/>
        <v>-2246.6501451178956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-669.41857852087435</v>
      </c>
      <c r="AR15">
        <f t="shared" si="14"/>
        <v>-675.01675431330796</v>
      </c>
      <c r="AS15">
        <f t="shared" si="15"/>
        <v>-65.413319390546036</v>
      </c>
      <c r="AT15">
        <f t="shared" si="16"/>
        <v>163.77093888994642</v>
      </c>
      <c r="AU15">
        <f t="shared" si="17"/>
        <v>-576.6591348139076</v>
      </c>
      <c r="AW15">
        <v>12</v>
      </c>
      <c r="AX15">
        <f>IF(Z15&gt;0, (R15*SUMPRODUCT(K15:$K$98, X15:$X$98)-K15*$AZ$3)/Z15, 0)</f>
        <v>10740.097532869873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2000000</v>
      </c>
      <c r="S16">
        <f t="shared" si="1"/>
        <v>11110.768675397805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9369.8150961113679</v>
      </c>
      <c r="AC16">
        <f t="shared" si="2"/>
        <v>9581.3639837960891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-2681.7214177347701</v>
      </c>
      <c r="AI16">
        <f t="shared" si="7"/>
        <v>-2703.2801511215334</v>
      </c>
      <c r="AJ16">
        <f t="shared" si="8"/>
        <v>-211.54888768472119</v>
      </c>
      <c r="AK16">
        <f t="shared" si="30"/>
        <v>655.88705672779577</v>
      </c>
      <c r="AL16">
        <f t="shared" si="9"/>
        <v>-2258.9419820784588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-614.58133406313618</v>
      </c>
      <c r="AR16">
        <f t="shared" si="14"/>
        <v>-619.52203932727218</v>
      </c>
      <c r="AS16">
        <f t="shared" si="15"/>
        <v>-48.48154500800846</v>
      </c>
      <c r="AT16">
        <f t="shared" si="16"/>
        <v>150.31238504221841</v>
      </c>
      <c r="AU16">
        <f t="shared" si="17"/>
        <v>-517.69119929306225</v>
      </c>
      <c r="AW16">
        <v>13</v>
      </c>
      <c r="AX16">
        <f>IF(Z16&gt;0, (R16*SUMPRODUCT(K16:$K$98, X16:$X$98)-K16*$AZ$3)/Z16, 0)</f>
        <v>11110.768675397805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2000000</v>
      </c>
      <c r="S17">
        <f t="shared" si="1"/>
        <v>11442.932469286659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9581.3639837960891</v>
      </c>
      <c r="AC17">
        <f t="shared" si="2"/>
        <v>9753.3607445593771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-2755.6597225788041</v>
      </c>
      <c r="AI17">
        <f t="shared" si="7"/>
        <v>-2776.9684228851675</v>
      </c>
      <c r="AJ17">
        <f t="shared" si="8"/>
        <v>-171.99676076328797</v>
      </c>
      <c r="AK17">
        <f t="shared" si="30"/>
        <v>670.69547886572627</v>
      </c>
      <c r="AL17">
        <f t="shared" si="9"/>
        <v>-2278.2697047827291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-563.86257606726679</v>
      </c>
      <c r="AR17">
        <f t="shared" si="14"/>
        <v>-568.22275833104334</v>
      </c>
      <c r="AS17">
        <f t="shared" si="15"/>
        <v>-35.19394495792632</v>
      </c>
      <c r="AT17">
        <f t="shared" si="16"/>
        <v>137.23758320783838</v>
      </c>
      <c r="AU17">
        <f t="shared" si="17"/>
        <v>-466.1791200811312</v>
      </c>
      <c r="AW17">
        <v>14</v>
      </c>
      <c r="AX17">
        <f>IF(Z17&gt;0, (R17*SUMPRODUCT(K17:$K$98, X17:$X$98)-K17*$AZ$3)/Z17, 0)</f>
        <v>11442.932469286659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2000000</v>
      </c>
      <c r="S18">
        <f t="shared" si="1"/>
        <v>11742.290960043969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9753.3607445593771</v>
      </c>
      <c r="AC18">
        <f t="shared" si="2"/>
        <v>9891.8000388728433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-2833.0309137395784</v>
      </c>
      <c r="AI18">
        <f t="shared" si="7"/>
        <v>-2854.0911141564566</v>
      </c>
      <c r="AJ18">
        <f t="shared" si="8"/>
        <v>-138.43929431346623</v>
      </c>
      <c r="AK18">
        <f t="shared" si="30"/>
        <v>682.73525211915648</v>
      </c>
      <c r="AL18">
        <f t="shared" si="9"/>
        <v>-2309.7951563507663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-517.5841559861193</v>
      </c>
      <c r="AR18">
        <f t="shared" si="14"/>
        <v>-521.43177586375771</v>
      </c>
      <c r="AS18">
        <f t="shared" si="15"/>
        <v>-25.292341483124407</v>
      </c>
      <c r="AT18">
        <f t="shared" si="16"/>
        <v>124.73317799544039</v>
      </c>
      <c r="AU18">
        <f t="shared" si="17"/>
        <v>-421.99093935144168</v>
      </c>
      <c r="AW18">
        <v>15</v>
      </c>
      <c r="AX18">
        <f>IF(Z18&gt;0, (R18*SUMPRODUCT(K18:$K$98, X18:$X$98)-K18*$AZ$3)/Z18, 0)</f>
        <v>11742.290960043969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2000000</v>
      </c>
      <c r="S19">
        <f t="shared" si="1"/>
        <v>12013.234298463776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9891.8000388728433</v>
      </c>
      <c r="AC19">
        <f t="shared" si="2"/>
        <v>10001.271124298089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-2925.6577696721956</v>
      </c>
      <c r="AI19">
        <f t="shared" si="7"/>
        <v>-2946.4707973627842</v>
      </c>
      <c r="AJ19">
        <f t="shared" si="8"/>
        <v>-109.4710854252462</v>
      </c>
      <c r="AK19">
        <f t="shared" si="30"/>
        <v>692.42600272109905</v>
      </c>
      <c r="AL19">
        <f t="shared" si="9"/>
        <v>-2363.5158800669315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-477.23815737291613</v>
      </c>
      <c r="AR19">
        <f t="shared" si="14"/>
        <v>-480.63321303779003</v>
      </c>
      <c r="AS19">
        <f t="shared" si="15"/>
        <v>-17.857105378327017</v>
      </c>
      <c r="AT19">
        <f t="shared" si="16"/>
        <v>112.94968026719562</v>
      </c>
      <c r="AU19">
        <f t="shared" si="17"/>
        <v>-385.54063814892146</v>
      </c>
      <c r="AW19">
        <v>16</v>
      </c>
      <c r="AX19">
        <f>IF(Z19&gt;0, (R19*SUMPRODUCT(K19:$K$98, X19:$X$98)-K19*$AZ$3)/Z19, 0)</f>
        <v>12013.234298463776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2000000</v>
      </c>
      <c r="S20">
        <f t="shared" si="1"/>
        <v>12257.243876288547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10001.271124298089</v>
      </c>
      <c r="AC20">
        <f t="shared" si="2"/>
        <v>10083.903718185331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-3013.13864969521</v>
      </c>
      <c r="AI20">
        <f t="shared" si="7"/>
        <v>-3033.7058828757713</v>
      </c>
      <c r="AJ20">
        <f t="shared" si="8"/>
        <v>-82.632593887241455</v>
      </c>
      <c r="AK20">
        <f t="shared" si="30"/>
        <v>700.08897870086628</v>
      </c>
      <c r="AL20">
        <f t="shared" si="9"/>
        <v>-2416.2494980621464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-438.84659276942978</v>
      </c>
      <c r="AR20">
        <f t="shared" si="14"/>
        <v>-441.84209389079263</v>
      </c>
      <c r="AS20">
        <f t="shared" si="15"/>
        <v>-12.034969676149506</v>
      </c>
      <c r="AT20">
        <f t="shared" si="16"/>
        <v>101.96399789614151</v>
      </c>
      <c r="AU20">
        <f t="shared" si="17"/>
        <v>-351.91306567080056</v>
      </c>
      <c r="AW20">
        <v>17</v>
      </c>
      <c r="AX20">
        <f>IF(Z20&gt;0, (R20*SUMPRODUCT(K20:$K$98, X20:$X$98)-K20*$AZ$3)/Z20, 0)</f>
        <v>12257.243876288547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2000000</v>
      </c>
      <c r="S21">
        <f t="shared" si="1"/>
        <v>12479.875399213042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10083.903718185331</v>
      </c>
      <c r="AC21">
        <f t="shared" si="2"/>
        <v>10144.941724755325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-3116.6927010360773</v>
      </c>
      <c r="AI21">
        <f t="shared" si="7"/>
        <v>-3137.01530322607</v>
      </c>
      <c r="AJ21">
        <f t="shared" si="8"/>
        <v>-61.03800656999374</v>
      </c>
      <c r="AK21">
        <f t="shared" si="30"/>
        <v>705.8732602729732</v>
      </c>
      <c r="AL21">
        <f t="shared" si="9"/>
        <v>-2492.1800495230905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-405.29344136404859</v>
      </c>
      <c r="AR21">
        <f t="shared" si="14"/>
        <v>-407.93618422295049</v>
      </c>
      <c r="AS21">
        <f t="shared" si="15"/>
        <v>-7.937357355933889</v>
      </c>
      <c r="AT21">
        <f t="shared" si="16"/>
        <v>91.791469440599968</v>
      </c>
      <c r="AU21">
        <f t="shared" si="17"/>
        <v>-324.08207213828439</v>
      </c>
      <c r="AW21">
        <v>18</v>
      </c>
      <c r="AX21">
        <f>IF(Z21&gt;0, (R21*SUMPRODUCT(K21:$K$98, X21:$X$98)-K21*$AZ$3)/Z21, 0)</f>
        <v>12479.875399213042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2000000</v>
      </c>
      <c r="S22">
        <f t="shared" si="1"/>
        <v>12682.348635656008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10144.941724755325</v>
      </c>
      <c r="AC22">
        <f t="shared" si="2"/>
        <v>10185.973818515762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-3227.1463115539077</v>
      </c>
      <c r="AI22">
        <f t="shared" si="7"/>
        <v>-3247.2253483931063</v>
      </c>
      <c r="AJ22">
        <f t="shared" si="8"/>
        <v>-41.032093760437419</v>
      </c>
      <c r="AK22">
        <f t="shared" si="30"/>
        <v>710.14592073287281</v>
      </c>
      <c r="AL22">
        <f t="shared" si="9"/>
        <v>-2578.1115214206711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-374.693556788173</v>
      </c>
      <c r="AR22">
        <f t="shared" si="14"/>
        <v>-377.02486903863542</v>
      </c>
      <c r="AS22">
        <f t="shared" si="15"/>
        <v>-4.764104155587888</v>
      </c>
      <c r="AT22">
        <f t="shared" si="16"/>
        <v>82.452753978138702</v>
      </c>
      <c r="AU22">
        <f t="shared" si="17"/>
        <v>-299.3362192160846</v>
      </c>
      <c r="AW22">
        <v>19</v>
      </c>
      <c r="AX22">
        <f>IF(Z22&gt;0, (R22*SUMPRODUCT(K22:$K$98, X22:$X$98)-K22*$AZ$3)/Z22, 0)</f>
        <v>12682.348635656008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2000000</v>
      </c>
      <c r="S23">
        <f t="shared" si="1"/>
        <v>12867.489538506441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10185.973818515762</v>
      </c>
      <c r="AC23">
        <f t="shared" si="2"/>
        <v>10209.785203803021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-3347.9625393384631</v>
      </c>
      <c r="AI23">
        <f t="shared" si="7"/>
        <v>-3367.7989362775279</v>
      </c>
      <c r="AJ23">
        <f t="shared" si="8"/>
        <v>-23.811385287259327</v>
      </c>
      <c r="AK23">
        <f t="shared" si="30"/>
        <v>713.01816729610346</v>
      </c>
      <c r="AL23">
        <f t="shared" si="9"/>
        <v>-2678.5921542686838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-347.0724460645452</v>
      </c>
      <c r="AR23">
        <f t="shared" si="14"/>
        <v>-349.12882116607449</v>
      </c>
      <c r="AS23">
        <f t="shared" si="15"/>
        <v>-2.4684492848200708</v>
      </c>
      <c r="AT23">
        <f t="shared" si="16"/>
        <v>73.91628684734809</v>
      </c>
      <c r="AU23">
        <f t="shared" si="17"/>
        <v>-277.68098360354651</v>
      </c>
      <c r="AW23">
        <v>20</v>
      </c>
      <c r="AX23">
        <f>IF(Z23&gt;0, (R23*SUMPRODUCT(K23:$K$98, X23:$X$98)-K23*$AZ$3)/Z23, 0)</f>
        <v>12867.489538506441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2000000</v>
      </c>
      <c r="S24">
        <f t="shared" si="1"/>
        <v>13037.415097468956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10209.785203803021</v>
      </c>
      <c r="AC24">
        <f t="shared" si="2"/>
        <v>10218.520741734401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-3474.1179954961899</v>
      </c>
      <c r="AI24">
        <f t="shared" si="7"/>
        <v>-3493.7126019909201</v>
      </c>
      <c r="AJ24">
        <f t="shared" si="8"/>
        <v>-8.7355379313794401</v>
      </c>
      <c r="AK24">
        <f t="shared" si="30"/>
        <v>714.68496426621152</v>
      </c>
      <c r="AL24">
        <f t="shared" si="9"/>
        <v>-2787.7631756560882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-321.56301259079942</v>
      </c>
      <c r="AR24">
        <f t="shared" si="14"/>
        <v>-323.37668175895806</v>
      </c>
      <c r="AS24">
        <f t="shared" si="15"/>
        <v>-0.80855799873728074</v>
      </c>
      <c r="AT24">
        <f t="shared" si="16"/>
        <v>66.150962765433462</v>
      </c>
      <c r="AU24">
        <f t="shared" si="17"/>
        <v>-258.03427699226188</v>
      </c>
      <c r="AW24">
        <v>21</v>
      </c>
      <c r="AX24">
        <f>IF(Z24&gt;0, (R24*SUMPRODUCT(K24:$K$98, X24:$X$98)-K24*$AZ$3)/Z24, 0)</f>
        <v>13037.415097468956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2000000</v>
      </c>
      <c r="S25">
        <f t="shared" si="1"/>
        <v>13202.438209046708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10218.520741734401</v>
      </c>
      <c r="AC25">
        <f t="shared" si="2"/>
        <v>10214.643429139958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-4505.4098172926115</v>
      </c>
      <c r="AI25">
        <f t="shared" si="7"/>
        <v>-4524.7521600996779</v>
      </c>
      <c r="AJ25">
        <f t="shared" si="8"/>
        <v>3.8773125944426283</v>
      </c>
      <c r="AK25">
        <f t="shared" si="30"/>
        <v>715.29645192140811</v>
      </c>
      <c r="AL25">
        <f t="shared" si="9"/>
        <v>-3805.5783955838269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-372.33837780731824</v>
      </c>
      <c r="AR25">
        <f t="shared" si="14"/>
        <v>-373.93687757445019</v>
      </c>
      <c r="AS25">
        <f t="shared" si="15"/>
        <v>0.32043084651823828</v>
      </c>
      <c r="AT25">
        <f t="shared" si="16"/>
        <v>59.113894486915243</v>
      </c>
      <c r="AU25">
        <f t="shared" si="17"/>
        <v>-314.5025522410167</v>
      </c>
      <c r="AW25">
        <v>22</v>
      </c>
      <c r="AX25">
        <f>IF(Z25&gt;0, (R25*SUMPRODUCT(K25:$K$98, X25:$X$98)-K25*$AZ$3)/Z25, 0)</f>
        <v>13202.438209046708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2000000</v>
      </c>
      <c r="S26">
        <f t="shared" si="1"/>
        <v>13269.032970800348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10214.643429139958</v>
      </c>
      <c r="AC26">
        <f t="shared" si="2"/>
        <v>10125.95299775796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-5660.2023868044043</v>
      </c>
      <c r="AI26">
        <f t="shared" si="7"/>
        <v>-5679.2805536535652</v>
      </c>
      <c r="AJ26">
        <f t="shared" si="8"/>
        <v>88.690431381997769</v>
      </c>
      <c r="AK26">
        <f t="shared" si="30"/>
        <v>715.02504003979709</v>
      </c>
      <c r="AL26">
        <f t="shared" si="9"/>
        <v>-4875.5650822317702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-417.65476319213758</v>
      </c>
      <c r="AR26">
        <f t="shared" si="14"/>
        <v>-419.06250212318753</v>
      </c>
      <c r="AS26">
        <f t="shared" si="15"/>
        <v>6.5442856253007049</v>
      </c>
      <c r="AT26">
        <f t="shared" si="16"/>
        <v>52.760236006838355</v>
      </c>
      <c r="AU26">
        <f t="shared" si="17"/>
        <v>-359.75798049104844</v>
      </c>
      <c r="AW26">
        <v>23</v>
      </c>
      <c r="AX26">
        <f>IF(Z26&gt;0, (R26*SUMPRODUCT(K26:$K$98, X26:$X$98)-K26*$AZ$3)/Z26, 0)</f>
        <v>13269.032970800348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2000000</v>
      </c>
      <c r="S27">
        <f t="shared" si="1"/>
        <v>13245.491737109496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10125.95299775796</v>
      </c>
      <c r="AC27">
        <f t="shared" si="2"/>
        <v>9961.5553295884329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-6848.0423616124199</v>
      </c>
      <c r="AI27">
        <f t="shared" si="7"/>
        <v>-6866.8441462635692</v>
      </c>
      <c r="AJ27">
        <f t="shared" si="8"/>
        <v>164.39766816952761</v>
      </c>
      <c r="AK27">
        <f t="shared" si="30"/>
        <v>708.81670984305731</v>
      </c>
      <c r="AL27">
        <f t="shared" si="9"/>
        <v>-5993.6297682509839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-451.16343453434001</v>
      </c>
      <c r="AR27">
        <f t="shared" si="14"/>
        <v>-452.40213565367571</v>
      </c>
      <c r="AS27">
        <f t="shared" si="15"/>
        <v>10.83086416295721</v>
      </c>
      <c r="AT27">
        <f t="shared" si="16"/>
        <v>46.698335725952951</v>
      </c>
      <c r="AU27">
        <f t="shared" si="17"/>
        <v>-394.87293576476554</v>
      </c>
      <c r="AW27">
        <v>24</v>
      </c>
      <c r="AX27">
        <f>IF(Z27&gt;0, (R27*SUMPRODUCT(K27:$K$98, X27:$X$98)-K27*$AZ$3)/Z27, 0)</f>
        <v>13245.491737109496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2000000</v>
      </c>
      <c r="S28">
        <f t="shared" si="1"/>
        <v>13148.714635812365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9961.5553295884329</v>
      </c>
      <c r="AC28">
        <f t="shared" si="2"/>
        <v>9736.5143013242778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-8117.9066735489505</v>
      </c>
      <c r="AI28">
        <f t="shared" si="7"/>
        <v>-8136.4189665201693</v>
      </c>
      <c r="AJ28">
        <f t="shared" si="8"/>
        <v>225.0410282641551</v>
      </c>
      <c r="AK28">
        <f t="shared" si="30"/>
        <v>697.30887307119042</v>
      </c>
      <c r="AL28">
        <f t="shared" si="9"/>
        <v>-7214.0690651848236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-477.52211282075564</v>
      </c>
      <c r="AR28">
        <f t="shared" si="14"/>
        <v>-478.61106710518675</v>
      </c>
      <c r="AS28">
        <f t="shared" si="15"/>
        <v>13.237657392416773</v>
      </c>
      <c r="AT28">
        <f t="shared" si="16"/>
        <v>41.018013602273165</v>
      </c>
      <c r="AU28">
        <f t="shared" si="17"/>
        <v>-424.35539611049683</v>
      </c>
      <c r="AW28">
        <v>25</v>
      </c>
      <c r="AX28">
        <f>IF(Z28&gt;0, (R28*SUMPRODUCT(K28:$K$98, X28:$X$98)-K28*$AZ$3)/Z28, 0)</f>
        <v>13148.714635812365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2000000</v>
      </c>
      <c r="S29">
        <f t="shared" si="1"/>
        <v>12989.174705817946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9736.5143013242778</v>
      </c>
      <c r="AC29">
        <f t="shared" si="2"/>
        <v>9460.8871941018988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-9439.4522486433762</v>
      </c>
      <c r="AI29">
        <f t="shared" si="7"/>
        <v>-9457.6614255317745</v>
      </c>
      <c r="AJ29">
        <f t="shared" si="8"/>
        <v>275.62710722237898</v>
      </c>
      <c r="AK29">
        <f t="shared" si="30"/>
        <v>681.55600109269949</v>
      </c>
      <c r="AL29">
        <f t="shared" si="9"/>
        <v>-8500.4783172166954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-495.76767259581186</v>
      </c>
      <c r="AR29">
        <f t="shared" si="14"/>
        <v>-496.72403330489266</v>
      </c>
      <c r="AS29">
        <f t="shared" si="15"/>
        <v>14.476158769868645</v>
      </c>
      <c r="AT29">
        <f t="shared" si="16"/>
        <v>35.795872843574983</v>
      </c>
      <c r="AU29">
        <f t="shared" si="17"/>
        <v>-446.45200169144897</v>
      </c>
      <c r="AW29">
        <v>26</v>
      </c>
      <c r="AX29">
        <f>IF(Z29&gt;0, (R29*SUMPRODUCT(K29:$K$98, X29:$X$98)-K29*$AZ$3)/Z29, 0)</f>
        <v>12989.174705817946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2000000</v>
      </c>
      <c r="S30">
        <f t="shared" si="1"/>
        <v>12779.630353853127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9460.8871941018988</v>
      </c>
      <c r="AC30">
        <f t="shared" si="2"/>
        <v>9145.3829193617858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-10923.077757209123</v>
      </c>
      <c r="AI30">
        <f t="shared" si="7"/>
        <v>-10940.968303856673</v>
      </c>
      <c r="AJ30">
        <f t="shared" si="8"/>
        <v>315.50427474011303</v>
      </c>
      <c r="AK30">
        <f t="shared" si="30"/>
        <v>662.26210358713297</v>
      </c>
      <c r="AL30">
        <f t="shared" si="9"/>
        <v>-9963.2019255294272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-512.22221891455308</v>
      </c>
      <c r="AR30">
        <f t="shared" si="14"/>
        <v>-513.06117069216486</v>
      </c>
      <c r="AS30">
        <f t="shared" si="15"/>
        <v>14.795124897627648</v>
      </c>
      <c r="AT30">
        <f t="shared" si="16"/>
        <v>31.055840830075155</v>
      </c>
      <c r="AU30">
        <f t="shared" si="17"/>
        <v>-467.21020496446204</v>
      </c>
      <c r="AW30">
        <v>27</v>
      </c>
      <c r="AX30">
        <f>IF(Z30&gt;0, (R30*SUMPRODUCT(K30:$K$98, X30:$X$98)-K30*$AZ$3)/Z30, 0)</f>
        <v>12779.630353853127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2000000</v>
      </c>
      <c r="S31">
        <f t="shared" si="1"/>
        <v>12523.945312895725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9145.3829193617858</v>
      </c>
      <c r="AC31">
        <f t="shared" si="2"/>
        <v>8794.1101628183915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-12563.909750794179</v>
      </c>
      <c r="AI31">
        <f t="shared" si="7"/>
        <v>-12581.464343103367</v>
      </c>
      <c r="AJ31">
        <f t="shared" si="8"/>
        <v>351.27275654339428</v>
      </c>
      <c r="AK31">
        <f t="shared" si="30"/>
        <v>640.17680435532509</v>
      </c>
      <c r="AL31">
        <f t="shared" si="9"/>
        <v>-11590.014782204647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-526.04170090269008</v>
      </c>
      <c r="AR31">
        <f t="shared" si="14"/>
        <v>-526.77669882771056</v>
      </c>
      <c r="AS31">
        <f t="shared" si="15"/>
        <v>14.707533084689919</v>
      </c>
      <c r="AT31">
        <f t="shared" si="16"/>
        <v>26.803734006465373</v>
      </c>
      <c r="AU31">
        <f t="shared" si="17"/>
        <v>-485.26543173655523</v>
      </c>
      <c r="AW31">
        <v>28</v>
      </c>
      <c r="AX31">
        <f>IF(Z31&gt;0, (R31*SUMPRODUCT(K31:$K$98, X31:$X$98)-K31*$AZ$3)/Z31, 0)</f>
        <v>12523.945312895725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2000000</v>
      </c>
      <c r="S32">
        <f t="shared" si="1"/>
        <v>12226.36801271116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8794.1101628183915</v>
      </c>
      <c r="AC32">
        <f t="shared" si="2"/>
        <v>8411.7733390328049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-14318.452369848268</v>
      </c>
      <c r="AI32">
        <f t="shared" si="7"/>
        <v>-14335.652435579741</v>
      </c>
      <c r="AJ32">
        <f t="shared" si="8"/>
        <v>382.3368237855866</v>
      </c>
      <c r="AK32">
        <f t="shared" si="30"/>
        <v>615.58771139728742</v>
      </c>
      <c r="AL32">
        <f t="shared" si="9"/>
        <v>-13337.727900396867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-535.2706388724871</v>
      </c>
      <c r="AR32">
        <f t="shared" si="14"/>
        <v>-535.91363365536756</v>
      </c>
      <c r="AS32">
        <f t="shared" si="15"/>
        <v>14.293002528900907</v>
      </c>
      <c r="AT32">
        <f t="shared" si="16"/>
        <v>23.012684545122386</v>
      </c>
      <c r="AU32">
        <f t="shared" si="17"/>
        <v>-498.60794658134427</v>
      </c>
      <c r="AW32">
        <v>29</v>
      </c>
      <c r="AX32">
        <f>IF(Z32&gt;0, (R32*SUMPRODUCT(K32:$K$98, X32:$X$98)-K32*$AZ$3)/Z32, 0)</f>
        <v>12226.36801271116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2000000</v>
      </c>
      <c r="S33">
        <f t="shared" si="1"/>
        <v>11894.202446036419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8411.7733390328049</v>
      </c>
      <c r="AC33">
        <f t="shared" si="2"/>
        <v>8004.810626157735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-16243.124250442741</v>
      </c>
      <c r="AI33">
        <f t="shared" si="7"/>
        <v>-16259.949276463769</v>
      </c>
      <c r="AJ33">
        <f t="shared" si="8"/>
        <v>406.96271287506988</v>
      </c>
      <c r="AK33">
        <f t="shared" si="30"/>
        <v>588.82413373229645</v>
      </c>
      <c r="AL33">
        <f t="shared" si="9"/>
        <v>-15264.162429856404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-542.16176480330455</v>
      </c>
      <c r="AR33">
        <f t="shared" si="14"/>
        <v>-542.72334924111203</v>
      </c>
      <c r="AS33">
        <f t="shared" si="15"/>
        <v>13.583570452308422</v>
      </c>
      <c r="AT33">
        <f t="shared" si="16"/>
        <v>19.653727114374398</v>
      </c>
      <c r="AU33">
        <f t="shared" si="17"/>
        <v>-509.48605167442923</v>
      </c>
      <c r="AW33">
        <v>30</v>
      </c>
      <c r="AX33">
        <f>IF(Z33&gt;0, (R33*SUMPRODUCT(K33:$K$98, X33:$X$98)-K33*$AZ$3)/Z33, 0)</f>
        <v>11894.202446036419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2000000</v>
      </c>
      <c r="S34">
        <f t="shared" si="1"/>
        <v>11531.308148416447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8004.810626157735</v>
      </c>
      <c r="AC34">
        <f t="shared" si="2"/>
        <v>7577.2095095664108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-18344.328562731516</v>
      </c>
      <c r="AI34">
        <f t="shared" si="7"/>
        <v>-18360.7560343853</v>
      </c>
      <c r="AJ34">
        <f t="shared" si="8"/>
        <v>427.60111659132417</v>
      </c>
      <c r="AK34">
        <f t="shared" si="30"/>
        <v>560.33674383104153</v>
      </c>
      <c r="AL34">
        <f t="shared" si="9"/>
        <v>-17372.818173962933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-546.6925021384211</v>
      </c>
      <c r="AR34">
        <f t="shared" si="14"/>
        <v>-547.1820690119921</v>
      </c>
      <c r="AS34">
        <f t="shared" si="15"/>
        <v>12.743247786207629</v>
      </c>
      <c r="AT34">
        <f t="shared" si="16"/>
        <v>16.698997484565009</v>
      </c>
      <c r="AU34">
        <f t="shared" si="17"/>
        <v>-517.73982374121942</v>
      </c>
      <c r="AW34">
        <v>31</v>
      </c>
      <c r="AX34">
        <f>IF(Z34&gt;0, (R34*SUMPRODUCT(K34:$K$98, X34:$X$98)-K34*$AZ$3)/Z34, 0)</f>
        <v>11531.308148416447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11139.385844019564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7577.2095095664108</v>
      </c>
      <c r="AC35">
        <f t="shared" ref="AC35:AC66" si="33">S35*Z35</f>
        <v>7132.8033004743966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-20410.053259290737</v>
      </c>
      <c r="AI35">
        <f t="shared" ref="AI35:AI66" si="38">SUM(AE35:AH35)</f>
        <v>-20426.061330562243</v>
      </c>
      <c r="AJ35">
        <f t="shared" ref="AJ35:AJ66" si="39">AB35-AC35</f>
        <v>444.40620909201425</v>
      </c>
      <c r="AK35">
        <f t="shared" si="30"/>
        <v>530.40466566964881</v>
      </c>
      <c r="AL35">
        <f t="shared" ref="AL35:AL66" si="40">SUM(AI35:AK35)</f>
        <v>-19451.250455800578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-543.08450579850842</v>
      </c>
      <c r="AR35">
        <f t="shared" ref="AR35:AR66" si="45">AI35*$K35</f>
        <v>-543.51045938936034</v>
      </c>
      <c r="AS35">
        <f t="shared" ref="AS35:AS66" si="46">AJ35*$K35</f>
        <v>11.825061080066591</v>
      </c>
      <c r="AT35">
        <f t="shared" ref="AT35:AT66" si="47">AK35*$K35</f>
        <v>14.11336619600935</v>
      </c>
      <c r="AU35">
        <f t="shared" ref="AU35:AU66" si="48">AL35*$K35</f>
        <v>-517.57203211328442</v>
      </c>
      <c r="AW35">
        <v>32</v>
      </c>
      <c r="AX35">
        <f>IF(Z35&gt;0, (R35*SUMPRODUCT(K35:$K$98, X35:$X$98)-K35*$AZ$3)/Z35, 0)</f>
        <v>11139.385844019564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2000000</v>
      </c>
      <c r="S36">
        <f t="shared" si="32"/>
        <v>10729.629872783333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7132.8033004743966</v>
      </c>
      <c r="AC36">
        <f t="shared" si="33"/>
        <v>6681.0458420387567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-22494.17292475684</v>
      </c>
      <c r="AI36">
        <f t="shared" si="38"/>
        <v>-22509.739738154072</v>
      </c>
      <c r="AJ36">
        <f t="shared" si="39"/>
        <v>451.75745843563982</v>
      </c>
      <c r="AK36">
        <f t="shared" si="30"/>
        <v>499.29623103320779</v>
      </c>
      <c r="AL36">
        <f t="shared" si="40"/>
        <v>-21558.686048685224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-534.41086776277052</v>
      </c>
      <c r="AR36">
        <f t="shared" si="45"/>
        <v>-534.78070017598009</v>
      </c>
      <c r="AS36">
        <f t="shared" si="46"/>
        <v>10.732739371590112</v>
      </c>
      <c r="AT36">
        <f t="shared" si="47"/>
        <v>11.862153500361327</v>
      </c>
      <c r="AU36">
        <f t="shared" si="48"/>
        <v>-512.18580730402869</v>
      </c>
      <c r="AW36">
        <v>33</v>
      </c>
      <c r="AX36">
        <f>IF(Z36&gt;0, (R36*SUMPRODUCT(K36:$K$98, X36:$X$98)-K36*$AZ$3)/Z36, 0)</f>
        <v>10729.629872783333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10309.63231179546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6681.0458420387567</v>
      </c>
      <c r="AC37">
        <f t="shared" si="33"/>
        <v>6228.1769808499721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-24666.770262793376</v>
      </c>
      <c r="AI37">
        <f t="shared" si="38"/>
        <v>-24681.873073428349</v>
      </c>
      <c r="AJ37">
        <f t="shared" si="39"/>
        <v>452.86886118878465</v>
      </c>
      <c r="AK37">
        <f t="shared" si="30"/>
        <v>467.67320894271302</v>
      </c>
      <c r="AL37">
        <f t="shared" si="40"/>
        <v>-23761.331003296851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-523.23829062700986</v>
      </c>
      <c r="AR37">
        <f t="shared" si="45"/>
        <v>-523.55865558505332</v>
      </c>
      <c r="AS37">
        <f t="shared" si="46"/>
        <v>9.60637839012273</v>
      </c>
      <c r="AT37">
        <f t="shared" si="47"/>
        <v>9.920412271741089</v>
      </c>
      <c r="AU37">
        <f t="shared" si="48"/>
        <v>-504.03186492318946</v>
      </c>
      <c r="AW37">
        <v>34</v>
      </c>
      <c r="AX37">
        <f>IF(Z37&gt;0, (R37*SUMPRODUCT(K37:$K$98, X37:$X$98)-K37*$AZ$3)/Z37, 0)</f>
        <v>10309.63231179546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2000000</v>
      </c>
      <c r="S38">
        <f t="shared" si="32"/>
        <v>9885.1838706902799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6228.1769808499721</v>
      </c>
      <c r="AC38">
        <f t="shared" si="33"/>
        <v>5777.7440532354494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-27172.125095924232</v>
      </c>
      <c r="AI38">
        <f t="shared" si="38"/>
        <v>-27186.737226889156</v>
      </c>
      <c r="AJ38">
        <f t="shared" si="39"/>
        <v>450.43292761452267</v>
      </c>
      <c r="AK38">
        <f t="shared" si="30"/>
        <v>435.97238865949811</v>
      </c>
      <c r="AL38">
        <f t="shared" si="40"/>
        <v>-26300.331910615136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-514.62728922153281</v>
      </c>
      <c r="AR38">
        <f t="shared" si="45"/>
        <v>-514.90403612011664</v>
      </c>
      <c r="AS38">
        <f t="shared" si="46"/>
        <v>8.5309881246333212</v>
      </c>
      <c r="AT38">
        <f t="shared" si="47"/>
        <v>8.2571123075290167</v>
      </c>
      <c r="AU38">
        <f t="shared" si="48"/>
        <v>-498.11593568795428</v>
      </c>
      <c r="AW38">
        <v>35</v>
      </c>
      <c r="AX38">
        <f>IF(Z38&gt;0, (R38*SUMPRODUCT(K38:$K$98, X38:$X$98)-K38*$AZ$3)/Z38, 0)</f>
        <v>9885.1838706902799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2000000</v>
      </c>
      <c r="S39">
        <f t="shared" si="32"/>
        <v>9449.9654943444402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5777.7440532354494</v>
      </c>
      <c r="AC39">
        <f t="shared" si="33"/>
        <v>5328.1215524179233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-29631.881935246649</v>
      </c>
      <c r="AI39">
        <f t="shared" si="38"/>
        <v>-29645.977546377733</v>
      </c>
      <c r="AJ39">
        <f t="shared" si="39"/>
        <v>449.62250081752609</v>
      </c>
      <c r="AK39">
        <f t="shared" si="30"/>
        <v>404.44208372648148</v>
      </c>
      <c r="AL39">
        <f t="shared" si="40"/>
        <v>-28791.912961833728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-501.08386486658372</v>
      </c>
      <c r="AR39">
        <f t="shared" si="45"/>
        <v>-501.32222580898537</v>
      </c>
      <c r="AS39">
        <f t="shared" si="46"/>
        <v>7.6032491264969444</v>
      </c>
      <c r="AT39">
        <f t="shared" si="47"/>
        <v>6.8392349453613228</v>
      </c>
      <c r="AU39">
        <f t="shared" si="48"/>
        <v>-486.87974173712718</v>
      </c>
      <c r="AW39">
        <v>36</v>
      </c>
      <c r="AX39">
        <f>IF(Z39&gt;0, (R39*SUMPRODUCT(K39:$K$98, X39:$X$98)-K39*$AZ$3)/Z39, 0)</f>
        <v>9449.9654943444402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2000000</v>
      </c>
      <c r="S40">
        <f t="shared" si="32"/>
        <v>9008.2771182748784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5328.1215524179233</v>
      </c>
      <c r="AC40">
        <f t="shared" si="33"/>
        <v>4885.0776771977744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-31797.046481536723</v>
      </c>
      <c r="AI40">
        <f t="shared" si="38"/>
        <v>-31810.603673475478</v>
      </c>
      <c r="AJ40">
        <f t="shared" si="39"/>
        <v>443.04387522014895</v>
      </c>
      <c r="AK40">
        <f t="shared" si="30"/>
        <v>372.96850866925467</v>
      </c>
      <c r="AL40">
        <f t="shared" si="40"/>
        <v>-30994.591289586075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-480.08699648503773</v>
      </c>
      <c r="AR40">
        <f t="shared" si="45"/>
        <v>-480.29168944488316</v>
      </c>
      <c r="AS40">
        <f t="shared" si="46"/>
        <v>6.6892880597900604</v>
      </c>
      <c r="AT40">
        <f t="shared" si="47"/>
        <v>5.6312567022379794</v>
      </c>
      <c r="AU40">
        <f t="shared" si="48"/>
        <v>-467.97114468285508</v>
      </c>
      <c r="AW40">
        <v>37</v>
      </c>
      <c r="AX40">
        <f>IF(Z40&gt;0, (R40*SUMPRODUCT(K40:$K$98, X40:$X$98)-K40*$AZ$3)/Z40, 0)</f>
        <v>9008.2771182748784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2000000</v>
      </c>
      <c r="S41">
        <f t="shared" si="32"/>
        <v>8572.8661062367501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4885.0776771977744</v>
      </c>
      <c r="AC41">
        <f t="shared" si="33"/>
        <v>4456.8121000399115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-33981.156907831697</v>
      </c>
      <c r="AI41">
        <f t="shared" si="38"/>
        <v>-33994.153763389717</v>
      </c>
      <c r="AJ41">
        <f t="shared" si="39"/>
        <v>428.26557715786294</v>
      </c>
      <c r="AK41">
        <f t="shared" ref="AK41:AK72" si="61">G41*SUM(AB41:AB41, AE41:AF41)</f>
        <v>341.95543740384426</v>
      </c>
      <c r="AL41">
        <f t="shared" si="40"/>
        <v>-33223.932748828011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-458.09262410696556</v>
      </c>
      <c r="AR41">
        <f t="shared" si="45"/>
        <v>-458.26783190474185</v>
      </c>
      <c r="AS41">
        <f t="shared" si="46"/>
        <v>5.7733555860693606</v>
      </c>
      <c r="AT41">
        <f t="shared" si="47"/>
        <v>4.6098272661184598</v>
      </c>
      <c r="AU41">
        <f t="shared" si="48"/>
        <v>-447.88464905255404</v>
      </c>
      <c r="AW41">
        <v>38</v>
      </c>
      <c r="AX41">
        <f>IF(Z41&gt;0, (R41*SUMPRODUCT(K41:$K$98, X41:$X$98)-K41*$AZ$3)/Z41, 0)</f>
        <v>8572.8661062367501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2000000</v>
      </c>
      <c r="S42">
        <f t="shared" si="32"/>
        <v>8144.4758217134686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4456.8121000399115</v>
      </c>
      <c r="AC42">
        <f t="shared" si="33"/>
        <v>4044.9886003322072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-36042.443139152179</v>
      </c>
      <c r="AI42">
        <f t="shared" si="38"/>
        <v>-36054.859495615376</v>
      </c>
      <c r="AJ42">
        <f t="shared" si="39"/>
        <v>411.82349970770429</v>
      </c>
      <c r="AK42">
        <f t="shared" si="61"/>
        <v>311.97684700279382</v>
      </c>
      <c r="AL42">
        <f t="shared" si="40"/>
        <v>-35331.059148904882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-433.8217659028935</v>
      </c>
      <c r="AR42">
        <f t="shared" si="45"/>
        <v>-433.97121430921123</v>
      </c>
      <c r="AS42">
        <f t="shared" si="46"/>
        <v>4.9568781226551604</v>
      </c>
      <c r="AT42">
        <f t="shared" si="47"/>
        <v>3.7550824777621465</v>
      </c>
      <c r="AU42">
        <f t="shared" si="48"/>
        <v>-425.25925370879401</v>
      </c>
      <c r="AW42">
        <v>39</v>
      </c>
      <c r="AX42">
        <f>IF(Z42&gt;0, (R42*SUMPRODUCT(K42:$K$98, X42:$X$98)-K42*$AZ$3)/Z42, 0)</f>
        <v>8144.4758217134686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2000000</v>
      </c>
      <c r="S43">
        <f t="shared" si="32"/>
        <v>7728.0118741824699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4044.9886003322072</v>
      </c>
      <c r="AC43">
        <f t="shared" si="33"/>
        <v>3652.4785526429414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-38118.459689226591</v>
      </c>
      <c r="AI43">
        <f t="shared" si="38"/>
        <v>-38130.27540137904</v>
      </c>
      <c r="AJ43">
        <f t="shared" si="39"/>
        <v>392.51004768926578</v>
      </c>
      <c r="AK43">
        <f t="shared" si="61"/>
        <v>283.14920202325453</v>
      </c>
      <c r="AL43">
        <f t="shared" si="40"/>
        <v>-37454.616151666516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-409.65139330005098</v>
      </c>
      <c r="AR43">
        <f t="shared" si="45"/>
        <v>-409.77837437393339</v>
      </c>
      <c r="AS43">
        <f t="shared" si="46"/>
        <v>4.2182262670393751</v>
      </c>
      <c r="AT43">
        <f t="shared" si="47"/>
        <v>3.0429473296216831</v>
      </c>
      <c r="AU43">
        <f t="shared" si="48"/>
        <v>-402.51720077727231</v>
      </c>
      <c r="AW43">
        <v>40</v>
      </c>
      <c r="AX43">
        <f>IF(Z43&gt;0, (R43*SUMPRODUCT(K43:$K$98, X43:$X$98)-K43*$AZ$3)/Z43, 0)</f>
        <v>7728.0118741824699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2000000</v>
      </c>
      <c r="S44">
        <f t="shared" si="32"/>
        <v>7325.0078845845783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3652.4785526429414</v>
      </c>
      <c r="AC44">
        <f t="shared" si="33"/>
        <v>3279.712622033629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-40320.691409349041</v>
      </c>
      <c r="AI44">
        <f t="shared" si="38"/>
        <v>-40331.884955737354</v>
      </c>
      <c r="AJ44">
        <f t="shared" si="39"/>
        <v>372.76593060931236</v>
      </c>
      <c r="AK44">
        <f t="shared" si="61"/>
        <v>255.67349868500591</v>
      </c>
      <c r="AL44">
        <f t="shared" si="40"/>
        <v>-39703.445526443036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-386.89136888112006</v>
      </c>
      <c r="AR44">
        <f t="shared" si="45"/>
        <v>-386.99877493824448</v>
      </c>
      <c r="AS44">
        <f t="shared" si="46"/>
        <v>3.576821629904928</v>
      </c>
      <c r="AT44">
        <f t="shared" si="47"/>
        <v>2.4532781169008273</v>
      </c>
      <c r="AU44">
        <f t="shared" si="48"/>
        <v>-380.96867519143871</v>
      </c>
      <c r="AW44">
        <v>41</v>
      </c>
      <c r="AX44">
        <f>IF(Z44&gt;0, (R44*SUMPRODUCT(K44:$K$98, X44:$X$98)-K44*$AZ$3)/Z44, 0)</f>
        <v>7325.0078845845783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2000000</v>
      </c>
      <c r="S45">
        <f t="shared" si="32"/>
        <v>6931.1512802189409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3279.712622033629</v>
      </c>
      <c r="AC45">
        <f t="shared" si="33"/>
        <v>2925.7547019835251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-42295.47499972787</v>
      </c>
      <c r="AI45">
        <f t="shared" si="38"/>
        <v>-42306.0279172148</v>
      </c>
      <c r="AJ45">
        <f t="shared" si="39"/>
        <v>353.95792005010389</v>
      </c>
      <c r="AK45">
        <f t="shared" si="61"/>
        <v>229.57988354235405</v>
      </c>
      <c r="AL45">
        <f t="shared" si="40"/>
        <v>-41722.490113622342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-362.35724955864384</v>
      </c>
      <c r="AR45">
        <f t="shared" si="45"/>
        <v>-362.44765937566109</v>
      </c>
      <c r="AS45">
        <f t="shared" si="46"/>
        <v>3.0324572160421233</v>
      </c>
      <c r="AT45">
        <f t="shared" si="47"/>
        <v>1.9668755382209662</v>
      </c>
      <c r="AU45">
        <f t="shared" si="48"/>
        <v>-357.448326621398</v>
      </c>
      <c r="AW45">
        <v>42</v>
      </c>
      <c r="AX45">
        <f>IF(Z45&gt;0, (R45*SUMPRODUCT(K45:$K$98, X45:$X$98)-K45*$AZ$3)/Z45, 0)</f>
        <v>6931.1512802189409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2000000</v>
      </c>
      <c r="S46">
        <f t="shared" si="32"/>
        <v>6549.0309022545998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2925.7547019835251</v>
      </c>
      <c r="AC46">
        <f t="shared" si="33"/>
        <v>2592.8023174525756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-43978.549143728742</v>
      </c>
      <c r="AI46">
        <f t="shared" si="38"/>
        <v>-43988.446800176505</v>
      </c>
      <c r="AJ46">
        <f t="shared" si="39"/>
        <v>332.95238453094953</v>
      </c>
      <c r="AK46">
        <f t="shared" si="61"/>
        <v>204.80282913884679</v>
      </c>
      <c r="AL46">
        <f t="shared" si="40"/>
        <v>-43450.691586506706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-336.40769633588229</v>
      </c>
      <c r="AR46">
        <f t="shared" si="45"/>
        <v>-336.4834070600773</v>
      </c>
      <c r="AS46">
        <f t="shared" si="46"/>
        <v>2.5468722104391586</v>
      </c>
      <c r="AT46">
        <f t="shared" si="47"/>
        <v>1.5666102974089444</v>
      </c>
      <c r="AU46">
        <f t="shared" si="48"/>
        <v>-332.36992455222912</v>
      </c>
      <c r="AW46">
        <v>43</v>
      </c>
      <c r="AX46">
        <f>IF(Z46&gt;0, (R46*SUMPRODUCT(K46:$K$98, X46:$X$98)-K46*$AZ$3)/Z46, 0)</f>
        <v>6549.0309022545998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2000000</v>
      </c>
      <c r="S47">
        <f t="shared" si="32"/>
        <v>6183.4374320623674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2592.8023174525756</v>
      </c>
      <c r="AC47">
        <f t="shared" si="33"/>
        <v>2282.6489648914194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-45583.705070746517</v>
      </c>
      <c r="AI47">
        <f t="shared" si="38"/>
        <v>-45592.933954316417</v>
      </c>
      <c r="AJ47">
        <f t="shared" si="39"/>
        <v>310.15335256115623</v>
      </c>
      <c r="AK47">
        <f t="shared" si="61"/>
        <v>181.49616222168032</v>
      </c>
      <c r="AL47">
        <f t="shared" si="40"/>
        <v>-45101.284439533578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-311.32688370389826</v>
      </c>
      <c r="AR47">
        <f t="shared" si="45"/>
        <v>-311.38991499013144</v>
      </c>
      <c r="AS47">
        <f t="shared" si="46"/>
        <v>2.1182805691928785</v>
      </c>
      <c r="AT47">
        <f t="shared" si="47"/>
        <v>1.2395796809626813</v>
      </c>
      <c r="AU47">
        <f t="shared" si="48"/>
        <v>-308.03205473997588</v>
      </c>
      <c r="AW47">
        <v>44</v>
      </c>
      <c r="AX47">
        <f>IF(Z47&gt;0, (R47*SUMPRODUCT(K47:$K$98, X47:$X$98)-K47*$AZ$3)/Z47, 0)</f>
        <v>6183.4374320623674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2000000</v>
      </c>
      <c r="S48">
        <f t="shared" si="32"/>
        <v>5833.7890771387529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2282.6489648914194</v>
      </c>
      <c r="AC48">
        <f t="shared" si="33"/>
        <v>1994.7634595578124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-47062.107022658929</v>
      </c>
      <c r="AI48">
        <f t="shared" si="38"/>
        <v>-47070.655341055353</v>
      </c>
      <c r="AJ48">
        <f t="shared" si="39"/>
        <v>287.88550533360694</v>
      </c>
      <c r="AK48">
        <f t="shared" si="61"/>
        <v>159.78542754239936</v>
      </c>
      <c r="AL48">
        <f t="shared" si="40"/>
        <v>-46622.984408179349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-286.98575936064287</v>
      </c>
      <c r="AR48">
        <f t="shared" si="45"/>
        <v>-287.03788719344629</v>
      </c>
      <c r="AS48">
        <f t="shared" si="46"/>
        <v>1.7555321166837923</v>
      </c>
      <c r="AT48">
        <f t="shared" si="47"/>
        <v>0.97437503671355308</v>
      </c>
      <c r="AU48">
        <f t="shared" si="48"/>
        <v>-284.30798004004896</v>
      </c>
      <c r="AW48">
        <v>45</v>
      </c>
      <c r="AX48">
        <f>IF(Z48&gt;0, (R48*SUMPRODUCT(K48:$K$98, X48:$X$98)-K48*$AZ$3)/Z48, 0)</f>
        <v>5833.7890771387529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2000000</v>
      </c>
      <c r="S49">
        <f t="shared" si="32"/>
        <v>5500.1582734838148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1994.7634595578124</v>
      </c>
      <c r="AC49">
        <f t="shared" si="33"/>
        <v>1728.7075023135001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-48423.99636588381</v>
      </c>
      <c r="AI49">
        <f t="shared" si="38"/>
        <v>-48431.853901141694</v>
      </c>
      <c r="AJ49">
        <f t="shared" si="39"/>
        <v>266.05595724431237</v>
      </c>
      <c r="AK49">
        <f t="shared" si="61"/>
        <v>139.63344216904687</v>
      </c>
      <c r="AL49">
        <f t="shared" si="40"/>
        <v>-48026.164501728337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-263.65231286001205</v>
      </c>
      <c r="AR49">
        <f t="shared" si="45"/>
        <v>-263.69509448688285</v>
      </c>
      <c r="AS49">
        <f t="shared" si="46"/>
        <v>1.448584869939971</v>
      </c>
      <c r="AT49">
        <f t="shared" si="47"/>
        <v>0.76025695405864957</v>
      </c>
      <c r="AU49">
        <f t="shared" si="48"/>
        <v>-261.48625266288428</v>
      </c>
      <c r="AW49">
        <v>46</v>
      </c>
      <c r="AX49">
        <f>IF(Z49&gt;0, (R49*SUMPRODUCT(K49:$K$98, X49:$X$98)-K49*$AZ$3)/Z49, 0)</f>
        <v>5500.1582734838148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2000000</v>
      </c>
      <c r="S50">
        <f t="shared" si="32"/>
        <v>5181.7496757996087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1728.7075023135001</v>
      </c>
      <c r="AC50">
        <f t="shared" si="33"/>
        <v>1483.7425127716415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-49636.6725408411</v>
      </c>
      <c r="AI50">
        <f t="shared" si="38"/>
        <v>-49643.831042339647</v>
      </c>
      <c r="AJ50">
        <f t="shared" si="39"/>
        <v>244.96498954185859</v>
      </c>
      <c r="AK50">
        <f t="shared" si="61"/>
        <v>121.00952516194502</v>
      </c>
      <c r="AL50">
        <f t="shared" si="40"/>
        <v>-49277.856527635849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-241.2990403999346</v>
      </c>
      <c r="AR50">
        <f t="shared" si="45"/>
        <v>-241.33384006425294</v>
      </c>
      <c r="AS50">
        <f t="shared" si="46"/>
        <v>1.190849706119903</v>
      </c>
      <c r="AT50">
        <f t="shared" si="47"/>
        <v>0.58826429746683184</v>
      </c>
      <c r="AU50">
        <f t="shared" si="48"/>
        <v>-239.55472606066624</v>
      </c>
      <c r="AW50">
        <v>47</v>
      </c>
      <c r="AX50">
        <f>IF(Z50&gt;0, (R50*SUMPRODUCT(K50:$K$98, X50:$X$98)-K50*$AZ$3)/Z50, 0)</f>
        <v>5181.7496757996087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2000000</v>
      </c>
      <c r="S51">
        <f t="shared" si="32"/>
        <v>4877.0444622261348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1483.7425127716415</v>
      </c>
      <c r="AC51">
        <f t="shared" si="33"/>
        <v>1259.1285824772008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-50604.291223703767</v>
      </c>
      <c r="AI51">
        <f t="shared" si="38"/>
        <v>-50610.745586547033</v>
      </c>
      <c r="AJ51">
        <f t="shared" si="39"/>
        <v>224.61393029444071</v>
      </c>
      <c r="AK51">
        <f t="shared" si="61"/>
        <v>103.86197589401492</v>
      </c>
      <c r="AL51">
        <f t="shared" si="40"/>
        <v>-50282.269680358571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-219.64547378811793</v>
      </c>
      <c r="AR51">
        <f t="shared" si="45"/>
        <v>-219.67348863726266</v>
      </c>
      <c r="AS51">
        <f t="shared" si="46"/>
        <v>0.97492587972113132</v>
      </c>
      <c r="AT51">
        <f t="shared" si="47"/>
        <v>0.45080787324860594</v>
      </c>
      <c r="AU51">
        <f t="shared" si="48"/>
        <v>-218.2477548842929</v>
      </c>
      <c r="AW51">
        <v>48</v>
      </c>
      <c r="AX51">
        <f>IF(Z51&gt;0, (R51*SUMPRODUCT(K51:$K$98, X51:$X$98)-K51*$AZ$3)/Z51, 0)</f>
        <v>4877.0444622261348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2000000</v>
      </c>
      <c r="S52">
        <f t="shared" si="32"/>
        <v>4586.4913208284624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1259.1285824772008</v>
      </c>
      <c r="AC52">
        <f t="shared" si="33"/>
        <v>1054.3805284261309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-51409.008824516859</v>
      </c>
      <c r="AI52">
        <f t="shared" si="38"/>
        <v>-51414.756031121382</v>
      </c>
      <c r="AJ52">
        <f t="shared" si="39"/>
        <v>204.74805405106986</v>
      </c>
      <c r="AK52">
        <f t="shared" si="61"/>
        <v>88.139000773404064</v>
      </c>
      <c r="AL52">
        <f t="shared" si="40"/>
        <v>-51121.868976296908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-199.23063530185715</v>
      </c>
      <c r="AR52">
        <f t="shared" si="45"/>
        <v>-199.25290804449918</v>
      </c>
      <c r="AS52">
        <f t="shared" si="46"/>
        <v>0.793481255875915</v>
      </c>
      <c r="AT52">
        <f t="shared" si="47"/>
        <v>0.34157416220368453</v>
      </c>
      <c r="AU52">
        <f t="shared" si="48"/>
        <v>-198.11785262641959</v>
      </c>
      <c r="AW52">
        <v>49</v>
      </c>
      <c r="AX52">
        <f>IF(Z52&gt;0, (R52*SUMPRODUCT(K52:$K$98, X52:$X$98)-K52*$AZ$3)/Z52, 0)</f>
        <v>4586.4913208284624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2000000</v>
      </c>
      <c r="S53">
        <f t="shared" si="32"/>
        <v>4304.9760878405232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1054.3805284261309</v>
      </c>
      <c r="AC53">
        <f t="shared" si="33"/>
        <v>868.45116074663815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-51714.891025796598</v>
      </c>
      <c r="AI53">
        <f t="shared" si="38"/>
        <v>-51719.934324197253</v>
      </c>
      <c r="AJ53">
        <f t="shared" si="39"/>
        <v>185.92936767949277</v>
      </c>
      <c r="AK53">
        <f t="shared" si="61"/>
        <v>73.806636989829173</v>
      </c>
      <c r="AL53">
        <f t="shared" si="40"/>
        <v>-51460.198319527932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-178.9429037067741</v>
      </c>
      <c r="AR53">
        <f t="shared" si="45"/>
        <v>-178.96035443406313</v>
      </c>
      <c r="AS53">
        <f t="shared" si="46"/>
        <v>0.64334933859449972</v>
      </c>
      <c r="AT53">
        <f t="shared" si="47"/>
        <v>0.25538435204675936</v>
      </c>
      <c r="AU53">
        <f t="shared" si="48"/>
        <v>-178.06162074342188</v>
      </c>
      <c r="AW53">
        <v>50</v>
      </c>
      <c r="AX53">
        <f>IF(Z53&gt;0, (R53*SUMPRODUCT(K53:$K$98, X53:$X$98)-K53*$AZ$3)/Z53, 0)</f>
        <v>4304.9760878405232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2000000</v>
      </c>
      <c r="S54">
        <f t="shared" si="32"/>
        <v>4030.2009691967019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868.45116074663815</v>
      </c>
      <c r="AC54">
        <f t="shared" si="33"/>
        <v>701.38438884554705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-51365.008144972198</v>
      </c>
      <c r="AI54">
        <f t="shared" si="38"/>
        <v>-51369.358947787034</v>
      </c>
      <c r="AJ54">
        <f t="shared" si="39"/>
        <v>167.0667719010911</v>
      </c>
      <c r="AK54">
        <f t="shared" si="61"/>
        <v>60.791581252264677</v>
      </c>
      <c r="AL54">
        <f t="shared" si="40"/>
        <v>-51141.500594633682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-158.68950488621178</v>
      </c>
      <c r="AR54">
        <f t="shared" si="45"/>
        <v>-158.70294646384369</v>
      </c>
      <c r="AS54">
        <f t="shared" si="46"/>
        <v>0.51614404968252492</v>
      </c>
      <c r="AT54">
        <f t="shared" si="47"/>
        <v>0.18781240923673601</v>
      </c>
      <c r="AU54">
        <f t="shared" si="48"/>
        <v>-157.99899000492442</v>
      </c>
      <c r="AW54">
        <v>51</v>
      </c>
      <c r="AX54">
        <f>IF(Z54&gt;0, (R54*SUMPRODUCT(K54:$K$98, X54:$X$98)-K54*$AZ$3)/Z54, 0)</f>
        <v>4030.2009691967019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2000000</v>
      </c>
      <c r="S55">
        <f t="shared" si="32"/>
        <v>3759.9937625271182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701.38438884554705</v>
      </c>
      <c r="AC55">
        <f t="shared" si="33"/>
        <v>553.2985730715518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-50275.343072629512</v>
      </c>
      <c r="AI55">
        <f t="shared" si="38"/>
        <v>-50279.021925627792</v>
      </c>
      <c r="AJ55">
        <f t="shared" si="39"/>
        <v>148.08581577399525</v>
      </c>
      <c r="AK55">
        <f t="shared" si="61"/>
        <v>49.096907219188296</v>
      </c>
      <c r="AL55">
        <f t="shared" si="40"/>
        <v>-50081.839202634612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-138.68128720011816</v>
      </c>
      <c r="AR55">
        <f t="shared" si="45"/>
        <v>-138.69143507854207</v>
      </c>
      <c r="AS55">
        <f t="shared" si="46"/>
        <v>0.4084851597720407</v>
      </c>
      <c r="AT55">
        <f t="shared" si="47"/>
        <v>0.13543064799907073</v>
      </c>
      <c r="AU55">
        <f t="shared" si="48"/>
        <v>-138.14751927077097</v>
      </c>
      <c r="AW55">
        <v>52</v>
      </c>
      <c r="AX55">
        <f>IF(Z55&gt;0, (R55*SUMPRODUCT(K55:$K$98, X55:$X$98)-K55*$AZ$3)/Z55, 0)</f>
        <v>3759.9937625271182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2000000</v>
      </c>
      <c r="S56">
        <f t="shared" si="32"/>
        <v>3487.3005219865572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553.2985730715518</v>
      </c>
      <c r="AC56">
        <f t="shared" si="33"/>
        <v>424.08486543591266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-48148.455741571503</v>
      </c>
      <c r="AI56">
        <f t="shared" si="38"/>
        <v>-48151.495950343029</v>
      </c>
      <c r="AJ56">
        <f t="shared" si="39"/>
        <v>129.21370763563914</v>
      </c>
      <c r="AK56">
        <f t="shared" si="61"/>
        <v>38.73090011500863</v>
      </c>
      <c r="AL56">
        <f t="shared" si="40"/>
        <v>-47983.551342592385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-118.58429093470919</v>
      </c>
      <c r="AR56">
        <f t="shared" si="45"/>
        <v>-118.59177863075078</v>
      </c>
      <c r="AS56">
        <f t="shared" si="46"/>
        <v>0.318238989455012</v>
      </c>
      <c r="AT56">
        <f t="shared" si="47"/>
        <v>9.5389898941989196E-2</v>
      </c>
      <c r="AU56">
        <f t="shared" si="48"/>
        <v>-118.1781497423538</v>
      </c>
      <c r="AW56">
        <v>53</v>
      </c>
      <c r="AX56">
        <f>IF(Z56&gt;0, (R56*SUMPRODUCT(K56:$K$98, X56:$X$98)-K56*$AZ$3)/Z56, 0)</f>
        <v>3487.3005219865572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2000000</v>
      </c>
      <c r="S57">
        <f t="shared" si="32"/>
        <v>3206.7354114767104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424.08486543591266</v>
      </c>
      <c r="AC57">
        <f t="shared" si="33"/>
        <v>313.95377054091665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-44975.569975784754</v>
      </c>
      <c r="AI57">
        <f t="shared" si="38"/>
        <v>-44978.017587843868</v>
      </c>
      <c r="AJ57">
        <f t="shared" si="39"/>
        <v>110.13109489499601</v>
      </c>
      <c r="AK57">
        <f t="shared" si="61"/>
        <v>29.68594058051389</v>
      </c>
      <c r="AL57">
        <f t="shared" si="40"/>
        <v>-44838.200552368355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-98.9016305481491</v>
      </c>
      <c r="AR57">
        <f t="shared" si="45"/>
        <v>-98.907012866232577</v>
      </c>
      <c r="AS57">
        <f t="shared" si="46"/>
        <v>0.2421791400316321</v>
      </c>
      <c r="AT57">
        <f t="shared" si="47"/>
        <v>6.5279615785837811E-2</v>
      </c>
      <c r="AU57">
        <f t="shared" si="48"/>
        <v>-98.599554110415099</v>
      </c>
      <c r="AW57">
        <v>54</v>
      </c>
      <c r="AX57">
        <f>IF(Z57&gt;0, (R57*SUMPRODUCT(K57:$K$98, X57:$X$98)-K57*$AZ$3)/Z57, 0)</f>
        <v>3206.7354114767104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2000000</v>
      </c>
      <c r="S58">
        <f t="shared" si="32"/>
        <v>2908.1756180549746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313.95377054091665</v>
      </c>
      <c r="AC58">
        <f t="shared" si="33"/>
        <v>222.59963645679736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-40765.459555576104</v>
      </c>
      <c r="AI58">
        <f t="shared" si="38"/>
        <v>-40767.373123270183</v>
      </c>
      <c r="AJ58">
        <f t="shared" si="39"/>
        <v>91.354134084119295</v>
      </c>
      <c r="AK58">
        <f t="shared" si="61"/>
        <v>21.976763937864167</v>
      </c>
      <c r="AL58">
        <f t="shared" si="40"/>
        <v>-40654.042225248202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-80.038897114069812</v>
      </c>
      <c r="AR58">
        <f t="shared" si="45"/>
        <v>-80.042654212590406</v>
      </c>
      <c r="AS58">
        <f t="shared" si="46"/>
        <v>0.17936469301751332</v>
      </c>
      <c r="AT58">
        <f t="shared" si="47"/>
        <v>4.3149174985378166E-2</v>
      </c>
      <c r="AU58">
        <f t="shared" si="48"/>
        <v>-79.820140344587514</v>
      </c>
      <c r="AW58">
        <v>55</v>
      </c>
      <c r="AX58">
        <f>IF(Z58&gt;0, (R58*SUMPRODUCT(K58:$K$98, X58:$X$98)-K58*$AZ$3)/Z58, 0)</f>
        <v>2908.1756180549746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2000000</v>
      </c>
      <c r="S59">
        <f t="shared" si="32"/>
        <v>2579.2928168830595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222.59963645679736</v>
      </c>
      <c r="AC59">
        <f t="shared" si="33"/>
        <v>149.29957547132574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-35786.724160788777</v>
      </c>
      <c r="AI59">
        <f t="shared" si="38"/>
        <v>-35788.171258753908</v>
      </c>
      <c r="AJ59">
        <f t="shared" si="39"/>
        <v>73.300060985471617</v>
      </c>
      <c r="AK59">
        <f t="shared" si="61"/>
        <v>15.581974551975817</v>
      </c>
      <c r="AL59">
        <f t="shared" si="40"/>
        <v>-35699.28922321646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-62.735400709278096</v>
      </c>
      <c r="AR59">
        <f t="shared" si="45"/>
        <v>-62.737937523497251</v>
      </c>
      <c r="AS59">
        <f t="shared" si="46"/>
        <v>0.12849761484949307</v>
      </c>
      <c r="AT59">
        <f t="shared" si="47"/>
        <v>2.7315755780493067E-2</v>
      </c>
      <c r="AU59">
        <f t="shared" si="48"/>
        <v>-62.582124152867266</v>
      </c>
      <c r="AW59">
        <v>56</v>
      </c>
      <c r="AX59">
        <f>IF(Z59&gt;0, (R59*SUMPRODUCT(K59:$K$98, X59:$X$98)-K59*$AZ$3)/Z59, 0)</f>
        <v>2579.2928168830595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2000000</v>
      </c>
      <c r="S60">
        <f t="shared" si="32"/>
        <v>2198.6578431971097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149.29957547132574</v>
      </c>
      <c r="AC60">
        <f t="shared" si="33"/>
        <v>92.580992734010152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-30394.242277600522</v>
      </c>
      <c r="AI60">
        <f t="shared" si="38"/>
        <v>-30395.294976557529</v>
      </c>
      <c r="AJ60">
        <f t="shared" si="39"/>
        <v>56.718582737315586</v>
      </c>
      <c r="AK60">
        <f t="shared" si="61"/>
        <v>10.450970282992802</v>
      </c>
      <c r="AL60">
        <f t="shared" si="40"/>
        <v>-30328.125423537222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-47.573382240181253</v>
      </c>
      <c r="AR60">
        <f t="shared" si="45"/>
        <v>-47.57502993547196</v>
      </c>
      <c r="AS60">
        <f t="shared" si="46"/>
        <v>8.8776512078809336E-2</v>
      </c>
      <c r="AT60">
        <f t="shared" si="47"/>
        <v>1.6357966733061207E-2</v>
      </c>
      <c r="AU60">
        <f t="shared" si="48"/>
        <v>-47.46989545666009</v>
      </c>
      <c r="AW60">
        <v>57</v>
      </c>
      <c r="AX60">
        <f>IF(Z60&gt;0, (R60*SUMPRODUCT(K60:$K$98, X60:$X$98)-K60*$AZ$3)/Z60, 0)</f>
        <v>2198.6578431971097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2000000</v>
      </c>
      <c r="S61">
        <f t="shared" si="32"/>
        <v>1721.2114941600532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92.580992734010152</v>
      </c>
      <c r="AC61">
        <f t="shared" si="33"/>
        <v>50.379769397366907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-24833.863177121733</v>
      </c>
      <c r="AI61">
        <f t="shared" si="38"/>
        <v>-24834.594925799458</v>
      </c>
      <c r="AJ61">
        <f t="shared" si="39"/>
        <v>42.201223336643245</v>
      </c>
      <c r="AK61">
        <f t="shared" si="61"/>
        <v>6.480669491380711</v>
      </c>
      <c r="AL61">
        <f t="shared" si="40"/>
        <v>-24785.913032971432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-34.705553023919464</v>
      </c>
      <c r="AR61">
        <f t="shared" si="45"/>
        <v>-34.706575649451139</v>
      </c>
      <c r="AS61">
        <f t="shared" si="46"/>
        <v>5.8976599159707946E-2</v>
      </c>
      <c r="AT61">
        <f t="shared" si="47"/>
        <v>9.0567954353076349E-3</v>
      </c>
      <c r="AU61">
        <f t="shared" si="48"/>
        <v>-34.638542254856119</v>
      </c>
      <c r="AW61">
        <v>58</v>
      </c>
      <c r="AX61">
        <f>IF(Z61&gt;0, (R61*SUMPRODUCT(K61:$K$98, X61:$X$98)-K61*$AZ$3)/Z61, 0)</f>
        <v>1721.2114941600532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2000000</v>
      </c>
      <c r="S62">
        <f t="shared" si="32"/>
        <v>1061.8427489743033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50.379769397366907</v>
      </c>
      <c r="AC62">
        <f t="shared" si="33"/>
        <v>20.470786823034956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-19397.39848748592</v>
      </c>
      <c r="AI62">
        <f t="shared" si="38"/>
        <v>-19397.880451195771</v>
      </c>
      <c r="AJ62">
        <f t="shared" si="39"/>
        <v>29.908982574331951</v>
      </c>
      <c r="AK62">
        <f t="shared" si="61"/>
        <v>3.5265838578156838</v>
      </c>
      <c r="AL62">
        <f t="shared" si="40"/>
        <v>-19364.444884763623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-24.203610212312078</v>
      </c>
      <c r="AR62">
        <f t="shared" si="45"/>
        <v>-24.20421159510974</v>
      </c>
      <c r="AS62">
        <f t="shared" si="46"/>
        <v>3.731971359679942E-2</v>
      </c>
      <c r="AT62">
        <f t="shared" si="47"/>
        <v>4.400387048328641E-3</v>
      </c>
      <c r="AU62">
        <f t="shared" si="48"/>
        <v>-24.162491494464611</v>
      </c>
      <c r="AW62">
        <v>59</v>
      </c>
      <c r="AX62">
        <f>IF(Z62&gt;0, (R62*SUMPRODUCT(K62:$K$98, X62:$X$98)-K62*$AZ$3)/Z62, 0)</f>
        <v>1061.8427489743033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2000000</v>
      </c>
      <c r="S63">
        <f t="shared" si="32"/>
        <v>46.056144977351437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20.470786823034956</v>
      </c>
      <c r="AC63">
        <f t="shared" si="33"/>
        <v>0.54982879785456618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-14295.068156545463</v>
      </c>
      <c r="AI63">
        <f t="shared" si="38"/>
        <v>-14295.36661226626</v>
      </c>
      <c r="AJ63">
        <f t="shared" si="39"/>
        <v>19.92095802518039</v>
      </c>
      <c r="AK63">
        <f t="shared" si="61"/>
        <v>1.4329550776124471</v>
      </c>
      <c r="AL63">
        <f t="shared" si="40"/>
        <v>-14274.012699163466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-15.92593247945609</v>
      </c>
      <c r="AR63">
        <f t="shared" si="45"/>
        <v>-15.926264984737314</v>
      </c>
      <c r="AS63">
        <f t="shared" si="46"/>
        <v>2.219365650871934E-2</v>
      </c>
      <c r="AT63">
        <f t="shared" si="47"/>
        <v>1.5964349076363225E-3</v>
      </c>
      <c r="AU63">
        <f t="shared" si="48"/>
        <v>-15.902474893320957</v>
      </c>
      <c r="AW63">
        <v>60</v>
      </c>
      <c r="AX63">
        <f>IF(Z63&gt;0, (R63*SUMPRODUCT(K63:$K$98, X63:$X$98)-K63*$AZ$3)/Z63, 0)</f>
        <v>46.056144977351437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2000000</v>
      </c>
      <c r="S64">
        <f t="shared" si="32"/>
        <v>-1673.9333178659733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0.54982879785456618</v>
      </c>
      <c r="AC64">
        <f t="shared" si="33"/>
        <v>-11.552307085948232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-9835.103745450835</v>
      </c>
      <c r="AI64">
        <f t="shared" si="38"/>
        <v>-9835.2762778176057</v>
      </c>
      <c r="AJ64">
        <f t="shared" si="39"/>
        <v>12.102135883802799</v>
      </c>
      <c r="AK64">
        <f t="shared" si="61"/>
        <v>3.8488015849819639E-2</v>
      </c>
      <c r="AL64">
        <f t="shared" si="40"/>
        <v>-9823.1356539179542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-9.7831691511168426</v>
      </c>
      <c r="AR64">
        <f t="shared" si="45"/>
        <v>-9.7833407724206793</v>
      </c>
      <c r="AS64">
        <f t="shared" si="46"/>
        <v>1.2038230150424961E-2</v>
      </c>
      <c r="AT64">
        <f t="shared" si="47"/>
        <v>3.828477859461476E-5</v>
      </c>
      <c r="AU64">
        <f t="shared" si="48"/>
        <v>-9.7712642574916604</v>
      </c>
      <c r="AW64">
        <v>61</v>
      </c>
      <c r="AX64">
        <f>IF(Z64&gt;0, (R64*SUMPRODUCT(K64:$K$98, X64:$X$98)-K64*$AZ$3)/Z64, 0)</f>
        <v>-1673.9333178659733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2000000</v>
      </c>
      <c r="S65">
        <f t="shared" si="32"/>
        <v>-4550.1557285700555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-11.552307085948232</v>
      </c>
      <c r="AC65">
        <f t="shared" si="33"/>
        <v>-17.92137213380321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-5787.3068430761668</v>
      </c>
      <c r="AI65">
        <f t="shared" si="38"/>
        <v>-5787.4053087837319</v>
      </c>
      <c r="AJ65">
        <f t="shared" si="39"/>
        <v>6.3690650478549777</v>
      </c>
      <c r="AK65">
        <f t="shared" si="61"/>
        <v>-0.80866149601637638</v>
      </c>
      <c r="AL65">
        <f t="shared" si="40"/>
        <v>-5781.8449052318938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-5.1399524782973129</v>
      </c>
      <c r="AR65">
        <f t="shared" si="45"/>
        <v>-5.1400399298652619</v>
      </c>
      <c r="AS65">
        <f t="shared" si="46"/>
        <v>5.6566365953663912E-3</v>
      </c>
      <c r="AT65">
        <f t="shared" si="47"/>
        <v>-7.1820654637065411E-4</v>
      </c>
      <c r="AU65">
        <f t="shared" si="48"/>
        <v>-5.1351014998162663</v>
      </c>
      <c r="AW65">
        <v>62</v>
      </c>
      <c r="AX65">
        <f>IF(Z65&gt;0, (R65*SUMPRODUCT(K65:$K$98, X65:$X$98)-K65*$AZ$3)/Z65, 0)</f>
        <v>-4550.1557285700555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2000000</v>
      </c>
      <c r="S66">
        <f t="shared" si="32"/>
        <v>-9029.3828370155425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-17.92137213380321</v>
      </c>
      <c r="AC66">
        <f t="shared" si="33"/>
        <v>-20.013017377045287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-3365.6190829819593</v>
      </c>
      <c r="AI66">
        <f t="shared" si="38"/>
        <v>-3365.6744937939116</v>
      </c>
      <c r="AJ66">
        <f t="shared" si="39"/>
        <v>2.0916452432420769</v>
      </c>
      <c r="AK66">
        <f t="shared" si="61"/>
        <v>-1.2544960493662247</v>
      </c>
      <c r="AL66">
        <f t="shared" si="40"/>
        <v>-3364.8373446000355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-2.6688829869473958</v>
      </c>
      <c r="AR66">
        <f t="shared" si="45"/>
        <v>-2.668926926849585</v>
      </c>
      <c r="AS66">
        <f t="shared" si="46"/>
        <v>1.6586417734095519E-3</v>
      </c>
      <c r="AT66">
        <f t="shared" si="47"/>
        <v>-9.9479563218419771E-4</v>
      </c>
      <c r="AU66">
        <f t="shared" si="48"/>
        <v>-2.6682630807083596</v>
      </c>
      <c r="AW66">
        <v>63</v>
      </c>
      <c r="AX66">
        <f>IF(Z66&gt;0, (R66*SUMPRODUCT(K66:$K$98, X66:$X$98)-K66*$AZ$3)/Z66, 0)</f>
        <v>-9029.3828370155425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-16256.562275135064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-20.013017377045287</v>
      </c>
      <c r="AC67">
        <f t="shared" ref="AC67:AC98" si="64">S67*Z67</f>
        <v>-19.960197475550508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-1932.8882873412413</v>
      </c>
      <c r="AI67">
        <f t="shared" ref="AI67:AI98" si="69">SUM(AE67:AH67)</f>
        <v>-1932.9189829414822</v>
      </c>
      <c r="AJ67">
        <f t="shared" ref="AJ67:AJ98" si="70">AB67-AC67</f>
        <v>-5.2819901494778776E-2</v>
      </c>
      <c r="AK67">
        <f t="shared" si="61"/>
        <v>-1.4009112163931703</v>
      </c>
      <c r="AL67">
        <f t="shared" ref="AL67:AL98" si="71">SUM(AI67:AK67)</f>
        <v>-1934.3727140593701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-1.368526790042276</v>
      </c>
      <c r="AR67">
        <f t="shared" ref="AR67:AR98" si="76">AI67*$K67</f>
        <v>-1.3685485231923711</v>
      </c>
      <c r="AS67">
        <f t="shared" ref="AS67:AS98" si="77">AJ67*$K67</f>
        <v>-3.7397634781278588E-5</v>
      </c>
      <c r="AT67">
        <f t="shared" ref="AT67:AT98" si="78">AK67*$K67</f>
        <v>-9.9187549671684509E-4</v>
      </c>
      <c r="AU67">
        <f t="shared" ref="AU67:AU98" si="79">AL67*$K67</f>
        <v>-1.3695777963238693</v>
      </c>
      <c r="AW67">
        <v>64</v>
      </c>
      <c r="AX67">
        <f>IF(Z67&gt;0, (R67*SUMPRODUCT(K67:$K$98, X67:$X$98)-K67*$AZ$3)/Z67, 0)</f>
        <v>-16256.562275135064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2000000</v>
      </c>
      <c r="S68">
        <f t="shared" si="63"/>
        <v>-28280.73545719916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-19.960197475550508</v>
      </c>
      <c r="AC68">
        <f t="shared" si="64"/>
        <v>-18.898632400912273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-1094.589351608277</v>
      </c>
      <c r="AI68">
        <f t="shared" si="69"/>
        <v>-1094.6060578856204</v>
      </c>
      <c r="AJ68">
        <f t="shared" si="70"/>
        <v>-1.061565074638235</v>
      </c>
      <c r="AK68">
        <f t="shared" si="61"/>
        <v>-1.3972138232885356</v>
      </c>
      <c r="AL68">
        <f t="shared" si="71"/>
        <v>-1097.0648367835472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-0.69195801691353576</v>
      </c>
      <c r="AR68">
        <f t="shared" si="76"/>
        <v>-0.69196857799064071</v>
      </c>
      <c r="AS68">
        <f t="shared" si="77"/>
        <v>-6.7108131720088277E-4</v>
      </c>
      <c r="AT68">
        <f t="shared" si="78"/>
        <v>-8.8326576989478155E-4</v>
      </c>
      <c r="AU68">
        <f t="shared" si="79"/>
        <v>-0.69352292507773639</v>
      </c>
      <c r="AW68">
        <v>65</v>
      </c>
      <c r="AX68">
        <f>IF(Z68&gt;0, (R68*SUMPRODUCT(K68:$K$98, X68:$X$98)-K68*$AZ$3)/Z68, 0)</f>
        <v>-28280.73545719916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2000000</v>
      </c>
      <c r="S69">
        <f t="shared" si="63"/>
        <v>-48762.838767352529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-18.898632400912273</v>
      </c>
      <c r="AC69">
        <f t="shared" si="64"/>
        <v>-17.420865538646776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-608.62316358049543</v>
      </c>
      <c r="AI69">
        <f t="shared" si="69"/>
        <v>-608.63209500552057</v>
      </c>
      <c r="AJ69">
        <f t="shared" si="70"/>
        <v>-1.4777668622654971</v>
      </c>
      <c r="AK69">
        <f t="shared" si="61"/>
        <v>-1.3229042680638592</v>
      </c>
      <c r="AL69">
        <f t="shared" si="71"/>
        <v>-611.43276613584999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-0.34352550040473745</v>
      </c>
      <c r="AR69">
        <f t="shared" si="76"/>
        <v>-0.34353054157378043</v>
      </c>
      <c r="AS69">
        <f t="shared" si="77"/>
        <v>-8.3409674691777101E-4</v>
      </c>
      <c r="AT69">
        <f t="shared" si="78"/>
        <v>-7.4668756936671415E-4</v>
      </c>
      <c r="AU69">
        <f t="shared" si="79"/>
        <v>-0.34511132589006499</v>
      </c>
      <c r="AW69">
        <v>66</v>
      </c>
      <c r="AX69">
        <f>IF(Z69&gt;0, (R69*SUMPRODUCT(K69:$K$98, X69:$X$98)-K69*$AZ$3)/Z69, 0)</f>
        <v>-48762.838767352529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2000000</v>
      </c>
      <c r="S70">
        <f t="shared" si="63"/>
        <v>-84512.831555816185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-17.420865538646776</v>
      </c>
      <c r="AC70">
        <f t="shared" si="64"/>
        <v>-15.827136682641669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-332.81895303407225</v>
      </c>
      <c r="AI70">
        <f t="shared" si="69"/>
        <v>-332.82363490793426</v>
      </c>
      <c r="AJ70">
        <f t="shared" si="70"/>
        <v>-1.5937288560051073</v>
      </c>
      <c r="AK70">
        <f t="shared" si="61"/>
        <v>-1.2194605877052744</v>
      </c>
      <c r="AL70">
        <f t="shared" si="71"/>
        <v>-335.63682435164463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-0.16772605457626427</v>
      </c>
      <c r="AR70">
        <f t="shared" si="76"/>
        <v>-0.1677284140339326</v>
      </c>
      <c r="AS70">
        <f t="shared" si="77"/>
        <v>-8.0316896211951626E-4</v>
      </c>
      <c r="AT70">
        <f t="shared" si="78"/>
        <v>-6.1455428310934837E-4</v>
      </c>
      <c r="AU70">
        <f t="shared" si="79"/>
        <v>-0.16914613727916145</v>
      </c>
      <c r="AW70">
        <v>67</v>
      </c>
      <c r="AX70">
        <f>IF(Z70&gt;0, (R70*SUMPRODUCT(K70:$K$98, X70:$X$98)-K70*$AZ$3)/Z70, 0)</f>
        <v>-84512.831555816185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2000000</v>
      </c>
      <c r="S71">
        <f t="shared" si="63"/>
        <v>-148399.65251397964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-15.827136682641669</v>
      </c>
      <c r="AC71">
        <f t="shared" si="64"/>
        <v>-14.265171347566278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-178.55097657971157</v>
      </c>
      <c r="AI71">
        <f t="shared" si="69"/>
        <v>-178.55337974762773</v>
      </c>
      <c r="AJ71">
        <f t="shared" si="70"/>
        <v>-1.5619653350753904</v>
      </c>
      <c r="AK71">
        <f t="shared" si="61"/>
        <v>-1.1078995677849168</v>
      </c>
      <c r="AL71">
        <f t="shared" si="71"/>
        <v>-181.22324465048806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-8.0340899226791856E-2</v>
      </c>
      <c r="AR71">
        <f t="shared" si="76"/>
        <v>-8.0341980557597628E-2</v>
      </c>
      <c r="AS71">
        <f t="shared" si="77"/>
        <v>-7.028228127613236E-4</v>
      </c>
      <c r="AT71">
        <f t="shared" si="78"/>
        <v>-4.9851112121516257E-4</v>
      </c>
      <c r="AU71">
        <f t="shared" si="79"/>
        <v>-8.154331449157412E-2</v>
      </c>
      <c r="AW71">
        <v>68</v>
      </c>
      <c r="AX71">
        <f>IF(Z71&gt;0, (R71*SUMPRODUCT(K71:$K$98, X71:$X$98)-K71*$AZ$3)/Z71, 0)</f>
        <v>-148399.65251397964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2000000</v>
      </c>
      <c r="S72">
        <f t="shared" si="63"/>
        <v>-265267.81415805756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-14.265171347566278</v>
      </c>
      <c r="AC72">
        <f t="shared" si="64"/>
        <v>-12.801144934604096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-93.816024169225784</v>
      </c>
      <c r="AI72">
        <f t="shared" si="69"/>
        <v>-93.81723060516066</v>
      </c>
      <c r="AJ72">
        <f t="shared" si="70"/>
        <v>-1.4640264129621823</v>
      </c>
      <c r="AK72">
        <f t="shared" si="61"/>
        <v>-0.99856199432963955</v>
      </c>
      <c r="AL72">
        <f t="shared" si="71"/>
        <v>-96.279819012452478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-3.7690635470151071E-2</v>
      </c>
      <c r="AR72">
        <f t="shared" si="76"/>
        <v>-3.7691120156402087E-2</v>
      </c>
      <c r="AS72">
        <f t="shared" si="77"/>
        <v>-5.8817335671885193E-4</v>
      </c>
      <c r="AT72">
        <f t="shared" si="78"/>
        <v>-4.0117278957309813E-4</v>
      </c>
      <c r="AU72">
        <f t="shared" si="79"/>
        <v>-3.8680466302694033E-2</v>
      </c>
      <c r="AW72">
        <v>69</v>
      </c>
      <c r="AX72">
        <f>IF(Z72&gt;0, (R72*SUMPRODUCT(K72:$K$98, X72:$X$98)-K72*$AZ$3)/Z72, 0)</f>
        <v>-265267.81415805756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2000000</v>
      </c>
      <c r="S73">
        <f t="shared" si="63"/>
        <v>-484718.68293472333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-12.801144934604096</v>
      </c>
      <c r="AC73">
        <f t="shared" si="64"/>
        <v>-11.459936184191235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-48.264830337755058</v>
      </c>
      <c r="AI73">
        <f t="shared" si="69"/>
        <v>-48.265421398951361</v>
      </c>
      <c r="AJ73">
        <f t="shared" si="70"/>
        <v>-1.3412087504128607</v>
      </c>
      <c r="AK73">
        <f t="shared" ref="AK73:AK98" si="92">G73*SUM(AB73:AB73, AE73:AF73)</f>
        <v>-0.89608014542228687</v>
      </c>
      <c r="AL73">
        <f t="shared" si="71"/>
        <v>-50.50271029478651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-1.7312875141972158E-2</v>
      </c>
      <c r="AR73">
        <f t="shared" si="76"/>
        <v>-1.7313087159058334E-2</v>
      </c>
      <c r="AS73">
        <f t="shared" si="77"/>
        <v>-4.8109937345111565E-4</v>
      </c>
      <c r="AT73">
        <f t="shared" si="78"/>
        <v>-3.2142915589533795E-4</v>
      </c>
      <c r="AU73">
        <f t="shared" si="79"/>
        <v>-1.8115615688404786E-2</v>
      </c>
      <c r="AW73">
        <v>70</v>
      </c>
      <c r="AX73">
        <f>IF(Z73&gt;0, (R73*SUMPRODUCT(K73:$K$98, X73:$X$98)-K73*$AZ$3)/Z73, 0)</f>
        <v>-484718.68293472333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2000000</v>
      </c>
      <c r="S74">
        <f t="shared" si="63"/>
        <v>-907625.53393169155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-11.459936184191235</v>
      </c>
      <c r="AC74">
        <f t="shared" si="64"/>
        <v>-10.246088893366231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-24.234257757374351</v>
      </c>
      <c r="AI74">
        <f t="shared" si="69"/>
        <v>-24.234539979736724</v>
      </c>
      <c r="AJ74">
        <f t="shared" si="70"/>
        <v>-1.2138472908250044</v>
      </c>
      <c r="AK74">
        <f t="shared" si="92"/>
        <v>-0.80219553289338652</v>
      </c>
      <c r="AL74">
        <f t="shared" si="71"/>
        <v>-26.250582803455114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-7.7615795529969384E-3</v>
      </c>
      <c r="AR74">
        <f t="shared" si="76"/>
        <v>-7.7616699412126258E-3</v>
      </c>
      <c r="AS74">
        <f t="shared" si="77"/>
        <v>-3.8876256938635601E-4</v>
      </c>
      <c r="AT74">
        <f t="shared" si="78"/>
        <v>-2.5692160692299983E-4</v>
      </c>
      <c r="AU74">
        <f t="shared" si="79"/>
        <v>-8.4073541175219806E-3</v>
      </c>
      <c r="AW74">
        <v>71</v>
      </c>
      <c r="AX74">
        <f>IF(Z74&gt;0, (R74*SUMPRODUCT(K74:$K$98, X74:$X$98)-K74*$AZ$3)/Z74, 0)</f>
        <v>-907625.53393169155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2000000</v>
      </c>
      <c r="S75">
        <f t="shared" si="63"/>
        <v>-1746549.1416745828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-10.246088893366231</v>
      </c>
      <c r="AC75">
        <f t="shared" si="64"/>
        <v>-9.1546003247344281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-11.868938959048734</v>
      </c>
      <c r="AI75">
        <f t="shared" si="69"/>
        <v>-11.869069997450493</v>
      </c>
      <c r="AJ75">
        <f t="shared" si="70"/>
        <v>-1.091488568631803</v>
      </c>
      <c r="AK75">
        <f t="shared" si="92"/>
        <v>-0.71722622253563628</v>
      </c>
      <c r="AL75">
        <f t="shared" si="71"/>
        <v>-13.677784788617933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-3.3940189597442788E-3</v>
      </c>
      <c r="AR75">
        <f t="shared" si="76"/>
        <v>-3.3940564312336476E-3</v>
      </c>
      <c r="AS75">
        <f t="shared" si="77"/>
        <v>-3.1211997206002928E-4</v>
      </c>
      <c r="AT75">
        <f t="shared" si="78"/>
        <v>-2.0509663130888832E-4</v>
      </c>
      <c r="AU75">
        <f t="shared" si="79"/>
        <v>-3.9112730346025654E-3</v>
      </c>
      <c r="AW75">
        <v>72</v>
      </c>
      <c r="AX75">
        <f>IF(Z75&gt;0, (R75*SUMPRODUCT(K75:$K$98, X75:$X$98)-K75*$AZ$3)/Z75, 0)</f>
        <v>-1746549.1416745828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2000000</v>
      </c>
      <c r="S76">
        <f t="shared" si="63"/>
        <v>-3463766.0398581363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-9.1546003247344281</v>
      </c>
      <c r="AC76">
        <f t="shared" si="64"/>
        <v>-8.176520997100603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-5.657067469900479</v>
      </c>
      <c r="AI76">
        <f t="shared" si="69"/>
        <v>-5.6571264845748468</v>
      </c>
      <c r="AJ76">
        <f t="shared" si="70"/>
        <v>-0.9780793276338251</v>
      </c>
      <c r="AK76">
        <f t="shared" si="92"/>
        <v>-0.64082202273140998</v>
      </c>
      <c r="AL76">
        <f t="shared" si="71"/>
        <v>-7.2760278349400815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-1.4443608345249064E-3</v>
      </c>
      <c r="AR76">
        <f t="shared" si="76"/>
        <v>-1.4443759021345421E-3</v>
      </c>
      <c r="AS76">
        <f t="shared" si="77"/>
        <v>-2.4972293178564541E-4</v>
      </c>
      <c r="AT76">
        <f t="shared" si="78"/>
        <v>-1.6361449398632699E-4</v>
      </c>
      <c r="AU76">
        <f t="shared" si="79"/>
        <v>-1.8577133279065144E-3</v>
      </c>
      <c r="AW76">
        <v>73</v>
      </c>
      <c r="AX76">
        <f>IF(Z76&gt;0, (R76*SUMPRODUCT(K76:$K$98, X76:$X$98)-K76*$AZ$3)/Z76, 0)</f>
        <v>-3463766.0398581363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2000000</v>
      </c>
      <c r="S77">
        <f t="shared" si="63"/>
        <v>-7091829.6121178428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-8.176520997100603</v>
      </c>
      <c r="AC77">
        <f t="shared" si="64"/>
        <v>-7.3016498699051535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-2.6147898187864698</v>
      </c>
      <c r="AI77">
        <f t="shared" si="69"/>
        <v>-2.6148155584413586</v>
      </c>
      <c r="AJ77">
        <f t="shared" si="70"/>
        <v>-0.87487112719544946</v>
      </c>
      <c r="AK77">
        <f t="shared" si="92"/>
        <v>-0.57235646979704224</v>
      </c>
      <c r="AL77">
        <f t="shared" si="71"/>
        <v>-4.0620431554338499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-5.9607801986256211E-4</v>
      </c>
      <c r="AR77">
        <f t="shared" si="76"/>
        <v>-5.9608388757797376E-4</v>
      </c>
      <c r="AS77">
        <f t="shared" si="77"/>
        <v>-1.9943914626974364E-4</v>
      </c>
      <c r="AT77">
        <f t="shared" si="78"/>
        <v>-1.3047668639404626E-4</v>
      </c>
      <c r="AU77">
        <f t="shared" si="79"/>
        <v>-9.2599972024176352E-4</v>
      </c>
      <c r="AW77">
        <v>74</v>
      </c>
      <c r="AX77">
        <f>IF(Z77&gt;0, (R77*SUMPRODUCT(K77:$K$98, X77:$X$98)-K77*$AZ$3)/Z77, 0)</f>
        <v>-7091829.6121178428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2000000</v>
      </c>
      <c r="S78">
        <f t="shared" si="63"/>
        <v>-15030348.594249018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-7.3016498699051535</v>
      </c>
      <c r="AC78">
        <f t="shared" si="64"/>
        <v>-6.5198214050411112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-1.171026416667295</v>
      </c>
      <c r="AI78">
        <f t="shared" si="69"/>
        <v>-1.1710372610954267</v>
      </c>
      <c r="AJ78">
        <f t="shared" si="70"/>
        <v>-0.78182846486404234</v>
      </c>
      <c r="AK78">
        <f t="shared" si="92"/>
        <v>-0.51111549089336084</v>
      </c>
      <c r="AL78">
        <f t="shared" si="71"/>
        <v>-2.4639812168528299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-2.3834990983607012E-4</v>
      </c>
      <c r="AR78">
        <f t="shared" si="76"/>
        <v>-2.3835211710349861E-4</v>
      </c>
      <c r="AS78">
        <f t="shared" si="77"/>
        <v>-1.5913282694165036E-4</v>
      </c>
      <c r="AT78">
        <f t="shared" si="78"/>
        <v>-1.0403209478139661E-4</v>
      </c>
      <c r="AU78">
        <f t="shared" si="79"/>
        <v>-5.0151703882654554E-4</v>
      </c>
      <c r="AW78">
        <v>75</v>
      </c>
      <c r="AX78">
        <f>IF(Z78&gt;0, (R78*SUMPRODUCT(K78:$K$98, X78:$X$98)-K78*$AZ$3)/Z78, 0)</f>
        <v>-15030348.594249018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2000000</v>
      </c>
      <c r="S79">
        <f t="shared" si="63"/>
        <v>-33025327.678944524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-6.5198214050411112</v>
      </c>
      <c r="AC79">
        <f t="shared" si="64"/>
        <v>-5.8214664130903175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-0.50633314242288119</v>
      </c>
      <c r="AI79">
        <f t="shared" si="69"/>
        <v>-0.50633754924245133</v>
      </c>
      <c r="AJ79">
        <f t="shared" si="70"/>
        <v>-0.69835499195079365</v>
      </c>
      <c r="AK79">
        <f t="shared" si="92"/>
        <v>-0.45638749835287784</v>
      </c>
      <c r="AL79">
        <f t="shared" si="71"/>
        <v>-1.6610800395461229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-9.201669541916852E-5</v>
      </c>
      <c r="AR79">
        <f t="shared" si="76"/>
        <v>-9.2017496277220609E-5</v>
      </c>
      <c r="AS79">
        <f t="shared" si="77"/>
        <v>-1.2691311945589153E-4</v>
      </c>
      <c r="AT79">
        <f t="shared" si="78"/>
        <v>-8.2939997228108101E-5</v>
      </c>
      <c r="AU79">
        <f t="shared" si="79"/>
        <v>-3.0187061296122028E-4</v>
      </c>
      <c r="AW79">
        <v>76</v>
      </c>
      <c r="AX79">
        <f>IF(Z79&gt;0, (R79*SUMPRODUCT(K79:$K$98, X79:$X$98)-K79*$AZ$3)/Z79, 0)</f>
        <v>-33025327.678944524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2000000</v>
      </c>
      <c r="S80">
        <f t="shared" si="63"/>
        <v>-75286761.409723297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-5.8214664130903175</v>
      </c>
      <c r="AC80">
        <f t="shared" si="64"/>
        <v>-5.1978143745530332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-0.21093967517215573</v>
      </c>
      <c r="AI80">
        <f t="shared" si="69"/>
        <v>-0.21094140117759055</v>
      </c>
      <c r="AJ80">
        <f t="shared" si="70"/>
        <v>-0.62365203853728435</v>
      </c>
      <c r="AK80">
        <f t="shared" si="92"/>
        <v>-0.40750264891632226</v>
      </c>
      <c r="AL80">
        <f t="shared" si="71"/>
        <v>-1.2420960886311971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-3.4227133382929684E-5</v>
      </c>
      <c r="AR80">
        <f t="shared" si="76"/>
        <v>-3.4227413445076314E-5</v>
      </c>
      <c r="AS80">
        <f t="shared" si="77"/>
        <v>-1.0119396216065335E-4</v>
      </c>
      <c r="AT80">
        <f t="shared" si="78"/>
        <v>-6.612149898767472E-5</v>
      </c>
      <c r="AU80">
        <f t="shared" si="79"/>
        <v>-2.0154287459340437E-4</v>
      </c>
      <c r="AW80">
        <v>77</v>
      </c>
      <c r="AX80">
        <f>IF(Z80&gt;0, (R80*SUMPRODUCT(K80:$K$98, X80:$X$98)-K80*$AZ$3)/Z80, 0)</f>
        <v>-75286761.409723297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2000000</v>
      </c>
      <c r="S81">
        <f t="shared" si="63"/>
        <v>-178486555.47037324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-5.1978143745530332</v>
      </c>
      <c r="AC81">
        <f t="shared" si="64"/>
        <v>-4.6409342666572142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-8.4696450093252024E-2</v>
      </c>
      <c r="AI81">
        <f t="shared" si="69"/>
        <v>-8.4697100133006339E-2</v>
      </c>
      <c r="AJ81">
        <f t="shared" si="70"/>
        <v>-0.55688010789581899</v>
      </c>
      <c r="AK81">
        <f t="shared" si="92"/>
        <v>-0.36384700621871235</v>
      </c>
      <c r="AL81">
        <f t="shared" si="71"/>
        <v>-1.0054242142475376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-1.2270420322931486E-5</v>
      </c>
      <c r="AR81">
        <f t="shared" si="76"/>
        <v>-1.2270514497610629E-5</v>
      </c>
      <c r="AS81">
        <f t="shared" si="77"/>
        <v>-8.0678151042195219E-5</v>
      </c>
      <c r="AT81">
        <f t="shared" si="78"/>
        <v>-5.2712430032525878E-5</v>
      </c>
      <c r="AU81">
        <f t="shared" si="79"/>
        <v>-1.4566109557233171E-4</v>
      </c>
      <c r="AW81">
        <v>78</v>
      </c>
      <c r="AX81">
        <f>IF(Z81&gt;0, (R81*SUMPRODUCT(K81:$K$98, X81:$X$98)-K81*$AZ$3)/Z81, 0)</f>
        <v>-178486555.47037324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2000000</v>
      </c>
      <c r="S82">
        <f t="shared" si="63"/>
        <v>-441083490.70400089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-4.6409342666572142</v>
      </c>
      <c r="AC82">
        <f t="shared" si="64"/>
        <v>-4.1437015950871787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-3.2694408167540975E-2</v>
      </c>
      <c r="AI82">
        <f t="shared" si="69"/>
        <v>-3.2694643026795651E-2</v>
      </c>
      <c r="AJ82">
        <f t="shared" si="70"/>
        <v>-0.49723267157003548</v>
      </c>
      <c r="AK82">
        <f t="shared" si="92"/>
        <v>-0.324865398666005</v>
      </c>
      <c r="AL82">
        <f t="shared" si="71"/>
        <v>-0.85479271326283612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-4.2291168931552595E-6</v>
      </c>
      <c r="AR82">
        <f t="shared" si="76"/>
        <v>-4.2291472728836945E-6</v>
      </c>
      <c r="AS82">
        <f t="shared" si="77"/>
        <v>-6.43184938656658E-5</v>
      </c>
      <c r="AT82">
        <f t="shared" si="78"/>
        <v>-4.2022285231760891E-5</v>
      </c>
      <c r="AU82">
        <f t="shared" si="79"/>
        <v>-1.1056992637031038E-4</v>
      </c>
      <c r="AW82">
        <v>79</v>
      </c>
      <c r="AX82">
        <f>IF(Z82&gt;0, (R82*SUMPRODUCT(K82:$K$98, X82:$X$98)-K82*$AZ$3)/Z82, 0)</f>
        <v>-441083490.70400089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2000000</v>
      </c>
      <c r="S83">
        <f t="shared" si="63"/>
        <v>-1138814761.1307828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-4.1437015950871787</v>
      </c>
      <c r="AC83">
        <f t="shared" si="64"/>
        <v>-3.6997371259983951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-1.2103330717872828E-2</v>
      </c>
      <c r="AI83">
        <f t="shared" si="69"/>
        <v>-1.2103411936900985E-2</v>
      </c>
      <c r="AJ83">
        <f t="shared" si="70"/>
        <v>-0.44396446908878362</v>
      </c>
      <c r="AK83">
        <f t="shared" si="92"/>
        <v>-0.29005911165610254</v>
      </c>
      <c r="AL83">
        <f t="shared" si="71"/>
        <v>-0.74612699268178717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-1.397858098003515E-6</v>
      </c>
      <c r="AR83">
        <f t="shared" si="76"/>
        <v>-1.3978674782872458E-6</v>
      </c>
      <c r="AS83">
        <f t="shared" si="77"/>
        <v>-5.1275086404534629E-5</v>
      </c>
      <c r="AT83">
        <f t="shared" si="78"/>
        <v>-3.3499991661753824E-5</v>
      </c>
      <c r="AU83">
        <f t="shared" si="79"/>
        <v>-8.6172945544575702E-5</v>
      </c>
      <c r="AW83">
        <v>80</v>
      </c>
      <c r="AX83">
        <f>IF(Z83&gt;0, (R83*SUMPRODUCT(K83:$K$98, X83:$X$98)-K83*$AZ$3)/Z83, 0)</f>
        <v>-1138814761.1307828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2000000</v>
      </c>
      <c r="S84">
        <f t="shared" si="63"/>
        <v>-3078659369.3474698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-3.6997371259983951</v>
      </c>
      <c r="AC84">
        <f t="shared" si="64"/>
        <v>-3.3033379004585681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-4.2865883485768575E-3</v>
      </c>
      <c r="AI84">
        <f t="shared" si="69"/>
        <v>-4.2866151730603756E-3</v>
      </c>
      <c r="AJ84">
        <f t="shared" si="70"/>
        <v>-0.39639922553982698</v>
      </c>
      <c r="AK84">
        <f t="shared" si="92"/>
        <v>-0.25898159881988769</v>
      </c>
      <c r="AL84">
        <f t="shared" si="71"/>
        <v>-0.65966743953277507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-4.4203020104986656E-7</v>
      </c>
      <c r="AR84">
        <f t="shared" si="76"/>
        <v>-4.4203296717315117E-7</v>
      </c>
      <c r="AS84">
        <f t="shared" si="77"/>
        <v>-4.0876430184753826E-5</v>
      </c>
      <c r="AT84">
        <f t="shared" si="78"/>
        <v>-2.6706013940568214E-5</v>
      </c>
      <c r="AU84">
        <f t="shared" si="79"/>
        <v>-6.8024477092495201E-5</v>
      </c>
      <c r="AW84">
        <v>81</v>
      </c>
      <c r="AX84">
        <f>IF(Z84&gt;0, (R84*SUMPRODUCT(K84:$K$98, X84:$X$98)-K84*$AZ$3)/Z84, 0)</f>
        <v>-3078659369.3474698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2000000</v>
      </c>
      <c r="S85">
        <f t="shared" si="63"/>
        <v>-8736227670.3413811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-3.3033379004585681</v>
      </c>
      <c r="AC85">
        <f t="shared" si="64"/>
        <v>-2.9494092144549069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-1.4492856442320254E-3</v>
      </c>
      <c r="AI85">
        <f t="shared" si="69"/>
        <v>-1.4492940844001555E-3</v>
      </c>
      <c r="AJ85">
        <f t="shared" si="70"/>
        <v>-0.35392868600366123</v>
      </c>
      <c r="AK85">
        <f t="shared" si="92"/>
        <v>-0.23123365303209978</v>
      </c>
      <c r="AL85">
        <f t="shared" si="71"/>
        <v>-0.58661163312016118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-1.3343695761140162E-7</v>
      </c>
      <c r="AR85">
        <f t="shared" si="76"/>
        <v>-1.3343773470483485E-7</v>
      </c>
      <c r="AS85">
        <f t="shared" si="77"/>
        <v>-3.2586514093814288E-5</v>
      </c>
      <c r="AT85">
        <f t="shared" si="78"/>
        <v>-2.1289878417531648E-5</v>
      </c>
      <c r="AU85">
        <f t="shared" si="79"/>
        <v>-5.4009830246050773E-5</v>
      </c>
      <c r="AW85">
        <v>82</v>
      </c>
      <c r="AX85">
        <f>IF(Z85&gt;0, (R85*SUMPRODUCT(K85:$K$98, X85:$X$98)-K85*$AZ$3)/Z85, 0)</f>
        <v>-8736227670.3413811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2000000</v>
      </c>
      <c r="S86">
        <f t="shared" si="63"/>
        <v>-26096024625.547157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-2.9494092144549069</v>
      </c>
      <c r="AC86">
        <f t="shared" si="64"/>
        <v>-2.6334011978616312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-4.6663738022431172E-4</v>
      </c>
      <c r="AI86">
        <f t="shared" si="69"/>
        <v>-4.6663990302350783E-4</v>
      </c>
      <c r="AJ86">
        <f t="shared" si="70"/>
        <v>-0.31600801659327571</v>
      </c>
      <c r="AK86">
        <f t="shared" si="92"/>
        <v>-0.20645864501184349</v>
      </c>
      <c r="AL86">
        <f t="shared" si="71"/>
        <v>-0.52293330150814266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-3.8360445622629733E-8</v>
      </c>
      <c r="AR86">
        <f t="shared" si="76"/>
        <v>-3.8360653012147763E-8</v>
      </c>
      <c r="AS86">
        <f t="shared" si="77"/>
        <v>-2.5977791001257345E-5</v>
      </c>
      <c r="AT86">
        <f t="shared" si="78"/>
        <v>-1.6972162884789864E-5</v>
      </c>
      <c r="AU86">
        <f t="shared" si="79"/>
        <v>-4.2988314539059352E-5</v>
      </c>
      <c r="AW86">
        <v>83</v>
      </c>
      <c r="AX86">
        <f>IF(Z86&gt;0, (R86*SUMPRODUCT(K86:$K$98, X86:$X$98)-K86*$AZ$3)/Z86, 0)</f>
        <v>-26096024625.547157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2000000</v>
      </c>
      <c r="S87">
        <f t="shared" si="63"/>
        <v>-82291016403.971573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-2.6334011978616312</v>
      </c>
      <c r="AC87">
        <f t="shared" si="64"/>
        <v>-2.3512511022665108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-1.4266091418993276E-4</v>
      </c>
      <c r="AI87">
        <f t="shared" si="69"/>
        <v>-1.4266162849970951E-4</v>
      </c>
      <c r="AJ87">
        <f t="shared" si="70"/>
        <v>-0.28215009559512039</v>
      </c>
      <c r="AK87">
        <f t="shared" si="92"/>
        <v>-0.18433808385031419</v>
      </c>
      <c r="AL87">
        <f t="shared" si="71"/>
        <v>-0.46663084107393427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-1.0471070856352337E-8</v>
      </c>
      <c r="AR87">
        <f t="shared" si="76"/>
        <v>-1.0471123285487031E-8</v>
      </c>
      <c r="AS87">
        <f t="shared" si="77"/>
        <v>-2.0709341867595974E-5</v>
      </c>
      <c r="AT87">
        <f t="shared" si="78"/>
        <v>-1.3530104923840935E-5</v>
      </c>
      <c r="AU87">
        <f t="shared" si="79"/>
        <v>-3.4249917914722391E-5</v>
      </c>
      <c r="AW87">
        <v>84</v>
      </c>
      <c r="AX87">
        <f>IF(Z87&gt;0, (R87*SUMPRODUCT(K87:$K$98, X87:$X$98)-K87*$AZ$3)/Z87, 0)</f>
        <v>-82291016403.971573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2000000</v>
      </c>
      <c r="S88">
        <f t="shared" si="63"/>
        <v>-274721562875.58344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-2.3512511022665108</v>
      </c>
      <c r="AC88">
        <f t="shared" si="64"/>
        <v>-2.0993313502772546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-4.1289995593949564E-5</v>
      </c>
      <c r="AI88">
        <f t="shared" si="69"/>
        <v>-4.1290186635683632E-5</v>
      </c>
      <c r="AJ88">
        <f t="shared" si="70"/>
        <v>-0.2519197519892562</v>
      </c>
      <c r="AK88">
        <f t="shared" si="92"/>
        <v>-0.16458757715865577</v>
      </c>
      <c r="AL88">
        <f t="shared" si="71"/>
        <v>-0.41654861933454768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-2.7059072705580804E-9</v>
      </c>
      <c r="AR88">
        <f t="shared" si="76"/>
        <v>-2.7059197903273309E-9</v>
      </c>
      <c r="AS88">
        <f t="shared" si="77"/>
        <v>-1.6509362103317966E-5</v>
      </c>
      <c r="AT88">
        <f t="shared" si="78"/>
        <v>-1.0786116958133228E-5</v>
      </c>
      <c r="AU88">
        <f t="shared" si="79"/>
        <v>-2.7298184981241525E-5</v>
      </c>
      <c r="AW88">
        <v>85</v>
      </c>
      <c r="AX88">
        <f>IF(Z88&gt;0, (R88*SUMPRODUCT(K88:$K$98, X88:$X$98)-K88*$AZ$3)/Z88, 0)</f>
        <v>-274721562875.58344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2000000</v>
      </c>
      <c r="S89">
        <f t="shared" si="63"/>
        <v>-984176767719.27625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-2.0993313502772546</v>
      </c>
      <c r="AC89">
        <f t="shared" si="64"/>
        <v>-1.8744029936435846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-1.1321427426124402E-5</v>
      </c>
      <c r="AI89">
        <f t="shared" si="69"/>
        <v>-1.1321475039598301E-5</v>
      </c>
      <c r="AJ89">
        <f t="shared" si="70"/>
        <v>-0.22492835663366995</v>
      </c>
      <c r="AK89">
        <f t="shared" si="92"/>
        <v>-0.14695319451940783</v>
      </c>
      <c r="AL89">
        <f t="shared" si="71"/>
        <v>-0.37189287262811738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-6.6244715199274949E-10</v>
      </c>
      <c r="AR89">
        <f t="shared" si="76"/>
        <v>-6.624499379850978E-10</v>
      </c>
      <c r="AS89">
        <f t="shared" si="77"/>
        <v>-1.3161162779753074E-5</v>
      </c>
      <c r="AT89">
        <f t="shared" si="78"/>
        <v>-8.5986264383044377E-6</v>
      </c>
      <c r="AU89">
        <f t="shared" si="79"/>
        <v>-2.1760451667995497E-5</v>
      </c>
      <c r="AW89">
        <v>86</v>
      </c>
      <c r="AX89">
        <f>IF(Z89&gt;0, (R89*SUMPRODUCT(K89:$K$98, X89:$X$98)-K89*$AZ$3)/Z89, 0)</f>
        <v>-984176767719.27625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2000000</v>
      </c>
      <c r="S90">
        <f t="shared" si="63"/>
        <v>-3802195087669.7646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-1.8744029936435846</v>
      </c>
      <c r="AC90">
        <f t="shared" si="64"/>
        <v>-1.6735741020385519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-2.8906671789009532E-6</v>
      </c>
      <c r="AI90">
        <f t="shared" si="69"/>
        <v>-2.8906781829003761E-6</v>
      </c>
      <c r="AJ90">
        <f t="shared" si="70"/>
        <v>-0.2008288916050327</v>
      </c>
      <c r="AK90">
        <f t="shared" si="92"/>
        <v>-0.13120820955505094</v>
      </c>
      <c r="AL90">
        <f t="shared" si="71"/>
        <v>-0.33203999183826655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-1.5101848846525308E-10</v>
      </c>
      <c r="AR90">
        <f t="shared" si="76"/>
        <v>-1.5101906335238367E-10</v>
      </c>
      <c r="AS90">
        <f t="shared" si="77"/>
        <v>-1.0491998481082623E-5</v>
      </c>
      <c r="AT90">
        <f t="shared" si="78"/>
        <v>-6.8547723604658238E-6</v>
      </c>
      <c r="AU90">
        <f t="shared" si="79"/>
        <v>-1.7346921860611799E-5</v>
      </c>
      <c r="AW90">
        <v>87</v>
      </c>
      <c r="AX90">
        <f>IF(Z90&gt;0, (R90*SUMPRODUCT(K90:$K$98, X90:$X$98)-K90*$AZ$3)/Z90, 0)</f>
        <v>-3802195087669.7646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2000000</v>
      </c>
      <c r="S91">
        <f t="shared" si="63"/>
        <v>-15929675027434.688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-1.6735741020385519</v>
      </c>
      <c r="AC91">
        <f t="shared" si="64"/>
        <v>-1.4942625912364635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-6.8390933749688034E-7</v>
      </c>
      <c r="AI91">
        <f t="shared" si="69"/>
        <v>-6.8391168258959047E-7</v>
      </c>
      <c r="AJ91">
        <f t="shared" si="70"/>
        <v>-0.1793115108020884</v>
      </c>
      <c r="AK91">
        <f t="shared" si="92"/>
        <v>-0.11715018714269865</v>
      </c>
      <c r="AL91">
        <f t="shared" si="71"/>
        <v>-0.29646238185646967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-3.1901605359827169E-11</v>
      </c>
      <c r="AR91">
        <f t="shared" si="76"/>
        <v>-3.1901714748920236E-11</v>
      </c>
      <c r="AS91">
        <f t="shared" si="77"/>
        <v>-8.3641569729389806E-6</v>
      </c>
      <c r="AT91">
        <f t="shared" si="78"/>
        <v>-5.4645825596339636E-6</v>
      </c>
      <c r="AU91">
        <f t="shared" si="79"/>
        <v>-1.3828771434287695E-5</v>
      </c>
      <c r="AW91">
        <v>88</v>
      </c>
      <c r="AX91">
        <f>IF(Z91&gt;0, (R91*SUMPRODUCT(K91:$K$98, X91:$X$98)-K91*$AZ$3)/Z91, 0)</f>
        <v>-15929675027434.688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2000000</v>
      </c>
      <c r="S92">
        <f t="shared" si="63"/>
        <v>-72841555915678.094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-1.4942625912364635</v>
      </c>
      <c r="AC92">
        <f t="shared" si="64"/>
        <v>-1.3341630279173764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-1.4909942254486413E-7</v>
      </c>
      <c r="AI92">
        <f t="shared" si="69"/>
        <v>-1.4909988044386532E-7</v>
      </c>
      <c r="AJ92">
        <f t="shared" si="70"/>
        <v>-0.16009956331908715</v>
      </c>
      <c r="AK92">
        <f t="shared" si="92"/>
        <v>-0.10459838138655246</v>
      </c>
      <c r="AL92">
        <f t="shared" si="71"/>
        <v>-0.26469809380552006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-6.2097189388922339E-12</v>
      </c>
      <c r="AR92">
        <f t="shared" si="76"/>
        <v>-6.2097380095502632E-12</v>
      </c>
      <c r="AS92">
        <f t="shared" si="77"/>
        <v>-6.6678547339897598E-6</v>
      </c>
      <c r="AT92">
        <f t="shared" si="78"/>
        <v>-4.3563317602930668E-6</v>
      </c>
      <c r="AU92">
        <f t="shared" si="79"/>
        <v>-1.1024192704020836E-5</v>
      </c>
      <c r="AW92">
        <v>89</v>
      </c>
      <c r="AX92">
        <f>IF(Z92&gt;0, (R92*SUMPRODUCT(K92:$K$98, X92:$X$98)-K92*$AZ$3)/Z92, 0)</f>
        <v>-72841555915678.094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2000000</v>
      </c>
      <c r="S93">
        <f t="shared" si="63"/>
        <v>-366262297464647.56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-1.3341630279173764</v>
      </c>
      <c r="AC93">
        <f t="shared" si="64"/>
        <v>-1.1912169892173468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-2.9760880109944588E-8</v>
      </c>
      <c r="AI93">
        <f t="shared" si="69"/>
        <v>-2.9760961418954379E-8</v>
      </c>
      <c r="AJ93">
        <f t="shared" si="70"/>
        <v>-0.14294603870002964</v>
      </c>
      <c r="AK93">
        <f t="shared" si="92"/>
        <v>-9.3391411954216352E-2</v>
      </c>
      <c r="AL93">
        <f t="shared" si="71"/>
        <v>-0.23633748041520741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-1.1066842519676976E-12</v>
      </c>
      <c r="AR93">
        <f t="shared" si="76"/>
        <v>-1.106687275514056E-12</v>
      </c>
      <c r="AS93">
        <f t="shared" si="77"/>
        <v>-5.3155729711644742E-6</v>
      </c>
      <c r="AT93">
        <f t="shared" si="78"/>
        <v>-3.4728410079587348E-6</v>
      </c>
      <c r="AU93">
        <f t="shared" si="79"/>
        <v>-8.7884150858104852E-6</v>
      </c>
      <c r="AW93">
        <v>90</v>
      </c>
      <c r="AX93">
        <f>IF(Z93&gt;0, (R93*SUMPRODUCT(K93:$K$98, X93:$X$98)-K93*$AZ$3)/Z93, 0)</f>
        <v>-366262297464647.56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2000000</v>
      </c>
      <c r="S94">
        <f t="shared" si="63"/>
        <v>-2044245305022433.3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-1.1912169892173468</v>
      </c>
      <c r="AC94">
        <f t="shared" si="64"/>
        <v>-1.0635865975164538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-5.3991070691222133E-9</v>
      </c>
      <c r="AI94">
        <f t="shared" si="69"/>
        <v>-5.3991200762035419E-9</v>
      </c>
      <c r="AJ94">
        <f t="shared" si="70"/>
        <v>-0.12763039170089296</v>
      </c>
      <c r="AK94">
        <f t="shared" si="92"/>
        <v>-8.3385189245214278E-2</v>
      </c>
      <c r="AL94">
        <f t="shared" si="71"/>
        <v>-0.21101558634522732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-1.7925937463912944E-13</v>
      </c>
      <c r="AR94">
        <f t="shared" si="76"/>
        <v>-1.7925980649595964E-13</v>
      </c>
      <c r="AS94">
        <f t="shared" si="77"/>
        <v>-4.237542228435352E-6</v>
      </c>
      <c r="AT94">
        <f t="shared" si="78"/>
        <v>-2.7685275892653761E-6</v>
      </c>
      <c r="AU94">
        <f t="shared" si="79"/>
        <v>-7.0060699969605351E-6</v>
      </c>
      <c r="AW94">
        <v>91</v>
      </c>
      <c r="AX94">
        <f>IF(Z94&gt;0, (R94*SUMPRODUCT(K94:$K$98, X94:$X$98)-K94*$AZ$3)/Z94, 0)</f>
        <v>-2044245305022433.3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2000000</v>
      </c>
      <c r="S95">
        <f t="shared" si="63"/>
        <v>-1.2819997627649188E+16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-1.0635865975164538</v>
      </c>
      <c r="AC95">
        <f t="shared" si="64"/>
        <v>-0.94963089063984774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-8.8201246893172889E-10</v>
      </c>
      <c r="AI95">
        <f t="shared" si="69"/>
        <v>-8.8201432078638246E-10</v>
      </c>
      <c r="AJ95">
        <f t="shared" si="70"/>
        <v>-0.11395570687660606</v>
      </c>
      <c r="AK95">
        <f t="shared" si="92"/>
        <v>-7.4451061826151771E-2</v>
      </c>
      <c r="AL95">
        <f t="shared" si="71"/>
        <v>-0.18840676958477215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-2.6146685259449506E-14</v>
      </c>
      <c r="AR95">
        <f t="shared" si="76"/>
        <v>-2.6146740156474749E-14</v>
      </c>
      <c r="AS95">
        <f t="shared" si="77"/>
        <v>-3.3781427203965455E-6</v>
      </c>
      <c r="AT95">
        <f t="shared" si="78"/>
        <v>-2.2070532439954479E-6</v>
      </c>
      <c r="AU95">
        <f t="shared" si="79"/>
        <v>-5.5851959905387337E-6</v>
      </c>
      <c r="AW95">
        <v>92</v>
      </c>
      <c r="AX95">
        <f>IF(Z95&gt;0, (R95*SUMPRODUCT(K95:$K$98, X95:$X$98)-K95*$AZ$3)/Z95, 0)</f>
        <v>-1.2819997627649188E+16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2000000</v>
      </c>
      <c r="S96">
        <f t="shared" si="63"/>
        <v>-9.1737249822910048E+16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-0.94963089063984774</v>
      </c>
      <c r="AC96">
        <f t="shared" si="64"/>
        <v>-0.8478847237856012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-1.2818181896916013E-10</v>
      </c>
      <c r="AI96">
        <f t="shared" si="69"/>
        <v>-1.2818205003253009E-10</v>
      </c>
      <c r="AJ96">
        <f t="shared" si="70"/>
        <v>-0.10174616685424653</v>
      </c>
      <c r="AK96">
        <f t="shared" si="92"/>
        <v>-6.6474162344789353E-2</v>
      </c>
      <c r="AL96">
        <f t="shared" si="71"/>
        <v>-0.16822032932721792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-3.3927379902552888E-15</v>
      </c>
      <c r="AR96">
        <f t="shared" si="76"/>
        <v>-3.3927441060795116E-15</v>
      </c>
      <c r="AS96">
        <f t="shared" si="77"/>
        <v>-2.6930346941972208E-6</v>
      </c>
      <c r="AT96">
        <f t="shared" si="78"/>
        <v>-1.7594493335425798E-6</v>
      </c>
      <c r="AU96">
        <f t="shared" si="79"/>
        <v>-4.4524840311325441E-6</v>
      </c>
      <c r="AW96">
        <v>93</v>
      </c>
      <c r="AX96">
        <f>IF(Z96&gt;0, (R96*SUMPRODUCT(K96:$K$98, X96:$X$98)-K96*$AZ$3)/Z96, 0)</f>
        <v>-9.1737249822910048E+16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2000000</v>
      </c>
      <c r="S97">
        <f t="shared" si="63"/>
        <v>-7.6424598202457971E+17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-0.8478847237856012</v>
      </c>
      <c r="AC97">
        <f t="shared" si="64"/>
        <v>-0.75703993195143238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-1.6319076834383121E-11</v>
      </c>
      <c r="AI97">
        <f t="shared" si="69"/>
        <v>-1.631910159865895E-11</v>
      </c>
      <c r="AJ97">
        <f t="shared" si="70"/>
        <v>-9.0844791834168825E-2</v>
      </c>
      <c r="AK97">
        <f t="shared" si="92"/>
        <v>-5.9351930664992086E-2</v>
      </c>
      <c r="AL97">
        <f t="shared" si="71"/>
        <v>-0.15019672251548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-3.8565721100562159E-16</v>
      </c>
      <c r="AR97">
        <f t="shared" si="76"/>
        <v>-3.8565779624225264E-16</v>
      </c>
      <c r="AS97">
        <f t="shared" si="77"/>
        <v>-2.1468707702469844E-6</v>
      </c>
      <c r="AT97">
        <f t="shared" si="78"/>
        <v>-1.4026222365614055E-6</v>
      </c>
      <c r="AU97">
        <f t="shared" si="79"/>
        <v>-3.5494930071940474E-6</v>
      </c>
      <c r="AW97">
        <v>94</v>
      </c>
      <c r="AX97">
        <f>IF(Z97&gt;0, (R97*SUMPRODUCT(K97:$K$98, X97:$X$98)-K97*$AZ$3)/Z97, 0)</f>
        <v>-7.6424598202457971E+17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-0.75703993195143238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-0.75703993195143238</v>
      </c>
      <c r="AK98">
        <f t="shared" si="92"/>
        <v>-5.2992795236600269E-2</v>
      </c>
      <c r="AL98">
        <f t="shared" si="71"/>
        <v>-0.81003272719001385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-4.180261650244111E-17</v>
      </c>
      <c r="AR98">
        <f t="shared" si="76"/>
        <v>-4.180261650244111E-17</v>
      </c>
      <c r="AS98">
        <f t="shared" si="77"/>
        <v>-1.5973740850052507E-5</v>
      </c>
      <c r="AT98">
        <f t="shared" si="78"/>
        <v>-1.1181618595036754E-6</v>
      </c>
      <c r="AU98">
        <f t="shared" si="79"/>
        <v>-1.7091902709597986E-5</v>
      </c>
      <c r="AW98">
        <v>95</v>
      </c>
    </row>
    <row r="100" spans="5:50" x14ac:dyDescent="0.25">
      <c r="AN100" s="6">
        <f t="shared" ref="AN100:AU100" si="93">SUM(AN3:AN98)</f>
        <v>48641.906845774763</v>
      </c>
      <c r="AO100" s="6">
        <f t="shared" si="93"/>
        <v>-4864.1906845774765</v>
      </c>
      <c r="AP100" s="6">
        <f t="shared" si="93"/>
        <v>-1687.2962548797198</v>
      </c>
      <c r="AQ100" s="6">
        <f t="shared" si="93"/>
        <v>-32034.12891981818</v>
      </c>
      <c r="AR100" s="6">
        <f t="shared" si="93"/>
        <v>10056.290986499365</v>
      </c>
      <c r="AS100" s="6">
        <f t="shared" si="93"/>
        <v>-6257.2871174301272</v>
      </c>
      <c r="AT100" s="6">
        <f t="shared" si="93"/>
        <v>3650.0841518342372</v>
      </c>
      <c r="AU100" s="6">
        <f t="shared" si="93"/>
        <v>7449.0880209034858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100858.15404098302</v>
      </c>
      <c r="K3">
        <v>1</v>
      </c>
      <c r="L3" s="2">
        <v>0</v>
      </c>
      <c r="O3">
        <f>$C$3</f>
        <v>100858.15404098302</v>
      </c>
      <c r="P3">
        <f>O3*C5</f>
        <v>10085.815404098303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100858.15404098302</v>
      </c>
      <c r="AF3">
        <f t="shared" ref="AF3:AF34" si="4">-$Z3*P3</f>
        <v>-10085.815404098303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89249.90604988471</v>
      </c>
      <c r="AJ3">
        <f t="shared" ref="AJ3:AJ34" si="8">AB3-AC3</f>
        <v>0</v>
      </c>
      <c r="AL3">
        <f t="shared" ref="AL3:AL34" si="9">SUM(AI3:AK3)</f>
        <v>89249.90604988471</v>
      </c>
      <c r="AN3">
        <f t="shared" ref="AN3:AN34" si="10">AE3*$K3</f>
        <v>100858.15404098302</v>
      </c>
      <c r="AO3">
        <f t="shared" ref="AO3:AO34" si="11">AF3*$K3</f>
        <v>-10085.815404098303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89249.90604988471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89249.90604988471</v>
      </c>
      <c r="AW3">
        <v>0</v>
      </c>
      <c r="AX3">
        <f>IF(Z3&gt;0, (R3*SUMPRODUCT(K3:$K$98, X3:$X$98)-K3*$AZ$3)/Z3, 0)</f>
        <v>0</v>
      </c>
      <c r="AZ3">
        <f>C6*SUMPRODUCT(X4:X89, K4:K89)/1</f>
        <v>58749.630056568196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6367.1135328729024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6294.6032203465948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-6294.6032203465948</v>
      </c>
      <c r="AK4">
        <f>G4*SUM(AB4, AE4:AF4)</f>
        <v>0</v>
      </c>
      <c r="AL4">
        <f t="shared" si="9"/>
        <v>-9071.113220346595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-2479.0267857142853</v>
      </c>
      <c r="AR4">
        <f t="shared" si="14"/>
        <v>-2479.0267857142853</v>
      </c>
      <c r="AS4">
        <f t="shared" si="15"/>
        <v>-5620.1814467380309</v>
      </c>
      <c r="AT4">
        <f t="shared" si="16"/>
        <v>0</v>
      </c>
      <c r="AU4">
        <f t="shared" si="17"/>
        <v>-8099.2082324523162</v>
      </c>
      <c r="AW4">
        <v>1</v>
      </c>
      <c r="AX4">
        <f>IF(Z4&gt;0, (R4*SUMPRODUCT(K4:$K$98, X4:$X$98)-K4*$AZ$3)/Z4, 0)</f>
        <v>6367.1135328729024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2000000</v>
      </c>
      <c r="S5">
        <f t="shared" si="1"/>
        <v>9654.7658289817427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6294.6032203465948</v>
      </c>
      <c r="AC5">
        <f t="shared" si="2"/>
        <v>9435.757881370344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-2819.0975709131403</v>
      </c>
      <c r="AI5">
        <f t="shared" si="7"/>
        <v>-2843.5304728822539</v>
      </c>
      <c r="AJ5">
        <f t="shared" si="8"/>
        <v>-3141.1546610237492</v>
      </c>
      <c r="AK5">
        <f>G5*SUM(AB5, AE5:AF5)</f>
        <v>440.62222542426167</v>
      </c>
      <c r="AL5">
        <f t="shared" si="9"/>
        <v>-5544.062908481741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-2247.3673237509088</v>
      </c>
      <c r="AR5">
        <f t="shared" si="14"/>
        <v>-2266.8450836114903</v>
      </c>
      <c r="AS5">
        <f t="shared" si="15"/>
        <v>-2504.1092642089834</v>
      </c>
      <c r="AT5">
        <f t="shared" si="16"/>
        <v>351.26134042112693</v>
      </c>
      <c r="AU5">
        <f t="shared" si="17"/>
        <v>-4419.6930073993472</v>
      </c>
      <c r="AW5">
        <v>2</v>
      </c>
      <c r="AX5">
        <f>IF(Z5&gt;0, (R5*SUMPRODUCT(K5:$K$98, X5:$X$98)-K5*$AZ$3)/Z5, 0)</f>
        <v>9654.7658289817427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2000000</v>
      </c>
      <c r="S6">
        <f t="shared" si="1"/>
        <v>12634.741780186947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9435.757881370344</v>
      </c>
      <c r="AC6">
        <f t="shared" si="2"/>
        <v>12206.409706492668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-2888.1038823680956</v>
      </c>
      <c r="AI6">
        <f t="shared" si="7"/>
        <v>-2912.2563540189885</v>
      </c>
      <c r="AJ6">
        <f t="shared" si="8"/>
        <v>-2770.6518251223242</v>
      </c>
      <c r="AK6">
        <f>G6*SUM(AB6, AE6:AF6)</f>
        <v>660.50305169592411</v>
      </c>
      <c r="AL6">
        <f t="shared" si="9"/>
        <v>-5022.4051274453886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-2055.6952971028372</v>
      </c>
      <c r="AR6">
        <f t="shared" si="14"/>
        <v>-2072.8865493598164</v>
      </c>
      <c r="AS6">
        <f t="shared" si="15"/>
        <v>-1972.0952426902475</v>
      </c>
      <c r="AT6">
        <f t="shared" si="16"/>
        <v>470.13302581763907</v>
      </c>
      <c r="AU6">
        <f t="shared" si="17"/>
        <v>-3574.8487662324246</v>
      </c>
      <c r="AW6">
        <v>3</v>
      </c>
      <c r="AX6">
        <f>IF(Z6&gt;0, (R6*SUMPRODUCT(K6:$K$98, X6:$X$98)-K6*$AZ$3)/Z6, 0)</f>
        <v>12634.741780186947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2000000</v>
      </c>
      <c r="S7">
        <f t="shared" si="1"/>
        <v>15321.26525873318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12206.409706492668</v>
      </c>
      <c r="AC7">
        <f t="shared" si="2"/>
        <v>14631.088649455211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-2969.6990330981098</v>
      </c>
      <c r="AI7">
        <f t="shared" si="7"/>
        <v>-2993.57285879458</v>
      </c>
      <c r="AJ7">
        <f t="shared" si="8"/>
        <v>-2424.6789429625424</v>
      </c>
      <c r="AK7">
        <f>G7*SUM(AB7, AE7:AF7)</f>
        <v>854.44867945448686</v>
      </c>
      <c r="AL7">
        <f t="shared" si="9"/>
        <v>-4563.8031223026355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-1887.297422955196</v>
      </c>
      <c r="AR7">
        <f t="shared" si="14"/>
        <v>-1902.4696707859887</v>
      </c>
      <c r="AS7">
        <f t="shared" si="15"/>
        <v>-1540.9273025802122</v>
      </c>
      <c r="AT7">
        <f t="shared" si="16"/>
        <v>543.01758286246104</v>
      </c>
      <c r="AU7">
        <f t="shared" si="17"/>
        <v>-2900.3793905037396</v>
      </c>
      <c r="AW7">
        <v>4</v>
      </c>
      <c r="AX7">
        <f>IF(Z7&gt;0, (R7*SUMPRODUCT(K7:$K$98, X7:$X$98)-K7*$AZ$3)/Z7, 0)</f>
        <v>15321.26525873318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2000000</v>
      </c>
      <c r="S8">
        <f t="shared" si="1"/>
        <v>17739.719044500012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14631.088649455211</v>
      </c>
      <c r="AC8">
        <f t="shared" si="2"/>
        <v>16744.125369415546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-3051.5772293015448</v>
      </c>
      <c r="AI8">
        <f t="shared" si="7"/>
        <v>-3075.1741720256841</v>
      </c>
      <c r="AJ8">
        <f t="shared" si="8"/>
        <v>-2113.0367199603352</v>
      </c>
      <c r="AK8">
        <f t="shared" ref="AK8:AK39" si="30">G8*SUM(AB8:AB8, AE8:AF8)</f>
        <v>1024.1762054618648</v>
      </c>
      <c r="AL8">
        <f t="shared" si="9"/>
        <v>-4164.0346865241545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-1731.5468722050507</v>
      </c>
      <c r="AR8">
        <f t="shared" si="14"/>
        <v>-1744.936411219581</v>
      </c>
      <c r="AS8">
        <f t="shared" si="15"/>
        <v>-1198.9937820250354</v>
      </c>
      <c r="AT8">
        <f t="shared" si="16"/>
        <v>581.14508396703206</v>
      </c>
      <c r="AU8">
        <f t="shared" si="17"/>
        <v>-2362.7851092775841</v>
      </c>
      <c r="AW8">
        <v>5</v>
      </c>
      <c r="AX8">
        <f>IF(Z8&gt;0, (R8*SUMPRODUCT(K8:$K$98, X8:$X$98)-K8*$AZ$3)/Z8, 0)</f>
        <v>17739.719044500012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2000000</v>
      </c>
      <c r="S9">
        <f t="shared" si="1"/>
        <v>19921.638991842181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16744.125369415546</v>
      </c>
      <c r="AC9">
        <f t="shared" si="2"/>
        <v>18584.30541052793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-3137.2569535489224</v>
      </c>
      <c r="AI9">
        <f t="shared" si="7"/>
        <v>-3160.5787111339009</v>
      </c>
      <c r="AJ9">
        <f t="shared" si="8"/>
        <v>-1840.1800411123841</v>
      </c>
      <c r="AK9">
        <f t="shared" si="30"/>
        <v>1172.0887758590884</v>
      </c>
      <c r="AL9">
        <f t="shared" si="9"/>
        <v>-3828.669976387197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-1589.4320077978364</v>
      </c>
      <c r="AR9">
        <f t="shared" si="14"/>
        <v>-1601.2475359909397</v>
      </c>
      <c r="AS9">
        <f t="shared" si="15"/>
        <v>-932.29247739689538</v>
      </c>
      <c r="AT9">
        <f t="shared" si="16"/>
        <v>593.81665063284345</v>
      </c>
      <c r="AU9">
        <f t="shared" si="17"/>
        <v>-1939.723362754992</v>
      </c>
      <c r="AW9">
        <v>6</v>
      </c>
      <c r="AX9">
        <f>IF(Z9&gt;0, (R9*SUMPRODUCT(K9:$K$98, X9:$X$98)-K9*$AZ$3)/Z9, 0)</f>
        <v>19921.638991842181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2000000</v>
      </c>
      <c r="S10">
        <f t="shared" si="1"/>
        <v>21893.30787674131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18584.30541052793</v>
      </c>
      <c r="AC10">
        <f t="shared" si="2"/>
        <v>20183.915289620665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-3239.8305775961076</v>
      </c>
      <c r="AI10">
        <f t="shared" si="7"/>
        <v>-3262.8786197230161</v>
      </c>
      <c r="AJ10">
        <f t="shared" si="8"/>
        <v>-1599.6098790927354</v>
      </c>
      <c r="AK10">
        <f t="shared" si="30"/>
        <v>1300.9013787369552</v>
      </c>
      <c r="AL10">
        <f t="shared" si="9"/>
        <v>-3561.5871200787969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-1465.5348196000739</v>
      </c>
      <c r="AR10">
        <f t="shared" si="14"/>
        <v>-1475.9605833712326</v>
      </c>
      <c r="AS10">
        <f t="shared" si="15"/>
        <v>-723.58227365274195</v>
      </c>
      <c r="AT10">
        <f t="shared" si="16"/>
        <v>588.46171790234462</v>
      </c>
      <c r="AU10">
        <f t="shared" si="17"/>
        <v>-1611.0811391216303</v>
      </c>
      <c r="AW10">
        <v>7</v>
      </c>
      <c r="AX10">
        <f>IF(Z10&gt;0, (R10*SUMPRODUCT(K10:$K$98, X10:$X$98)-K10*$AZ$3)/Z10, 0)</f>
        <v>21893.30787674131</v>
      </c>
    </row>
    <row r="11" spans="1:52" x14ac:dyDescent="0.25">
      <c r="A11" t="s">
        <v>33</v>
      </c>
      <c r="C11" s="25">
        <f>AU91</f>
        <v>23993.810760530501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2000000</v>
      </c>
      <c r="S11">
        <f t="shared" si="1"/>
        <v>23671.714299966126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20183.915289620665</v>
      </c>
      <c r="AC11">
        <f t="shared" si="2"/>
        <v>21565.739297601453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-3336.7056232667214</v>
      </c>
      <c r="AI11">
        <f t="shared" si="7"/>
        <v>-3359.4814761520702</v>
      </c>
      <c r="AJ11">
        <f t="shared" si="8"/>
        <v>-1381.8240079807874</v>
      </c>
      <c r="AK11">
        <f t="shared" si="30"/>
        <v>1412.8740702734467</v>
      </c>
      <c r="AL11">
        <f t="shared" si="9"/>
        <v>-3328.4314138594109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-1347.6394379418764</v>
      </c>
      <c r="AR11">
        <f t="shared" si="14"/>
        <v>-1356.8382229251943</v>
      </c>
      <c r="AS11">
        <f t="shared" si="15"/>
        <v>-558.09554084267006</v>
      </c>
      <c r="AT11">
        <f t="shared" si="16"/>
        <v>570.63614023038974</v>
      </c>
      <c r="AU11">
        <f t="shared" si="17"/>
        <v>-1344.2976235374747</v>
      </c>
      <c r="AW11">
        <v>8</v>
      </c>
      <c r="AX11">
        <f>IF(Z11&gt;0, (R11*SUMPRODUCT(K11:$K$98, X11:$X$98)-K11*$AZ$3)/Z11, 0)</f>
        <v>23671.714299966126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2000000</v>
      </c>
      <c r="S12">
        <f t="shared" si="1"/>
        <v>25283.751346940262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21565.739297601453</v>
      </c>
      <c r="AC12">
        <f t="shared" si="2"/>
        <v>22760.384527142498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-3451.3798635165263</v>
      </c>
      <c r="AI12">
        <f t="shared" si="7"/>
        <v>-3473.8848156247277</v>
      </c>
      <c r="AJ12">
        <f t="shared" si="8"/>
        <v>-1194.6452295410454</v>
      </c>
      <c r="AK12">
        <f t="shared" si="30"/>
        <v>1509.6017508321017</v>
      </c>
      <c r="AL12">
        <f t="shared" si="9"/>
        <v>-3158.9282943336711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-1244.6021788036155</v>
      </c>
      <c r="AR12">
        <f t="shared" si="14"/>
        <v>-1252.7176901455632</v>
      </c>
      <c r="AS12">
        <f t="shared" si="15"/>
        <v>-430.80104606892132</v>
      </c>
      <c r="AT12">
        <f t="shared" si="16"/>
        <v>544.37752507980053</v>
      </c>
      <c r="AU12">
        <f t="shared" si="17"/>
        <v>-1139.1412111346838</v>
      </c>
      <c r="AW12">
        <v>9</v>
      </c>
      <c r="AX12">
        <f>IF(Z12&gt;0, (R12*SUMPRODUCT(K12:$K$98, X12:$X$98)-K12*$AZ$3)/Z12, 0)</f>
        <v>25283.751346940262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2000000</v>
      </c>
      <c r="S13">
        <f t="shared" si="1"/>
        <v>26743.233452020431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22760.384527142498</v>
      </c>
      <c r="AC13">
        <f t="shared" si="2"/>
        <v>23785.679372877203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-3573.6945745777766</v>
      </c>
      <c r="AI13">
        <f t="shared" si="7"/>
        <v>-3595.9298059827138</v>
      </c>
      <c r="AJ13">
        <f t="shared" si="8"/>
        <v>-1025.2948457347047</v>
      </c>
      <c r="AK13">
        <f t="shared" si="30"/>
        <v>1593.2269168999751</v>
      </c>
      <c r="AL13">
        <f t="shared" si="9"/>
        <v>-3027.9977348174439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-1150.6340087634173</v>
      </c>
      <c r="AR13">
        <f t="shared" si="14"/>
        <v>-1157.7931581852081</v>
      </c>
      <c r="AS13">
        <f t="shared" si="15"/>
        <v>-330.1174999409613</v>
      </c>
      <c r="AT13">
        <f t="shared" si="16"/>
        <v>512.9764270577009</v>
      </c>
      <c r="AU13">
        <f t="shared" si="17"/>
        <v>-974.93423106846853</v>
      </c>
      <c r="AW13">
        <v>10</v>
      </c>
      <c r="AX13">
        <f>IF(Z13&gt;0, (R13*SUMPRODUCT(K13:$K$98, X13:$X$98)-K13*$AZ$3)/Z13, 0)</f>
        <v>26743.233452020431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2000000</v>
      </c>
      <c r="S14">
        <f t="shared" si="1"/>
        <v>28067.397223255546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23785.679372877203</v>
      </c>
      <c r="AC14">
        <f t="shared" si="2"/>
        <v>24661.739136022999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-3707.4846962740939</v>
      </c>
      <c r="AI14">
        <f t="shared" si="7"/>
        <v>-3729.4512318062784</v>
      </c>
      <c r="AJ14">
        <f t="shared" si="8"/>
        <v>-876.05976314579675</v>
      </c>
      <c r="AK14">
        <f t="shared" si="30"/>
        <v>1664.9975561014044</v>
      </c>
      <c r="AL14">
        <f t="shared" si="9"/>
        <v>-2940.5134388506713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-1065.8132564909317</v>
      </c>
      <c r="AR14">
        <f t="shared" si="14"/>
        <v>-1072.1281105462729</v>
      </c>
      <c r="AS14">
        <f t="shared" si="15"/>
        <v>-251.84624766690243</v>
      </c>
      <c r="AT14">
        <f t="shared" si="16"/>
        <v>478.64701076211441</v>
      </c>
      <c r="AU14">
        <f t="shared" si="17"/>
        <v>-845.32734745106097</v>
      </c>
      <c r="AW14">
        <v>11</v>
      </c>
      <c r="AX14">
        <f>IF(Z14&gt;0, (R14*SUMPRODUCT(K14:$K$98, X14:$X$98)-K14*$AZ$3)/Z14, 0)</f>
        <v>28067.397223255546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2000000</v>
      </c>
      <c r="S15">
        <f t="shared" si="1"/>
        <v>29270.624314712968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24661.739136022999</v>
      </c>
      <c r="AC15">
        <f t="shared" si="2"/>
        <v>25405.473890165296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-3847.1874012955991</v>
      </c>
      <c r="AI15">
        <f t="shared" si="7"/>
        <v>-3868.8861816299454</v>
      </c>
      <c r="AJ15">
        <f t="shared" si="8"/>
        <v>-743.73475414229688</v>
      </c>
      <c r="AK15">
        <f t="shared" si="30"/>
        <v>1726.3217395216102</v>
      </c>
      <c r="AL15">
        <f t="shared" si="9"/>
        <v>-2886.2991962506317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-987.47718380587764</v>
      </c>
      <c r="AR15">
        <f t="shared" si="14"/>
        <v>-993.04672026499759</v>
      </c>
      <c r="AS15">
        <f t="shared" si="15"/>
        <v>-190.89818714619011</v>
      </c>
      <c r="AT15">
        <f t="shared" si="16"/>
        <v>443.103792945355</v>
      </c>
      <c r="AU15">
        <f t="shared" si="17"/>
        <v>-740.84111446583256</v>
      </c>
      <c r="AW15">
        <v>12</v>
      </c>
      <c r="AX15">
        <f>IF(Z15&gt;0, (R15*SUMPRODUCT(K15:$K$98, X15:$X$98)-K15*$AZ$3)/Z15, 0)</f>
        <v>29270.624314712968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2000000</v>
      </c>
      <c r="S16">
        <f t="shared" si="1"/>
        <v>30385.575096582252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25405.473890165296</v>
      </c>
      <c r="AC16">
        <f t="shared" si="2"/>
        <v>26033.664572996226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-4989.2248649102194</v>
      </c>
      <c r="AI16">
        <f t="shared" si="7"/>
        <v>-5010.6442921304106</v>
      </c>
      <c r="AJ16">
        <f t="shared" si="8"/>
        <v>-628.19068283092929</v>
      </c>
      <c r="AK16">
        <f t="shared" si="30"/>
        <v>1778.3831723115709</v>
      </c>
      <c r="AL16">
        <f t="shared" si="9"/>
        <v>-3860.451802649769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-1143.4015677913185</v>
      </c>
      <c r="AR16">
        <f t="shared" si="14"/>
        <v>-1148.3103476775502</v>
      </c>
      <c r="AS16">
        <f t="shared" si="15"/>
        <v>-143.96509098487158</v>
      </c>
      <c r="AT16">
        <f t="shared" si="16"/>
        <v>407.55952325498953</v>
      </c>
      <c r="AU16">
        <f t="shared" si="17"/>
        <v>-884.71591540743225</v>
      </c>
      <c r="AW16">
        <v>13</v>
      </c>
      <c r="AX16">
        <f>IF(Z16&gt;0, (R16*SUMPRODUCT(K16:$K$98, X16:$X$98)-K16*$AZ$3)/Z16, 0)</f>
        <v>30385.575096582252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2000000</v>
      </c>
      <c r="S17">
        <f t="shared" si="1"/>
        <v>31160.327884874569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26033.664572996226</v>
      </c>
      <c r="AC17">
        <f t="shared" si="2"/>
        <v>26332.823600416341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-6268.0252482866663</v>
      </c>
      <c r="AI17">
        <f t="shared" si="7"/>
        <v>-6289.1521309190521</v>
      </c>
      <c r="AJ17">
        <f t="shared" si="8"/>
        <v>-299.15902742011531</v>
      </c>
      <c r="AK17">
        <f t="shared" si="30"/>
        <v>1822.356520109736</v>
      </c>
      <c r="AL17">
        <f t="shared" si="9"/>
        <v>-4765.9546382294311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-1282.5621517761679</v>
      </c>
      <c r="AR17">
        <f t="shared" si="14"/>
        <v>-1286.8851305415649</v>
      </c>
      <c r="AS17">
        <f t="shared" si="15"/>
        <v>-61.21386413305985</v>
      </c>
      <c r="AT17">
        <f t="shared" si="16"/>
        <v>372.89024966422369</v>
      </c>
      <c r="AU17">
        <f t="shared" si="17"/>
        <v>-975.208745010401</v>
      </c>
      <c r="AW17">
        <v>14</v>
      </c>
      <c r="AX17">
        <f>IF(Z17&gt;0, (R17*SUMPRODUCT(K17:$K$98, X17:$X$98)-K17*$AZ$3)/Z17, 0)</f>
        <v>31160.327884874569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2000000</v>
      </c>
      <c r="S18">
        <f t="shared" si="1"/>
        <v>31624.907992731634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26332.823600416341</v>
      </c>
      <c r="AC18">
        <f t="shared" si="2"/>
        <v>26338.261980078954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-7583.4218444186854</v>
      </c>
      <c r="AI18">
        <f t="shared" si="7"/>
        <v>-7604.2426654516921</v>
      </c>
      <c r="AJ18">
        <f t="shared" si="8"/>
        <v>-5.4383796626134426</v>
      </c>
      <c r="AK18">
        <f t="shared" si="30"/>
        <v>1843.297652029144</v>
      </c>
      <c r="AL18">
        <f t="shared" si="9"/>
        <v>-5766.3833930851615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-1385.4628185645522</v>
      </c>
      <c r="AR18">
        <f t="shared" si="14"/>
        <v>-1389.2667047237337</v>
      </c>
      <c r="AS18">
        <f t="shared" si="15"/>
        <v>-0.9935716316947335</v>
      </c>
      <c r="AT18">
        <f t="shared" si="16"/>
        <v>336.7635894228016</v>
      </c>
      <c r="AU18">
        <f t="shared" si="17"/>
        <v>-1053.4966869326267</v>
      </c>
      <c r="AW18">
        <v>15</v>
      </c>
      <c r="AX18">
        <f>IF(Z18&gt;0, (R18*SUMPRODUCT(K18:$K$98, X18:$X$98)-K18*$AZ$3)/Z18, 0)</f>
        <v>31624.907992731634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2000000</v>
      </c>
      <c r="S19">
        <f t="shared" si="1"/>
        <v>31832.306418721942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26338.261980078954</v>
      </c>
      <c r="AC19">
        <f t="shared" si="2"/>
        <v>26102.799636013311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-8989.6509905128914</v>
      </c>
      <c r="AI19">
        <f t="shared" si="7"/>
        <v>-9010.1512326981865</v>
      </c>
      <c r="AJ19">
        <f t="shared" si="8"/>
        <v>235.46234406564326</v>
      </c>
      <c r="AK19">
        <f t="shared" si="30"/>
        <v>1843.678338605527</v>
      </c>
      <c r="AL19">
        <f t="shared" si="9"/>
        <v>-6931.0105500270165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-1466.4068089613493</v>
      </c>
      <c r="AR19">
        <f t="shared" si="14"/>
        <v>-1469.7508425347994</v>
      </c>
      <c r="AS19">
        <f t="shared" si="15"/>
        <v>38.409008865444243</v>
      </c>
      <c r="AT19">
        <f t="shared" si="16"/>
        <v>300.7438744973395</v>
      </c>
      <c r="AU19">
        <f t="shared" si="17"/>
        <v>-1130.5979591720156</v>
      </c>
      <c r="AW19">
        <v>16</v>
      </c>
      <c r="AX19">
        <f>IF(Z19&gt;0, (R19*SUMPRODUCT(K19:$K$98, X19:$X$98)-K19*$AZ$3)/Z19, 0)</f>
        <v>31832.306418721942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2000000</v>
      </c>
      <c r="S20">
        <f t="shared" si="1"/>
        <v>31817.156887201789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26102.799636013311</v>
      </c>
      <c r="AC20">
        <f t="shared" si="2"/>
        <v>25663.178964997416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-10453.11121072774</v>
      </c>
      <c r="AI20">
        <f t="shared" si="7"/>
        <v>-10473.275786601049</v>
      </c>
      <c r="AJ20">
        <f t="shared" si="8"/>
        <v>439.62067101589491</v>
      </c>
      <c r="AK20">
        <f t="shared" si="30"/>
        <v>1827.1959745209319</v>
      </c>
      <c r="AL20">
        <f t="shared" si="9"/>
        <v>-8206.4591410642224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-1522.4364929678297</v>
      </c>
      <c r="AR20">
        <f t="shared" si="14"/>
        <v>-1525.3733493310567</v>
      </c>
      <c r="AS20">
        <f t="shared" si="15"/>
        <v>64.028262889877666</v>
      </c>
      <c r="AT20">
        <f t="shared" si="16"/>
        <v>266.12075346139142</v>
      </c>
      <c r="AU20">
        <f t="shared" si="17"/>
        <v>-1195.2243329797875</v>
      </c>
      <c r="AW20">
        <v>17</v>
      </c>
      <c r="AX20">
        <f>IF(Z20&gt;0, (R20*SUMPRODUCT(K20:$K$98, X20:$X$98)-K20*$AZ$3)/Z20, 0)</f>
        <v>31817.156887201789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2000000</v>
      </c>
      <c r="S21">
        <f t="shared" si="1"/>
        <v>31619.546293865136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25663.178964997416</v>
      </c>
      <c r="AC21">
        <f t="shared" si="2"/>
        <v>25057.515809480887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-12096.056376146538</v>
      </c>
      <c r="AI21">
        <f t="shared" si="7"/>
        <v>-12115.868105556412</v>
      </c>
      <c r="AJ21">
        <f t="shared" si="8"/>
        <v>605.66315551652951</v>
      </c>
      <c r="AK21">
        <f t="shared" si="30"/>
        <v>1796.4225275498193</v>
      </c>
      <c r="AL21">
        <f t="shared" si="9"/>
        <v>-9713.7824224900633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-1572.9662131888263</v>
      </c>
      <c r="AR21">
        <f t="shared" si="14"/>
        <v>-1575.5425223607995</v>
      </c>
      <c r="AS21">
        <f t="shared" si="15"/>
        <v>78.760188492468814</v>
      </c>
      <c r="AT21">
        <f t="shared" si="16"/>
        <v>233.60604915991067</v>
      </c>
      <c r="AU21">
        <f t="shared" si="17"/>
        <v>-1263.1762847084199</v>
      </c>
      <c r="AW21">
        <v>18</v>
      </c>
      <c r="AX21">
        <f>IF(Z21&gt;0, (R21*SUMPRODUCT(K21:$K$98, X21:$X$98)-K21*$AZ$3)/Z21, 0)</f>
        <v>31619.546293865136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2000000</v>
      </c>
      <c r="S22">
        <f t="shared" si="1"/>
        <v>31254.467791619827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25057.515809480887</v>
      </c>
      <c r="AC22">
        <f t="shared" si="2"/>
        <v>24303.097219016439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-13913.089701308994</v>
      </c>
      <c r="AI22">
        <f t="shared" si="7"/>
        <v>-13932.529399803503</v>
      </c>
      <c r="AJ22">
        <f t="shared" si="8"/>
        <v>754.41859046444733</v>
      </c>
      <c r="AK22">
        <f t="shared" si="30"/>
        <v>1754.0261066636622</v>
      </c>
      <c r="AL22">
        <f t="shared" si="9"/>
        <v>-11424.084702675395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-1615.404001805601</v>
      </c>
      <c r="AR22">
        <f t="shared" si="14"/>
        <v>-1617.6610825415189</v>
      </c>
      <c r="AS22">
        <f t="shared" si="15"/>
        <v>87.593110965003703</v>
      </c>
      <c r="AT22">
        <f t="shared" si="16"/>
        <v>203.65431782628377</v>
      </c>
      <c r="AU22">
        <f t="shared" si="17"/>
        <v>-1326.4136537502316</v>
      </c>
      <c r="AW22">
        <v>19</v>
      </c>
      <c r="AX22">
        <f>IF(Z22&gt;0, (R22*SUMPRODUCT(K22:$K$98, X22:$X$98)-K22*$AZ$3)/Z22, 0)</f>
        <v>31254.467791619827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2000000</v>
      </c>
      <c r="S23">
        <f t="shared" si="1"/>
        <v>30737.668906224575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24303.097219016439</v>
      </c>
      <c r="AC23">
        <f t="shared" si="2"/>
        <v>23418.539308929034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-15856.044508201505</v>
      </c>
      <c r="AI23">
        <f t="shared" si="7"/>
        <v>-15875.091609154715</v>
      </c>
      <c r="AJ23">
        <f t="shared" si="8"/>
        <v>884.55791008740562</v>
      </c>
      <c r="AK23">
        <f t="shared" si="30"/>
        <v>1701.2168053311509</v>
      </c>
      <c r="AL23">
        <f t="shared" si="9"/>
        <v>-13289.316893736159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-1643.7448411406635</v>
      </c>
      <c r="AR23">
        <f t="shared" si="14"/>
        <v>-1645.7193924806484</v>
      </c>
      <c r="AS23">
        <f t="shared" si="15"/>
        <v>91.699257065295697</v>
      </c>
      <c r="AT23">
        <f t="shared" si="16"/>
        <v>176.3596429095835</v>
      </c>
      <c r="AU23">
        <f t="shared" si="17"/>
        <v>-1377.6604925057691</v>
      </c>
      <c r="AW23">
        <v>20</v>
      </c>
      <c r="AX23">
        <f>IF(Z23&gt;0, (R23*SUMPRODUCT(K23:$K$98, X23:$X$98)-K23*$AZ$3)/Z23, 0)</f>
        <v>30737.668906224575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2000000</v>
      </c>
      <c r="S24">
        <f t="shared" si="1"/>
        <v>30092.839533423554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23418.539308929034</v>
      </c>
      <c r="AC24">
        <f t="shared" si="2"/>
        <v>22427.335621108181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-17987.397968345973</v>
      </c>
      <c r="AI24">
        <f t="shared" si="7"/>
        <v>-18006.029755815049</v>
      </c>
      <c r="AJ24">
        <f t="shared" si="8"/>
        <v>991.20368782085279</v>
      </c>
      <c r="AK24">
        <f t="shared" si="30"/>
        <v>1639.2977516250326</v>
      </c>
      <c r="AL24">
        <f t="shared" si="9"/>
        <v>-15375.528316369164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-1664.9065710690825</v>
      </c>
      <c r="AR24">
        <f t="shared" si="14"/>
        <v>-1666.6311220821092</v>
      </c>
      <c r="AS24">
        <f t="shared" si="15"/>
        <v>91.745428439675237</v>
      </c>
      <c r="AT24">
        <f t="shared" si="16"/>
        <v>151.73276331697571</v>
      </c>
      <c r="AU24">
        <f t="shared" si="17"/>
        <v>-1423.1529303254583</v>
      </c>
      <c r="AW24">
        <v>21</v>
      </c>
      <c r="AX24">
        <f>IF(Z24&gt;0, (R24*SUMPRODUCT(K24:$K$98, X24:$X$98)-K24*$AZ$3)/Z24, 0)</f>
        <v>30092.839533423554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2000000</v>
      </c>
      <c r="S25">
        <f t="shared" si="1"/>
        <v>29333.763416416881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22427.335621108181</v>
      </c>
      <c r="AC25">
        <f t="shared" si="2"/>
        <v>21345.05507978893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-20314.240858617697</v>
      </c>
      <c r="AI25">
        <f t="shared" si="7"/>
        <v>-20332.432400201349</v>
      </c>
      <c r="AJ25">
        <f t="shared" si="8"/>
        <v>1082.2805413192509</v>
      </c>
      <c r="AK25">
        <f t="shared" si="30"/>
        <v>1569.9134934775727</v>
      </c>
      <c r="AL25">
        <f t="shared" si="9"/>
        <v>-17680.238365404526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-1678.8198619920606</v>
      </c>
      <c r="AR25">
        <f t="shared" si="14"/>
        <v>-1680.3232566570862</v>
      </c>
      <c r="AS25">
        <f t="shared" si="15"/>
        <v>89.442380921829539</v>
      </c>
      <c r="AT25">
        <f t="shared" si="16"/>
        <v>129.7415922555343</v>
      </c>
      <c r="AU25">
        <f t="shared" si="17"/>
        <v>-1461.1392834797223</v>
      </c>
      <c r="AW25">
        <v>22</v>
      </c>
      <c r="AX25">
        <f>IF(Z25&gt;0, (R25*SUMPRODUCT(K25:$K$98, X25:$X$98)-K25*$AZ$3)/Z25, 0)</f>
        <v>29333.763416416881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2000000</v>
      </c>
      <c r="S26">
        <f t="shared" si="1"/>
        <v>28468.323597807212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21345.05507978893</v>
      </c>
      <c r="AC26">
        <f t="shared" si="2"/>
        <v>20186.43703007351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-22601.794141911618</v>
      </c>
      <c r="AI26">
        <f t="shared" si="7"/>
        <v>-22619.521245652657</v>
      </c>
      <c r="AJ26">
        <f t="shared" si="8"/>
        <v>1158.6180497154201</v>
      </c>
      <c r="AK26">
        <f t="shared" si="30"/>
        <v>1494.1538555852253</v>
      </c>
      <c r="AL26">
        <f t="shared" si="9"/>
        <v>-19966.749340352013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-1667.7401857686864</v>
      </c>
      <c r="AR26">
        <f t="shared" si="14"/>
        <v>-1669.0482325149135</v>
      </c>
      <c r="AS26">
        <f t="shared" si="15"/>
        <v>85.49205737097823</v>
      </c>
      <c r="AT26">
        <f t="shared" si="16"/>
        <v>110.25055856339844</v>
      </c>
      <c r="AU26">
        <f t="shared" si="17"/>
        <v>-1473.3056165805367</v>
      </c>
      <c r="AW26">
        <v>23</v>
      </c>
      <c r="AX26">
        <f>IF(Z26&gt;0, (R26*SUMPRODUCT(K26:$K$98, X26:$X$98)-K26*$AZ$3)/Z26, 0)</f>
        <v>28468.323597807212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2000000</v>
      </c>
      <c r="S27">
        <f t="shared" si="1"/>
        <v>27530.24543901542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20186.43703007351</v>
      </c>
      <c r="AC27">
        <f t="shared" si="2"/>
        <v>18983.162748123254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-24909.717744439818</v>
      </c>
      <c r="AI27">
        <f t="shared" si="7"/>
        <v>-24926.956205671642</v>
      </c>
      <c r="AJ27">
        <f t="shared" si="8"/>
        <v>1203.2742819502564</v>
      </c>
      <c r="AK27">
        <f t="shared" si="30"/>
        <v>1413.0505921051458</v>
      </c>
      <c r="AL27">
        <f t="shared" si="9"/>
        <v>-22310.631331616241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-1641.1045985726514</v>
      </c>
      <c r="AR27">
        <f t="shared" si="14"/>
        <v>-1642.2403046569236</v>
      </c>
      <c r="AS27">
        <f t="shared" si="15"/>
        <v>79.27424058803517</v>
      </c>
      <c r="AT27">
        <f t="shared" si="16"/>
        <v>93.094745131633871</v>
      </c>
      <c r="AU27">
        <f t="shared" si="17"/>
        <v>-1469.8713189372547</v>
      </c>
      <c r="AW27">
        <v>24</v>
      </c>
      <c r="AX27">
        <f>IF(Z27&gt;0, (R27*SUMPRODUCT(K27:$K$98, X27:$X$98)-K27*$AZ$3)/Z27, 0)</f>
        <v>27530.24543901542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2000000</v>
      </c>
      <c r="S28">
        <f t="shared" si="1"/>
        <v>26542.826953969328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18983.162748123254</v>
      </c>
      <c r="AC28">
        <f t="shared" si="2"/>
        <v>17756.75984938848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-27315.620226110917</v>
      </c>
      <c r="AI28">
        <f t="shared" si="7"/>
        <v>-27332.344857477598</v>
      </c>
      <c r="AJ28">
        <f t="shared" si="8"/>
        <v>1226.4028987347738</v>
      </c>
      <c r="AK28">
        <f t="shared" si="30"/>
        <v>1328.8213923686278</v>
      </c>
      <c r="AL28">
        <f t="shared" si="9"/>
        <v>-24777.120566374197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-1606.7951022254626</v>
      </c>
      <c r="AR28">
        <f t="shared" si="14"/>
        <v>-1607.7789003433184</v>
      </c>
      <c r="AS28">
        <f t="shared" si="15"/>
        <v>72.141073668848094</v>
      </c>
      <c r="AT28">
        <f t="shared" si="16"/>
        <v>78.165668116492327</v>
      </c>
      <c r="AU28">
        <f t="shared" si="17"/>
        <v>-1457.472158557978</v>
      </c>
      <c r="AW28">
        <v>25</v>
      </c>
      <c r="AX28">
        <f>IF(Z28&gt;0, (R28*SUMPRODUCT(K28:$K$98, X28:$X$98)-K28*$AZ$3)/Z28, 0)</f>
        <v>26542.826953969328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2000000</v>
      </c>
      <c r="S29">
        <f t="shared" si="1"/>
        <v>25523.714222497922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17756.75984938848</v>
      </c>
      <c r="AC29">
        <f t="shared" si="2"/>
        <v>16520.234122018264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-30090.013485721385</v>
      </c>
      <c r="AI29">
        <f t="shared" si="7"/>
        <v>-30106.194745605826</v>
      </c>
      <c r="AJ29">
        <f t="shared" si="8"/>
        <v>1236.5257273702155</v>
      </c>
      <c r="AK29">
        <f t="shared" si="30"/>
        <v>1242.9731894571937</v>
      </c>
      <c r="AL29">
        <f t="shared" si="9"/>
        <v>-27626.695828778418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-1580.3518637786028</v>
      </c>
      <c r="AR29">
        <f t="shared" si="14"/>
        <v>-1581.2017166451958</v>
      </c>
      <c r="AS29">
        <f t="shared" si="15"/>
        <v>64.943332072184461</v>
      </c>
      <c r="AT29">
        <f t="shared" si="16"/>
        <v>65.281957999707998</v>
      </c>
      <c r="AU29">
        <f t="shared" si="17"/>
        <v>-1450.9764265733036</v>
      </c>
      <c r="AW29">
        <v>26</v>
      </c>
      <c r="AX29">
        <f>IF(Z29&gt;0, (R29*SUMPRODUCT(K29:$K$98, X29:$X$98)-K29*$AZ$3)/Z29, 0)</f>
        <v>25523.714222497922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2000000</v>
      </c>
      <c r="S30">
        <f t="shared" si="1"/>
        <v>24457.384305329986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16520.234122018264</v>
      </c>
      <c r="AC30">
        <f t="shared" si="2"/>
        <v>15270.479914360421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-32813.912194619537</v>
      </c>
      <c r="AI30">
        <f t="shared" si="7"/>
        <v>-32829.521468002698</v>
      </c>
      <c r="AJ30">
        <f t="shared" si="8"/>
        <v>1249.7542076578429</v>
      </c>
      <c r="AK30">
        <f t="shared" si="30"/>
        <v>1156.4163885412786</v>
      </c>
      <c r="AL30">
        <f t="shared" si="9"/>
        <v>-30423.350871803577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-1538.7618113861918</v>
      </c>
      <c r="AR30">
        <f t="shared" si="14"/>
        <v>-1539.4937860938412</v>
      </c>
      <c r="AS30">
        <f t="shared" si="15"/>
        <v>58.60544871813309</v>
      </c>
      <c r="AT30">
        <f t="shared" si="16"/>
        <v>54.228504245227739</v>
      </c>
      <c r="AU30">
        <f t="shared" si="17"/>
        <v>-1426.6598331304806</v>
      </c>
      <c r="AW30">
        <v>27</v>
      </c>
      <c r="AX30">
        <f>IF(Z30&gt;0, (R30*SUMPRODUCT(K30:$K$98, X30:$X$98)-K30*$AZ$3)/Z30, 0)</f>
        <v>24457.384305329986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2000000</v>
      </c>
      <c r="S31">
        <f t="shared" si="1"/>
        <v>23357.858329013379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15270.479914360421</v>
      </c>
      <c r="AC31">
        <f t="shared" si="2"/>
        <v>14026.894581653472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-35211.583711539155</v>
      </c>
      <c r="AI31">
        <f t="shared" si="7"/>
        <v>-35226.59674739209</v>
      </c>
      <c r="AJ31">
        <f t="shared" si="8"/>
        <v>1243.585332706949</v>
      </c>
      <c r="AK31">
        <f t="shared" si="30"/>
        <v>1068.9335940052297</v>
      </c>
      <c r="AL31">
        <f t="shared" si="9"/>
        <v>-32914.077820679915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-1474.283225086416</v>
      </c>
      <c r="AR31">
        <f t="shared" si="14"/>
        <v>-1474.9118099037571</v>
      </c>
      <c r="AS31">
        <f t="shared" si="15"/>
        <v>52.068007221513973</v>
      </c>
      <c r="AT31">
        <f t="shared" si="16"/>
        <v>44.755466816927168</v>
      </c>
      <c r="AU31">
        <f t="shared" si="17"/>
        <v>-1378.0883358653161</v>
      </c>
      <c r="AW31">
        <v>28</v>
      </c>
      <c r="AX31">
        <f>IF(Z31&gt;0, (R31*SUMPRODUCT(K31:$K$98, X31:$X$98)-K31*$AZ$3)/Z31, 0)</f>
        <v>23357.858329013379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2000000</v>
      </c>
      <c r="S32">
        <f t="shared" si="1"/>
        <v>22261.832989668601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14026.894581653472</v>
      </c>
      <c r="AC32">
        <f t="shared" si="2"/>
        <v>12816.161783959255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-37630.235618576713</v>
      </c>
      <c r="AI32">
        <f t="shared" si="7"/>
        <v>-37644.628146125891</v>
      </c>
      <c r="AJ32">
        <f t="shared" si="8"/>
        <v>1210.7327976942179</v>
      </c>
      <c r="AK32">
        <f t="shared" si="30"/>
        <v>981.8826207157432</v>
      </c>
      <c r="AL32">
        <f t="shared" si="9"/>
        <v>-35452.012727715934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-1406.7414368673997</v>
      </c>
      <c r="AR32">
        <f t="shared" si="14"/>
        <v>-1407.279476679053</v>
      </c>
      <c r="AS32">
        <f t="shared" si="15"/>
        <v>45.261156819598739</v>
      </c>
      <c r="AT32">
        <f t="shared" si="16"/>
        <v>36.705987778054627</v>
      </c>
      <c r="AU32">
        <f t="shared" si="17"/>
        <v>-1325.3123320813997</v>
      </c>
      <c r="AW32">
        <v>29</v>
      </c>
      <c r="AX32">
        <f>IF(Z32&gt;0, (R32*SUMPRODUCT(K32:$K$98, X32:$X$98)-K32*$AZ$3)/Z32, 0)</f>
        <v>22261.832989668601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2000000</v>
      </c>
      <c r="S33">
        <f t="shared" si="1"/>
        <v>21172.717502125848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12816.161783959255</v>
      </c>
      <c r="AC33">
        <f t="shared" si="2"/>
        <v>11644.733228692019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-39912.873810451842</v>
      </c>
      <c r="AI33">
        <f t="shared" si="7"/>
        <v>-39926.623501802896</v>
      </c>
      <c r="AJ33">
        <f t="shared" si="8"/>
        <v>1171.4285552672354</v>
      </c>
      <c r="AK33">
        <f t="shared" si="30"/>
        <v>897.1313248771479</v>
      </c>
      <c r="AL33">
        <f t="shared" si="9"/>
        <v>-37858.063621658512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-1332.2088638739767</v>
      </c>
      <c r="AR33">
        <f t="shared" si="14"/>
        <v>-1332.6678000252646</v>
      </c>
      <c r="AS33">
        <f t="shared" si="15"/>
        <v>39.099853148470416</v>
      </c>
      <c r="AT33">
        <f t="shared" si="16"/>
        <v>29.944381072038137</v>
      </c>
      <c r="AU33">
        <f t="shared" si="17"/>
        <v>-1263.623565804756</v>
      </c>
      <c r="AW33">
        <v>30</v>
      </c>
      <c r="AX33">
        <f>IF(Z33&gt;0, (R33*SUMPRODUCT(K33:$K$98, X33:$X$98)-K33*$AZ$3)/Z33, 0)</f>
        <v>21172.717502125848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2000000</v>
      </c>
      <c r="S34">
        <f t="shared" si="1"/>
        <v>20105.062568984846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11644.733228692019</v>
      </c>
      <c r="AC34">
        <f t="shared" si="2"/>
        <v>10522.625151961051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-42211.824141638477</v>
      </c>
      <c r="AI34">
        <f t="shared" si="7"/>
        <v>-42224.908688274249</v>
      </c>
      <c r="AJ34">
        <f t="shared" si="8"/>
        <v>1122.1080767309686</v>
      </c>
      <c r="AK34">
        <f t="shared" si="30"/>
        <v>815.13132600844142</v>
      </c>
      <c r="AL34">
        <f t="shared" si="9"/>
        <v>-40287.669285534837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-1257.9848687786011</v>
      </c>
      <c r="AR34">
        <f t="shared" si="14"/>
        <v>-1258.3748107443262</v>
      </c>
      <c r="AS34">
        <f t="shared" si="15"/>
        <v>33.440748187648069</v>
      </c>
      <c r="AT34">
        <f t="shared" si="16"/>
        <v>24.292313706826079</v>
      </c>
      <c r="AU34">
        <f t="shared" si="17"/>
        <v>-1200.6417488498519</v>
      </c>
      <c r="AW34">
        <v>31</v>
      </c>
      <c r="AX34">
        <f>IF(Z34&gt;0, (R34*SUMPRODUCT(K34:$K$98, X34:$X$98)-K34*$AZ$3)/Z34, 0)</f>
        <v>20105.062568984846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19063.727496842705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10522.625151961051</v>
      </c>
      <c r="AC35">
        <f t="shared" ref="AC35:AC66" si="33">S35*Z35</f>
        <v>9452.2302717029925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-44650.543304134437</v>
      </c>
      <c r="AI35">
        <f t="shared" ref="AI35:AI66" si="38">SUM(AE35:AH35)</f>
        <v>-44662.938873512554</v>
      </c>
      <c r="AJ35">
        <f t="shared" ref="AJ35:AJ66" si="39">AB35-AC35</f>
        <v>1070.394880258058</v>
      </c>
      <c r="AK35">
        <f t="shared" si="30"/>
        <v>736.5837606372736</v>
      </c>
      <c r="AL35">
        <f t="shared" ref="AL35:AL66" si="40">SUM(AI35:AK35)</f>
        <v>-42855.960232617224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-1188.091865116643</v>
      </c>
      <c r="AR35">
        <f t="shared" ref="AR35:AR66" si="45">AI35*$K35</f>
        <v>-1188.4216948130327</v>
      </c>
      <c r="AS35">
        <f t="shared" ref="AS35:AS66" si="46">AJ35*$K35</f>
        <v>28.481791162871378</v>
      </c>
      <c r="AT35">
        <f t="shared" ref="AT35:AT66" si="47">AK35*$K35</f>
        <v>19.599519047938134</v>
      </c>
      <c r="AU35">
        <f t="shared" ref="AU35:AU66" si="48">AL35*$K35</f>
        <v>-1140.3403846022231</v>
      </c>
      <c r="AW35">
        <v>32</v>
      </c>
      <c r="AX35">
        <f>IF(Z35&gt;0, (R35*SUMPRODUCT(K35:$K$98, X35:$X$98)-K35*$AZ$3)/Z35, 0)</f>
        <v>19063.727496842705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2000000</v>
      </c>
      <c r="S36">
        <f t="shared" si="32"/>
        <v>18037.660239347817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9452.2302717029925</v>
      </c>
      <c r="AC36">
        <f t="shared" si="33"/>
        <v>8431.6294677654023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-46837.389737974583</v>
      </c>
      <c r="AI36">
        <f t="shared" si="38"/>
        <v>-46849.075884287195</v>
      </c>
      <c r="AJ36">
        <f t="shared" si="39"/>
        <v>1020.6008039375902</v>
      </c>
      <c r="AK36">
        <f t="shared" si="30"/>
        <v>661.65611901920954</v>
      </c>
      <c r="AL36">
        <f t="shared" si="40"/>
        <v>-45166.818961330398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-1112.7508522914345</v>
      </c>
      <c r="AR36">
        <f t="shared" si="45"/>
        <v>-1113.0284887981252</v>
      </c>
      <c r="AS36">
        <f t="shared" si="46"/>
        <v>24.24717561726332</v>
      </c>
      <c r="AT36">
        <f t="shared" si="47"/>
        <v>15.719458630836728</v>
      </c>
      <c r="AU36">
        <f t="shared" si="48"/>
        <v>-1073.0618545500251</v>
      </c>
      <c r="AW36">
        <v>33</v>
      </c>
      <c r="AX36">
        <f>IF(Z36&gt;0, (R36*SUMPRODUCT(K36:$K$98, X36:$X$98)-K36*$AZ$3)/Z36, 0)</f>
        <v>18037.660239347817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17034.831194860635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8431.6294677654023</v>
      </c>
      <c r="AC37">
        <f t="shared" si="33"/>
        <v>7468.4242058124109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-48701.201402011546</v>
      </c>
      <c r="AI37">
        <f t="shared" si="38"/>
        <v>-48712.161921843501</v>
      </c>
      <c r="AJ37">
        <f t="shared" si="39"/>
        <v>963.20526195299135</v>
      </c>
      <c r="AK37">
        <f t="shared" si="30"/>
        <v>590.21406274357821</v>
      </c>
      <c r="AL37">
        <f t="shared" si="40"/>
        <v>-47158.742597146927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-1033.063230475173</v>
      </c>
      <c r="AR37">
        <f t="shared" si="45"/>
        <v>-1033.2957280255275</v>
      </c>
      <c r="AS37">
        <f t="shared" si="46"/>
        <v>20.431773978428858</v>
      </c>
      <c r="AT37">
        <f t="shared" si="47"/>
        <v>12.519782444310978</v>
      </c>
      <c r="AU37">
        <f t="shared" si="48"/>
        <v>-1000.3441716027875</v>
      </c>
      <c r="AW37">
        <v>34</v>
      </c>
      <c r="AX37">
        <f>IF(Z37&gt;0, (R37*SUMPRODUCT(K37:$K$98, X37:$X$98)-K37*$AZ$3)/Z37, 0)</f>
        <v>17034.831194860635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2000000</v>
      </c>
      <c r="S38">
        <f t="shared" si="32"/>
        <v>16068.807412158512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7468.4242058124109</v>
      </c>
      <c r="AC38">
        <f t="shared" si="33"/>
        <v>6568.8838238537055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-50478.727573414879</v>
      </c>
      <c r="AI38">
        <f t="shared" si="38"/>
        <v>-50488.947503953852</v>
      </c>
      <c r="AJ38">
        <f t="shared" si="39"/>
        <v>899.54038195870544</v>
      </c>
      <c r="AK38">
        <f t="shared" si="30"/>
        <v>522.78969440686876</v>
      </c>
      <c r="AL38">
        <f t="shared" si="40"/>
        <v>-49066.617427588273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-956.04339530864854</v>
      </c>
      <c r="AR38">
        <f t="shared" si="45"/>
        <v>-956.23695599375276</v>
      </c>
      <c r="AS38">
        <f t="shared" si="46"/>
        <v>17.036872407971842</v>
      </c>
      <c r="AT38">
        <f t="shared" si="47"/>
        <v>9.9013913087687122</v>
      </c>
      <c r="AU38">
        <f t="shared" si="48"/>
        <v>-929.29869227701204</v>
      </c>
      <c r="AW38">
        <v>35</v>
      </c>
      <c r="AX38">
        <f>IF(Z38&gt;0, (R38*SUMPRODUCT(K38:$K$98, X38:$X$98)-K38*$AZ$3)/Z38, 0)</f>
        <v>16068.807412158512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2000000</v>
      </c>
      <c r="S39">
        <f t="shared" si="32"/>
        <v>15138.089262004338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6568.8838238537055</v>
      </c>
      <c r="AC39">
        <f t="shared" si="33"/>
        <v>5732.0572575776168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-52115.888248677409</v>
      </c>
      <c r="AI39">
        <f t="shared" si="38"/>
        <v>-52125.354531307879</v>
      </c>
      <c r="AJ39">
        <f t="shared" si="39"/>
        <v>836.82656627608867</v>
      </c>
      <c r="AK39">
        <f t="shared" si="30"/>
        <v>459.82186766975946</v>
      </c>
      <c r="AL39">
        <f t="shared" si="40"/>
        <v>-50828.706097362032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-881.29504436029606</v>
      </c>
      <c r="AR39">
        <f t="shared" si="45"/>
        <v>-881.45512199211032</v>
      </c>
      <c r="AS39">
        <f t="shared" si="46"/>
        <v>14.150984097769372</v>
      </c>
      <c r="AT39">
        <f t="shared" si="47"/>
        <v>7.7757234287595383</v>
      </c>
      <c r="AU39">
        <f t="shared" si="48"/>
        <v>-859.52841446558148</v>
      </c>
      <c r="AW39">
        <v>36</v>
      </c>
      <c r="AX39">
        <f>IF(Z39&gt;0, (R39*SUMPRODUCT(K39:$K$98, X39:$X$98)-K39*$AZ$3)/Z39, 0)</f>
        <v>15138.089262004338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2000000</v>
      </c>
      <c r="S40">
        <f t="shared" si="32"/>
        <v>14242.684147593509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5732.0572575776168</v>
      </c>
      <c r="AC40">
        <f t="shared" si="33"/>
        <v>4957.2058105678207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-53624.024567019456</v>
      </c>
      <c r="AI40">
        <f t="shared" si="38"/>
        <v>-53632.725886516535</v>
      </c>
      <c r="AJ40">
        <f t="shared" si="39"/>
        <v>774.85144700979617</v>
      </c>
      <c r="AK40">
        <f t="shared" ref="AK40:AK71" si="61">G40*SUM(AB40:AB40, AE40:AF40)</f>
        <v>401.24400803043324</v>
      </c>
      <c r="AL40">
        <f t="shared" si="40"/>
        <v>-52456.630431476304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-809.64113785753261</v>
      </c>
      <c r="AR40">
        <f t="shared" si="45"/>
        <v>-809.77251453571671</v>
      </c>
      <c r="AS40">
        <f t="shared" si="46"/>
        <v>11.699077275401088</v>
      </c>
      <c r="AT40">
        <f t="shared" si="47"/>
        <v>6.0581736981390018</v>
      </c>
      <c r="AU40">
        <f t="shared" si="48"/>
        <v>-792.01526356217653</v>
      </c>
      <c r="AW40">
        <v>37</v>
      </c>
      <c r="AX40">
        <f>IF(Z40&gt;0, (R40*SUMPRODUCT(K40:$K$98, X40:$X$98)-K40*$AZ$3)/Z40, 0)</f>
        <v>14242.684147593509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2000000</v>
      </c>
      <c r="S41">
        <f t="shared" si="32"/>
        <v>13379.859945582466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4957.2058105678207</v>
      </c>
      <c r="AC41">
        <f t="shared" si="33"/>
        <v>4242.6035989160891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-54966.924407553153</v>
      </c>
      <c r="AI41">
        <f t="shared" si="38"/>
        <v>-54974.851627300166</v>
      </c>
      <c r="AJ41">
        <f t="shared" si="39"/>
        <v>714.60221165173152</v>
      </c>
      <c r="AK41">
        <f t="shared" si="61"/>
        <v>347.00440673974748</v>
      </c>
      <c r="AL41">
        <f t="shared" si="40"/>
        <v>-53913.245008908685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-740.99721528733392</v>
      </c>
      <c r="AR41">
        <f t="shared" si="45"/>
        <v>-741.10408042160907</v>
      </c>
      <c r="AS41">
        <f t="shared" si="46"/>
        <v>9.6333978038498458</v>
      </c>
      <c r="AT41">
        <f t="shared" si="47"/>
        <v>4.6778913293401114</v>
      </c>
      <c r="AU41">
        <f t="shared" si="48"/>
        <v>-726.79279128841904</v>
      </c>
      <c r="AW41">
        <v>38</v>
      </c>
      <c r="AX41">
        <f>IF(Z41&gt;0, (R41*SUMPRODUCT(K41:$K$98, X41:$X$98)-K41*$AZ$3)/Z41, 0)</f>
        <v>13379.859945582466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2000000</v>
      </c>
      <c r="S42">
        <f t="shared" si="32"/>
        <v>12544.523160926468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4242.6035989160891</v>
      </c>
      <c r="AC42">
        <f t="shared" si="33"/>
        <v>3586.4625677410786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-56038.451169394124</v>
      </c>
      <c r="AI42">
        <f t="shared" si="38"/>
        <v>-56045.59863630405</v>
      </c>
      <c r="AJ42">
        <f t="shared" si="39"/>
        <v>656.14103117501054</v>
      </c>
      <c r="AK42">
        <f t="shared" si="61"/>
        <v>296.98225192412627</v>
      </c>
      <c r="AL42">
        <f t="shared" si="40"/>
        <v>-55092.475353204914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-674.50199618575255</v>
      </c>
      <c r="AR42">
        <f t="shared" si="45"/>
        <v>-674.58802605627568</v>
      </c>
      <c r="AS42">
        <f t="shared" si="46"/>
        <v>7.8975850700997823</v>
      </c>
      <c r="AT42">
        <f t="shared" si="47"/>
        <v>3.5746013241701982</v>
      </c>
      <c r="AU42">
        <f t="shared" si="48"/>
        <v>-663.11583966200567</v>
      </c>
      <c r="AW42">
        <v>39</v>
      </c>
      <c r="AX42">
        <f>IF(Z42&gt;0, (R42*SUMPRODUCT(K42:$K$98, X42:$X$98)-K42*$AZ$3)/Z42, 0)</f>
        <v>12544.523160926468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2000000</v>
      </c>
      <c r="S43">
        <f t="shared" si="32"/>
        <v>11736.133638578936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3586.4625677410786</v>
      </c>
      <c r="AC43">
        <f t="shared" si="33"/>
        <v>2987.7250216556154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-56929.583658118594</v>
      </c>
      <c r="AI43">
        <f t="shared" si="38"/>
        <v>-56935.948030563697</v>
      </c>
      <c r="AJ43">
        <f t="shared" si="39"/>
        <v>598.73754608546324</v>
      </c>
      <c r="AK43">
        <f t="shared" si="61"/>
        <v>251.05237974187551</v>
      </c>
      <c r="AL43">
        <f t="shared" si="40"/>
        <v>-56086.158104736358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-611.81074617585818</v>
      </c>
      <c r="AR43">
        <f t="shared" si="45"/>
        <v>-611.8791428020827</v>
      </c>
      <c r="AS43">
        <f t="shared" si="46"/>
        <v>6.4345115719427959</v>
      </c>
      <c r="AT43">
        <f t="shared" si="47"/>
        <v>2.6980092582707256</v>
      </c>
      <c r="AU43">
        <f t="shared" si="48"/>
        <v>-602.74662197186922</v>
      </c>
      <c r="AW43">
        <v>40</v>
      </c>
      <c r="AX43">
        <f>IF(Z43&gt;0, (R43*SUMPRODUCT(K43:$K$98, X43:$X$98)-K43*$AZ$3)/Z43, 0)</f>
        <v>11736.133638578936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2000000</v>
      </c>
      <c r="S44">
        <f t="shared" si="32"/>
        <v>10938.298487314642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2987.7250216556154</v>
      </c>
      <c r="AC44">
        <f t="shared" si="33"/>
        <v>2443.5611059264438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-57268.313129187089</v>
      </c>
      <c r="AI44">
        <f t="shared" si="38"/>
        <v>-57273.898003993621</v>
      </c>
      <c r="AJ44">
        <f t="shared" si="39"/>
        <v>544.16391572917155</v>
      </c>
      <c r="AK44">
        <f t="shared" si="61"/>
        <v>209.1407515158931</v>
      </c>
      <c r="AL44">
        <f t="shared" si="40"/>
        <v>-56520.593336748556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-549.50982449984531</v>
      </c>
      <c r="AR44">
        <f t="shared" si="45"/>
        <v>-549.56341335914817</v>
      </c>
      <c r="AS44">
        <f t="shared" si="46"/>
        <v>5.22144623252552</v>
      </c>
      <c r="AT44">
        <f t="shared" si="47"/>
        <v>2.0067798644952948</v>
      </c>
      <c r="AU44">
        <f t="shared" si="48"/>
        <v>-542.33518726212731</v>
      </c>
      <c r="AW44">
        <v>41</v>
      </c>
      <c r="AX44">
        <f>IF(Z44&gt;0, (R44*SUMPRODUCT(K44:$K$98, X44:$X$98)-K44*$AZ$3)/Z44, 0)</f>
        <v>10938.298487314642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2000000</v>
      </c>
      <c r="S45">
        <f t="shared" si="32"/>
        <v>10141.365799269897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2443.5611059264438</v>
      </c>
      <c r="AC45">
        <f t="shared" si="33"/>
        <v>1954.450237182569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-56880.857949834623</v>
      </c>
      <c r="AI45">
        <f t="shared" si="38"/>
        <v>-56885.675965168717</v>
      </c>
      <c r="AJ45">
        <f t="shared" si="39"/>
        <v>489.11086874387479</v>
      </c>
      <c r="AK45">
        <f t="shared" si="61"/>
        <v>171.04927741485108</v>
      </c>
      <c r="AL45">
        <f t="shared" si="40"/>
        <v>-56225.51581900999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-487.31433420172272</v>
      </c>
      <c r="AR45">
        <f t="shared" si="45"/>
        <v>-487.35561149639324</v>
      </c>
      <c r="AS45">
        <f t="shared" si="46"/>
        <v>4.1903506020067072</v>
      </c>
      <c r="AT45">
        <f t="shared" si="47"/>
        <v>1.4654273466236678</v>
      </c>
      <c r="AU45">
        <f t="shared" si="48"/>
        <v>-481.69983354776286</v>
      </c>
      <c r="AW45">
        <v>42</v>
      </c>
      <c r="AX45">
        <f>IF(Z45&gt;0, (R45*SUMPRODUCT(K45:$K$98, X45:$X$98)-K45*$AZ$3)/Z45, 0)</f>
        <v>10141.365799269897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2000000</v>
      </c>
      <c r="S46">
        <f t="shared" si="32"/>
        <v>9334.1796275034558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1954.450237182569</v>
      </c>
      <c r="AC46">
        <f t="shared" si="33"/>
        <v>1521.0635420486765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-55674.178803247414</v>
      </c>
      <c r="AI46">
        <f t="shared" si="38"/>
        <v>-55678.252711193127</v>
      </c>
      <c r="AJ46">
        <f t="shared" si="39"/>
        <v>433.38669513389254</v>
      </c>
      <c r="AK46">
        <f t="shared" si="61"/>
        <v>136.81151660277985</v>
      </c>
      <c r="AL46">
        <f t="shared" si="40"/>
        <v>-55108.054499456455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-425.87176251272996</v>
      </c>
      <c r="AR46">
        <f t="shared" si="45"/>
        <v>-425.9029252958091</v>
      </c>
      <c r="AS46">
        <f t="shared" si="46"/>
        <v>3.3151302753561653</v>
      </c>
      <c r="AT46">
        <f t="shared" si="47"/>
        <v>1.0465203611457128</v>
      </c>
      <c r="AU46">
        <f t="shared" si="48"/>
        <v>-421.54127465930725</v>
      </c>
      <c r="AW46">
        <v>43</v>
      </c>
      <c r="AX46">
        <f>IF(Z46&gt;0, (R46*SUMPRODUCT(K46:$K$98, X46:$X$98)-K46*$AZ$3)/Z46, 0)</f>
        <v>9334.1796275034558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2000000</v>
      </c>
      <c r="S47">
        <f t="shared" si="32"/>
        <v>8490.1189539193892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1521.0635420486765</v>
      </c>
      <c r="AC47">
        <f t="shared" si="33"/>
        <v>1143.3414572750817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-53318.894914033117</v>
      </c>
      <c r="AI47">
        <f t="shared" si="38"/>
        <v>-53322.261596712946</v>
      </c>
      <c r="AJ47">
        <f t="shared" si="39"/>
        <v>377.72208477359482</v>
      </c>
      <c r="AK47">
        <f t="shared" si="61"/>
        <v>106.47444794340737</v>
      </c>
      <c r="AL47">
        <f t="shared" si="40"/>
        <v>-52838.065063995942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-364.15656363077011</v>
      </c>
      <c r="AR47">
        <f t="shared" si="45"/>
        <v>-364.17955734805361</v>
      </c>
      <c r="AS47">
        <f t="shared" si="46"/>
        <v>2.5797604511566994</v>
      </c>
      <c r="AT47">
        <f t="shared" si="47"/>
        <v>0.727197537384626</v>
      </c>
      <c r="AU47">
        <f t="shared" si="48"/>
        <v>-360.87259935951226</v>
      </c>
      <c r="AW47">
        <v>44</v>
      </c>
      <c r="AX47">
        <f>IF(Z47&gt;0, (R47*SUMPRODUCT(K47:$K$98, X47:$X$98)-K47*$AZ$3)/Z47, 0)</f>
        <v>8490.1189539193892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2000000</v>
      </c>
      <c r="S48">
        <f t="shared" si="32"/>
        <v>7583.3879154295091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1143.3414572750817</v>
      </c>
      <c r="AC48">
        <f t="shared" si="33"/>
        <v>822.17567733996714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-49805.287673372455</v>
      </c>
      <c r="AI48">
        <f t="shared" si="38"/>
        <v>-49807.998123129575</v>
      </c>
      <c r="AJ48">
        <f t="shared" si="39"/>
        <v>321.16577993511453</v>
      </c>
      <c r="AK48">
        <f t="shared" si="61"/>
        <v>80.033902009255726</v>
      </c>
      <c r="AL48">
        <f t="shared" si="40"/>
        <v>-49406.798441185201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-303.71373504879909</v>
      </c>
      <c r="AR48">
        <f t="shared" si="45"/>
        <v>-303.73026343078124</v>
      </c>
      <c r="AS48">
        <f t="shared" si="46"/>
        <v>1.9584759600957728</v>
      </c>
      <c r="AT48">
        <f t="shared" si="47"/>
        <v>0.48804848732469375</v>
      </c>
      <c r="AU48">
        <f t="shared" si="48"/>
        <v>-301.28373898336076</v>
      </c>
      <c r="AW48">
        <v>45</v>
      </c>
      <c r="AX48">
        <f>IF(Z48&gt;0, (R48*SUMPRODUCT(K48:$K$98, X48:$X$98)-K48*$AZ$3)/Z48, 0)</f>
        <v>7583.3879154295091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2000000</v>
      </c>
      <c r="S49">
        <f t="shared" si="32"/>
        <v>6569.5095849964437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822.17567733996714</v>
      </c>
      <c r="AC49">
        <f t="shared" si="33"/>
        <v>556.84657059086044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-45143.073037114336</v>
      </c>
      <c r="AI49">
        <f t="shared" si="38"/>
        <v>-45145.192093960919</v>
      </c>
      <c r="AJ49">
        <f t="shared" si="39"/>
        <v>265.3291067491067</v>
      </c>
      <c r="AK49">
        <f t="shared" si="61"/>
        <v>57.552297413797703</v>
      </c>
      <c r="AL49">
        <f t="shared" si="40"/>
        <v>-44822.310689798011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-245.78879293467443</v>
      </c>
      <c r="AR49">
        <f t="shared" si="45"/>
        <v>-245.80033048383626</v>
      </c>
      <c r="AS49">
        <f t="shared" si="46"/>
        <v>1.4446274143694633</v>
      </c>
      <c r="AT49">
        <f t="shared" si="47"/>
        <v>0.31335283046249068</v>
      </c>
      <c r="AU49">
        <f t="shared" si="48"/>
        <v>-244.04235023900426</v>
      </c>
      <c r="AW49">
        <v>46</v>
      </c>
      <c r="AX49">
        <f>IF(Z49&gt;0, (R49*SUMPRODUCT(K49:$K$98, X49:$X$98)-K49*$AZ$3)/Z49, 0)</f>
        <v>6569.5095849964437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2000000</v>
      </c>
      <c r="S50">
        <f t="shared" si="32"/>
        <v>5387.3763405306963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556.84657059086044</v>
      </c>
      <c r="AC50">
        <f t="shared" si="33"/>
        <v>345.32976720948301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-39629.694357967142</v>
      </c>
      <c r="AI50">
        <f t="shared" si="38"/>
        <v>-39631.296853065782</v>
      </c>
      <c r="AJ50">
        <f t="shared" si="39"/>
        <v>211.51680338137743</v>
      </c>
      <c r="AK50">
        <f t="shared" si="61"/>
        <v>38.979259941360233</v>
      </c>
      <c r="AL50">
        <f t="shared" si="40"/>
        <v>-39380.800789743043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-192.65206006812909</v>
      </c>
      <c r="AR50">
        <f t="shared" si="45"/>
        <v>-192.65985028672662</v>
      </c>
      <c r="AS50">
        <f t="shared" si="46"/>
        <v>1.0282478472422429</v>
      </c>
      <c r="AT50">
        <f t="shared" si="47"/>
        <v>0.18949009951484663</v>
      </c>
      <c r="AU50">
        <f t="shared" si="48"/>
        <v>-191.44211233996953</v>
      </c>
      <c r="AW50">
        <v>47</v>
      </c>
      <c r="AX50">
        <f>IF(Z50&gt;0, (R50*SUMPRODUCT(K50:$K$98, X50:$X$98)-K50*$AZ$3)/Z50, 0)</f>
        <v>5387.3763405306963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2000000</v>
      </c>
      <c r="S51">
        <f t="shared" si="32"/>
        <v>3930.4896766458173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345.32976720948301</v>
      </c>
      <c r="AC51">
        <f t="shared" si="33"/>
        <v>183.27769781394034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-33658.138875507604</v>
      </c>
      <c r="AI51">
        <f t="shared" si="38"/>
        <v>-33659.304618919312</v>
      </c>
      <c r="AJ51">
        <f t="shared" si="39"/>
        <v>162.05206939554267</v>
      </c>
      <c r="AK51">
        <f t="shared" si="61"/>
        <v>24.173083704663814</v>
      </c>
      <c r="AL51">
        <f t="shared" si="40"/>
        <v>-33473.079465819108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-146.09152072609643</v>
      </c>
      <c r="AR51">
        <f t="shared" si="45"/>
        <v>-146.09658057888336</v>
      </c>
      <c r="AS51">
        <f t="shared" si="46"/>
        <v>0.70337915421797659</v>
      </c>
      <c r="AT51">
        <f t="shared" si="47"/>
        <v>0.10492209839990145</v>
      </c>
      <c r="AU51">
        <f t="shared" si="48"/>
        <v>-145.2882793262655</v>
      </c>
      <c r="AW51">
        <v>48</v>
      </c>
      <c r="AX51">
        <f>IF(Z51&gt;0, (R51*SUMPRODUCT(K51:$K$98, X51:$X$98)-K51*$AZ$3)/Z51, 0)</f>
        <v>3930.4896766458173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2000000</v>
      </c>
      <c r="S52">
        <f t="shared" si="32"/>
        <v>1990.1698912923121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183.27769781394034</v>
      </c>
      <c r="AC52">
        <f t="shared" si="33"/>
        <v>64.507597331224815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-27500.656472917508</v>
      </c>
      <c r="AI52">
        <f t="shared" si="38"/>
        <v>-27501.466800689192</v>
      </c>
      <c r="AJ52">
        <f t="shared" si="39"/>
        <v>118.77010048271552</v>
      </c>
      <c r="AK52">
        <f t="shared" si="61"/>
        <v>12.829438846975824</v>
      </c>
      <c r="AL52">
        <f t="shared" si="40"/>
        <v>-27369.867261359501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-106.57613102442413</v>
      </c>
      <c r="AR52">
        <f t="shared" si="45"/>
        <v>-106.57927137123195</v>
      </c>
      <c r="AS52">
        <f t="shared" si="46"/>
        <v>0.4602820228417272</v>
      </c>
      <c r="AT52">
        <f t="shared" si="47"/>
        <v>4.9719247861288458E-2</v>
      </c>
      <c r="AU52">
        <f t="shared" si="48"/>
        <v>-106.06927010052894</v>
      </c>
      <c r="AW52">
        <v>49</v>
      </c>
      <c r="AX52">
        <f>IF(Z52&gt;0, (R52*SUMPRODUCT(K52:$K$98, X52:$X$98)-K52*$AZ$3)/Z52, 0)</f>
        <v>1990.1698912923121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2000000</v>
      </c>
      <c r="S53">
        <f t="shared" si="32"/>
        <v>-827.88836818188111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64.507597331224815</v>
      </c>
      <c r="AC53">
        <f t="shared" si="33"/>
        <v>-17.674408475894978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-21480.395074580021</v>
      </c>
      <c r="AI53">
        <f t="shared" si="38"/>
        <v>-21480.928794135554</v>
      </c>
      <c r="AJ53">
        <f t="shared" si="39"/>
        <v>82.182005807119793</v>
      </c>
      <c r="AK53">
        <f t="shared" si="61"/>
        <v>4.5155318131857376</v>
      </c>
      <c r="AL53">
        <f t="shared" si="40"/>
        <v>-21394.231256515246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-74.326063367254861</v>
      </c>
      <c r="AR53">
        <f t="shared" si="45"/>
        <v>-74.327910133730384</v>
      </c>
      <c r="AS53">
        <f t="shared" si="46"/>
        <v>0.28436464739406192</v>
      </c>
      <c r="AT53">
        <f t="shared" si="47"/>
        <v>1.5624559162828169E-2</v>
      </c>
      <c r="AU53">
        <f t="shared" si="48"/>
        <v>-74.027920927173483</v>
      </c>
      <c r="AW53">
        <v>50</v>
      </c>
      <c r="AX53">
        <f>IF(Z53&gt;0, (R53*SUMPRODUCT(K53:$K$98, X53:$X$98)-K53*$AZ$3)/Z53, 0)</f>
        <v>-827.88836818188111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2000000</v>
      </c>
      <c r="S54">
        <f t="shared" si="32"/>
        <v>-5311.5609190903679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-17.674408475894978</v>
      </c>
      <c r="AC54">
        <f t="shared" si="33"/>
        <v>-70.220002899128076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-15830.149172774105</v>
      </c>
      <c r="AI54">
        <f t="shared" si="38"/>
        <v>-15830.479678269423</v>
      </c>
      <c r="AJ54">
        <f t="shared" si="39"/>
        <v>52.545594423233098</v>
      </c>
      <c r="AK54">
        <f t="shared" si="61"/>
        <v>-1.2372085933126487</v>
      </c>
      <c r="AL54">
        <f t="shared" si="40"/>
        <v>-15779.171292439503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-48.906417524792886</v>
      </c>
      <c r="AR54">
        <f t="shared" si="45"/>
        <v>-48.907438604226307</v>
      </c>
      <c r="AS54">
        <f t="shared" si="46"/>
        <v>0.16233686441633999</v>
      </c>
      <c r="AT54">
        <f t="shared" si="47"/>
        <v>-3.8222912096037209E-3</v>
      </c>
      <c r="AU54">
        <f t="shared" si="48"/>
        <v>-48.74892403101957</v>
      </c>
      <c r="AW54">
        <v>51</v>
      </c>
      <c r="AX54">
        <f>IF(Z54&gt;0, (R54*SUMPRODUCT(K54:$K$98, X54:$X$98)-K54*$AZ$3)/Z54, 0)</f>
        <v>-5311.5609190903679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2000000</v>
      </c>
      <c r="S55">
        <f t="shared" si="32"/>
        <v>-13042.979788007597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-70.220002899128076</v>
      </c>
      <c r="AC55">
        <f t="shared" si="33"/>
        <v>-99.679573152473012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-10891.249885290526</v>
      </c>
      <c r="AI55">
        <f t="shared" si="38"/>
        <v>-10891.440945107326</v>
      </c>
      <c r="AJ55">
        <f t="shared" si="39"/>
        <v>29.459570253344936</v>
      </c>
      <c r="AK55">
        <f t="shared" si="61"/>
        <v>-4.9154002029389661</v>
      </c>
      <c r="AL55">
        <f t="shared" si="40"/>
        <v>-10866.896775056921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-30.042809476769456</v>
      </c>
      <c r="AR55">
        <f t="shared" si="45"/>
        <v>-30.043336502935897</v>
      </c>
      <c r="AS55">
        <f t="shared" si="46"/>
        <v>8.1262322112733154E-2</v>
      </c>
      <c r="AT55">
        <f t="shared" si="47"/>
        <v>-1.3558814034596002E-2</v>
      </c>
      <c r="AU55">
        <f t="shared" si="48"/>
        <v>-29.975632994857762</v>
      </c>
      <c r="AW55">
        <v>52</v>
      </c>
      <c r="AX55">
        <f>IF(Z55&gt;0, (R55*SUMPRODUCT(K55:$K$98, X55:$X$98)-K55*$AZ$3)/Z55, 0)</f>
        <v>-13042.979788007597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2000000</v>
      </c>
      <c r="S56">
        <f t="shared" si="32"/>
        <v>-25761.110378451111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-99.679573152473012</v>
      </c>
      <c r="AC56">
        <f t="shared" si="33"/>
        <v>-112.35912613687822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-6408.7788621395039</v>
      </c>
      <c r="AI56">
        <f t="shared" si="38"/>
        <v>-6408.8879016223582</v>
      </c>
      <c r="AJ56">
        <f t="shared" si="39"/>
        <v>12.679552984405206</v>
      </c>
      <c r="AK56">
        <f t="shared" si="61"/>
        <v>-6.9775701206731116</v>
      </c>
      <c r="AL56">
        <f t="shared" si="40"/>
        <v>-6403.185918758626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-15.784109488437783</v>
      </c>
      <c r="AR56">
        <f t="shared" si="45"/>
        <v>-15.784378040555584</v>
      </c>
      <c r="AS56">
        <f t="shared" si="46"/>
        <v>3.1228328652845215E-2</v>
      </c>
      <c r="AT56">
        <f t="shared" si="47"/>
        <v>-1.7184979091506538E-2</v>
      </c>
      <c r="AU56">
        <f t="shared" si="48"/>
        <v>-15.770334690994245</v>
      </c>
      <c r="AW56">
        <v>53</v>
      </c>
      <c r="AX56">
        <f>IF(Z56&gt;0, (R56*SUMPRODUCT(K56:$K$98, X56:$X$98)-K56*$AZ$3)/Z56, 0)</f>
        <v>-25761.110378451111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2000000</v>
      </c>
      <c r="S57">
        <f t="shared" si="32"/>
        <v>-45892.38456265664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-112.35912613687822</v>
      </c>
      <c r="AC57">
        <f t="shared" si="33"/>
        <v>-112.64032804284791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-3727.0372941834785</v>
      </c>
      <c r="AI57">
        <f t="shared" si="38"/>
        <v>-3727.0986553053272</v>
      </c>
      <c r="AJ57">
        <f t="shared" si="39"/>
        <v>0.28120190596969508</v>
      </c>
      <c r="AK57">
        <f t="shared" si="61"/>
        <v>-7.8651388295814764</v>
      </c>
      <c r="AL57">
        <f t="shared" si="40"/>
        <v>-3734.682592228939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-8.1957841936627069</v>
      </c>
      <c r="AR57">
        <f t="shared" si="45"/>
        <v>-8.1959191272501268</v>
      </c>
      <c r="AS57">
        <f t="shared" si="46"/>
        <v>6.1836519311759717E-4</v>
      </c>
      <c r="AT57">
        <f t="shared" si="47"/>
        <v>-1.729550187250509E-2</v>
      </c>
      <c r="AU57">
        <f t="shared" si="48"/>
        <v>-8.2125962639295143</v>
      </c>
      <c r="AW57">
        <v>54</v>
      </c>
      <c r="AX57">
        <f>IF(Z57&gt;0, (R57*SUMPRODUCT(K57:$K$98, X57:$X$98)-K57*$AZ$3)/Z57, 0)</f>
        <v>-45892.38456265664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2000000</v>
      </c>
      <c r="S58">
        <f t="shared" si="32"/>
        <v>-78691.07185264604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-112.64032804284791</v>
      </c>
      <c r="AC58">
        <f t="shared" si="33"/>
        <v>-106.99423046644981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-2140.452188673858</v>
      </c>
      <c r="AI58">
        <f t="shared" si="38"/>
        <v>-2140.4861805321298</v>
      </c>
      <c r="AJ58">
        <f t="shared" si="39"/>
        <v>-5.6460975763981054</v>
      </c>
      <c r="AK58">
        <f t="shared" si="61"/>
        <v>-7.8848229629993547</v>
      </c>
      <c r="AL58">
        <f t="shared" si="40"/>
        <v>-2154.0171010715271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-4.2025635028912252</v>
      </c>
      <c r="AR58">
        <f t="shared" si="45"/>
        <v>-4.2026302425006046</v>
      </c>
      <c r="AS58">
        <f t="shared" si="46"/>
        <v>-1.1085547125924961E-2</v>
      </c>
      <c r="AT58">
        <f t="shared" si="47"/>
        <v>-1.5481060210735106E-2</v>
      </c>
      <c r="AU58">
        <f t="shared" si="48"/>
        <v>-4.2291968498372645</v>
      </c>
      <c r="AW58">
        <v>55</v>
      </c>
      <c r="AX58">
        <f>IF(Z58&gt;0, (R58*SUMPRODUCT(K58:$K$98, X58:$X$98)-K58*$AZ$3)/Z58, 0)</f>
        <v>-78691.07185264604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2000000</v>
      </c>
      <c r="S59">
        <f t="shared" si="32"/>
        <v>-133562.7541567102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-106.99423046644981</v>
      </c>
      <c r="AC59">
        <f t="shared" si="33"/>
        <v>-98.837970960358192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-1212.1322213462233</v>
      </c>
      <c r="AI59">
        <f t="shared" si="38"/>
        <v>-1212.1507216331454</v>
      </c>
      <c r="AJ59">
        <f t="shared" si="39"/>
        <v>-8.1562595060916152</v>
      </c>
      <c r="AK59">
        <f t="shared" si="61"/>
        <v>-7.4895961326514868</v>
      </c>
      <c r="AL59">
        <f t="shared" si="40"/>
        <v>-1227.7965772718885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-2.1249109104572095</v>
      </c>
      <c r="AR59">
        <f t="shared" si="45"/>
        <v>-2.1249433421184052</v>
      </c>
      <c r="AS59">
        <f t="shared" si="46"/>
        <v>-1.4298213105634479E-2</v>
      </c>
      <c r="AT59">
        <f t="shared" si="47"/>
        <v>-1.3129528492786034E-2</v>
      </c>
      <c r="AU59">
        <f t="shared" si="48"/>
        <v>-2.152371083716826</v>
      </c>
      <c r="AW59">
        <v>56</v>
      </c>
      <c r="AX59">
        <f>IF(Z59&gt;0, (R59*SUMPRODUCT(K59:$K$98, X59:$X$98)-K59*$AZ$3)/Z59, 0)</f>
        <v>-133562.7541567102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2000000</v>
      </c>
      <c r="S60">
        <f t="shared" si="32"/>
        <v>-227308.91271188532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-98.837970960358192</v>
      </c>
      <c r="AC60">
        <f t="shared" si="33"/>
        <v>-89.928218469937846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-673.98038008468166</v>
      </c>
      <c r="AI60">
        <f t="shared" si="38"/>
        <v>-673.99027061398351</v>
      </c>
      <c r="AJ60">
        <f t="shared" si="39"/>
        <v>-8.9097524904203453</v>
      </c>
      <c r="AK60">
        <f t="shared" si="61"/>
        <v>-6.9186579672250739</v>
      </c>
      <c r="AL60">
        <f t="shared" si="40"/>
        <v>-689.81868107162893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-1.0549210587750326</v>
      </c>
      <c r="AR60">
        <f t="shared" si="45"/>
        <v>-1.054936539533748</v>
      </c>
      <c r="AS60">
        <f t="shared" si="46"/>
        <v>-1.3945636710428833E-2</v>
      </c>
      <c r="AT60">
        <f t="shared" si="47"/>
        <v>-1.0829154978028232E-2</v>
      </c>
      <c r="AU60">
        <f t="shared" si="48"/>
        <v>-1.0797113312222051</v>
      </c>
      <c r="AW60">
        <v>57</v>
      </c>
      <c r="AX60">
        <f>IF(Z60&gt;0, (R60*SUMPRODUCT(K60:$K$98, X60:$X$98)-K60*$AZ$3)/Z60, 0)</f>
        <v>-227308.91271188532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2000000</v>
      </c>
      <c r="S61">
        <f t="shared" si="32"/>
        <v>-391207.4124644206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-89.928218469937846</v>
      </c>
      <c r="AC61">
        <f t="shared" si="33"/>
        <v>-81.130761492215072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-368.55883556200286</v>
      </c>
      <c r="AI61">
        <f t="shared" si="38"/>
        <v>-368.56402020056714</v>
      </c>
      <c r="AJ61">
        <f t="shared" si="39"/>
        <v>-8.7974569777227742</v>
      </c>
      <c r="AK61">
        <f t="shared" si="61"/>
        <v>-6.2949752928956499</v>
      </c>
      <c r="AL61">
        <f t="shared" si="40"/>
        <v>-383.65645247118556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-0.51506437475321543</v>
      </c>
      <c r="AR61">
        <f t="shared" si="45"/>
        <v>-0.51507162033346687</v>
      </c>
      <c r="AS61">
        <f t="shared" si="46"/>
        <v>-1.2294527333036348E-2</v>
      </c>
      <c r="AT61">
        <f t="shared" si="47"/>
        <v>-8.7972860788376895E-3</v>
      </c>
      <c r="AU61">
        <f t="shared" si="48"/>
        <v>-0.53616343374534081</v>
      </c>
      <c r="AW61">
        <v>58</v>
      </c>
      <c r="AX61">
        <f>IF(Z61&gt;0, (R61*SUMPRODUCT(K61:$K$98, X61:$X$98)-K61*$AZ$3)/Z61, 0)</f>
        <v>-391207.4124644206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2000000</v>
      </c>
      <c r="S62">
        <f t="shared" si="32"/>
        <v>-684354.402172653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-81.130761492215072</v>
      </c>
      <c r="AC62">
        <f t="shared" si="33"/>
        <v>-72.849059762952393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-197.72473717847438</v>
      </c>
      <c r="AI62">
        <f t="shared" si="38"/>
        <v>-197.72739841143832</v>
      </c>
      <c r="AJ62">
        <f t="shared" si="39"/>
        <v>-8.2817017292626787</v>
      </c>
      <c r="AK62">
        <f t="shared" si="61"/>
        <v>-5.6791533044550553</v>
      </c>
      <c r="AL62">
        <f t="shared" si="40"/>
        <v>-211.68825344515602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-0.24671620120023161</v>
      </c>
      <c r="AR62">
        <f t="shared" si="45"/>
        <v>-0.24671952182311743</v>
      </c>
      <c r="AS62">
        <f t="shared" si="46"/>
        <v>-1.0333709475475366E-2</v>
      </c>
      <c r="AT62">
        <f t="shared" si="47"/>
        <v>-7.0863117549331651E-3</v>
      </c>
      <c r="AU62">
        <f t="shared" si="48"/>
        <v>-0.26413954305352594</v>
      </c>
      <c r="AW62">
        <v>59</v>
      </c>
      <c r="AX62">
        <f>IF(Z62&gt;0, (R62*SUMPRODUCT(K62:$K$98, X62:$X$98)-K62*$AZ$3)/Z62, 0)</f>
        <v>-684354.402172653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2000000</v>
      </c>
      <c r="S63">
        <f t="shared" si="32"/>
        <v>-1220846.4400543142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-72.849059762952393</v>
      </c>
      <c r="AC63">
        <f t="shared" si="33"/>
        <v>-65.241520514138429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-103.89049154098741</v>
      </c>
      <c r="AI63">
        <f t="shared" si="38"/>
        <v>-103.89182753047744</v>
      </c>
      <c r="AJ63">
        <f t="shared" si="39"/>
        <v>-7.6075392488139642</v>
      </c>
      <c r="AK63">
        <f t="shared" si="61"/>
        <v>-5.0994341834066681</v>
      </c>
      <c r="AL63">
        <f t="shared" si="40"/>
        <v>-116.59880096269808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-0.11574292164404117</v>
      </c>
      <c r="AR63">
        <f t="shared" si="45"/>
        <v>-0.11574441005096434</v>
      </c>
      <c r="AS63">
        <f t="shared" si="46"/>
        <v>-8.4754514693200344E-3</v>
      </c>
      <c r="AT63">
        <f t="shared" si="47"/>
        <v>-5.6812072246874012E-3</v>
      </c>
      <c r="AU63">
        <f t="shared" si="48"/>
        <v>-0.12990106874497179</v>
      </c>
      <c r="AW63">
        <v>60</v>
      </c>
      <c r="AX63">
        <f>IF(Z63&gt;0, (R63*SUMPRODUCT(K63:$K$98, X63:$X$98)-K63*$AZ$3)/Z63, 0)</f>
        <v>-1220846.4400543142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2000000</v>
      </c>
      <c r="S64">
        <f t="shared" si="32"/>
        <v>-2228481.1697279015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-65.241520514138429</v>
      </c>
      <c r="AC64">
        <f t="shared" si="33"/>
        <v>-58.344535355412667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-53.447766437927434</v>
      </c>
      <c r="AI64">
        <f t="shared" si="38"/>
        <v>-53.448420970442093</v>
      </c>
      <c r="AJ64">
        <f t="shared" si="39"/>
        <v>-6.8969851587257622</v>
      </c>
      <c r="AK64">
        <f t="shared" si="61"/>
        <v>-4.56690643598969</v>
      </c>
      <c r="AL64">
        <f t="shared" si="40"/>
        <v>-64.912312565157549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-5.3165533719305054E-2</v>
      </c>
      <c r="AR64">
        <f t="shared" si="45"/>
        <v>-5.3166184795538876E-2</v>
      </c>
      <c r="AS64">
        <f t="shared" si="46"/>
        <v>-6.8605653978755865E-3</v>
      </c>
      <c r="AT64">
        <f t="shared" si="47"/>
        <v>-4.5427907337812481E-3</v>
      </c>
      <c r="AU64">
        <f t="shared" si="48"/>
        <v>-6.4569540927195718E-2</v>
      </c>
      <c r="AW64">
        <v>61</v>
      </c>
      <c r="AX64">
        <f>IF(Z64&gt;0, (R64*SUMPRODUCT(K64:$K$98, X64:$X$98)-K64*$AZ$3)/Z64, 0)</f>
        <v>-2228481.1697279015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2000000</v>
      </c>
      <c r="S65">
        <f t="shared" si="32"/>
        <v>-4170521.0741925254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-58.344535355412667</v>
      </c>
      <c r="AC65">
        <f t="shared" si="33"/>
        <v>-52.136336531658912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-26.836662210318714</v>
      </c>
      <c r="AI65">
        <f t="shared" si="38"/>
        <v>-26.836974739230595</v>
      </c>
      <c r="AJ65">
        <f t="shared" si="39"/>
        <v>-6.2081988237537544</v>
      </c>
      <c r="AK65">
        <f t="shared" si="61"/>
        <v>-4.0841174748788873</v>
      </c>
      <c r="AL65">
        <f t="shared" si="40"/>
        <v>-37.129291037863233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-2.3834777069438359E-2</v>
      </c>
      <c r="AR65">
        <f t="shared" si="45"/>
        <v>-2.3835054639610241E-2</v>
      </c>
      <c r="AS65">
        <f t="shared" si="46"/>
        <v>-5.5137644840953888E-3</v>
      </c>
      <c r="AT65">
        <f t="shared" si="47"/>
        <v>-3.6272778177946045E-3</v>
      </c>
      <c r="AU65">
        <f t="shared" si="48"/>
        <v>-3.2976096941500228E-2</v>
      </c>
      <c r="AW65">
        <v>62</v>
      </c>
      <c r="AX65">
        <f>IF(Z65&gt;0, (R65*SUMPRODUCT(K65:$K$98, X65:$X$98)-K65*$AZ$3)/Z65, 0)</f>
        <v>-4170521.0741925254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2000000</v>
      </c>
      <c r="S66">
        <f t="shared" si="32"/>
        <v>-8023166.0491643203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-52.136336531658912</v>
      </c>
      <c r="AC66">
        <f t="shared" si="33"/>
        <v>-46.569667418127416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-13.143489222068624</v>
      </c>
      <c r="AI66">
        <f t="shared" si="38"/>
        <v>-13.143634332076109</v>
      </c>
      <c r="AJ66">
        <f t="shared" si="39"/>
        <v>-5.5666691135314963</v>
      </c>
      <c r="AK66">
        <f t="shared" si="61"/>
        <v>-3.6495435572161243</v>
      </c>
      <c r="AL66">
        <f t="shared" si="40"/>
        <v>-22.359847002823731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-1.0422580187780996E-2</v>
      </c>
      <c r="AR66">
        <f t="shared" si="45"/>
        <v>-1.0422695257734151E-2</v>
      </c>
      <c r="AS66">
        <f t="shared" si="46"/>
        <v>-4.4142810356026822E-3</v>
      </c>
      <c r="AT66">
        <f t="shared" si="47"/>
        <v>-2.8940306284892209E-3</v>
      </c>
      <c r="AU66">
        <f t="shared" si="48"/>
        <v>-1.7731006921826054E-2</v>
      </c>
      <c r="AW66">
        <v>63</v>
      </c>
      <c r="AX66">
        <f>IF(Z66&gt;0, (R66*SUMPRODUCT(K66:$K$98, X66:$X$98)-K66*$AZ$3)/Z66, 0)</f>
        <v>-8023166.0491643203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-15909450.886201968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-46.569667418127416</v>
      </c>
      <c r="AC67">
        <f t="shared" ref="AC67:AC89" si="64">S67*Z67</f>
        <v>-41.588568667421505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-6.2645536872077079</v>
      </c>
      <c r="AI67">
        <f t="shared" ref="AI67:AI89" si="69">SUM(AE67:AH67)</f>
        <v>-6.2646190391940291</v>
      </c>
      <c r="AJ67">
        <f t="shared" ref="AJ67:AJ89" si="70">AB67-AC67</f>
        <v>-4.981098750705911</v>
      </c>
      <c r="AK67">
        <f t="shared" si="61"/>
        <v>-3.2598767192689193</v>
      </c>
      <c r="AL67">
        <f t="shared" ref="AL67:AL89" si="71">SUM(AI67:AK67)</f>
        <v>-14.505594509168859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-4.4354397534244637E-3</v>
      </c>
      <c r="AR67">
        <f t="shared" ref="AR67:AR89" si="76">AI67*$K67</f>
        <v>-4.435486024046852E-3</v>
      </c>
      <c r="AS67">
        <f t="shared" ref="AS67:AS89" si="77">AJ67*$K67</f>
        <v>-3.5267258479608587E-3</v>
      </c>
      <c r="AT67">
        <f t="shared" ref="AT67:AT89" si="78">AK67*$K67</f>
        <v>-2.3080633535687792E-3</v>
      </c>
      <c r="AU67">
        <f t="shared" ref="AU67:AU89" si="79">AL67*$K67</f>
        <v>-1.0270275225576489E-2</v>
      </c>
      <c r="AW67">
        <v>64</v>
      </c>
      <c r="AX67">
        <f>IF(Z67&gt;0, (R67*SUMPRODUCT(K67:$K$98, X67:$X$98)-K67*$AZ$3)/Z67, 0)</f>
        <v>-15909450.886201968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2000000</v>
      </c>
      <c r="S68">
        <f t="shared" si="63"/>
        <v>-32571443.83593047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-41.588568667421505</v>
      </c>
      <c r="AC68">
        <f t="shared" si="64"/>
        <v>-37.136288633162707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-2.8955799604136812</v>
      </c>
      <c r="AI68">
        <f t="shared" si="69"/>
        <v>-2.8956084641306337</v>
      </c>
      <c r="AJ68">
        <f t="shared" si="70"/>
        <v>-4.4522800342587985</v>
      </c>
      <c r="AK68">
        <f t="shared" si="61"/>
        <v>-2.9111998067195057</v>
      </c>
      <c r="AL68">
        <f t="shared" si="71"/>
        <v>-10.259088305108937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-1.830476209437368E-3</v>
      </c>
      <c r="AR68">
        <f t="shared" si="76"/>
        <v>-1.8304942284098969E-3</v>
      </c>
      <c r="AS68">
        <f t="shared" si="77"/>
        <v>-2.8145631589809005E-3</v>
      </c>
      <c r="AT68">
        <f t="shared" si="78"/>
        <v>-1.8403504859031421E-3</v>
      </c>
      <c r="AU68">
        <f t="shared" si="79"/>
        <v>-6.4854078732939392E-3</v>
      </c>
      <c r="AW68">
        <v>65</v>
      </c>
      <c r="AX68">
        <f>IF(Z68&gt;0, (R68*SUMPRODUCT(K68:$K$98, X68:$X$98)-K68*$AZ$3)/Z68, 0)</f>
        <v>-32571443.83593047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2000000</v>
      </c>
      <c r="S69">
        <f t="shared" si="63"/>
        <v>-69029512.734396026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-37.136288633162707</v>
      </c>
      <c r="AC69">
        <f t="shared" si="64"/>
        <v>-33.15890886471837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-1.2967775080256889</v>
      </c>
      <c r="AI69">
        <f t="shared" si="69"/>
        <v>-1.2967895169866215</v>
      </c>
      <c r="AJ69">
        <f t="shared" si="70"/>
        <v>-3.9773797684443366</v>
      </c>
      <c r="AK69">
        <f t="shared" si="61"/>
        <v>-2.5995402043213898</v>
      </c>
      <c r="AL69">
        <f t="shared" si="71"/>
        <v>-7.873709489752347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-7.3194082811016002E-4</v>
      </c>
      <c r="AR69">
        <f t="shared" si="76"/>
        <v>-7.319476063344548E-4</v>
      </c>
      <c r="AS69">
        <f t="shared" si="77"/>
        <v>-2.2449546074067733E-3</v>
      </c>
      <c r="AT69">
        <f t="shared" si="78"/>
        <v>-1.4672598792629277E-3</v>
      </c>
      <c r="AU69">
        <f t="shared" si="79"/>
        <v>-4.4441620930041554E-3</v>
      </c>
      <c r="AW69">
        <v>66</v>
      </c>
      <c r="AX69">
        <f>IF(Z69&gt;0, (R69*SUMPRODUCT(K69:$K$98, X69:$X$98)-K69*$AZ$3)/Z69, 0)</f>
        <v>-69029512.734396026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2000000</v>
      </c>
      <c r="S70">
        <f t="shared" si="63"/>
        <v>-151672574.42188528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-33.15890886471837</v>
      </c>
      <c r="AC70">
        <f t="shared" si="64"/>
        <v>-29.606774515677042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-0.56070590835228773</v>
      </c>
      <c r="AI70">
        <f t="shared" si="69"/>
        <v>-0.56071078839975652</v>
      </c>
      <c r="AJ70">
        <f t="shared" si="70"/>
        <v>-3.552134349041328</v>
      </c>
      <c r="AK70">
        <f t="shared" si="61"/>
        <v>-2.3211236205302863</v>
      </c>
      <c r="AL70">
        <f t="shared" si="71"/>
        <v>-6.4339687579713711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-2.8257101624828984E-4</v>
      </c>
      <c r="AR70">
        <f t="shared" si="76"/>
        <v>-2.8257347557670437E-4</v>
      </c>
      <c r="AS70">
        <f t="shared" si="77"/>
        <v>-1.7901188446696884E-3</v>
      </c>
      <c r="AT70">
        <f t="shared" si="78"/>
        <v>-1.1697438006646908E-3</v>
      </c>
      <c r="AU70">
        <f t="shared" si="79"/>
        <v>-3.2424361209110837E-3</v>
      </c>
      <c r="AW70">
        <v>67</v>
      </c>
      <c r="AX70">
        <f>IF(Z70&gt;0, (R70*SUMPRODUCT(K70:$K$98, X70:$X$98)-K70*$AZ$3)/Z70, 0)</f>
        <v>-151672574.42188528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2000000</v>
      </c>
      <c r="S71">
        <f t="shared" si="63"/>
        <v>-345761000.3265925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-29.606774515677042</v>
      </c>
      <c r="AC71">
        <f t="shared" si="64"/>
        <v>-26.434855042167005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-0.23359150777485277</v>
      </c>
      <c r="AI71">
        <f t="shared" si="69"/>
        <v>-0.23359341912799969</v>
      </c>
      <c r="AJ71">
        <f t="shared" si="70"/>
        <v>-3.1719194735100373</v>
      </c>
      <c r="AK71">
        <f t="shared" si="61"/>
        <v>-2.072474216097393</v>
      </c>
      <c r="AL71">
        <f t="shared" si="71"/>
        <v>-5.4779871087354302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-1.0510696802599436E-4</v>
      </c>
      <c r="AR71">
        <f t="shared" si="76"/>
        <v>-1.0510782805954615E-4</v>
      </c>
      <c r="AS71">
        <f t="shared" si="77"/>
        <v>-1.4272386948441088E-3</v>
      </c>
      <c r="AT71">
        <f t="shared" si="78"/>
        <v>-9.325316799444753E-4</v>
      </c>
      <c r="AU71">
        <f t="shared" si="79"/>
        <v>-2.4648782028481304E-3</v>
      </c>
      <c r="AW71">
        <v>68</v>
      </c>
      <c r="AX71">
        <f>IF(Z71&gt;0, (R71*SUMPRODUCT(K71:$K$98, X71:$X$98)-K71*$AZ$3)/Z71, 0)</f>
        <v>-345761000.3265925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2000000</v>
      </c>
      <c r="S72">
        <f t="shared" si="63"/>
        <v>-819713031.42524123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-26.434855042167005</v>
      </c>
      <c r="AC72">
        <f t="shared" si="64"/>
        <v>-23.602636895093703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-9.379160873512081E-2</v>
      </c>
      <c r="AI72">
        <f t="shared" si="69"/>
        <v>-9.3792328579627063E-2</v>
      </c>
      <c r="AJ72">
        <f t="shared" si="70"/>
        <v>-2.8322181470733021</v>
      </c>
      <c r="AK72">
        <f t="shared" ref="AK72:AK89" si="92">G72*SUM(AB72:AB72, AE72:AF72)</f>
        <v>-1.8504398529516906</v>
      </c>
      <c r="AL72">
        <f t="shared" si="71"/>
        <v>-4.7764503286046196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-3.7680826557069911E-5</v>
      </c>
      <c r="AR72">
        <f t="shared" si="76"/>
        <v>-3.7681115754966756E-5</v>
      </c>
      <c r="AS72">
        <f t="shared" si="77"/>
        <v>-1.1378450824214615E-3</v>
      </c>
      <c r="AT72">
        <f t="shared" si="78"/>
        <v>-7.4341515295123901E-4</v>
      </c>
      <c r="AU72">
        <f t="shared" si="79"/>
        <v>-1.9189413511276673E-3</v>
      </c>
      <c r="AW72">
        <v>69</v>
      </c>
      <c r="AX72">
        <f>IF(Z72&gt;0, (R72*SUMPRODUCT(K72:$K$98, X72:$X$98)-K72*$AZ$3)/Z72, 0)</f>
        <v>-819713031.42524123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2000000</v>
      </c>
      <c r="S73">
        <f t="shared" si="63"/>
        <v>-2025707363.5596373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-23.602636895093703</v>
      </c>
      <c r="AC73">
        <f t="shared" si="64"/>
        <v>-21.073814527669075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-3.620530890373945E-2</v>
      </c>
      <c r="AI73">
        <f t="shared" si="69"/>
        <v>-3.6205568983439344E-2</v>
      </c>
      <c r="AJ73">
        <f t="shared" si="70"/>
        <v>-2.5288223674246275</v>
      </c>
      <c r="AK73">
        <f t="shared" si="92"/>
        <v>-1.6521845826565593</v>
      </c>
      <c r="AL73">
        <f t="shared" si="71"/>
        <v>-4.2172125190646259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-1.2987054717493682E-5</v>
      </c>
      <c r="AR73">
        <f t="shared" si="76"/>
        <v>-1.2987148009593535E-5</v>
      </c>
      <c r="AS73">
        <f t="shared" si="77"/>
        <v>-9.0710327990527054E-4</v>
      </c>
      <c r="AT73">
        <f t="shared" si="78"/>
        <v>-5.9264821176940766E-4</v>
      </c>
      <c r="AU73">
        <f t="shared" si="79"/>
        <v>-1.5127386396842717E-3</v>
      </c>
      <c r="AW73">
        <v>70</v>
      </c>
      <c r="AX73">
        <f>IF(Z73&gt;0, (R73*SUMPRODUCT(K73:$K$98, X73:$X$98)-K73*$AZ$3)/Z73, 0)</f>
        <v>-2025707363.5596373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2000000</v>
      </c>
      <c r="S74">
        <f t="shared" si="63"/>
        <v>-5230085951.5163555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-21.073814527669075</v>
      </c>
      <c r="AC74">
        <f t="shared" si="64"/>
        <v>-18.815916757356664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-1.3403051223901778E-2</v>
      </c>
      <c r="AI74">
        <f t="shared" si="69"/>
        <v>-1.3403141164664376E-2</v>
      </c>
      <c r="AJ74">
        <f t="shared" si="70"/>
        <v>-2.257897770312411</v>
      </c>
      <c r="AK74">
        <f t="shared" si="92"/>
        <v>-1.4751670169368354</v>
      </c>
      <c r="AL74">
        <f t="shared" si="71"/>
        <v>-3.7464679284139106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-4.2926360431051877E-6</v>
      </c>
      <c r="AR74">
        <f t="shared" si="76"/>
        <v>-4.2926648487071971E-6</v>
      </c>
      <c r="AS74">
        <f t="shared" si="77"/>
        <v>-7.231437967800549E-4</v>
      </c>
      <c r="AT74">
        <f t="shared" si="78"/>
        <v>-4.7245623408574878E-4</v>
      </c>
      <c r="AU74">
        <f t="shared" si="79"/>
        <v>-1.1998926957145109E-3</v>
      </c>
      <c r="AW74">
        <v>71</v>
      </c>
      <c r="AX74">
        <f>IF(Z74&gt;0, (R74*SUMPRODUCT(K74:$K$98, X74:$X$98)-K74*$AZ$3)/Z74, 0)</f>
        <v>-5230085951.5163555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2000000</v>
      </c>
      <c r="S75">
        <f t="shared" si="63"/>
        <v>-14138955154.417337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-18.815916757356664</v>
      </c>
      <c r="AC75">
        <f t="shared" si="64"/>
        <v>-16.799929302343486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-4.7469051743678735E-3</v>
      </c>
      <c r="AI75">
        <f t="shared" si="69"/>
        <v>-4.7469348794081665E-3</v>
      </c>
      <c r="AJ75">
        <f t="shared" si="70"/>
        <v>-2.0159874550131782</v>
      </c>
      <c r="AK75">
        <f t="shared" si="92"/>
        <v>-1.3171141730149667</v>
      </c>
      <c r="AL75">
        <f t="shared" si="71"/>
        <v>-3.3378485629075527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-1.3574158749573727E-6</v>
      </c>
      <c r="AR75">
        <f t="shared" si="76"/>
        <v>-1.3574243693535695E-6</v>
      </c>
      <c r="AS75">
        <f t="shared" si="77"/>
        <v>-5.7648789571917525E-4</v>
      </c>
      <c r="AT75">
        <f t="shared" si="78"/>
        <v>-3.7663943599209373E-4</v>
      </c>
      <c r="AU75">
        <f t="shared" si="79"/>
        <v>-9.544847560806225E-4</v>
      </c>
      <c r="AW75">
        <v>72</v>
      </c>
      <c r="AX75">
        <f>IF(Z75&gt;0, (R75*SUMPRODUCT(K75:$K$98, X75:$X$98)-K75*$AZ$3)/Z75, 0)</f>
        <v>-14138955154.417337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2000000</v>
      </c>
      <c r="S76">
        <f t="shared" si="63"/>
        <v>-40121725144.890511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-16.799929302343486</v>
      </c>
      <c r="AC76">
        <f t="shared" si="64"/>
        <v>-14.9999380279297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-1.6049177024488723E-3</v>
      </c>
      <c r="AI76">
        <f t="shared" si="69"/>
        <v>-1.6049270489674815E-3</v>
      </c>
      <c r="AJ76">
        <f t="shared" si="70"/>
        <v>-1.7999912744137863</v>
      </c>
      <c r="AK76">
        <f t="shared" si="92"/>
        <v>-1.1759950511640442</v>
      </c>
      <c r="AL76">
        <f t="shared" si="71"/>
        <v>-2.977591252626798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-4.0976712481981925E-7</v>
      </c>
      <c r="AR76">
        <f t="shared" si="76"/>
        <v>-4.0976951117025439E-7</v>
      </c>
      <c r="AS76">
        <f t="shared" si="77"/>
        <v>-4.5957325294117155E-4</v>
      </c>
      <c r="AT76">
        <f t="shared" si="78"/>
        <v>-3.0025471722477807E-4</v>
      </c>
      <c r="AU76">
        <f t="shared" si="79"/>
        <v>-7.6023773967711988E-4</v>
      </c>
      <c r="AW76">
        <v>73</v>
      </c>
      <c r="AX76">
        <f>IF(Z76&gt;0, (R76*SUMPRODUCT(K76:$K$98, X76:$X$98)-K76*$AZ$3)/Z76, 0)</f>
        <v>-40121725144.890511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2000000</v>
      </c>
      <c r="S77">
        <f t="shared" si="63"/>
        <v>-119847782020.66071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-14.9999380279297</v>
      </c>
      <c r="AC77">
        <f t="shared" si="64"/>
        <v>-13.392802159277482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-5.1674740250615809E-4</v>
      </c>
      <c r="AI77">
        <f t="shared" si="69"/>
        <v>-5.1675019621704983E-4</v>
      </c>
      <c r="AJ77">
        <f t="shared" si="70"/>
        <v>-1.6071358686522181</v>
      </c>
      <c r="AK77">
        <f t="shared" si="92"/>
        <v>-1.049995661955079</v>
      </c>
      <c r="AL77">
        <f t="shared" si="71"/>
        <v>-2.6576482808035142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-1.1779981941261599E-7</v>
      </c>
      <c r="AR77">
        <f t="shared" si="76"/>
        <v>-1.1780045627820438E-7</v>
      </c>
      <c r="AS77">
        <f t="shared" si="77"/>
        <v>-3.6636916640623641E-4</v>
      </c>
      <c r="AT77">
        <f t="shared" si="78"/>
        <v>-2.3936124064187142E-4</v>
      </c>
      <c r="AU77">
        <f t="shared" si="79"/>
        <v>-6.0584820750438605E-4</v>
      </c>
      <c r="AW77">
        <v>74</v>
      </c>
      <c r="AX77">
        <f>IF(Z77&gt;0, (R77*SUMPRODUCT(K77:$K$98, X77:$X$98)-K77*$AZ$3)/Z77, 0)</f>
        <v>-119847782020.66071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2000000</v>
      </c>
      <c r="S78">
        <f t="shared" si="63"/>
        <v>-377927131942.07031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-13.392802159277482</v>
      </c>
      <c r="AC78">
        <f t="shared" si="64"/>
        <v>-11.957859171345747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-1.5798060757876868E-4</v>
      </c>
      <c r="AI78">
        <f t="shared" si="69"/>
        <v>-1.5798139859495678E-4</v>
      </c>
      <c r="AJ78">
        <f t="shared" si="70"/>
        <v>-1.4349429879317341</v>
      </c>
      <c r="AK78">
        <f t="shared" si="92"/>
        <v>-0.93749615114942375</v>
      </c>
      <c r="AL78">
        <f t="shared" si="71"/>
        <v>-2.3725971204797531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-3.2155263994309451E-8</v>
      </c>
      <c r="AR78">
        <f t="shared" si="76"/>
        <v>-3.2155424997199251E-8</v>
      </c>
      <c r="AS78">
        <f t="shared" si="77"/>
        <v>-2.9206730687323355E-4</v>
      </c>
      <c r="AT78">
        <f t="shared" si="78"/>
        <v>-1.9081732052985255E-4</v>
      </c>
      <c r="AU78">
        <f t="shared" si="79"/>
        <v>-4.8291678282808334E-4</v>
      </c>
      <c r="AW78">
        <v>75</v>
      </c>
      <c r="AX78">
        <f>IF(Z78&gt;0, (R78*SUMPRODUCT(K78:$K$98, X78:$X$98)-K78*$AZ$3)/Z78, 0)</f>
        <v>-377927131942.07031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2000000</v>
      </c>
      <c r="S79">
        <f t="shared" si="63"/>
        <v>-1261677601049.6436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-11.957859171345747</v>
      </c>
      <c r="AC79">
        <f t="shared" si="64"/>
        <v>-10.67666000195498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-4.5723936565921357E-5</v>
      </c>
      <c r="AI79">
        <f t="shared" si="69"/>
        <v>-4.5724148122740491E-5</v>
      </c>
      <c r="AJ79">
        <f t="shared" si="70"/>
        <v>-1.2811991693907672</v>
      </c>
      <c r="AK79">
        <f t="shared" si="92"/>
        <v>-0.83705014199420236</v>
      </c>
      <c r="AL79">
        <f t="shared" si="71"/>
        <v>-2.1182950355330923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-8.3094808374954135E-9</v>
      </c>
      <c r="AR79">
        <f t="shared" si="76"/>
        <v>-8.3095192840393171E-9</v>
      </c>
      <c r="AS79">
        <f t="shared" si="77"/>
        <v>-2.3283428214276495E-4</v>
      </c>
      <c r="AT79">
        <f t="shared" si="78"/>
        <v>-1.5211840093636269E-4</v>
      </c>
      <c r="AU79">
        <f t="shared" si="79"/>
        <v>-3.8496099259841167E-4</v>
      </c>
      <c r="AW79">
        <v>76</v>
      </c>
      <c r="AX79">
        <f>IF(Z79&gt;0, (R79*SUMPRODUCT(K79:$K$98, X79:$X$98)-K79*$AZ$3)/Z79, 0)</f>
        <v>-1261677601049.6436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2000000</v>
      </c>
      <c r="S80">
        <f t="shared" si="63"/>
        <v>-4519899237968.0703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-10.67666000195498</v>
      </c>
      <c r="AC80">
        <f t="shared" si="64"/>
        <v>-9.5327321517412198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-1.2537182966995757E-5</v>
      </c>
      <c r="AI80">
        <f t="shared" si="69"/>
        <v>-1.2537235693459611E-5</v>
      </c>
      <c r="AJ80">
        <f t="shared" si="70"/>
        <v>-1.1439278502137604</v>
      </c>
      <c r="AK80">
        <f t="shared" si="92"/>
        <v>-0.74736620013684874</v>
      </c>
      <c r="AL80">
        <f t="shared" si="71"/>
        <v>-1.8913065875863024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-2.0342869747350457E-9</v>
      </c>
      <c r="AR80">
        <f t="shared" si="76"/>
        <v>-2.0342955301464904E-9</v>
      </c>
      <c r="AS80">
        <f t="shared" si="77"/>
        <v>-1.8561406751840242E-4</v>
      </c>
      <c r="AT80">
        <f t="shared" si="78"/>
        <v>-1.2126785820211531E-4</v>
      </c>
      <c r="AU80">
        <f t="shared" si="79"/>
        <v>-3.0688396001604787E-4</v>
      </c>
      <c r="AW80">
        <v>77</v>
      </c>
      <c r="AX80">
        <f>IF(Z80&gt;0, (R80*SUMPRODUCT(K80:$K$98, X80:$X$98)-K80*$AZ$3)/Z80, 0)</f>
        <v>-4519899237968.0703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2000000</v>
      </c>
      <c r="S81">
        <f t="shared" si="63"/>
        <v>-17461841450359.461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-9.5327321517412198</v>
      </c>
      <c r="AC81">
        <f t="shared" si="64"/>
        <v>-8.5113679943797553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-3.2010825096969981E-6</v>
      </c>
      <c r="AI81">
        <f t="shared" si="69"/>
        <v>-3.2010946953648421E-6</v>
      </c>
      <c r="AJ81">
        <f t="shared" si="70"/>
        <v>-1.0213641573614645</v>
      </c>
      <c r="AK81">
        <f t="shared" si="92"/>
        <v>-0.66729125062188543</v>
      </c>
      <c r="AL81">
        <f t="shared" si="71"/>
        <v>-1.6886586090780451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-4.6375766444898496E-10</v>
      </c>
      <c r="AR81">
        <f t="shared" si="76"/>
        <v>-4.6375942985079575E-10</v>
      </c>
      <c r="AS81">
        <f t="shared" si="77"/>
        <v>-1.4797039899314986E-4</v>
      </c>
      <c r="AT81">
        <f t="shared" si="78"/>
        <v>-9.6673994174845639E-5</v>
      </c>
      <c r="AU81">
        <f t="shared" si="79"/>
        <v>-2.4464485692742531E-4</v>
      </c>
      <c r="AW81">
        <v>78</v>
      </c>
      <c r="AX81">
        <f>IF(Z81&gt;0, (R81*SUMPRODUCT(K81:$K$98, X81:$X$98)-K81*$AZ$3)/Z81, 0)</f>
        <v>-17461841450359.461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2000000</v>
      </c>
      <c r="S82">
        <f t="shared" si="63"/>
        <v>-73158123994541.719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-8.5113679943797553</v>
      </c>
      <c r="AC82">
        <f t="shared" si="64"/>
        <v>-7.5994357096687342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-7.5735118676377268E-7</v>
      </c>
      <c r="AI82">
        <f t="shared" si="69"/>
        <v>-7.5735378368510375E-7</v>
      </c>
      <c r="AJ82">
        <f t="shared" si="70"/>
        <v>-0.91193228471102117</v>
      </c>
      <c r="AK82">
        <f t="shared" si="92"/>
        <v>-0.59579575960658293</v>
      </c>
      <c r="AL82">
        <f t="shared" si="71"/>
        <v>-1.5077288016713877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-9.7965581196044468E-11</v>
      </c>
      <c r="AR82">
        <f t="shared" si="76"/>
        <v>-9.7965917115380128E-11</v>
      </c>
      <c r="AS82">
        <f t="shared" si="77"/>
        <v>-1.1796109631107968E-4</v>
      </c>
      <c r="AT82">
        <f t="shared" si="78"/>
        <v>-7.7067916290468873E-5</v>
      </c>
      <c r="AU82">
        <f t="shared" si="79"/>
        <v>-1.9502911056746566E-4</v>
      </c>
      <c r="AW82">
        <v>79</v>
      </c>
      <c r="AX82">
        <f>IF(Z82&gt;0, (R82*SUMPRODUCT(K82:$K$98, X82:$X$98)-K82*$AZ$3)/Z82, 0)</f>
        <v>-73158123994541.719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2000000</v>
      </c>
      <c r="S83">
        <f t="shared" si="63"/>
        <v>-334529836322021.88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-7.5994357096687342</v>
      </c>
      <c r="AC83">
        <f t="shared" si="64"/>
        <v>-6.7852104551463626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-1.6511051746045388E-7</v>
      </c>
      <c r="AI83">
        <f t="shared" si="69"/>
        <v>-1.6511102453110338E-7</v>
      </c>
      <c r="AJ83">
        <f t="shared" si="70"/>
        <v>-0.8142252545223716</v>
      </c>
      <c r="AK83">
        <f t="shared" si="92"/>
        <v>-0.53196049967681147</v>
      </c>
      <c r="AL83">
        <f t="shared" si="71"/>
        <v>-1.3461859193102077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-1.9069219810446503E-11</v>
      </c>
      <c r="AR83">
        <f t="shared" si="76"/>
        <v>-1.9069278373897355E-11</v>
      </c>
      <c r="AS83">
        <f t="shared" si="77"/>
        <v>-9.4037863804906829E-5</v>
      </c>
      <c r="AT83">
        <f t="shared" si="78"/>
        <v>-6.1438071025619011E-5</v>
      </c>
      <c r="AU83">
        <f t="shared" si="79"/>
        <v>-1.5547595389980422E-4</v>
      </c>
      <c r="AW83">
        <v>80</v>
      </c>
      <c r="AX83">
        <f>IF(Z83&gt;0, (R83*SUMPRODUCT(K83:$K$98, X83:$X$98)-K83*$AZ$3)/Z83, 0)</f>
        <v>-334529836322021.88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2000000</v>
      </c>
      <c r="S84">
        <f t="shared" si="63"/>
        <v>-1682084695766144.8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-6.7852104551463626</v>
      </c>
      <c r="AC84">
        <f t="shared" si="64"/>
        <v>-6.0582236206829876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-3.2956762884530307E-8</v>
      </c>
      <c r="AI84">
        <f t="shared" si="69"/>
        <v>-3.2956852924937249E-8</v>
      </c>
      <c r="AJ84">
        <f t="shared" si="70"/>
        <v>-0.72698683446337498</v>
      </c>
      <c r="AK84">
        <f t="shared" si="92"/>
        <v>-0.4749647318602454</v>
      </c>
      <c r="AL84">
        <f t="shared" si="71"/>
        <v>-1.2019515992804732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-3.3984799423621428E-12</v>
      </c>
      <c r="AR84">
        <f t="shared" si="76"/>
        <v>-3.3984892272703139E-12</v>
      </c>
      <c r="AS84">
        <f t="shared" si="77"/>
        <v>-7.4966409290301832E-5</v>
      </c>
      <c r="AT84">
        <f t="shared" si="78"/>
        <v>-4.8978054070781717E-5</v>
      </c>
      <c r="AU84">
        <f t="shared" si="79"/>
        <v>-1.2394446675957277E-4</v>
      </c>
      <c r="AW84">
        <v>81</v>
      </c>
      <c r="AX84">
        <f>IF(Z84&gt;0, (R84*SUMPRODUCT(K84:$K$98, X84:$X$98)-K84*$AZ$3)/Z84, 0)</f>
        <v>-1682084695766144.8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2000000</v>
      </c>
      <c r="S85">
        <f t="shared" si="63"/>
        <v>-9388336625886794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-6.0582236206829876</v>
      </c>
      <c r="AC85">
        <f t="shared" si="64"/>
        <v>-5.4091282327556343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-5.9788921163589711E-9</v>
      </c>
      <c r="AI85">
        <f t="shared" si="69"/>
        <v>-5.978906520210389E-9</v>
      </c>
      <c r="AJ85">
        <f t="shared" si="70"/>
        <v>-0.64909538792735333</v>
      </c>
      <c r="AK85">
        <f t="shared" si="92"/>
        <v>-0.42407565344780918</v>
      </c>
      <c r="AL85">
        <f t="shared" si="71"/>
        <v>-1.073171047354069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-5.5048166458344465E-13</v>
      </c>
      <c r="AR85">
        <f t="shared" si="76"/>
        <v>-5.5048299075825272E-13</v>
      </c>
      <c r="AS85">
        <f t="shared" si="77"/>
        <v>-5.9762762509467081E-5</v>
      </c>
      <c r="AT85">
        <f t="shared" si="78"/>
        <v>-3.9045004839696958E-5</v>
      </c>
      <c r="AU85">
        <f t="shared" si="79"/>
        <v>-9.8807767899647032E-5</v>
      </c>
      <c r="AW85">
        <v>82</v>
      </c>
      <c r="AX85">
        <f>IF(Z85&gt;0, (R85*SUMPRODUCT(K85:$K$98, X85:$X$98)-K85*$AZ$3)/Z85, 0)</f>
        <v>-9388336625886794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2000000</v>
      </c>
      <c r="S86">
        <f t="shared" si="63"/>
        <v>-5.8876717474037184E+16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-5.4091282327556343</v>
      </c>
      <c r="AC86">
        <f t="shared" si="64"/>
        <v>-4.8295787792465825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-9.7672769395247105E-10</v>
      </c>
      <c r="AI86">
        <f t="shared" si="69"/>
        <v>-9.7672974466920013E-10</v>
      </c>
      <c r="AJ86">
        <f t="shared" si="70"/>
        <v>-0.57954945350905174</v>
      </c>
      <c r="AK86">
        <f t="shared" si="92"/>
        <v>-0.37863897629289445</v>
      </c>
      <c r="AL86">
        <f t="shared" si="71"/>
        <v>-0.95818843077867588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-8.0292988045599022E-14</v>
      </c>
      <c r="AR86">
        <f t="shared" si="76"/>
        <v>-8.0293156627051994E-14</v>
      </c>
      <c r="AS86">
        <f t="shared" si="77"/>
        <v>-4.7642508378287196E-5</v>
      </c>
      <c r="AT86">
        <f t="shared" si="78"/>
        <v>-3.1126438807173445E-5</v>
      </c>
      <c r="AU86">
        <f t="shared" si="79"/>
        <v>-7.8768947265753795E-5</v>
      </c>
      <c r="AW86">
        <v>83</v>
      </c>
      <c r="AX86">
        <f>IF(Z86&gt;0, (R86*SUMPRODUCT(K86:$K$98, X86:$X$98)-K86*$AZ$3)/Z86, 0)</f>
        <v>-5.8876717474037184E+16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2000000</v>
      </c>
      <c r="S87">
        <f t="shared" si="63"/>
        <v>-4.2130960523890541E+17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-4.8295787792465825</v>
      </c>
      <c r="AC87">
        <f t="shared" si="64"/>
        <v>-4.3121239100416622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-1.4194666952953448E-10</v>
      </c>
      <c r="AI87">
        <f t="shared" si="69"/>
        <v>-1.4194692540572722E-10</v>
      </c>
      <c r="AJ87">
        <f t="shared" si="70"/>
        <v>-0.51745486920492034</v>
      </c>
      <c r="AK87">
        <f t="shared" si="92"/>
        <v>-0.33807051454726078</v>
      </c>
      <c r="AL87">
        <f t="shared" si="71"/>
        <v>-0.85552538389412802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-1.0418646501088185E-14</v>
      </c>
      <c r="AR87">
        <f t="shared" si="76"/>
        <v>-1.0418665281969828E-14</v>
      </c>
      <c r="AS87">
        <f t="shared" si="77"/>
        <v>-3.7980315990373826E-5</v>
      </c>
      <c r="AT87">
        <f t="shared" si="78"/>
        <v>-2.4813806447047621E-5</v>
      </c>
      <c r="AU87">
        <f t="shared" si="79"/>
        <v>-6.2794122447840112E-5</v>
      </c>
      <c r="AW87">
        <v>84</v>
      </c>
      <c r="AX87">
        <f>IF(Z87&gt;0, (R87*SUMPRODUCT(K87:$K$98, X87:$X$98)-K87*$AZ$3)/Z87, 0)</f>
        <v>-4.2130960523890541E+17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2000000</v>
      </c>
      <c r="S88">
        <f t="shared" si="63"/>
        <v>-3.5098520351738732E+18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-4.3121239100416622</v>
      </c>
      <c r="AC88">
        <f t="shared" si="64"/>
        <v>-3.8501106339657785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-1.8071506747728285E-11</v>
      </c>
      <c r="AI88">
        <f t="shared" si="69"/>
        <v>-1.8071534171324746E-11</v>
      </c>
      <c r="AJ88">
        <f t="shared" si="70"/>
        <v>-0.46201327607588372</v>
      </c>
      <c r="AK88">
        <f t="shared" si="92"/>
        <v>-0.3018486737029164</v>
      </c>
      <c r="AL88">
        <f t="shared" si="71"/>
        <v>-0.76386194979687172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-1.1843019306541877E-15</v>
      </c>
      <c r="AR88">
        <f t="shared" si="76"/>
        <v>-1.184303727837936E-15</v>
      </c>
      <c r="AS88">
        <f t="shared" si="77"/>
        <v>-3.0277675374983195E-5</v>
      </c>
      <c r="AT88">
        <f t="shared" si="78"/>
        <v>-1.9781414578322727E-5</v>
      </c>
      <c r="AU88">
        <f t="shared" si="79"/>
        <v>-5.005908995449023E-5</v>
      </c>
      <c r="AW88">
        <v>85</v>
      </c>
      <c r="AX88">
        <f>IF(Z88&gt;0, (R88*SUMPRODUCT(K88:$K$98, X88:$X$98)-K88*$AZ$3)/Z88, 0)</f>
        <v>-3.5098520351738732E+18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-3.8501106339657785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-3.8501106339657785</v>
      </c>
      <c r="AK89">
        <f t="shared" si="92"/>
        <v>-0.2695077443776045</v>
      </c>
      <c r="AL89">
        <f t="shared" si="71"/>
        <v>-4.1196183783455771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-1.2837026773373616E-16</v>
      </c>
      <c r="AR89">
        <f t="shared" si="76"/>
        <v>-1.2837026773373616E-16</v>
      </c>
      <c r="AS89">
        <f t="shared" si="77"/>
        <v>-2.2528032273053445E-4</v>
      </c>
      <c r="AT89">
        <f t="shared" si="78"/>
        <v>-1.5769622591137412E-5</v>
      </c>
      <c r="AU89">
        <f t="shared" si="79"/>
        <v>-2.4104994532180024E-4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100858.15404098302</v>
      </c>
      <c r="AO91" s="6">
        <f t="shared" si="93"/>
        <v>-10085.815404098303</v>
      </c>
      <c r="AP91" s="6">
        <f t="shared" si="93"/>
        <v>-1684.4230926968617</v>
      </c>
      <c r="AQ91" s="6">
        <f t="shared" si="93"/>
        <v>-58749.630056568181</v>
      </c>
      <c r="AR91" s="6">
        <f t="shared" si="93"/>
        <v>30338.285487619669</v>
      </c>
      <c r="AS91" s="6">
        <f t="shared" si="93"/>
        <v>-15226.739345014006</v>
      </c>
      <c r="AT91" s="6">
        <f t="shared" si="93"/>
        <v>8882.2646179248386</v>
      </c>
      <c r="AU91" s="6">
        <f t="shared" si="93"/>
        <v>23993.810760530501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262405.98032878217</v>
      </c>
      <c r="K3">
        <v>1</v>
      </c>
      <c r="L3" s="2">
        <v>0</v>
      </c>
      <c r="O3">
        <f>$C$3</f>
        <v>262405.98032878217</v>
      </c>
      <c r="P3">
        <f>O3*C5</f>
        <v>26240.598032878217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262405.98032878217</v>
      </c>
      <c r="AF3">
        <f t="shared" ref="AF3:AF34" si="4">-$Z3*P3</f>
        <v>-26240.598032878217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234642.94970890397</v>
      </c>
      <c r="AJ3">
        <f t="shared" ref="AJ3:AJ34" si="8">AB3-AC3</f>
        <v>0</v>
      </c>
      <c r="AL3">
        <f t="shared" ref="AL3:AL34" si="9">SUM(AI3:AK3)</f>
        <v>234642.94970890397</v>
      </c>
      <c r="AN3">
        <f t="shared" ref="AN3:AN34" si="10">AE3*$K3</f>
        <v>262405.98032878217</v>
      </c>
      <c r="AO3">
        <f t="shared" ref="AO3:AO34" si="11">AF3*$K3</f>
        <v>-26240.598032878217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234642.94970890397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234642.94970890397</v>
      </c>
      <c r="AW3">
        <v>0</v>
      </c>
      <c r="AX3">
        <f>IF(Z3&gt;0, (R3*SUMPRODUCT(K3:$K$98, X3:$X$98)-K3*$AZ$3)/Z3, 0)</f>
        <v>0</v>
      </c>
      <c r="AZ3">
        <f>C6*ABS(SUMPRODUCT(X4:X79, K4:K79))/1</f>
        <v>145097.03406756133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15736.271676598226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15546.110792953012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-15546.110792953012</v>
      </c>
      <c r="AK4">
        <f>G4*SUM(AB4, AE4:AF4)</f>
        <v>0</v>
      </c>
      <c r="AL4">
        <f t="shared" si="9"/>
        <v>-19714.590792953011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-3721.8571428571422</v>
      </c>
      <c r="AR4">
        <f t="shared" si="14"/>
        <v>-3721.8571428571422</v>
      </c>
      <c r="AS4">
        <f t="shared" si="15"/>
        <v>-13880.456065136617</v>
      </c>
      <c r="AT4">
        <f t="shared" si="16"/>
        <v>0</v>
      </c>
      <c r="AU4">
        <f t="shared" si="17"/>
        <v>-17602.31320799376</v>
      </c>
      <c r="AW4">
        <v>1</v>
      </c>
      <c r="AX4">
        <f>IF(Z4&gt;0, (R4*SUMPRODUCT(K4:$K$98, X4:$X$98)-K4*$AZ$3)/Z4, 0)</f>
        <v>15736.271676598226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2000000</v>
      </c>
      <c r="S5">
        <f t="shared" si="1"/>
        <v>26340.197923946955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15546.110792953012</v>
      </c>
      <c r="AC5">
        <f t="shared" si="2"/>
        <v>25704.709715232457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-4325.5535901926405</v>
      </c>
      <c r="AI5">
        <f t="shared" si="7"/>
        <v>-4349.9504358327631</v>
      </c>
      <c r="AJ5">
        <f t="shared" si="8"/>
        <v>-10158.598922279445</v>
      </c>
      <c r="AK5">
        <f>G5*SUM(AB5, AE5:AF5)</f>
        <v>1088.227755506711</v>
      </c>
      <c r="AL5">
        <f t="shared" si="9"/>
        <v>-13420.321602605498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-3448.3048391204084</v>
      </c>
      <c r="AR5">
        <f t="shared" si="14"/>
        <v>-3467.7538550962713</v>
      </c>
      <c r="AS5">
        <f t="shared" si="15"/>
        <v>-8098.3728653375674</v>
      </c>
      <c r="AT5">
        <f t="shared" si="16"/>
        <v>867.5285040710387</v>
      </c>
      <c r="AU5">
        <f t="shared" si="17"/>
        <v>-10698.5982163628</v>
      </c>
      <c r="AW5">
        <v>2</v>
      </c>
      <c r="AX5">
        <f>IF(Z5&gt;0, (R5*SUMPRODUCT(K5:$K$98, X5:$X$98)-K5*$AZ$3)/Z5, 0)</f>
        <v>26340.197923946955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2000000</v>
      </c>
      <c r="S6">
        <f t="shared" si="1"/>
        <v>35969.375151385859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25704.709715232457</v>
      </c>
      <c r="AC6">
        <f t="shared" si="2"/>
        <v>34649.669219984033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-5609.5940425005037</v>
      </c>
      <c r="AI6">
        <f t="shared" si="7"/>
        <v>-5633.676799758694</v>
      </c>
      <c r="AJ6">
        <f t="shared" si="8"/>
        <v>-8944.9595047515759</v>
      </c>
      <c r="AK6">
        <f>G6*SUM(AB6, AE6:AF6)</f>
        <v>1799.3296800662722</v>
      </c>
      <c r="AL6">
        <f t="shared" si="9"/>
        <v>-12779.306624443998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-3992.7982377036424</v>
      </c>
      <c r="AR6">
        <f t="shared" si="14"/>
        <v>-4009.9398686329073</v>
      </c>
      <c r="AS6">
        <f t="shared" si="15"/>
        <v>-6366.8454929730024</v>
      </c>
      <c r="AT6">
        <f t="shared" si="16"/>
        <v>1280.7273255755968</v>
      </c>
      <c r="AU6">
        <f t="shared" si="17"/>
        <v>-9096.0580360303138</v>
      </c>
      <c r="AW6">
        <v>3</v>
      </c>
      <c r="AX6">
        <f>IF(Z6&gt;0, (R6*SUMPRODUCT(K6:$K$98, X6:$X$98)-K6*$AZ$3)/Z6, 0)</f>
        <v>35969.375151385859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2000000</v>
      </c>
      <c r="S7">
        <f t="shared" si="1"/>
        <v>43911.100877770259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34649.669219984033</v>
      </c>
      <c r="AC7">
        <f t="shared" si="2"/>
        <v>41722.285575023241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-7047.4027615639143</v>
      </c>
      <c r="AI7">
        <f t="shared" si="7"/>
        <v>-7071.1565987150034</v>
      </c>
      <c r="AJ7">
        <f t="shared" si="8"/>
        <v>-7072.6163550392084</v>
      </c>
      <c r="AK7">
        <f>G7*SUM(AB7, AE7:AF7)</f>
        <v>2425.4768453988827</v>
      </c>
      <c r="AL7">
        <f t="shared" si="9"/>
        <v>-11718.296108355327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-4478.7518607739994</v>
      </c>
      <c r="AR7">
        <f t="shared" si="14"/>
        <v>-4493.8478537150013</v>
      </c>
      <c r="AS7">
        <f t="shared" si="15"/>
        <v>-4494.7755552490989</v>
      </c>
      <c r="AT7">
        <f t="shared" si="16"/>
        <v>1541.4343840033098</v>
      </c>
      <c r="AU7">
        <f t="shared" si="17"/>
        <v>-7447.1890249607895</v>
      </c>
      <c r="AW7">
        <v>4</v>
      </c>
      <c r="AX7">
        <f>IF(Z7&gt;0, (R7*SUMPRODUCT(K7:$K$98, X7:$X$98)-K7*$AZ$3)/Z7, 0)</f>
        <v>43911.100877770259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2000000</v>
      </c>
      <c r="S8">
        <f t="shared" si="1"/>
        <v>50324.576260688424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41722.285575023241</v>
      </c>
      <c r="AC8">
        <f t="shared" si="2"/>
        <v>47123.368172055329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-8526.3581321834736</v>
      </c>
      <c r="AI8">
        <f t="shared" si="7"/>
        <v>-8549.7678514863983</v>
      </c>
      <c r="AJ8">
        <f t="shared" si="8"/>
        <v>-5401.0825970320875</v>
      </c>
      <c r="AK8">
        <f t="shared" ref="AK8:AK39" si="30">G8*SUM(AB8:AB8, AE8:AF8)</f>
        <v>2920.5599902516274</v>
      </c>
      <c r="AL8">
        <f t="shared" si="9"/>
        <v>-11030.290458266858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-4838.0845856755777</v>
      </c>
      <c r="AR8">
        <f t="shared" si="14"/>
        <v>-4851.3678890928913</v>
      </c>
      <c r="AS8">
        <f t="shared" si="15"/>
        <v>-3064.7193155103641</v>
      </c>
      <c r="AT8">
        <f t="shared" si="16"/>
        <v>1657.2041722060239</v>
      </c>
      <c r="AU8">
        <f t="shared" si="17"/>
        <v>-6258.8830323972306</v>
      </c>
      <c r="AW8">
        <v>5</v>
      </c>
      <c r="AX8">
        <f>IF(Z8&gt;0, (R8*SUMPRODUCT(K8:$K$98, X8:$X$98)-K8*$AZ$3)/Z8, 0)</f>
        <v>50324.576260688424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2000000</v>
      </c>
      <c r="S9">
        <f t="shared" si="1"/>
        <v>55431.84682468378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47123.368172055329</v>
      </c>
      <c r="AC9">
        <f t="shared" si="2"/>
        <v>51106.564352278103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-10107.440335112522</v>
      </c>
      <c r="AI9">
        <f t="shared" si="7"/>
        <v>-10130.48961421823</v>
      </c>
      <c r="AJ9">
        <f t="shared" si="8"/>
        <v>-3983.1961802227743</v>
      </c>
      <c r="AK9">
        <f t="shared" si="30"/>
        <v>3298.6357720438732</v>
      </c>
      <c r="AL9">
        <f t="shared" si="9"/>
        <v>-10815.05002239713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-5120.7438292109318</v>
      </c>
      <c r="AR9">
        <f t="shared" si="14"/>
        <v>-5132.421311326586</v>
      </c>
      <c r="AS9">
        <f t="shared" si="15"/>
        <v>-2018.0111466554856</v>
      </c>
      <c r="AT9">
        <f t="shared" si="16"/>
        <v>1671.1915395462047</v>
      </c>
      <c r="AU9">
        <f t="shared" si="17"/>
        <v>-5479.2409184358667</v>
      </c>
      <c r="AW9">
        <v>6</v>
      </c>
      <c r="AX9">
        <f>IF(Z9&gt;0, (R9*SUMPRODUCT(K9:$K$98, X9:$X$98)-K9*$AZ$3)/Z9, 0)</f>
        <v>55431.84682468378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2000000</v>
      </c>
      <c r="S10">
        <f t="shared" si="1"/>
        <v>59392.929581713004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51106.564352278103</v>
      </c>
      <c r="AC10">
        <f t="shared" si="2"/>
        <v>53861.964064047803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-11752.869826673717</v>
      </c>
      <c r="AI10">
        <f t="shared" si="7"/>
        <v>-11775.541702115534</v>
      </c>
      <c r="AJ10">
        <f t="shared" si="8"/>
        <v>-2755.3997117696999</v>
      </c>
      <c r="AK10">
        <f t="shared" si="30"/>
        <v>3577.4595046594677</v>
      </c>
      <c r="AL10">
        <f t="shared" si="9"/>
        <v>-10953.481909225766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-5316.4014440525079</v>
      </c>
      <c r="AR10">
        <f t="shared" si="14"/>
        <v>-5326.6570491188295</v>
      </c>
      <c r="AS10">
        <f t="shared" si="15"/>
        <v>-1246.4028975585263</v>
      </c>
      <c r="AT10">
        <f t="shared" si="16"/>
        <v>1618.2609998322221</v>
      </c>
      <c r="AU10">
        <f t="shared" si="17"/>
        <v>-4954.7989468451333</v>
      </c>
      <c r="AW10">
        <v>7</v>
      </c>
      <c r="AX10">
        <f>IF(Z10&gt;0, (R10*SUMPRODUCT(K10:$K$98, X10:$X$98)-K10*$AZ$3)/Z10, 0)</f>
        <v>59392.929581713004</v>
      </c>
    </row>
    <row r="11" spans="1:52" x14ac:dyDescent="0.25">
      <c r="A11" t="s">
        <v>33</v>
      </c>
      <c r="C11" s="25">
        <f>AU81</f>
        <v>75004.530094945658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2000000</v>
      </c>
      <c r="S11">
        <f t="shared" si="1"/>
        <v>62376.482455203906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53861.964064047803</v>
      </c>
      <c r="AC11">
        <f t="shared" si="2"/>
        <v>55577.833638728021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-13600.101743781173</v>
      </c>
      <c r="AI11">
        <f t="shared" si="7"/>
        <v>-13622.376899196775</v>
      </c>
      <c r="AJ11">
        <f t="shared" si="8"/>
        <v>-1715.8695746802186</v>
      </c>
      <c r="AK11">
        <f t="shared" si="30"/>
        <v>3770.3374844833465</v>
      </c>
      <c r="AL11">
        <f t="shared" si="9"/>
        <v>-11567.908989393647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-5492.8529931261883</v>
      </c>
      <c r="AR11">
        <f t="shared" si="14"/>
        <v>-5501.8495547991843</v>
      </c>
      <c r="AS11">
        <f t="shared" si="15"/>
        <v>-693.01094261343405</v>
      </c>
      <c r="AT11">
        <f t="shared" si="16"/>
        <v>1522.7760738047489</v>
      </c>
      <c r="AU11">
        <f t="shared" si="17"/>
        <v>-4672.0844236078692</v>
      </c>
      <c r="AW11">
        <v>8</v>
      </c>
      <c r="AX11">
        <f>IF(Z11&gt;0, (R11*SUMPRODUCT(K11:$K$98, X11:$X$98)-K11*$AZ$3)/Z11, 0)</f>
        <v>62376.482455203906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2000000</v>
      </c>
      <c r="S12">
        <f t="shared" si="1"/>
        <v>64469.209953605707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55577.833638728021</v>
      </c>
      <c r="AC12">
        <f t="shared" si="2"/>
        <v>56363.794055184619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-15643.068254980828</v>
      </c>
      <c r="AI12">
        <f t="shared" si="7"/>
        <v>-15664.925120489086</v>
      </c>
      <c r="AJ12">
        <f t="shared" si="8"/>
        <v>-785.96041645659716</v>
      </c>
      <c r="AK12">
        <f t="shared" si="30"/>
        <v>3890.4483547109617</v>
      </c>
      <c r="AL12">
        <f t="shared" si="9"/>
        <v>-12560.437182234722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-5641.0472342171915</v>
      </c>
      <c r="AR12">
        <f t="shared" si="14"/>
        <v>-5648.9290390341439</v>
      </c>
      <c r="AS12">
        <f t="shared" si="15"/>
        <v>-283.42520541294624</v>
      </c>
      <c r="AT12">
        <f t="shared" si="16"/>
        <v>1402.9346783818653</v>
      </c>
      <c r="AU12">
        <f t="shared" si="17"/>
        <v>-4529.4195660652249</v>
      </c>
      <c r="AW12">
        <v>9</v>
      </c>
      <c r="AX12">
        <f>IF(Z12&gt;0, (R12*SUMPRODUCT(K12:$K$98, X12:$X$98)-K12*$AZ$3)/Z12, 0)</f>
        <v>64469.209953605707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2000000</v>
      </c>
      <c r="S13">
        <f t="shared" si="1"/>
        <v>65757.228768870511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56363.794055184619</v>
      </c>
      <c r="AC13">
        <f t="shared" si="2"/>
        <v>56328.830222380595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-17827.613551034159</v>
      </c>
      <c r="AI13">
        <f t="shared" si="7"/>
        <v>-17849.029002717947</v>
      </c>
      <c r="AJ13">
        <f t="shared" si="8"/>
        <v>34.963832804023696</v>
      </c>
      <c r="AK13">
        <f t="shared" si="30"/>
        <v>3945.4655838629237</v>
      </c>
      <c r="AL13">
        <f t="shared" si="9"/>
        <v>-13868.599586050999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-5740.01443571462</v>
      </c>
      <c r="AR13">
        <f t="shared" si="14"/>
        <v>-5746.9096380063011</v>
      </c>
      <c r="AS13">
        <f t="shared" si="15"/>
        <v>11.25741841152746</v>
      </c>
      <c r="AT13">
        <f t="shared" si="16"/>
        <v>1270.3343238935458</v>
      </c>
      <c r="AU13">
        <f t="shared" si="17"/>
        <v>-4465.3178957012278</v>
      </c>
      <c r="AW13">
        <v>10</v>
      </c>
      <c r="AX13">
        <f>IF(Z13&gt;0, (R13*SUMPRODUCT(K13:$K$98, X13:$X$98)-K13*$AZ$3)/Z13, 0)</f>
        <v>65757.228768870511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2000000</v>
      </c>
      <c r="S14">
        <f t="shared" si="1"/>
        <v>66346.34265040468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56328.830222380595</v>
      </c>
      <c r="AC14">
        <f t="shared" si="2"/>
        <v>55594.247395070634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-20223.983327144535</v>
      </c>
      <c r="AI14">
        <f t="shared" si="7"/>
        <v>-20244.931824519896</v>
      </c>
      <c r="AJ14">
        <f t="shared" si="8"/>
        <v>734.58282730996143</v>
      </c>
      <c r="AK14">
        <f t="shared" si="30"/>
        <v>3943.0181155666419</v>
      </c>
      <c r="AL14">
        <f t="shared" si="9"/>
        <v>-15567.330881643293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-5813.9119362473202</v>
      </c>
      <c r="AR14">
        <f t="shared" si="14"/>
        <v>-5819.9341286595136</v>
      </c>
      <c r="AS14">
        <f t="shared" si="15"/>
        <v>211.17500933297555</v>
      </c>
      <c r="AT14">
        <f t="shared" si="16"/>
        <v>1133.5234862542311</v>
      </c>
      <c r="AU14">
        <f t="shared" si="17"/>
        <v>-4475.2356330723078</v>
      </c>
      <c r="AW14">
        <v>11</v>
      </c>
      <c r="AX14">
        <f>IF(Z14&gt;0, (R14*SUMPRODUCT(K14:$K$98, X14:$X$98)-K14*$AZ$3)/Z14, 0)</f>
        <v>66346.34265040468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2000000</v>
      </c>
      <c r="S15">
        <f t="shared" si="1"/>
        <v>66308.263750408776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55594.247395070634</v>
      </c>
      <c r="AC15">
        <f t="shared" si="2"/>
        <v>54249.470823470321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-22840.150040115052</v>
      </c>
      <c r="AI15">
        <f t="shared" si="7"/>
        <v>-22860.603550641157</v>
      </c>
      <c r="AJ15">
        <f t="shared" si="8"/>
        <v>1344.7765716003123</v>
      </c>
      <c r="AK15">
        <f t="shared" si="30"/>
        <v>3891.5973176549446</v>
      </c>
      <c r="AL15">
        <f t="shared" si="9"/>
        <v>-17624.2296613859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-5862.4976344331617</v>
      </c>
      <c r="AR15">
        <f t="shared" si="14"/>
        <v>-5867.7475411485093</v>
      </c>
      <c r="AS15">
        <f t="shared" si="15"/>
        <v>345.17065150629179</v>
      </c>
      <c r="AT15">
        <f t="shared" si="16"/>
        <v>998.87610321510954</v>
      </c>
      <c r="AU15">
        <f t="shared" si="17"/>
        <v>-4523.7007864271081</v>
      </c>
      <c r="AW15">
        <v>12</v>
      </c>
      <c r="AX15">
        <f>IF(Z15&gt;0, (R15*SUMPRODUCT(K15:$K$98, X15:$X$98)-K15*$AZ$3)/Z15, 0)</f>
        <v>66308.263750408776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2000000</v>
      </c>
      <c r="S16">
        <f t="shared" si="1"/>
        <v>65697.182919284183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54249.470823470321</v>
      </c>
      <c r="AC16">
        <f t="shared" si="2"/>
        <v>52377.272621757656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-25412.141805833744</v>
      </c>
      <c r="AI16">
        <f t="shared" si="7"/>
        <v>-25432.073129482014</v>
      </c>
      <c r="AJ16">
        <f t="shared" si="8"/>
        <v>1872.1982017126647</v>
      </c>
      <c r="AK16">
        <f t="shared" si="30"/>
        <v>3797.4629576429229</v>
      </c>
      <c r="AL16">
        <f t="shared" si="9"/>
        <v>-19762.411970126428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-5823.8070178158769</v>
      </c>
      <c r="AR16">
        <f t="shared" si="14"/>
        <v>-5828.3747627711846</v>
      </c>
      <c r="AS16">
        <f t="shared" si="15"/>
        <v>429.05950663998965</v>
      </c>
      <c r="AT16">
        <f t="shared" si="16"/>
        <v>870.28049786577606</v>
      </c>
      <c r="AU16">
        <f t="shared" si="17"/>
        <v>-4529.0347582654194</v>
      </c>
      <c r="AW16">
        <v>13</v>
      </c>
      <c r="AX16">
        <f>IF(Z16&gt;0, (R16*SUMPRODUCT(K16:$K$98, X16:$X$98)-K16*$AZ$3)/Z16, 0)</f>
        <v>65697.182919284183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2000000</v>
      </c>
      <c r="S17">
        <f t="shared" si="1"/>
        <v>64643.010875686705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52377.272621757656</v>
      </c>
      <c r="AC17">
        <f t="shared" si="2"/>
        <v>50116.23295458511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-28007.036772854128</v>
      </c>
      <c r="AI17">
        <f t="shared" si="7"/>
        <v>-28026.418695306256</v>
      </c>
      <c r="AJ17">
        <f t="shared" si="8"/>
        <v>2261.0396671725466</v>
      </c>
      <c r="AK17">
        <f t="shared" si="30"/>
        <v>3666.4090835230363</v>
      </c>
      <c r="AL17">
        <f t="shared" si="9"/>
        <v>-22098.969944610675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-5730.7946163881224</v>
      </c>
      <c r="AR17">
        <f t="shared" si="14"/>
        <v>-5734.760541728413</v>
      </c>
      <c r="AS17">
        <f t="shared" si="15"/>
        <v>462.65351301397067</v>
      </c>
      <c r="AT17">
        <f t="shared" si="16"/>
        <v>750.21993964372916</v>
      </c>
      <c r="AU17">
        <f t="shared" si="17"/>
        <v>-4521.887089070714</v>
      </c>
      <c r="AW17">
        <v>14</v>
      </c>
      <c r="AX17">
        <f>IF(Z17&gt;0, (R17*SUMPRODUCT(K17:$K$98, X17:$X$98)-K17*$AZ$3)/Z17, 0)</f>
        <v>64643.010875686705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2000000</v>
      </c>
      <c r="S18">
        <f t="shared" si="1"/>
        <v>63239.16386656533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50116.23295458511</v>
      </c>
      <c r="AC18">
        <f t="shared" si="2"/>
        <v>47566.48061555707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-30712.093488765891</v>
      </c>
      <c r="AI18">
        <f t="shared" si="7"/>
        <v>-30730.897690824888</v>
      </c>
      <c r="AJ18">
        <f t="shared" si="8"/>
        <v>2549.7523390280403</v>
      </c>
      <c r="AK18">
        <f t="shared" si="30"/>
        <v>3508.136306820958</v>
      </c>
      <c r="AL18">
        <f t="shared" si="9"/>
        <v>-24673.00904497589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-5610.984655994087</v>
      </c>
      <c r="AR18">
        <f t="shared" si="14"/>
        <v>-5614.4201134063223</v>
      </c>
      <c r="AS18">
        <f t="shared" si="15"/>
        <v>465.83021949007014</v>
      </c>
      <c r="AT18">
        <f t="shared" si="16"/>
        <v>640.92338726138496</v>
      </c>
      <c r="AU18">
        <f t="shared" si="17"/>
        <v>-4507.6665066548676</v>
      </c>
      <c r="AW18">
        <v>15</v>
      </c>
      <c r="AX18">
        <f>IF(Z18&gt;0, (R18*SUMPRODUCT(K18:$K$98, X18:$X$98)-K18*$AZ$3)/Z18, 0)</f>
        <v>63239.16386656533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2000000</v>
      </c>
      <c r="S19">
        <f t="shared" si="1"/>
        <v>61555.344613315712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47566.48061555707</v>
      </c>
      <c r="AC19">
        <f t="shared" si="2"/>
        <v>44795.712278634521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-33831.459787551568</v>
      </c>
      <c r="AI19">
        <f t="shared" si="7"/>
        <v>-33849.653054342634</v>
      </c>
      <c r="AJ19">
        <f t="shared" si="8"/>
        <v>2770.7683369225488</v>
      </c>
      <c r="AK19">
        <f t="shared" si="30"/>
        <v>3329.6536430889951</v>
      </c>
      <c r="AL19">
        <f t="shared" si="9"/>
        <v>-27749.231074331092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-5518.6439431212266</v>
      </c>
      <c r="AR19">
        <f t="shared" si="14"/>
        <v>-5521.6116590345391</v>
      </c>
      <c r="AS19">
        <f t="shared" si="15"/>
        <v>451.97233570086871</v>
      </c>
      <c r="AT19">
        <f t="shared" si="16"/>
        <v>543.13863562239294</v>
      </c>
      <c r="AU19">
        <f t="shared" si="17"/>
        <v>-4526.5006877112774</v>
      </c>
      <c r="AW19">
        <v>16</v>
      </c>
      <c r="AX19">
        <f>IF(Z19&gt;0, (R19*SUMPRODUCT(K19:$K$98, X19:$X$98)-K19*$AZ$3)/Z19, 0)</f>
        <v>61555.344613315712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2000000</v>
      </c>
      <c r="S20">
        <f t="shared" si="1"/>
        <v>59562.105743357766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44795.712278634521</v>
      </c>
      <c r="AC20">
        <f t="shared" si="2"/>
        <v>41812.975763255716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-36894.052952529077</v>
      </c>
      <c r="AI20">
        <f t="shared" si="7"/>
        <v>-36911.60311099032</v>
      </c>
      <c r="AJ20">
        <f t="shared" si="8"/>
        <v>2982.7365153788051</v>
      </c>
      <c r="AK20">
        <f t="shared" si="30"/>
        <v>3135.699859504417</v>
      </c>
      <c r="AL20">
        <f t="shared" si="9"/>
        <v>-30793.166736107098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-5373.4100265548905</v>
      </c>
      <c r="AR20">
        <f t="shared" si="14"/>
        <v>-5375.9661078172185</v>
      </c>
      <c r="AS20">
        <f t="shared" si="15"/>
        <v>434.41869395401267</v>
      </c>
      <c r="AT20">
        <f t="shared" si="16"/>
        <v>456.6969393958322</v>
      </c>
      <c r="AU20">
        <f t="shared" si="17"/>
        <v>-4484.8504744673728</v>
      </c>
      <c r="AW20">
        <v>17</v>
      </c>
      <c r="AX20">
        <f>IF(Z20&gt;0, (R20*SUMPRODUCT(K20:$K$98, X20:$X$98)-K20*$AZ$3)/Z20, 0)</f>
        <v>59562.105743357766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2000000</v>
      </c>
      <c r="S21">
        <f t="shared" si="1"/>
        <v>57322.667039401771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41812.975763255716</v>
      </c>
      <c r="AC21">
        <f t="shared" si="2"/>
        <v>38703.768797185126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-39589.855250753913</v>
      </c>
      <c r="AI21">
        <f t="shared" si="7"/>
        <v>-39606.735034439909</v>
      </c>
      <c r="AJ21">
        <f t="shared" si="8"/>
        <v>3109.2069660705893</v>
      </c>
      <c r="AK21">
        <f t="shared" si="30"/>
        <v>2926.9083034279006</v>
      </c>
      <c r="AL21">
        <f t="shared" si="9"/>
        <v>-33570.619764941417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-5148.2485496079289</v>
      </c>
      <c r="AR21">
        <f t="shared" si="14"/>
        <v>-5150.4435897597223</v>
      </c>
      <c r="AS21">
        <f t="shared" si="15"/>
        <v>404.3199994574104</v>
      </c>
      <c r="AT21">
        <f t="shared" si="16"/>
        <v>380.61395608843861</v>
      </c>
      <c r="AU21">
        <f t="shared" si="17"/>
        <v>-4365.5096342138731</v>
      </c>
      <c r="AW21">
        <v>18</v>
      </c>
      <c r="AX21">
        <f>IF(Z21&gt;0, (R21*SUMPRODUCT(K21:$K$98, X21:$X$98)-K21*$AZ$3)/Z21, 0)</f>
        <v>57322.667039401771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2000000</v>
      </c>
      <c r="S22">
        <f t="shared" si="1"/>
        <v>54963.641257988551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38703.768797185126</v>
      </c>
      <c r="AC22">
        <f t="shared" si="2"/>
        <v>35577.130123009614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-42309.24667847313</v>
      </c>
      <c r="AI22">
        <f t="shared" si="7"/>
        <v>-42325.428798738787</v>
      </c>
      <c r="AJ22">
        <f t="shared" si="8"/>
        <v>3126.6386741755123</v>
      </c>
      <c r="AK22">
        <f t="shared" si="30"/>
        <v>2709.263815802959</v>
      </c>
      <c r="AL22">
        <f t="shared" si="9"/>
        <v>-36489.526308760316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-4912.3902644971467</v>
      </c>
      <c r="AR22">
        <f t="shared" si="14"/>
        <v>-4914.2691183244442</v>
      </c>
      <c r="AS22">
        <f t="shared" si="15"/>
        <v>363.02393895930135</v>
      </c>
      <c r="AT22">
        <f t="shared" si="16"/>
        <v>314.56388939858914</v>
      </c>
      <c r="AU22">
        <f t="shared" si="17"/>
        <v>-4236.6812899665538</v>
      </c>
      <c r="AW22">
        <v>19</v>
      </c>
      <c r="AX22">
        <f>IF(Z22&gt;0, (R22*SUMPRODUCT(K22:$K$98, X22:$X$98)-K22*$AZ$3)/Z22, 0)</f>
        <v>54963.641257988551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2000000</v>
      </c>
      <c r="S23">
        <f t="shared" si="1"/>
        <v>52508.26051543263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35577.130123009614</v>
      </c>
      <c r="AC23">
        <f t="shared" si="2"/>
        <v>32469.748675862851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-44875.712201481219</v>
      </c>
      <c r="AI23">
        <f t="shared" si="7"/>
        <v>-44891.1715541417</v>
      </c>
      <c r="AJ23">
        <f t="shared" si="8"/>
        <v>3107.3814471467631</v>
      </c>
      <c r="AK23">
        <f t="shared" si="30"/>
        <v>2490.399108610673</v>
      </c>
      <c r="AL23">
        <f t="shared" si="9"/>
        <v>-39293.39099838426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-4652.1199146195322</v>
      </c>
      <c r="AR23">
        <f t="shared" si="14"/>
        <v>-4653.7225357000862</v>
      </c>
      <c r="AS23">
        <f t="shared" si="15"/>
        <v>322.13218249745279</v>
      </c>
      <c r="AT23">
        <f t="shared" si="16"/>
        <v>258.17161934949826</v>
      </c>
      <c r="AU23">
        <f t="shared" si="17"/>
        <v>-4073.4187338531342</v>
      </c>
      <c r="AW23">
        <v>20</v>
      </c>
      <c r="AX23">
        <f>IF(Z23&gt;0, (R23*SUMPRODUCT(K23:$K$98, X23:$X$98)-K23*$AZ$3)/Z23, 0)</f>
        <v>52508.26051543263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2000000</v>
      </c>
      <c r="S24">
        <f t="shared" si="1"/>
        <v>50010.601334779836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32469.748675862851</v>
      </c>
      <c r="AC24">
        <f t="shared" si="2"/>
        <v>29429.243776734736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-47460.518144490416</v>
      </c>
      <c r="AI24">
        <f t="shared" si="7"/>
        <v>-47475.229647147484</v>
      </c>
      <c r="AJ24">
        <f t="shared" si="8"/>
        <v>3040.5048991281146</v>
      </c>
      <c r="AK24">
        <f t="shared" si="30"/>
        <v>2272.8824073103997</v>
      </c>
      <c r="AL24">
        <f t="shared" si="9"/>
        <v>-42161.842340708972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-4392.9271295469944</v>
      </c>
      <c r="AR24">
        <f t="shared" si="14"/>
        <v>-4394.2888205201498</v>
      </c>
      <c r="AS24">
        <f t="shared" si="15"/>
        <v>281.42795277196086</v>
      </c>
      <c r="AT24">
        <f t="shared" si="16"/>
        <v>210.37711301310406</v>
      </c>
      <c r="AU24">
        <f t="shared" si="17"/>
        <v>-3902.4837547350849</v>
      </c>
      <c r="AW24">
        <v>21</v>
      </c>
      <c r="AX24">
        <f>IF(Z24&gt;0, (R24*SUMPRODUCT(K24:$K$98, X24:$X$98)-K24*$AZ$3)/Z24, 0)</f>
        <v>50010.601334779836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2000000</v>
      </c>
      <c r="S25">
        <f t="shared" si="1"/>
        <v>47491.445054440992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29429.243776734736</v>
      </c>
      <c r="AC25">
        <f t="shared" si="2"/>
        <v>26475.258625305065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-50202.472026241405</v>
      </c>
      <c r="AI25">
        <f t="shared" si="7"/>
        <v>-50216.408882971577</v>
      </c>
      <c r="AJ25">
        <f t="shared" si="8"/>
        <v>2953.9851514296715</v>
      </c>
      <c r="AK25">
        <f t="shared" si="30"/>
        <v>2060.0470643714316</v>
      </c>
      <c r="AL25">
        <f t="shared" si="9"/>
        <v>-45202.376667170473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-4148.8583179322341</v>
      </c>
      <c r="AR25">
        <f t="shared" si="14"/>
        <v>-4150.0100947598885</v>
      </c>
      <c r="AS25">
        <f t="shared" si="15"/>
        <v>244.12474868072485</v>
      </c>
      <c r="AT25">
        <f t="shared" si="16"/>
        <v>170.24746099916678</v>
      </c>
      <c r="AU25">
        <f t="shared" si="17"/>
        <v>-3735.637885079997</v>
      </c>
      <c r="AW25">
        <v>22</v>
      </c>
      <c r="AX25">
        <f>IF(Z25&gt;0, (R25*SUMPRODUCT(K25:$K$98, X25:$X$98)-K25*$AZ$3)/Z25, 0)</f>
        <v>47491.445054440992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2000000</v>
      </c>
      <c r="S26">
        <f t="shared" si="1"/>
        <v>44924.974675680904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26475.258625305065</v>
      </c>
      <c r="AC26">
        <f t="shared" si="2"/>
        <v>23611.169930691889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-52661.234872031455</v>
      </c>
      <c r="AI26">
        <f t="shared" si="7"/>
        <v>-52674.374094758423</v>
      </c>
      <c r="AJ26">
        <f t="shared" si="8"/>
        <v>2864.0886946131759</v>
      </c>
      <c r="AK26">
        <f t="shared" si="30"/>
        <v>1853.2681037713546</v>
      </c>
      <c r="AL26">
        <f t="shared" si="9"/>
        <v>-47957.017296373895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-3885.7648679062813</v>
      </c>
      <c r="AR26">
        <f t="shared" si="14"/>
        <v>-3886.7343842913056</v>
      </c>
      <c r="AS26">
        <f t="shared" si="15"/>
        <v>211.33524983110831</v>
      </c>
      <c r="AT26">
        <f t="shared" si="16"/>
        <v>136.7488648138536</v>
      </c>
      <c r="AU26">
        <f t="shared" si="17"/>
        <v>-3538.650269646344</v>
      </c>
      <c r="AW26">
        <v>23</v>
      </c>
      <c r="AX26">
        <f>IF(Z26&gt;0, (R26*SUMPRODUCT(K26:$K$98, X26:$X$98)-K26*$AZ$3)/Z26, 0)</f>
        <v>44924.974675680904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2000000</v>
      </c>
      <c r="S27">
        <f t="shared" si="1"/>
        <v>42343.368477133859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23611.169930691889</v>
      </c>
      <c r="AC27">
        <f t="shared" si="2"/>
        <v>20872.520797891913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-54756.796224749291</v>
      </c>
      <c r="AI27">
        <f t="shared" si="7"/>
        <v>-54769.119595296179</v>
      </c>
      <c r="AJ27">
        <f t="shared" si="8"/>
        <v>2738.6491327999756</v>
      </c>
      <c r="AK27">
        <f t="shared" si="30"/>
        <v>1652.7818951484323</v>
      </c>
      <c r="AL27">
        <f t="shared" si="9"/>
        <v>-50377.688567347774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-3607.4929073654389</v>
      </c>
      <c r="AR27">
        <f t="shared" si="14"/>
        <v>-3608.3047969372878</v>
      </c>
      <c r="AS27">
        <f t="shared" si="15"/>
        <v>180.42796517508739</v>
      </c>
      <c r="AT27">
        <f t="shared" si="16"/>
        <v>108.88874761221072</v>
      </c>
      <c r="AU27">
        <f t="shared" si="17"/>
        <v>-3318.9880841499898</v>
      </c>
      <c r="AW27">
        <v>24</v>
      </c>
      <c r="AX27">
        <f>IF(Z27&gt;0, (R27*SUMPRODUCT(K27:$K$98, X27:$X$98)-K27*$AZ$3)/Z27, 0)</f>
        <v>42343.368477133859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2000000</v>
      </c>
      <c r="S28">
        <f t="shared" si="1"/>
        <v>39791.41010680476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20872.520797891913</v>
      </c>
      <c r="AC28">
        <f t="shared" si="2"/>
        <v>18289.238368299957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-56755.343191758424</v>
      </c>
      <c r="AI28">
        <f t="shared" si="7"/>
        <v>-56766.833886809953</v>
      </c>
      <c r="AJ28">
        <f t="shared" si="8"/>
        <v>2583.2824295919563</v>
      </c>
      <c r="AK28">
        <f t="shared" si="30"/>
        <v>1461.076455852434</v>
      </c>
      <c r="AL28">
        <f t="shared" si="9"/>
        <v>-52722.475001365565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-3338.5369510471678</v>
      </c>
      <c r="AR28">
        <f t="shared" si="14"/>
        <v>-3339.2128717246824</v>
      </c>
      <c r="AS28">
        <f t="shared" si="15"/>
        <v>151.95721426693825</v>
      </c>
      <c r="AT28">
        <f t="shared" si="16"/>
        <v>85.945348258888032</v>
      </c>
      <c r="AU28">
        <f t="shared" si="17"/>
        <v>-3101.3103091988564</v>
      </c>
      <c r="AW28">
        <v>25</v>
      </c>
      <c r="AX28">
        <f>IF(Z28&gt;0, (R28*SUMPRODUCT(K28:$K$98, X28:$X$98)-K28*$AZ$3)/Z28, 0)</f>
        <v>39791.41010680476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2000000</v>
      </c>
      <c r="S29">
        <f t="shared" si="1"/>
        <v>37265.508802963355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18289.238368299957</v>
      </c>
      <c r="AC29">
        <f t="shared" si="2"/>
        <v>15865.17505812196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-58596.071364817835</v>
      </c>
      <c r="AI29">
        <f t="shared" si="7"/>
        <v>-58606.714702026788</v>
      </c>
      <c r="AJ29">
        <f t="shared" si="8"/>
        <v>2424.0633101779968</v>
      </c>
      <c r="AK29">
        <f t="shared" si="30"/>
        <v>1280.246685780997</v>
      </c>
      <c r="AL29">
        <f t="shared" si="9"/>
        <v>-54902.404706067791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-3077.5130970092955</v>
      </c>
      <c r="AR29">
        <f t="shared" si="14"/>
        <v>-3078.0720936944572</v>
      </c>
      <c r="AS29">
        <f t="shared" si="15"/>
        <v>127.31376713988483</v>
      </c>
      <c r="AT29">
        <f t="shared" si="16"/>
        <v>67.239592196609223</v>
      </c>
      <c r="AU29">
        <f t="shared" si="17"/>
        <v>-2883.5187343579632</v>
      </c>
      <c r="AW29">
        <v>26</v>
      </c>
      <c r="AX29">
        <f>IF(Z29&gt;0, (R29*SUMPRODUCT(K29:$K$98, X29:$X$98)-K29*$AZ$3)/Z29, 0)</f>
        <v>37265.508802963355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2000000</v>
      </c>
      <c r="S30">
        <f t="shared" si="1"/>
        <v>34763.872666671923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15865.17505812196</v>
      </c>
      <c r="AC30">
        <f t="shared" si="2"/>
        <v>13604.156283317281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-60291.732060760914</v>
      </c>
      <c r="AI30">
        <f t="shared" si="7"/>
        <v>-60301.515317947014</v>
      </c>
      <c r="AJ30">
        <f t="shared" si="8"/>
        <v>2261.0187748046792</v>
      </c>
      <c r="AK30">
        <f t="shared" si="30"/>
        <v>1110.5622540685374</v>
      </c>
      <c r="AL30">
        <f t="shared" si="9"/>
        <v>-56929.934289073797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-2827.2951511292076</v>
      </c>
      <c r="AR30">
        <f t="shared" si="14"/>
        <v>-2827.7539230811667</v>
      </c>
      <c r="AS30">
        <f t="shared" si="15"/>
        <v>106.02726443776831</v>
      </c>
      <c r="AT30">
        <f t="shared" si="16"/>
        <v>52.078239729301153</v>
      </c>
      <c r="AU30">
        <f t="shared" si="17"/>
        <v>-2669.6484189140974</v>
      </c>
      <c r="AW30">
        <v>27</v>
      </c>
      <c r="AX30">
        <f>IF(Z30&gt;0, (R30*SUMPRODUCT(K30:$K$98, X30:$X$98)-K30*$AZ$3)/Z30, 0)</f>
        <v>34763.872666671923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2000000</v>
      </c>
      <c r="S31">
        <f t="shared" si="1"/>
        <v>32273.076474349909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13604.156283317281</v>
      </c>
      <c r="AC31">
        <f t="shared" si="2"/>
        <v>11505.87391987077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-61801.610478571667</v>
      </c>
      <c r="AI31">
        <f t="shared" si="7"/>
        <v>-61810.523383054926</v>
      </c>
      <c r="AJ31">
        <f t="shared" si="8"/>
        <v>2098.2823634465112</v>
      </c>
      <c r="AK31">
        <f t="shared" si="30"/>
        <v>952.2909398322098</v>
      </c>
      <c r="AL31">
        <f t="shared" si="9"/>
        <v>-58759.950079776208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-2587.5881743434479</v>
      </c>
      <c r="AR31">
        <f t="shared" si="14"/>
        <v>-2587.9613511273751</v>
      </c>
      <c r="AS31">
        <f t="shared" si="15"/>
        <v>87.853546016736374</v>
      </c>
      <c r="AT31">
        <f t="shared" si="16"/>
        <v>39.871724302372648</v>
      </c>
      <c r="AU31">
        <f t="shared" si="17"/>
        <v>-2460.2360808082663</v>
      </c>
      <c r="AW31">
        <v>28</v>
      </c>
      <c r="AX31">
        <f>IF(Z31&gt;0, (R31*SUMPRODUCT(K31:$K$98, X31:$X$98)-K31*$AZ$3)/Z31, 0)</f>
        <v>32273.076474349909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2000000</v>
      </c>
      <c r="S32">
        <f t="shared" si="1"/>
        <v>29769.029663144302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11505.87391987077</v>
      </c>
      <c r="AC32">
        <f t="shared" si="2"/>
        <v>9569.1900202440083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-63006.372801849146</v>
      </c>
      <c r="AI32">
        <f t="shared" si="7"/>
        <v>-63014.40899762755</v>
      </c>
      <c r="AJ32">
        <f t="shared" si="8"/>
        <v>1936.6838996267616</v>
      </c>
      <c r="AK32">
        <f t="shared" si="30"/>
        <v>805.41117439095399</v>
      </c>
      <c r="AL32">
        <f t="shared" si="9"/>
        <v>-60272.313923609836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-2355.3845451693378</v>
      </c>
      <c r="AR32">
        <f t="shared" si="14"/>
        <v>-2355.6849644840304</v>
      </c>
      <c r="AS32">
        <f t="shared" si="15"/>
        <v>72.399586314946248</v>
      </c>
      <c r="AT32">
        <f t="shared" si="16"/>
        <v>30.108907215358119</v>
      </c>
      <c r="AU32">
        <f t="shared" si="17"/>
        <v>-2253.176470953726</v>
      </c>
      <c r="AW32">
        <v>29</v>
      </c>
      <c r="AX32">
        <f>IF(Z32&gt;0, (R32*SUMPRODUCT(K32:$K$98, X32:$X$98)-K32*$AZ$3)/Z32, 0)</f>
        <v>29769.029663144302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2000000</v>
      </c>
      <c r="S33">
        <f t="shared" si="1"/>
        <v>27233.315362141475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9569.1900202440083</v>
      </c>
      <c r="AC33">
        <f t="shared" si="2"/>
        <v>7794.9700060717178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-64008.310304202496</v>
      </c>
      <c r="AI33">
        <f t="shared" si="7"/>
        <v>-64015.466034144309</v>
      </c>
      <c r="AJ33">
        <f t="shared" si="8"/>
        <v>1774.2200141722906</v>
      </c>
      <c r="AK33">
        <f t="shared" si="30"/>
        <v>669.84330141708062</v>
      </c>
      <c r="AL33">
        <f t="shared" si="9"/>
        <v>-61571.402718554935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-2136.4645090157496</v>
      </c>
      <c r="AR33">
        <f t="shared" si="14"/>
        <v>-2136.7033524250528</v>
      </c>
      <c r="AS33">
        <f t="shared" si="15"/>
        <v>59.219780579267194</v>
      </c>
      <c r="AT33">
        <f t="shared" si="16"/>
        <v>22.357978726171321</v>
      </c>
      <c r="AU33">
        <f t="shared" si="17"/>
        <v>-2055.1255931196142</v>
      </c>
      <c r="AW33">
        <v>30</v>
      </c>
      <c r="AX33">
        <f>IF(Z33&gt;0, (R33*SUMPRODUCT(K33:$K$98, X33:$X$98)-K33*$AZ$3)/Z33, 0)</f>
        <v>27233.315362141475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2000000</v>
      </c>
      <c r="S34">
        <f t="shared" si="1"/>
        <v>24594.279477623113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7794.9700060717178</v>
      </c>
      <c r="AC34">
        <f t="shared" si="2"/>
        <v>6177.4023997319009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-64389.158005874357</v>
      </c>
      <c r="AI34">
        <f t="shared" si="7"/>
        <v>-64395.437314041679</v>
      </c>
      <c r="AJ34">
        <f t="shared" si="8"/>
        <v>1617.5676063398168</v>
      </c>
      <c r="AK34">
        <f t="shared" si="30"/>
        <v>545.64790042502034</v>
      </c>
      <c r="AL34">
        <f t="shared" si="9"/>
        <v>-62232.221807276837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-1918.9075130464234</v>
      </c>
      <c r="AR34">
        <f t="shared" si="14"/>
        <v>-1919.0946472160906</v>
      </c>
      <c r="AS34">
        <f t="shared" si="15"/>
        <v>48.206293245561824</v>
      </c>
      <c r="AT34">
        <f t="shared" si="16"/>
        <v>16.26124471930591</v>
      </c>
      <c r="AU34">
        <f t="shared" si="17"/>
        <v>-1854.6271092512229</v>
      </c>
      <c r="AW34">
        <v>31</v>
      </c>
      <c r="AX34">
        <f>IF(Z34&gt;0, (R34*SUMPRODUCT(K34:$K$98, X34:$X$98)-K34*$AZ$3)/Z34, 0)</f>
        <v>24594.279477623113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21791.175949528289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6177.4023997319009</v>
      </c>
      <c r="AC35">
        <f t="shared" ref="AC35:AC66" si="33">S35*Z35</f>
        <v>4721.7956926461356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-63953.525953866068</v>
      </c>
      <c r="AI35">
        <f t="shared" ref="AI35:AI66" si="38">SUM(AE35:AH35)</f>
        <v>-63958.943049877293</v>
      </c>
      <c r="AJ35">
        <f t="shared" ref="AJ35:AJ66" si="39">AB35-AC35</f>
        <v>1455.6067070857653</v>
      </c>
      <c r="AK35">
        <f t="shared" si="30"/>
        <v>432.41816798123313</v>
      </c>
      <c r="AL35">
        <f t="shared" ref="AL35:AL66" si="40">SUM(AI35:AK35)</f>
        <v>-62070.918174810293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-1701.7186871336173</v>
      </c>
      <c r="AR35">
        <f t="shared" ref="AR35:AR66" si="45">AI35*$K35</f>
        <v>-1701.8628288892876</v>
      </c>
      <c r="AS35">
        <f t="shared" ref="AS35:AS66" si="46">AJ35*$K35</f>
        <v>38.731768070953976</v>
      </c>
      <c r="AT35">
        <f t="shared" ref="AT35:AT66" si="47">AK35*$K35</f>
        <v>11.506075171532661</v>
      </c>
      <c r="AU35">
        <f t="shared" ref="AU35:AU66" si="48">AL35*$K35</f>
        <v>-1651.624985646801</v>
      </c>
      <c r="AW35">
        <v>32</v>
      </c>
      <c r="AX35">
        <f>IF(Z35&gt;0, (R35*SUMPRODUCT(K35:$K$98, X35:$X$98)-K35*$AZ$3)/Z35, 0)</f>
        <v>21791.175949528289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2000000</v>
      </c>
      <c r="S36">
        <f t="shared" si="32"/>
        <v>18741.211093030801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4721.7956926461356</v>
      </c>
      <c r="AC36">
        <f t="shared" si="33"/>
        <v>3433.7384394059623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-62596.806155664111</v>
      </c>
      <c r="AI36">
        <f t="shared" si="38"/>
        <v>-62601.386620638281</v>
      </c>
      <c r="AJ36">
        <f t="shared" si="39"/>
        <v>1288.0572532401734</v>
      </c>
      <c r="AK36">
        <f t="shared" si="30"/>
        <v>330.52569848522955</v>
      </c>
      <c r="AL36">
        <f t="shared" si="40"/>
        <v>-60982.803668912878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-1487.1590793191172</v>
      </c>
      <c r="AR36">
        <f t="shared" si="45"/>
        <v>-1487.2679008467987</v>
      </c>
      <c r="AS36">
        <f t="shared" si="46"/>
        <v>30.601338254789503</v>
      </c>
      <c r="AT36">
        <f t="shared" si="47"/>
        <v>7.8525458987195371</v>
      </c>
      <c r="AU36">
        <f t="shared" si="48"/>
        <v>-1448.8140166932897</v>
      </c>
      <c r="AW36">
        <v>33</v>
      </c>
      <c r="AX36">
        <f>IF(Z36&gt;0, (R36*SUMPRODUCT(K36:$K$98, X36:$X$98)-K36*$AZ$3)/Z36, 0)</f>
        <v>18741.211093030801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2000000</v>
      </c>
      <c r="S37">
        <f t="shared" si="32"/>
        <v>15295.476398709008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3433.7384394059623</v>
      </c>
      <c r="AC37">
        <f t="shared" si="33"/>
        <v>2315.9199260631308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-59948.662038878225</v>
      </c>
      <c r="AI37">
        <f t="shared" si="38"/>
        <v>-59952.447340927167</v>
      </c>
      <c r="AJ37">
        <f t="shared" si="39"/>
        <v>1117.8185133428315</v>
      </c>
      <c r="AK37">
        <f t="shared" si="30"/>
        <v>240.36169075841738</v>
      </c>
      <c r="AL37">
        <f t="shared" si="40"/>
        <v>-58594.267136825918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-1271.6474478181956</v>
      </c>
      <c r="AR37">
        <f t="shared" si="45"/>
        <v>-1271.727742682602</v>
      </c>
      <c r="AS37">
        <f t="shared" si="46"/>
        <v>23.711472637946134</v>
      </c>
      <c r="AT37">
        <f t="shared" si="47"/>
        <v>5.0986180543609567</v>
      </c>
      <c r="AU37">
        <f t="shared" si="48"/>
        <v>-1242.9176519902949</v>
      </c>
      <c r="AW37">
        <v>34</v>
      </c>
      <c r="AX37">
        <f>IF(Z37&gt;0, (R37*SUMPRODUCT(K37:$K$98, X37:$X$98)-K37*$AZ$3)/Z37, 0)</f>
        <v>15295.476398709008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2000000</v>
      </c>
      <c r="S38">
        <f t="shared" si="32"/>
        <v>11271.972842553432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2315.9199260631308</v>
      </c>
      <c r="AC38">
        <f t="shared" si="33"/>
        <v>1374.0408407237651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-55998.166565419269</v>
      </c>
      <c r="AI38">
        <f t="shared" si="38"/>
        <v>-56001.214037365651</v>
      </c>
      <c r="AJ38">
        <f t="shared" si="39"/>
        <v>941.8790853393657</v>
      </c>
      <c r="AK38">
        <f t="shared" si="30"/>
        <v>162.11439482441918</v>
      </c>
      <c r="AL38">
        <f t="shared" si="40"/>
        <v>-54897.220557201865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-1060.5789778753913</v>
      </c>
      <c r="AR38">
        <f t="shared" si="45"/>
        <v>-1060.6366955629555</v>
      </c>
      <c r="AS38">
        <f t="shared" si="46"/>
        <v>17.838747567644649</v>
      </c>
      <c r="AT38">
        <f t="shared" si="47"/>
        <v>3.0703705086649347</v>
      </c>
      <c r="AU38">
        <f t="shared" si="48"/>
        <v>-1039.7275774866459</v>
      </c>
      <c r="AW38">
        <v>35</v>
      </c>
      <c r="AX38">
        <f>IF(Z38&gt;0, (R38*SUMPRODUCT(K38:$K$98, X38:$X$98)-K38*$AZ$3)/Z38, 0)</f>
        <v>11271.972842553432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2000000</v>
      </c>
      <c r="S39">
        <f t="shared" si="32"/>
        <v>6378.6634681986743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1374.0408407237651</v>
      </c>
      <c r="AC39">
        <f t="shared" si="33"/>
        <v>607.89790077589987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-50756.243790530905</v>
      </c>
      <c r="AI39">
        <f t="shared" si="38"/>
        <v>-50758.626334710447</v>
      </c>
      <c r="AJ39">
        <f t="shared" si="39"/>
        <v>766.14293994786522</v>
      </c>
      <c r="AK39">
        <f t="shared" si="30"/>
        <v>96.182858850663564</v>
      </c>
      <c r="AL39">
        <f t="shared" si="40"/>
        <v>-49896.30053591192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-858.30305548084209</v>
      </c>
      <c r="AR39">
        <f t="shared" si="45"/>
        <v>-858.34334500576358</v>
      </c>
      <c r="AS39">
        <f t="shared" si="46"/>
        <v>12.955703125041078</v>
      </c>
      <c r="AT39">
        <f t="shared" si="47"/>
        <v>1.626480516901615</v>
      </c>
      <c r="AU39">
        <f t="shared" si="48"/>
        <v>-843.76116136382086</v>
      </c>
      <c r="AW39">
        <v>36</v>
      </c>
      <c r="AX39">
        <f>IF(Z39&gt;0, (R39*SUMPRODUCT(K39:$K$98, X39:$X$98)-K39*$AZ$3)/Z39, 0)</f>
        <v>6378.6634681986743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2000000</v>
      </c>
      <c r="S40">
        <f t="shared" si="32"/>
        <v>173.22255468266303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607.89790077589987</v>
      </c>
      <c r="AC40">
        <f t="shared" si="33"/>
        <v>12.484164873205373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-44557.321707440962</v>
      </c>
      <c r="AI40">
        <f t="shared" si="38"/>
        <v>-44559.123459657363</v>
      </c>
      <c r="AJ40">
        <f t="shared" si="39"/>
        <v>595.4137359026945</v>
      </c>
      <c r="AK40">
        <f t="shared" ref="AK40:AK71" si="61">G40*SUM(AB40:AB40, AE40:AF40)</f>
        <v>42.552853054312997</v>
      </c>
      <c r="AL40">
        <f t="shared" si="40"/>
        <v>-43921.156870700353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-672.74772713132438</v>
      </c>
      <c r="AR40">
        <f t="shared" si="45"/>
        <v>-672.77493084694254</v>
      </c>
      <c r="AS40">
        <f t="shared" si="46"/>
        <v>8.989840999900478</v>
      </c>
      <c r="AT40">
        <f t="shared" si="47"/>
        <v>0.64248330191851744</v>
      </c>
      <c r="AU40">
        <f t="shared" si="48"/>
        <v>-663.1426065451235</v>
      </c>
      <c r="AW40">
        <v>37</v>
      </c>
      <c r="AX40">
        <f>IF(Z40&gt;0, (R40*SUMPRODUCT(K40:$K$98, X40:$X$98)-K40*$AZ$3)/Z40, 0)</f>
        <v>173.22255468266303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2000000</v>
      </c>
      <c r="S41">
        <f t="shared" si="32"/>
        <v>-8116.7103520250475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12.484164873205373</v>
      </c>
      <c r="AC41">
        <f t="shared" si="33"/>
        <v>-425.54095549191584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-37843.252294682788</v>
      </c>
      <c r="AI41">
        <f t="shared" si="38"/>
        <v>-37844.562988723344</v>
      </c>
      <c r="AJ41">
        <f t="shared" si="39"/>
        <v>438.02512036512121</v>
      </c>
      <c r="AK41">
        <f t="shared" si="61"/>
        <v>0.87389154112437617</v>
      </c>
      <c r="AL41">
        <f t="shared" si="40"/>
        <v>-37405.663976817101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-510.15669641364656</v>
      </c>
      <c r="AR41">
        <f t="shared" si="45"/>
        <v>-510.17436559642539</v>
      </c>
      <c r="AS41">
        <f t="shared" si="46"/>
        <v>5.9049218764703753</v>
      </c>
      <c r="AT41">
        <f t="shared" si="47"/>
        <v>1.1780742790610595E-2</v>
      </c>
      <c r="AU41">
        <f t="shared" si="48"/>
        <v>-504.25766297716439</v>
      </c>
      <c r="AW41">
        <v>38</v>
      </c>
      <c r="AX41">
        <f>IF(Z41&gt;0, (R41*SUMPRODUCT(K41:$K$98, X41:$X$98)-K41*$AZ$3)/Z41, 0)</f>
        <v>-8116.7103520250475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2000000</v>
      </c>
      <c r="S42">
        <f t="shared" si="32"/>
        <v>-19924.693953994582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-425.54095549191584</v>
      </c>
      <c r="AC42">
        <f t="shared" si="33"/>
        <v>-726.12389586430913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-30920.137474723146</v>
      </c>
      <c r="AI42">
        <f t="shared" si="38"/>
        <v>-30921.04856010486</v>
      </c>
      <c r="AJ42">
        <f t="shared" si="39"/>
        <v>300.5829403723933</v>
      </c>
      <c r="AK42">
        <f t="shared" si="61"/>
        <v>-29.787866884434113</v>
      </c>
      <c r="AL42">
        <f t="shared" si="40"/>
        <v>-30650.253486616901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-372.16757447481291</v>
      </c>
      <c r="AR42">
        <f t="shared" si="45"/>
        <v>-372.17854067562394</v>
      </c>
      <c r="AS42">
        <f t="shared" si="46"/>
        <v>3.617940700889545</v>
      </c>
      <c r="AT42">
        <f t="shared" si="47"/>
        <v>-0.35853909693063907</v>
      </c>
      <c r="AU42">
        <f t="shared" si="48"/>
        <v>-368.91913907166503</v>
      </c>
      <c r="AW42">
        <v>39</v>
      </c>
      <c r="AX42">
        <f>IF(Z42&gt;0, (R42*SUMPRODUCT(K42:$K$98, X42:$X$98)-K42*$AZ$3)/Z42, 0)</f>
        <v>-19924.693953994582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2000000</v>
      </c>
      <c r="S43">
        <f t="shared" si="32"/>
        <v>-37960.237857042921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-726.12389586430913</v>
      </c>
      <c r="AC43">
        <f t="shared" si="33"/>
        <v>-911.17204530228889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-24151.30596505788</v>
      </c>
      <c r="AI43">
        <f t="shared" si="38"/>
        <v>-24151.906048261215</v>
      </c>
      <c r="AJ43">
        <f t="shared" si="39"/>
        <v>185.04814943797976</v>
      </c>
      <c r="AK43">
        <f t="shared" si="61"/>
        <v>-50.828672710501642</v>
      </c>
      <c r="AL43">
        <f t="shared" si="40"/>
        <v>-24017.686571533737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-259.54921104532514</v>
      </c>
      <c r="AR43">
        <f t="shared" si="45"/>
        <v>-259.55566001840401</v>
      </c>
      <c r="AS43">
        <f t="shared" si="46"/>
        <v>1.9886751160170635</v>
      </c>
      <c r="AT43">
        <f t="shared" si="47"/>
        <v>-0.54624548749366708</v>
      </c>
      <c r="AU43">
        <f t="shared" si="48"/>
        <v>-258.11323038988058</v>
      </c>
      <c r="AW43">
        <v>40</v>
      </c>
      <c r="AX43">
        <f>IF(Z43&gt;0, (R43*SUMPRODUCT(K43:$K$98, X43:$X$98)-K43*$AZ$3)/Z43, 0)</f>
        <v>-37960.237857042921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2000000</v>
      </c>
      <c r="S44">
        <f t="shared" si="32"/>
        <v>-67522.01673168139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-911.17204530228889</v>
      </c>
      <c r="AC44">
        <f t="shared" si="33"/>
        <v>-1003.6503411361562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-17798.498343106017</v>
      </c>
      <c r="AI44">
        <f t="shared" si="38"/>
        <v>-17798.869944248028</v>
      </c>
      <c r="AJ44">
        <f t="shared" si="39"/>
        <v>92.478295833867264</v>
      </c>
      <c r="AK44">
        <f t="shared" si="61"/>
        <v>-63.782043171160225</v>
      </c>
      <c r="AL44">
        <f t="shared" si="40"/>
        <v>-17770.173691585322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-170.78291932255848</v>
      </c>
      <c r="AR44">
        <f t="shared" si="45"/>
        <v>-170.78648496762767</v>
      </c>
      <c r="AS44">
        <f t="shared" si="46"/>
        <v>0.88736212640098977</v>
      </c>
      <c r="AT44">
        <f t="shared" si="47"/>
        <v>-0.61201138001326916</v>
      </c>
      <c r="AU44">
        <f t="shared" si="48"/>
        <v>-170.51113422123996</v>
      </c>
      <c r="AW44">
        <v>41</v>
      </c>
      <c r="AX44">
        <f>IF(Z44&gt;0, (R44*SUMPRODUCT(K44:$K$98, X44:$X$98)-K44*$AZ$3)/Z44, 0)</f>
        <v>-67522.01673168139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2000000</v>
      </c>
      <c r="S45">
        <f t="shared" si="32"/>
        <v>-119318.42080017444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-1003.6503411361562</v>
      </c>
      <c r="AC45">
        <f t="shared" si="33"/>
        <v>-1025.2628004484839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-12245.487450686282</v>
      </c>
      <c r="AI45">
        <f t="shared" si="38"/>
        <v>-12245.70226722374</v>
      </c>
      <c r="AJ45">
        <f t="shared" si="39"/>
        <v>21.612459312327701</v>
      </c>
      <c r="AK45">
        <f t="shared" si="61"/>
        <v>-70.255523879530941</v>
      </c>
      <c r="AL45">
        <f t="shared" si="40"/>
        <v>-12294.345331790943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-104.910540717751</v>
      </c>
      <c r="AR45">
        <f t="shared" si="45"/>
        <v>-104.91238111154428</v>
      </c>
      <c r="AS45">
        <f t="shared" si="46"/>
        <v>0.18516002746543342</v>
      </c>
      <c r="AT45">
        <f t="shared" si="47"/>
        <v>-0.60189886505476653</v>
      </c>
      <c r="AU45">
        <f t="shared" si="48"/>
        <v>-105.3291199491336</v>
      </c>
      <c r="AW45">
        <v>42</v>
      </c>
      <c r="AX45">
        <f>IF(Z45&gt;0, (R45*SUMPRODUCT(K45:$K$98, X45:$X$98)-K45*$AZ$3)/Z45, 0)</f>
        <v>-119318.42080017444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2000000</v>
      </c>
      <c r="S46">
        <f t="shared" si="32"/>
        <v>-203304.3552017188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-1025.2628004484839</v>
      </c>
      <c r="AC46">
        <f t="shared" si="33"/>
        <v>-996.98543044281485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-7205.6579324788263</v>
      </c>
      <c r="AI46">
        <f t="shared" si="38"/>
        <v>-7205.7805301267535</v>
      </c>
      <c r="AJ46">
        <f t="shared" si="39"/>
        <v>-28.277370005669013</v>
      </c>
      <c r="AK46">
        <f t="shared" si="61"/>
        <v>-71.768396031393877</v>
      </c>
      <c r="AL46">
        <f t="shared" si="40"/>
        <v>-7305.8262961638156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-55.118662003319905</v>
      </c>
      <c r="AR46">
        <f t="shared" si="45"/>
        <v>-55.119599796701415</v>
      </c>
      <c r="AS46">
        <f t="shared" si="46"/>
        <v>-0.21630374551364626</v>
      </c>
      <c r="AT46">
        <f t="shared" si="47"/>
        <v>-0.5489822026583453</v>
      </c>
      <c r="AU46">
        <f t="shared" si="48"/>
        <v>-55.884885744873401</v>
      </c>
      <c r="AW46">
        <v>43</v>
      </c>
      <c r="AX46">
        <f>IF(Z46&gt;0, (R46*SUMPRODUCT(K46:$K$98, X46:$X$98)-K46*$AZ$3)/Z46, 0)</f>
        <v>-203304.3552017188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2000000</v>
      </c>
      <c r="S47">
        <f t="shared" si="32"/>
        <v>-338155.70891077828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-996.98543044281485</v>
      </c>
      <c r="AC47">
        <f t="shared" si="33"/>
        <v>-933.18631501450977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-4190.4638030390852</v>
      </c>
      <c r="AI47">
        <f t="shared" si="38"/>
        <v>-4190.5327939129947</v>
      </c>
      <c r="AJ47">
        <f t="shared" si="39"/>
        <v>-63.799115428305072</v>
      </c>
      <c r="AK47">
        <f t="shared" si="61"/>
        <v>-69.788980130997047</v>
      </c>
      <c r="AL47">
        <f t="shared" si="40"/>
        <v>-4324.1208894722968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-28.61996485475197</v>
      </c>
      <c r="AR47">
        <f t="shared" si="45"/>
        <v>-28.620436047555298</v>
      </c>
      <c r="AS47">
        <f t="shared" si="46"/>
        <v>-0.43573421156820924</v>
      </c>
      <c r="AT47">
        <f t="shared" si="47"/>
        <v>-0.47664369685034824</v>
      </c>
      <c r="AU47">
        <f t="shared" si="48"/>
        <v>-29.532813955973854</v>
      </c>
      <c r="AW47">
        <v>44</v>
      </c>
      <c r="AX47">
        <f>IF(Z47&gt;0, (R47*SUMPRODUCT(K47:$K$98, X47:$X$98)-K47*$AZ$3)/Z47, 0)</f>
        <v>-338155.70891077828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2000000</v>
      </c>
      <c r="S48">
        <f t="shared" si="32"/>
        <v>-559696.50338015368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-933.18631501450977</v>
      </c>
      <c r="AC48">
        <f t="shared" si="33"/>
        <v>-855.62969287673923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-2406.5998568813966</v>
      </c>
      <c r="AI48">
        <f t="shared" si="38"/>
        <v>-2406.6380753483563</v>
      </c>
      <c r="AJ48">
        <f t="shared" si="39"/>
        <v>-77.556622137770546</v>
      </c>
      <c r="AK48">
        <f t="shared" si="61"/>
        <v>-65.32304205101569</v>
      </c>
      <c r="AL48">
        <f t="shared" si="40"/>
        <v>-2549.5177395371425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-14.675498635702626</v>
      </c>
      <c r="AR48">
        <f t="shared" si="45"/>
        <v>-14.675731692751192</v>
      </c>
      <c r="AS48">
        <f t="shared" si="46"/>
        <v>-0.47294198041193025</v>
      </c>
      <c r="AT48">
        <f t="shared" si="47"/>
        <v>-0.39834134110765496</v>
      </c>
      <c r="AU48">
        <f t="shared" si="48"/>
        <v>-15.547015014270777</v>
      </c>
      <c r="AW48">
        <v>45</v>
      </c>
      <c r="AX48">
        <f>IF(Z48&gt;0, (R48*SUMPRODUCT(K48:$K$98, X48:$X$98)-K48*$AZ$3)/Z48, 0)</f>
        <v>-559696.50338015368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2000000</v>
      </c>
      <c r="S49">
        <f t="shared" si="32"/>
        <v>-932068.0164634682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-855.62969287673923</v>
      </c>
      <c r="AC49">
        <f t="shared" si="33"/>
        <v>-775.50466741197556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-1362.8509180672165</v>
      </c>
      <c r="AI49">
        <f t="shared" si="38"/>
        <v>-1362.8717187130308</v>
      </c>
      <c r="AJ49">
        <f t="shared" si="39"/>
        <v>-80.125025464763667</v>
      </c>
      <c r="AK49">
        <f t="shared" si="61"/>
        <v>-59.894078501371752</v>
      </c>
      <c r="AL49">
        <f t="shared" si="40"/>
        <v>-1502.8908226791661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-7.4202631669814743</v>
      </c>
      <c r="AR49">
        <f t="shared" si="45"/>
        <v>-7.4203764194758879</v>
      </c>
      <c r="AS49">
        <f t="shared" si="46"/>
        <v>-0.43625371442154692</v>
      </c>
      <c r="AT49">
        <f t="shared" si="47"/>
        <v>-0.32610303792751766</v>
      </c>
      <c r="AU49">
        <f t="shared" si="48"/>
        <v>-8.1827331718249514</v>
      </c>
      <c r="AW49">
        <v>46</v>
      </c>
      <c r="AX49">
        <f>IF(Z49&gt;0, (R49*SUMPRODUCT(K49:$K$98, X49:$X$98)-K49*$AZ$3)/Z49, 0)</f>
        <v>-932068.0164634682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2000000</v>
      </c>
      <c r="S50">
        <f t="shared" si="32"/>
        <v>-1569830.3508348381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-775.50466741197556</v>
      </c>
      <c r="AC50">
        <f t="shared" si="33"/>
        <v>-698.28160548925496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-757.78431064026438</v>
      </c>
      <c r="AI50">
        <f t="shared" si="38"/>
        <v>-757.79543097573753</v>
      </c>
      <c r="AJ50">
        <f t="shared" si="39"/>
        <v>-77.223061922720603</v>
      </c>
      <c r="AK50">
        <f t="shared" si="61"/>
        <v>-54.285326718838292</v>
      </c>
      <c r="AL50">
        <f t="shared" si="40"/>
        <v>-889.30381961729643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-3.6838212077405155</v>
      </c>
      <c r="AR50">
        <f t="shared" si="45"/>
        <v>-3.6838752670910164</v>
      </c>
      <c r="AS50">
        <f t="shared" si="46"/>
        <v>-0.3754049130381425</v>
      </c>
      <c r="AT50">
        <f t="shared" si="47"/>
        <v>-0.26389756956965121</v>
      </c>
      <c r="AU50">
        <f t="shared" si="48"/>
        <v>-4.32317774969881</v>
      </c>
      <c r="AW50">
        <v>47</v>
      </c>
      <c r="AX50">
        <f>IF(Z50&gt;0, (R50*SUMPRODUCT(K50:$K$98, X50:$X$98)-K50*$AZ$3)/Z50, 0)</f>
        <v>-1569830.3508348381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2000000</v>
      </c>
      <c r="S51">
        <f t="shared" si="32"/>
        <v>-2686387.7420983091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-698.28160548925496</v>
      </c>
      <c r="AC51">
        <f t="shared" si="33"/>
        <v>-626.39102929547585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-414.38610290352955</v>
      </c>
      <c r="AI51">
        <f t="shared" si="38"/>
        <v>-414.3919322093617</v>
      </c>
      <c r="AJ51">
        <f t="shared" si="39"/>
        <v>-71.890576193779111</v>
      </c>
      <c r="AK51">
        <f t="shared" si="61"/>
        <v>-48.879712384247853</v>
      </c>
      <c r="AL51">
        <f t="shared" si="40"/>
        <v>-535.16222078738861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-1.7986227986298402</v>
      </c>
      <c r="AR51">
        <f t="shared" si="45"/>
        <v>-1.7986481004493182</v>
      </c>
      <c r="AS51">
        <f t="shared" si="46"/>
        <v>-0.31203756217391576</v>
      </c>
      <c r="AT51">
        <f t="shared" si="47"/>
        <v>-0.21216002290801897</v>
      </c>
      <c r="AU51">
        <f t="shared" si="48"/>
        <v>-2.3228456855312527</v>
      </c>
      <c r="AW51">
        <v>48</v>
      </c>
      <c r="AX51">
        <f>IF(Z51&gt;0, (R51*SUMPRODUCT(K51:$K$98, X51:$X$98)-K51*$AZ$3)/Z51, 0)</f>
        <v>-2686387.7420983091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2000000</v>
      </c>
      <c r="S52">
        <f t="shared" si="32"/>
        <v>-4684885.7710274989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-626.39102929547585</v>
      </c>
      <c r="AC52">
        <f t="shared" si="33"/>
        <v>-560.71251155703442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-222.31018600347392</v>
      </c>
      <c r="AI52">
        <f t="shared" si="38"/>
        <v>-222.31317813892269</v>
      </c>
      <c r="AJ52">
        <f t="shared" si="39"/>
        <v>-65.678517738441428</v>
      </c>
      <c r="AK52">
        <f t="shared" si="61"/>
        <v>-43.847372050683312</v>
      </c>
      <c r="AL52">
        <f t="shared" si="40"/>
        <v>-331.83906792804743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-0.86154159755797211</v>
      </c>
      <c r="AR52">
        <f t="shared" si="45"/>
        <v>-0.86155319328914837</v>
      </c>
      <c r="AS52">
        <f t="shared" si="46"/>
        <v>-0.2545307352526448</v>
      </c>
      <c r="AT52">
        <f t="shared" si="47"/>
        <v>-0.16992624424629002</v>
      </c>
      <c r="AU52">
        <f t="shared" si="48"/>
        <v>-1.2860101727880833</v>
      </c>
      <c r="AW52">
        <v>49</v>
      </c>
      <c r="AX52">
        <f>IF(Z52&gt;0, (R52*SUMPRODUCT(K52:$K$98, X52:$X$98)-K52*$AZ$3)/Z52, 0)</f>
        <v>-4684885.7710274989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2000000</v>
      </c>
      <c r="S53">
        <f t="shared" si="32"/>
        <v>-8343713.1673018103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-560.71251155703442</v>
      </c>
      <c r="AC53">
        <f t="shared" si="33"/>
        <v>-501.32660624649316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-116.80842178903458</v>
      </c>
      <c r="AI53">
        <f t="shared" si="38"/>
        <v>-116.80992389785651</v>
      </c>
      <c r="AJ53">
        <f t="shared" si="39"/>
        <v>-59.385905310541261</v>
      </c>
      <c r="AK53">
        <f t="shared" si="61"/>
        <v>-39.249875808992414</v>
      </c>
      <c r="AL53">
        <f t="shared" si="40"/>
        <v>-215.44570501739017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-0.40417832770659895</v>
      </c>
      <c r="AR53">
        <f t="shared" si="45"/>
        <v>-0.40418352527559592</v>
      </c>
      <c r="AS53">
        <f t="shared" si="46"/>
        <v>-0.20548600460596445</v>
      </c>
      <c r="AT53">
        <f t="shared" si="47"/>
        <v>-0.13581168998089724</v>
      </c>
      <c r="AU53">
        <f t="shared" si="48"/>
        <v>-0.74548121986245752</v>
      </c>
      <c r="AW53">
        <v>50</v>
      </c>
      <c r="AX53">
        <f>IF(Z53&gt;0, (R53*SUMPRODUCT(K53:$K$98, X53:$X$98)-K53*$AZ$3)/Z53, 0)</f>
        <v>-8343713.1673018103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2000000</v>
      </c>
      <c r="S54">
        <f t="shared" si="32"/>
        <v>-15216989.574903036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-501.32660624649316</v>
      </c>
      <c r="AC54">
        <f t="shared" si="33"/>
        <v>-447.93842126339683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-60.093557679435513</v>
      </c>
      <c r="AI54">
        <f t="shared" si="38"/>
        <v>-60.094293597698218</v>
      </c>
      <c r="AJ54">
        <f t="shared" si="39"/>
        <v>-53.388184983096323</v>
      </c>
      <c r="AK54">
        <f t="shared" si="61"/>
        <v>-35.092862437254524</v>
      </c>
      <c r="AL54">
        <f t="shared" si="40"/>
        <v>-148.57534101804907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-0.185655901933972</v>
      </c>
      <c r="AR54">
        <f t="shared" si="45"/>
        <v>-0.18565817551493621</v>
      </c>
      <c r="AS54">
        <f t="shared" si="46"/>
        <v>-0.16494000386078647</v>
      </c>
      <c r="AT54">
        <f t="shared" si="47"/>
        <v>-0.10841756219507115</v>
      </c>
      <c r="AU54">
        <f t="shared" si="48"/>
        <v>-0.45901574157079383</v>
      </c>
      <c r="AW54">
        <v>51</v>
      </c>
      <c r="AX54">
        <f>IF(Z54&gt;0, (R54*SUMPRODUCT(K54:$K$98, X54:$X$98)-K54*$AZ$3)/Z54, 0)</f>
        <v>-15216989.574903036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2000000</v>
      </c>
      <c r="S55">
        <f t="shared" si="32"/>
        <v>-28465235.065261133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-447.93842126339683</v>
      </c>
      <c r="AC55">
        <f t="shared" si="33"/>
        <v>-400.09518135211391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-30.173580973346503</v>
      </c>
      <c r="AI55">
        <f t="shared" si="38"/>
        <v>-30.173932362664416</v>
      </c>
      <c r="AJ55">
        <f t="shared" si="39"/>
        <v>-47.843239911282922</v>
      </c>
      <c r="AK55">
        <f t="shared" si="61"/>
        <v>-31.355689488437783</v>
      </c>
      <c r="AL55">
        <f t="shared" si="40"/>
        <v>-109.37286176238513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-8.3231874574691556E-2</v>
      </c>
      <c r="AR55">
        <f t="shared" si="45"/>
        <v>-8.3232843859433109E-2</v>
      </c>
      <c r="AS55">
        <f t="shared" si="46"/>
        <v>-0.13197248768915779</v>
      </c>
      <c r="AT55">
        <f t="shared" si="47"/>
        <v>-8.6492644575728653E-2</v>
      </c>
      <c r="AU55">
        <f t="shared" si="48"/>
        <v>-0.30169797612431959</v>
      </c>
      <c r="AW55">
        <v>52</v>
      </c>
      <c r="AX55">
        <f>IF(Z55&gt;0, (R55*SUMPRODUCT(K55:$K$98, X55:$X$98)-K55*$AZ$3)/Z55, 0)</f>
        <v>-28465235.065261133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2000000</v>
      </c>
      <c r="S56">
        <f t="shared" si="32"/>
        <v>-54748446.402597204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-400.09518135211391</v>
      </c>
      <c r="AC56">
        <f t="shared" si="33"/>
        <v>-357.29547053631637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-14.777774270375062</v>
      </c>
      <c r="AI56">
        <f t="shared" si="38"/>
        <v>-14.777937423621415</v>
      </c>
      <c r="AJ56">
        <f t="shared" si="39"/>
        <v>-42.799710815797539</v>
      </c>
      <c r="AK56">
        <f t="shared" si="61"/>
        <v>-28.006662694647975</v>
      </c>
      <c r="AL56">
        <f t="shared" si="40"/>
        <v>-85.584310934066934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-3.6396014294858871E-2</v>
      </c>
      <c r="AR56">
        <f t="shared" si="45"/>
        <v>-3.639641612315709E-2</v>
      </c>
      <c r="AS56">
        <f t="shared" si="46"/>
        <v>-0.10541092712387584</v>
      </c>
      <c r="AT56">
        <f t="shared" si="47"/>
        <v>-6.8977295033471081E-2</v>
      </c>
      <c r="AU56">
        <f t="shared" si="48"/>
        <v>-0.21078463828050403</v>
      </c>
      <c r="AW56">
        <v>53</v>
      </c>
      <c r="AX56">
        <f>IF(Z56&gt;0, (R56*SUMPRODUCT(K56:$K$98, X56:$X$98)-K56*$AZ$3)/Z56, 0)</f>
        <v>-54748446.402597204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2000000</v>
      </c>
      <c r="S57">
        <f t="shared" si="32"/>
        <v>-108550741.95838924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-357.29547053631637</v>
      </c>
      <c r="AC57">
        <f t="shared" si="33"/>
        <v>-319.04352486277895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-7.0434995403473941</v>
      </c>
      <c r="AI57">
        <f t="shared" si="38"/>
        <v>-7.04357301831703</v>
      </c>
      <c r="AJ57">
        <f t="shared" si="39"/>
        <v>-38.251945673537421</v>
      </c>
      <c r="AK57">
        <f t="shared" si="61"/>
        <v>-25.01068293754215</v>
      </c>
      <c r="AL57">
        <f t="shared" si="40"/>
        <v>-70.306201629396611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-1.5488710641811964E-2</v>
      </c>
      <c r="AR57">
        <f t="shared" si="45"/>
        <v>-1.5488872220442547E-2</v>
      </c>
      <c r="AS57">
        <f t="shared" si="46"/>
        <v>-8.4116328059632497E-2</v>
      </c>
      <c r="AT57">
        <f t="shared" si="47"/>
        <v>-5.4998687620356937E-2</v>
      </c>
      <c r="AU57">
        <f t="shared" si="48"/>
        <v>-0.154603887900432</v>
      </c>
      <c r="AW57">
        <v>54</v>
      </c>
      <c r="AX57">
        <f>IF(Z57&gt;0, (R57*SUMPRODUCT(K57:$K$98, X57:$X$98)-K57*$AZ$3)/Z57, 0)</f>
        <v>-108550741.95838924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2000000</v>
      </c>
      <c r="S58">
        <f t="shared" si="32"/>
        <v>-222224243.87133187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-319.04352486277895</v>
      </c>
      <c r="AC58">
        <f t="shared" si="33"/>
        <v>-284.87299420928474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-3.2556215715510191</v>
      </c>
      <c r="AI58">
        <f t="shared" si="38"/>
        <v>-3.2556536194713144</v>
      </c>
      <c r="AJ58">
        <f t="shared" si="39"/>
        <v>-34.170530653494211</v>
      </c>
      <c r="AK58">
        <f t="shared" si="61"/>
        <v>-22.333046740394529</v>
      </c>
      <c r="AL58">
        <f t="shared" si="40"/>
        <v>-59.759231013360058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-6.3920869002462985E-3</v>
      </c>
      <c r="AR58">
        <f t="shared" si="45"/>
        <v>-6.3921498231281496E-3</v>
      </c>
      <c r="AS58">
        <f t="shared" si="46"/>
        <v>-6.7090414707077398E-2</v>
      </c>
      <c r="AT58">
        <f t="shared" si="47"/>
        <v>-4.3848700585877365E-2</v>
      </c>
      <c r="AU58">
        <f t="shared" si="48"/>
        <v>-0.11733126511608293</v>
      </c>
      <c r="AW58">
        <v>55</v>
      </c>
      <c r="AX58">
        <f>IF(Z58&gt;0, (R58*SUMPRODUCT(K58:$K$98, X58:$X$98)-K58*$AZ$3)/Z58, 0)</f>
        <v>-222224243.87133187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2000000</v>
      </c>
      <c r="S59">
        <f t="shared" si="32"/>
        <v>-470953981.05421668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-284.87299420928474</v>
      </c>
      <c r="AC59">
        <f t="shared" si="33"/>
        <v>-254.35615472106352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-1.4580211516685078</v>
      </c>
      <c r="AI59">
        <f t="shared" si="38"/>
        <v>-1.458034653845204</v>
      </c>
      <c r="AJ59">
        <f t="shared" si="39"/>
        <v>-30.516839488221223</v>
      </c>
      <c r="AK59">
        <f t="shared" si="61"/>
        <v>-19.941109594649934</v>
      </c>
      <c r="AL59">
        <f t="shared" si="40"/>
        <v>-51.915983736716356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-2.5559629537913785E-3</v>
      </c>
      <c r="AR59">
        <f t="shared" si="45"/>
        <v>-2.5559866235875207E-3</v>
      </c>
      <c r="AS59">
        <f t="shared" si="46"/>
        <v>-5.3497105381105726E-2</v>
      </c>
      <c r="AT59">
        <f t="shared" si="47"/>
        <v>-3.495747460391245E-2</v>
      </c>
      <c r="AU59">
        <f t="shared" si="48"/>
        <v>-9.1010566608605695E-2</v>
      </c>
      <c r="AW59">
        <v>56</v>
      </c>
      <c r="AX59">
        <f>IF(Z59&gt;0, (R59*SUMPRODUCT(K59:$K$98, X59:$X$98)-K59*$AZ$3)/Z59, 0)</f>
        <v>-470953981.05421668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2000000</v>
      </c>
      <c r="S60">
        <f t="shared" si="32"/>
        <v>-1034774889.4543855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-254.35615472106352</v>
      </c>
      <c r="AC60">
        <f t="shared" si="33"/>
        <v>-227.10582534908747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-0.63042508771438699</v>
      </c>
      <c r="AI60">
        <f t="shared" si="38"/>
        <v>-0.63043057455571994</v>
      </c>
      <c r="AJ60">
        <f t="shared" si="39"/>
        <v>-27.250329371976051</v>
      </c>
      <c r="AK60">
        <f t="shared" si="61"/>
        <v>-17.804930830474447</v>
      </c>
      <c r="AL60">
        <f t="shared" si="40"/>
        <v>-45.685690777006215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-9.8674786486580598E-4</v>
      </c>
      <c r="AR60">
        <f t="shared" si="45"/>
        <v>-9.8675645292658522E-4</v>
      </c>
      <c r="AS60">
        <f t="shared" si="46"/>
        <v>-4.2652497257325894E-2</v>
      </c>
      <c r="AT60">
        <f t="shared" si="47"/>
        <v>-2.7868461810031293E-2</v>
      </c>
      <c r="AU60">
        <f t="shared" si="48"/>
        <v>-7.150771552028376E-2</v>
      </c>
      <c r="AW60">
        <v>57</v>
      </c>
      <c r="AX60">
        <f>IF(Z60&gt;0, (R60*SUMPRODUCT(K60:$K$98, X60:$X$98)-K60*$AZ$3)/Z60, 0)</f>
        <v>-1034774889.4543855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2000000</v>
      </c>
      <c r="S61">
        <f t="shared" si="32"/>
        <v>-2358917358.8538356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-227.10582534908747</v>
      </c>
      <c r="AC61">
        <f t="shared" si="33"/>
        <v>-202.7738787621935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-0.26263669525268102</v>
      </c>
      <c r="AI61">
        <f t="shared" si="38"/>
        <v>-0.26263884426690998</v>
      </c>
      <c r="AJ61">
        <f t="shared" si="39"/>
        <v>-24.331946586893963</v>
      </c>
      <c r="AK61">
        <f t="shared" si="61"/>
        <v>-15.897407774436124</v>
      </c>
      <c r="AL61">
        <f t="shared" si="40"/>
        <v>-40.491993205596998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-3.6703720593564654E-4</v>
      </c>
      <c r="AR61">
        <f t="shared" si="45"/>
        <v>-3.6704020920286842E-4</v>
      </c>
      <c r="AS61">
        <f t="shared" si="46"/>
        <v>-3.4004119956035674E-2</v>
      </c>
      <c r="AT61">
        <f t="shared" si="47"/>
        <v>-2.2216774108945066E-2</v>
      </c>
      <c r="AU61">
        <f t="shared" si="48"/>
        <v>-5.6587934274183613E-2</v>
      </c>
      <c r="AW61">
        <v>58</v>
      </c>
      <c r="AX61">
        <f>IF(Z61&gt;0, (R61*SUMPRODUCT(K61:$K$98, X61:$X$98)-K61*$AZ$3)/Z61, 0)</f>
        <v>-2358917358.8538356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2000000</v>
      </c>
      <c r="S62">
        <f t="shared" si="32"/>
        <v>-5592392956.6303024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-202.7738787621935</v>
      </c>
      <c r="AC62">
        <f t="shared" si="33"/>
        <v>-181.04841246479339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-0.10545382576308061</v>
      </c>
      <c r="AI62">
        <f t="shared" si="38"/>
        <v>-0.10545463511434522</v>
      </c>
      <c r="AJ62">
        <f t="shared" si="39"/>
        <v>-21.725466297400118</v>
      </c>
      <c r="AK62">
        <f t="shared" si="61"/>
        <v>-14.194171513353547</v>
      </c>
      <c r="AL62">
        <f t="shared" si="40"/>
        <v>-36.025092445868012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-1.3158276331814875E-4</v>
      </c>
      <c r="AR62">
        <f t="shared" si="45"/>
        <v>-1.3158377320731231E-4</v>
      </c>
      <c r="AS62">
        <f t="shared" si="46"/>
        <v>-2.7108517581996037E-2</v>
      </c>
      <c r="AT62">
        <f t="shared" si="47"/>
        <v>-1.7711147957163009E-2</v>
      </c>
      <c r="AU62">
        <f t="shared" si="48"/>
        <v>-4.4951249312366361E-2</v>
      </c>
      <c r="AW62">
        <v>59</v>
      </c>
      <c r="AX62">
        <f>IF(Z62&gt;0, (R62*SUMPRODUCT(K62:$K$98, X62:$X$98)-K62*$AZ$3)/Z62, 0)</f>
        <v>-5592392956.6303024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2000000</v>
      </c>
      <c r="S63">
        <f t="shared" si="32"/>
        <v>-13820132056.308353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-181.04841246479339</v>
      </c>
      <c r="AC63">
        <f t="shared" si="33"/>
        <v>-161.65047857022989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-4.0707142017532998E-2</v>
      </c>
      <c r="AI63">
        <f t="shared" si="38"/>
        <v>-4.0707434436009736E-2</v>
      </c>
      <c r="AJ63">
        <f t="shared" si="39"/>
        <v>-19.397933894563494</v>
      </c>
      <c r="AK63">
        <f t="shared" si="61"/>
        <v>-12.673388872535538</v>
      </c>
      <c r="AL63">
        <f t="shared" si="40"/>
        <v>-32.112030201535042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-4.5351248983448571E-5</v>
      </c>
      <c r="AR63">
        <f t="shared" si="45"/>
        <v>-4.53515747627219E-5</v>
      </c>
      <c r="AS63">
        <f t="shared" si="46"/>
        <v>-2.1610962750416629E-2</v>
      </c>
      <c r="AT63">
        <f t="shared" si="47"/>
        <v>-1.4119242612877935E-2</v>
      </c>
      <c r="AU63">
        <f t="shared" si="48"/>
        <v>-3.5775556938057285E-2</v>
      </c>
      <c r="AW63">
        <v>60</v>
      </c>
      <c r="AX63">
        <f>IF(Z63&gt;0, (R63*SUMPRODUCT(K63:$K$98, X63:$X$98)-K63*$AZ$3)/Z63, 0)</f>
        <v>-13820132056.308353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2000000</v>
      </c>
      <c r="S64">
        <f t="shared" si="32"/>
        <v>-35681588044.391319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-161.65047857022989</v>
      </c>
      <c r="AC64">
        <f t="shared" si="33"/>
        <v>-144.33082260243705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-1.5069610677545883E-2</v>
      </c>
      <c r="AI64">
        <f t="shared" si="38"/>
        <v>-1.5069711801704386E-2</v>
      </c>
      <c r="AJ64">
        <f t="shared" si="39"/>
        <v>-17.319655967792841</v>
      </c>
      <c r="AK64">
        <f t="shared" si="61"/>
        <v>-11.315533499916093</v>
      </c>
      <c r="AL64">
        <f t="shared" si="40"/>
        <v>-28.650259179510638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-1.4990035094251039E-5</v>
      </c>
      <c r="AR64">
        <f t="shared" si="45"/>
        <v>-1.4990135684420041E-5</v>
      </c>
      <c r="AS64">
        <f t="shared" si="46"/>
        <v>-1.7228198945073818E-2</v>
      </c>
      <c r="AT64">
        <f t="shared" si="47"/>
        <v>-1.1255781446739973E-2</v>
      </c>
      <c r="AU64">
        <f t="shared" si="48"/>
        <v>-2.849897052749821E-2</v>
      </c>
      <c r="AW64">
        <v>61</v>
      </c>
      <c r="AX64">
        <f>IF(Z64&gt;0, (R64*SUMPRODUCT(K64:$K$98, X64:$X$98)-K64*$AZ$3)/Z64, 0)</f>
        <v>-35681588044.391319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2000000</v>
      </c>
      <c r="S65">
        <f t="shared" si="32"/>
        <v>-96461189845.655472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-144.33082260243705</v>
      </c>
      <c r="AC65">
        <f t="shared" si="33"/>
        <v>-128.86681855761339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-5.3371438865640287E-3</v>
      </c>
      <c r="AI65">
        <f t="shared" si="38"/>
        <v>-5.3371772851823649E-3</v>
      </c>
      <c r="AJ65">
        <f t="shared" si="39"/>
        <v>-15.464004044823668</v>
      </c>
      <c r="AK65">
        <f t="shared" si="61"/>
        <v>-10.103157582170594</v>
      </c>
      <c r="AL65">
        <f t="shared" si="40"/>
        <v>-25.572498804279444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-4.7401436783318472E-6</v>
      </c>
      <c r="AR65">
        <f t="shared" si="45"/>
        <v>-4.7401733410602534E-6</v>
      </c>
      <c r="AS65">
        <f t="shared" si="46"/>
        <v>-1.3734237369785336E-2</v>
      </c>
      <c r="AT65">
        <f t="shared" si="47"/>
        <v>-8.9730424290935737E-3</v>
      </c>
      <c r="AU65">
        <f t="shared" si="48"/>
        <v>-2.2712019972219971E-2</v>
      </c>
      <c r="AW65">
        <v>62</v>
      </c>
      <c r="AX65">
        <f>IF(Z65&gt;0, (R65*SUMPRODUCT(K65:$K$98, X65:$X$98)-K65*$AZ$3)/Z65, 0)</f>
        <v>-96461189845.655472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2000000</v>
      </c>
      <c r="S66">
        <f t="shared" si="32"/>
        <v>-273725260608.96411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-128.86681855761339</v>
      </c>
      <c r="AC66">
        <f t="shared" si="33"/>
        <v>-115.05966344520459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-1.8044760511155659E-3</v>
      </c>
      <c r="AI66">
        <f t="shared" si="38"/>
        <v>-1.8044865597970801E-3</v>
      </c>
      <c r="AJ66">
        <f t="shared" si="39"/>
        <v>-13.807155112408793</v>
      </c>
      <c r="AK66">
        <f t="shared" si="61"/>
        <v>-9.020677299032938</v>
      </c>
      <c r="AL66">
        <f t="shared" si="40"/>
        <v>-22.829636898001528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-1.4309211216230105E-6</v>
      </c>
      <c r="AR66">
        <f t="shared" si="45"/>
        <v>-1.4309294548421352E-6</v>
      </c>
      <c r="AS66">
        <f t="shared" si="46"/>
        <v>-1.0948856798435592E-2</v>
      </c>
      <c r="AT66">
        <f t="shared" si="47"/>
        <v>-7.1532551903648227E-3</v>
      </c>
      <c r="AU66">
        <f t="shared" si="48"/>
        <v>-1.8103542918255257E-2</v>
      </c>
      <c r="AW66">
        <v>63</v>
      </c>
      <c r="AX66">
        <f>IF(Z66&gt;0, (R66*SUMPRODUCT(K66:$K$98, X66:$X$98)-K66*$AZ$3)/Z66, 0)</f>
        <v>-273725260608.96411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-817645920840.84241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-115.05966344520459</v>
      </c>
      <c r="AC67">
        <f t="shared" ref="AC67:AC79" si="64">S67*Z67</f>
        <v>-102.73184357920388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-5.8100070232619517E-4</v>
      </c>
      <c r="AI67">
        <f t="shared" ref="AI67:AI79" si="69">SUM(AE67:AH67)</f>
        <v>-5.8100384341211518E-4</v>
      </c>
      <c r="AJ67">
        <f t="shared" ref="AJ67:AJ79" si="70">AB67-AC67</f>
        <v>-12.327819866000709</v>
      </c>
      <c r="AK67">
        <f t="shared" si="61"/>
        <v>-8.0541764411643229</v>
      </c>
      <c r="AL67">
        <f t="shared" ref="AL67:AL79" si="71">SUM(AI67:AK67)</f>
        <v>-20.382577311008443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-4.1136108660500273E-7</v>
      </c>
      <c r="AR67">
        <f t="shared" ref="AR67:AR79" si="76">AI67*$K67</f>
        <v>-4.1136331056189639E-7</v>
      </c>
      <c r="AS67">
        <f t="shared" ref="AS67:AS79" si="77">AJ67*$K67</f>
        <v>-8.7283635893122217E-3</v>
      </c>
      <c r="AT67">
        <f t="shared" ref="AT67:AT79" si="78">AK67*$K67</f>
        <v>-5.702531441494939E-3</v>
      </c>
      <c r="AU67">
        <f t="shared" ref="AU67:AU79" si="79">AL67*$K67</f>
        <v>-1.4431306394117722E-2</v>
      </c>
      <c r="AW67">
        <v>64</v>
      </c>
      <c r="AX67">
        <f>IF(Z67&gt;0, (R67*SUMPRODUCT(K67:$K$98, X67:$X$98)-K67*$AZ$3)/Z67, 0)</f>
        <v>-817645920840.84241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2000000</v>
      </c>
      <c r="S68">
        <f t="shared" si="63"/>
        <v>-2578358741245.542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-102.73184357920388</v>
      </c>
      <c r="AC68">
        <f t="shared" si="64"/>
        <v>-91.724860689741902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-1.7762419997087407E-4</v>
      </c>
      <c r="AI68">
        <f t="shared" si="69"/>
        <v>-1.7762508934343521E-4</v>
      </c>
      <c r="AJ68">
        <f t="shared" si="70"/>
        <v>-11.00698288946198</v>
      </c>
      <c r="AK68">
        <f t="shared" si="61"/>
        <v>-7.1912290505442726</v>
      </c>
      <c r="AL68">
        <f t="shared" si="71"/>
        <v>-18.198389565095596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-1.122873057253026E-7</v>
      </c>
      <c r="AR68">
        <f t="shared" si="76"/>
        <v>-1.1228786795302096E-7</v>
      </c>
      <c r="AS68">
        <f t="shared" si="77"/>
        <v>-6.9581985620476043E-3</v>
      </c>
      <c r="AT68">
        <f t="shared" si="78"/>
        <v>-4.5460232055741815E-3</v>
      </c>
      <c r="AU68">
        <f t="shared" si="79"/>
        <v>-1.1504334055489738E-2</v>
      </c>
      <c r="AW68">
        <v>65</v>
      </c>
      <c r="AX68">
        <f>IF(Z68&gt;0, (R68*SUMPRODUCT(K68:$K$98, X68:$X$98)-K68*$AZ$3)/Z68, 0)</f>
        <v>-2578358741245.542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2000000</v>
      </c>
      <c r="S69">
        <f t="shared" si="63"/>
        <v>-8607631450042.9287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-91.724860689741902</v>
      </c>
      <c r="AC69">
        <f t="shared" si="64"/>
        <v>-81.897197140580033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-5.1409332933419259E-5</v>
      </c>
      <c r="AI69">
        <f t="shared" si="69"/>
        <v>-5.1409570795593119E-5</v>
      </c>
      <c r="AJ69">
        <f t="shared" si="70"/>
        <v>-9.8276635491618691</v>
      </c>
      <c r="AK69">
        <f t="shared" si="61"/>
        <v>-6.420740248281934</v>
      </c>
      <c r="AL69">
        <f t="shared" si="71"/>
        <v>-16.248455207014601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-2.9016997508821999E-8</v>
      </c>
      <c r="AR69">
        <f t="shared" si="76"/>
        <v>-2.9017131765497053E-8</v>
      </c>
      <c r="AS69">
        <f t="shared" si="77"/>
        <v>-5.5470334363781054E-3</v>
      </c>
      <c r="AT69">
        <f t="shared" si="78"/>
        <v>-3.6240618805632578E-3</v>
      </c>
      <c r="AU69">
        <f t="shared" si="79"/>
        <v>-9.1711243340731295E-3</v>
      </c>
      <c r="AW69">
        <v>66</v>
      </c>
      <c r="AX69">
        <f>IF(Z69&gt;0, (R69*SUMPRODUCT(K69:$K$98, X69:$X$98)-K69*$AZ$3)/Z69, 0)</f>
        <v>-8607631450042.9287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2000000</v>
      </c>
      <c r="S70">
        <f t="shared" si="63"/>
        <v>-30836425076834.742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-81.897197140580033</v>
      </c>
      <c r="AC70">
        <f t="shared" si="64"/>
        <v>-73.122497471874553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-1.4096078806955855E-5</v>
      </c>
      <c r="AI70">
        <f t="shared" si="69"/>
        <v>-1.4096138089522891E-5</v>
      </c>
      <c r="AJ70">
        <f t="shared" si="70"/>
        <v>-8.7746996687054803</v>
      </c>
      <c r="AK70">
        <f t="shared" si="61"/>
        <v>-5.7328037998406032</v>
      </c>
      <c r="AL70">
        <f t="shared" si="71"/>
        <v>-14.507517564684173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-7.103801216046603E-9</v>
      </c>
      <c r="AR70">
        <f t="shared" si="76"/>
        <v>-7.103831091842388E-9</v>
      </c>
      <c r="AS70">
        <f t="shared" si="77"/>
        <v>-4.4220611299529986E-3</v>
      </c>
      <c r="AT70">
        <f t="shared" si="78"/>
        <v>-2.889079946443563E-3</v>
      </c>
      <c r="AU70">
        <f t="shared" si="79"/>
        <v>-7.3111481802276531E-3</v>
      </c>
      <c r="AW70">
        <v>67</v>
      </c>
      <c r="AX70">
        <f>IF(Z70&gt;0, (R70*SUMPRODUCT(K70:$K$98, X70:$X$98)-K70*$AZ$3)/Z70, 0)</f>
        <v>-30836425076834.742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2000000</v>
      </c>
      <c r="S71">
        <f t="shared" si="63"/>
        <v>-119131143677708.59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-73.122497471874553</v>
      </c>
      <c r="AC71">
        <f t="shared" si="64"/>
        <v>-65.287944177440423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-3.5991108563257659E-6</v>
      </c>
      <c r="AI71">
        <f t="shared" si="69"/>
        <v>-3.5991245571814285E-6</v>
      </c>
      <c r="AJ71">
        <f t="shared" si="70"/>
        <v>-7.8345532944341301</v>
      </c>
      <c r="AK71">
        <f t="shared" si="61"/>
        <v>-5.1185748230312189</v>
      </c>
      <c r="AL71">
        <f t="shared" si="71"/>
        <v>-12.953131716589906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-1.6194579730289594E-9</v>
      </c>
      <c r="AR71">
        <f t="shared" si="76"/>
        <v>-1.6194641378737851E-9</v>
      </c>
      <c r="AS71">
        <f t="shared" si="77"/>
        <v>-3.5252400674160422E-3</v>
      </c>
      <c r="AT71">
        <f t="shared" si="78"/>
        <v>-2.3031568458454039E-3</v>
      </c>
      <c r="AU71">
        <f t="shared" si="79"/>
        <v>-5.8283985327255844E-3</v>
      </c>
      <c r="AW71">
        <v>68</v>
      </c>
      <c r="AX71">
        <f>IF(Z71&gt;0, (R71*SUMPRODUCT(K71:$K$98, X71:$X$98)-K71*$AZ$3)/Z71, 0)</f>
        <v>-119131143677708.59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2000000</v>
      </c>
      <c r="S72">
        <f t="shared" si="63"/>
        <v>-499111792150384.94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-65.287944177440423</v>
      </c>
      <c r="AC72">
        <f t="shared" si="64"/>
        <v>-58.292807302686732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-8.5152159310967287E-7</v>
      </c>
      <c r="AI72">
        <f t="shared" si="69"/>
        <v>-8.5152451293686492E-7</v>
      </c>
      <c r="AJ72">
        <f t="shared" si="70"/>
        <v>-6.9951368747536904</v>
      </c>
      <c r="AK72">
        <f t="shared" ref="AK72:AK79" si="92">G72*SUM(AB72:AB72, AE72:AF72)</f>
        <v>-4.57015609242083</v>
      </c>
      <c r="AL72">
        <f t="shared" si="71"/>
        <v>-11.565293818699033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-3.4209923352717415E-10</v>
      </c>
      <c r="AR72">
        <f t="shared" si="76"/>
        <v>-3.4210040656923496E-10</v>
      </c>
      <c r="AS72">
        <f t="shared" si="77"/>
        <v>-2.8102998005391697E-3</v>
      </c>
      <c r="AT72">
        <f t="shared" si="78"/>
        <v>-1.8360625367198936E-3</v>
      </c>
      <c r="AU72">
        <f t="shared" si="79"/>
        <v>-4.64636267935947E-3</v>
      </c>
      <c r="AW72">
        <v>69</v>
      </c>
      <c r="AX72">
        <f>IF(Z72&gt;0, (R72*SUMPRODUCT(K72:$K$98, X72:$X$98)-K72*$AZ$3)/Z72, 0)</f>
        <v>-499111792150384.94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2000000</v>
      </c>
      <c r="S73">
        <f t="shared" si="63"/>
        <v>-2282286327432032.5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-58.292807302686732</v>
      </c>
      <c r="AC73">
        <f t="shared" si="64"/>
        <v>-52.047149377695654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-1.8564065564862115E-7</v>
      </c>
      <c r="AI73">
        <f t="shared" si="69"/>
        <v>-1.8564122576934561E-7</v>
      </c>
      <c r="AJ73">
        <f t="shared" si="70"/>
        <v>-6.2456579249910789</v>
      </c>
      <c r="AK73">
        <f t="shared" si="92"/>
        <v>-4.0804965111880716</v>
      </c>
      <c r="AL73">
        <f t="shared" si="71"/>
        <v>-10.326154621820375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-6.6590382065516195E-11</v>
      </c>
      <c r="AR73">
        <f t="shared" si="76"/>
        <v>-6.6590586571133422E-11</v>
      </c>
      <c r="AS73">
        <f t="shared" si="77"/>
        <v>-2.2403537954686389E-3</v>
      </c>
      <c r="AT73">
        <f t="shared" si="78"/>
        <v>-1.4636978131090639E-3</v>
      </c>
      <c r="AU73">
        <f t="shared" si="79"/>
        <v>-3.7040516751682896E-3</v>
      </c>
      <c r="AW73">
        <v>70</v>
      </c>
      <c r="AX73">
        <f>IF(Z73&gt;0, (R73*SUMPRODUCT(K73:$K$98, X73:$X$98)-K73*$AZ$3)/Z73, 0)</f>
        <v>-2282286327432032.5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2000000</v>
      </c>
      <c r="S74">
        <f t="shared" si="63"/>
        <v>-1.1475804206081498E+16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-52.047149377695654</v>
      </c>
      <c r="AC74">
        <f t="shared" si="64"/>
        <v>-46.470669087286204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-3.705466595370412E-8</v>
      </c>
      <c r="AI74">
        <f t="shared" si="69"/>
        <v>-3.7054767189896924E-8</v>
      </c>
      <c r="AJ74">
        <f t="shared" si="70"/>
        <v>-5.5764802904094495</v>
      </c>
      <c r="AK74">
        <f t="shared" si="92"/>
        <v>-3.6433004564386962</v>
      </c>
      <c r="AL74">
        <f t="shared" si="71"/>
        <v>-9.2197807839029124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-1.1867610738846985E-11</v>
      </c>
      <c r="AR74">
        <f t="shared" si="76"/>
        <v>-1.1867643162070835E-11</v>
      </c>
      <c r="AS74">
        <f t="shared" si="77"/>
        <v>-1.7859963293722849E-3</v>
      </c>
      <c r="AT74">
        <f t="shared" si="78"/>
        <v>-1.166850935202017E-3</v>
      </c>
      <c r="AU74">
        <f t="shared" si="79"/>
        <v>-2.9528472764419451E-3</v>
      </c>
      <c r="AW74">
        <v>71</v>
      </c>
      <c r="AX74">
        <f>IF(Z74&gt;0, (R74*SUMPRODUCT(K74:$K$98, X74:$X$98)-K74*$AZ$3)/Z74, 0)</f>
        <v>-1.1475804206081498E+16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2000000</v>
      </c>
      <c r="S75">
        <f t="shared" si="63"/>
        <v>-6.4050706370856232E+16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-46.470669087286204</v>
      </c>
      <c r="AC75">
        <f t="shared" si="64"/>
        <v>-41.491668827944466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-6.722318296889194E-9</v>
      </c>
      <c r="AI75">
        <f t="shared" si="69"/>
        <v>-6.7223344917413581E-9</v>
      </c>
      <c r="AJ75">
        <f t="shared" si="70"/>
        <v>-4.9790002593417384</v>
      </c>
      <c r="AK75">
        <f t="shared" si="92"/>
        <v>-3.2529468361100347</v>
      </c>
      <c r="AL75">
        <f t="shared" si="71"/>
        <v>-8.2319471021741073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-1.9223012125850896E-12</v>
      </c>
      <c r="AR75">
        <f t="shared" si="76"/>
        <v>-1.9223058436338703E-12</v>
      </c>
      <c r="AS75">
        <f t="shared" si="77"/>
        <v>-1.4237853391177891E-3</v>
      </c>
      <c r="AT75">
        <f t="shared" si="78"/>
        <v>-9.3020642155889027E-4</v>
      </c>
      <c r="AU75">
        <f t="shared" si="79"/>
        <v>-2.353991762598985E-3</v>
      </c>
      <c r="AW75">
        <v>72</v>
      </c>
      <c r="AX75">
        <f>IF(Z75&gt;0, (R75*SUMPRODUCT(K75:$K$98, X75:$X$98)-K75*$AZ$3)/Z75, 0)</f>
        <v>-6.4050706370856232E+16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2000000</v>
      </c>
      <c r="S76">
        <f t="shared" si="63"/>
        <v>-4.0167875240125491E+17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-41.491668827944466</v>
      </c>
      <c r="AC76">
        <f t="shared" si="64"/>
        <v>-37.046132882094959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-1.0981757690810416E-9</v>
      </c>
      <c r="AI76">
        <f t="shared" si="69"/>
        <v>-1.0981780747875707E-9</v>
      </c>
      <c r="AJ76">
        <f t="shared" si="70"/>
        <v>-4.4455359458495067</v>
      </c>
      <c r="AK76">
        <f t="shared" si="92"/>
        <v>-2.904416817956113</v>
      </c>
      <c r="AL76">
        <f t="shared" si="71"/>
        <v>-7.3499527649037981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-2.8038592057181678E-13</v>
      </c>
      <c r="AR76">
        <f t="shared" si="76"/>
        <v>-2.8038650926414269E-13</v>
      </c>
      <c r="AS76">
        <f t="shared" si="77"/>
        <v>-1.135032955293818E-3</v>
      </c>
      <c r="AT76">
        <f t="shared" si="78"/>
        <v>-7.4155486412557585E-4</v>
      </c>
      <c r="AU76">
        <f t="shared" si="79"/>
        <v>-1.8765878196997806E-3</v>
      </c>
      <c r="AW76">
        <v>73</v>
      </c>
      <c r="AX76">
        <f>IF(Z76&gt;0, (R76*SUMPRODUCT(K76:$K$98, X76:$X$98)-K76*$AZ$3)/Z76, 0)</f>
        <v>-4.0167875240125491E+17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2000000</v>
      </c>
      <c r="S77">
        <f t="shared" si="63"/>
        <v>-2.8743300215684204E+18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-37.046132882094959</v>
      </c>
      <c r="AC77">
        <f t="shared" si="64"/>
        <v>-33.076904359013596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-1.5959657327651687E-10</v>
      </c>
      <c r="AI77">
        <f t="shared" si="69"/>
        <v>-1.5959686096881481E-10</v>
      </c>
      <c r="AJ77">
        <f t="shared" si="70"/>
        <v>-3.9692285230813624</v>
      </c>
      <c r="AK77">
        <f t="shared" si="92"/>
        <v>-2.5932293017466472</v>
      </c>
      <c r="AL77">
        <f t="shared" si="71"/>
        <v>-6.5624578249876064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-3.6382277723441439E-14</v>
      </c>
      <c r="AR77">
        <f t="shared" si="76"/>
        <v>-3.6382343306936551E-14</v>
      </c>
      <c r="AS77">
        <f t="shared" si="77"/>
        <v>-9.0484132277920243E-4</v>
      </c>
      <c r="AT77">
        <f t="shared" si="78"/>
        <v>-5.9116299754911471E-4</v>
      </c>
      <c r="AU77">
        <f t="shared" si="79"/>
        <v>-1.4960043203646994E-3</v>
      </c>
      <c r="AW77">
        <v>74</v>
      </c>
      <c r="AX77">
        <f>IF(Z77&gt;0, (R77*SUMPRODUCT(K77:$K$98, X77:$X$98)-K77*$AZ$3)/Z77, 0)</f>
        <v>-2.8743300215684204E+18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2000000</v>
      </c>
      <c r="S78">
        <f t="shared" si="63"/>
        <v>-2.3945509313139339E+19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-33.076904359013596</v>
      </c>
      <c r="AC78">
        <f t="shared" si="64"/>
        <v>-29.532950320547886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-2.0318550343168075E-11</v>
      </c>
      <c r="AI78">
        <f t="shared" si="69"/>
        <v>-2.0318581176663757E-11</v>
      </c>
      <c r="AJ78">
        <f t="shared" si="70"/>
        <v>-3.54395403846571</v>
      </c>
      <c r="AK78">
        <f t="shared" si="92"/>
        <v>-2.3153833051309518</v>
      </c>
      <c r="AL78">
        <f t="shared" si="71"/>
        <v>-5.8593373436169802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-4.1356237343275111E-15</v>
      </c>
      <c r="AR78">
        <f t="shared" si="76"/>
        <v>-4.1356300101559733E-15</v>
      </c>
      <c r="AS78">
        <f t="shared" si="77"/>
        <v>-7.2133396267478906E-4</v>
      </c>
      <c r="AT78">
        <f t="shared" si="78"/>
        <v>-4.712715222808665E-4</v>
      </c>
      <c r="AU78">
        <f t="shared" si="79"/>
        <v>-1.1926054849597911E-3</v>
      </c>
      <c r="AW78">
        <v>75</v>
      </c>
      <c r="AX78">
        <f>IF(Z78&gt;0, (R78*SUMPRODUCT(K78:$K$98, X78:$X$98)-K78*$AZ$3)/Z78, 0)</f>
        <v>-2.3945509313139339E+19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-29.532950320547886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-29.532950320547886</v>
      </c>
      <c r="AK79">
        <f t="shared" si="92"/>
        <v>-2.0673065224383524</v>
      </c>
      <c r="AL79">
        <f t="shared" si="71"/>
        <v>-31.600256842988706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-4.4827346158961473E-16</v>
      </c>
      <c r="AR79">
        <f t="shared" si="76"/>
        <v>-4.4827346158961473E-16</v>
      </c>
      <c r="AS79">
        <f t="shared" si="77"/>
        <v>-5.3670681746636638E-3</v>
      </c>
      <c r="AT79">
        <f t="shared" si="78"/>
        <v>-3.7569477222645654E-4</v>
      </c>
      <c r="AU79">
        <f t="shared" si="79"/>
        <v>-5.7427629468905688E-3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262405.98032878217</v>
      </c>
      <c r="AO81" s="6">
        <f t="shared" si="93"/>
        <v>-26240.598032878217</v>
      </c>
      <c r="AP81" s="6">
        <f t="shared" si="93"/>
        <v>-1675.1396768751413</v>
      </c>
      <c r="AQ81" s="6">
        <f t="shared" si="93"/>
        <v>-145097.0340675613</v>
      </c>
      <c r="AR81" s="6">
        <f t="shared" si="93"/>
        <v>89393.208551467556</v>
      </c>
      <c r="AS81" s="6">
        <f t="shared" si="93"/>
        <v>-34532.828295652587</v>
      </c>
      <c r="AT81" s="6">
        <f t="shared" si="93"/>
        <v>20144.14983913067</v>
      </c>
      <c r="AU81" s="6">
        <f t="shared" si="93"/>
        <v>75004.530094945658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598887.87142368522</v>
      </c>
      <c r="K3">
        <v>1</v>
      </c>
      <c r="L3" s="2">
        <v>0</v>
      </c>
      <c r="O3">
        <f>$C$3</f>
        <v>598887.87142368522</v>
      </c>
      <c r="P3" s="2">
        <f>O3*C5</f>
        <v>59888.787142368528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598887.87142368522</v>
      </c>
      <c r="AF3">
        <f t="shared" ref="AF3:AF34" si="4">-$Z3*P3</f>
        <v>-59888.787142368528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537476.65169431677</v>
      </c>
      <c r="AJ3">
        <f t="shared" ref="AJ3:AJ34" si="8">AB3-AC3</f>
        <v>0</v>
      </c>
      <c r="AL3">
        <f t="shared" ref="AL3:AL34" si="9">SUM(AI3:AK3)</f>
        <v>537476.65169431677</v>
      </c>
      <c r="AN3">
        <f t="shared" ref="AN3:AN34" si="10">AE3*$K3</f>
        <v>598887.87142368522</v>
      </c>
      <c r="AO3">
        <f t="shared" ref="AO3:AO34" si="11">AF3*$K3</f>
        <v>-59888.787142368528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537476.65169431677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537476.65169431677</v>
      </c>
      <c r="AW3">
        <v>0</v>
      </c>
      <c r="AX3">
        <f>IF(Z3&gt;0, (R3*SUMPRODUCT(K3:$K$98, X3:$X$98)-K3*$AZ$3)/Z3, 0)</f>
        <v>0</v>
      </c>
      <c r="AZ3">
        <f>C6*ABS(SUMPRODUCT(X4:X69, K4:K69))/1</f>
        <v>352803.9256459215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38643.014178366095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37800.420604920189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-37800.420604920189</v>
      </c>
      <c r="AK4">
        <f>G4*SUM(AB4, AE4:AF4)</f>
        <v>0</v>
      </c>
      <c r="AL4">
        <f t="shared" si="9"/>
        <v>-61409.522604920188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-21079.555357142854</v>
      </c>
      <c r="AR4">
        <f t="shared" si="14"/>
        <v>-21079.555357142854</v>
      </c>
      <c r="AS4">
        <f t="shared" si="15"/>
        <v>-33750.375540107307</v>
      </c>
      <c r="AT4">
        <f t="shared" si="16"/>
        <v>0</v>
      </c>
      <c r="AU4">
        <f t="shared" si="17"/>
        <v>-54829.930897250168</v>
      </c>
      <c r="AW4">
        <v>1</v>
      </c>
      <c r="AX4">
        <f>IF(Z4&gt;0, (R4*SUMPRODUCT(K4:$K$98, X4:$X$98)-K4*$AZ$3)/Z4, 0)</f>
        <v>38643.014178366095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2000000</v>
      </c>
      <c r="S5">
        <f t="shared" si="1"/>
        <v>52844.934229467181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37800.420604920189</v>
      </c>
      <c r="AC5">
        <f t="shared" si="2"/>
        <v>50471.240787884628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-26663.166363899294</v>
      </c>
      <c r="AI5">
        <f t="shared" si="7"/>
        <v>-26687.043411682494</v>
      </c>
      <c r="AJ5">
        <f t="shared" si="8"/>
        <v>-12670.820182964439</v>
      </c>
      <c r="AK5">
        <f>G5*SUM(AB5, AE5:AF5)</f>
        <v>2646.0294423444134</v>
      </c>
      <c r="AL5">
        <f t="shared" si="9"/>
        <v>-36711.834152302516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-21255.712981424818</v>
      </c>
      <c r="AR5">
        <f t="shared" si="14"/>
        <v>-21274.74761773158</v>
      </c>
      <c r="AS5">
        <f t="shared" si="15"/>
        <v>-10101.100273409149</v>
      </c>
      <c r="AT5">
        <f t="shared" si="16"/>
        <v>2109.3984712567071</v>
      </c>
      <c r="AU5">
        <f t="shared" si="17"/>
        <v>-29266.449419884018</v>
      </c>
      <c r="AW5">
        <v>2</v>
      </c>
      <c r="AX5">
        <f>IF(Z5&gt;0, (R5*SUMPRODUCT(K5:$K$98, X5:$X$98)-K5*$AZ$3)/Z5, 0)</f>
        <v>52844.934229467181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2000000</v>
      </c>
      <c r="S6">
        <f t="shared" si="1"/>
        <v>63769.101271377105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50471.240787884628</v>
      </c>
      <c r="AC6">
        <f t="shared" si="2"/>
        <v>59349.791681555565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-29665.661715965347</v>
      </c>
      <c r="AI6">
        <f t="shared" si="7"/>
        <v>-29688.929172499265</v>
      </c>
      <c r="AJ6">
        <f t="shared" si="8"/>
        <v>-8878.5508936709375</v>
      </c>
      <c r="AK6">
        <f>G6*SUM(AB6, AE6:AF6)</f>
        <v>3532.9868551519244</v>
      </c>
      <c r="AL6">
        <f t="shared" si="9"/>
        <v>-35034.493211018278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-21115.432047738632</v>
      </c>
      <c r="AR6">
        <f t="shared" si="14"/>
        <v>-21131.993363716334</v>
      </c>
      <c r="AS6">
        <f t="shared" si="15"/>
        <v>-6319.5771553210816</v>
      </c>
      <c r="AT6">
        <f t="shared" si="16"/>
        <v>2514.7102592815604</v>
      </c>
      <c r="AU6">
        <f t="shared" si="17"/>
        <v>-24936.860259755853</v>
      </c>
      <c r="AW6">
        <v>3</v>
      </c>
      <c r="AX6">
        <f>IF(Z6&gt;0, (R6*SUMPRODUCT(K6:$K$98, X6:$X$98)-K6*$AZ$3)/Z6, 0)</f>
        <v>63769.101271377105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2000000</v>
      </c>
      <c r="S7">
        <f t="shared" si="1"/>
        <v>71974.362002099617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59349.791681555565</v>
      </c>
      <c r="AC7">
        <f t="shared" si="2"/>
        <v>65139.952379438189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-32694.893839265394</v>
      </c>
      <c r="AI7">
        <f t="shared" si="7"/>
        <v>-32717.519935060984</v>
      </c>
      <c r="AJ7">
        <f t="shared" si="8"/>
        <v>-5790.1606978826239</v>
      </c>
      <c r="AK7">
        <f>G7*SUM(AB7, AE7:AF7)</f>
        <v>4154.4854177088901</v>
      </c>
      <c r="AL7">
        <f t="shared" si="9"/>
        <v>-34353.195215234715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-20778.196106379899</v>
      </c>
      <c r="AR7">
        <f t="shared" si="14"/>
        <v>-20792.575399301713</v>
      </c>
      <c r="AS7">
        <f t="shared" si="15"/>
        <v>-3679.7518003735418</v>
      </c>
      <c r="AT7">
        <f t="shared" si="16"/>
        <v>2640.2505894232463</v>
      </c>
      <c r="AU7">
        <f t="shared" si="17"/>
        <v>-21832.076610252007</v>
      </c>
      <c r="AW7">
        <v>4</v>
      </c>
      <c r="AX7">
        <f>IF(Z7&gt;0, (R7*SUMPRODUCT(K7:$K$98, X7:$X$98)-K7*$AZ$3)/Z7, 0)</f>
        <v>71974.362002099617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2000000</v>
      </c>
      <c r="S8">
        <f t="shared" si="1"/>
        <v>77880.850313017654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65139.952379438189</v>
      </c>
      <c r="AC8">
        <f t="shared" si="2"/>
        <v>68384.606938791519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-35852.726739376019</v>
      </c>
      <c r="AI8">
        <f t="shared" si="7"/>
        <v>-35874.678415129412</v>
      </c>
      <c r="AJ8">
        <f t="shared" si="8"/>
        <v>-3244.6545593533301</v>
      </c>
      <c r="AK8">
        <f t="shared" ref="AK8:AK39" si="30">G8*SUM(AB8:AB8, AE8:AF8)</f>
        <v>4559.7966665606737</v>
      </c>
      <c r="AL8">
        <f t="shared" si="9"/>
        <v>-34559.53630792207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-20343.800002662283</v>
      </c>
      <c r="AR8">
        <f t="shared" si="14"/>
        <v>-20356.255973012787</v>
      </c>
      <c r="AS8">
        <f t="shared" si="15"/>
        <v>-1841.1041345068775</v>
      </c>
      <c r="AT8">
        <f t="shared" si="16"/>
        <v>2587.3510852226732</v>
      </c>
      <c r="AU8">
        <f t="shared" si="17"/>
        <v>-19610.009022296988</v>
      </c>
      <c r="AW8">
        <v>5</v>
      </c>
      <c r="AX8">
        <f>IF(Z8&gt;0, (R8*SUMPRODUCT(K8:$K$98, X8:$X$98)-K8*$AZ$3)/Z8, 0)</f>
        <v>77880.850313017654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2000000</v>
      </c>
      <c r="S9">
        <f t="shared" si="1"/>
        <v>81797.021895414509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68384.606938791519</v>
      </c>
      <c r="AC9">
        <f t="shared" si="2"/>
        <v>69489.780744819727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-39494.216940989616</v>
      </c>
      <c r="AI9">
        <f t="shared" si="7"/>
        <v>-39515.455422273713</v>
      </c>
      <c r="AJ9">
        <f t="shared" si="8"/>
        <v>-1105.1738060282078</v>
      </c>
      <c r="AK9">
        <f t="shared" si="30"/>
        <v>4786.9224857154068</v>
      </c>
      <c r="AL9">
        <f t="shared" si="9"/>
        <v>-35833.706742586517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-20008.999408833904</v>
      </c>
      <c r="AR9">
        <f t="shared" si="14"/>
        <v>-20019.75948441897</v>
      </c>
      <c r="AS9">
        <f t="shared" si="15"/>
        <v>-559.91544444387773</v>
      </c>
      <c r="AT9">
        <f t="shared" si="16"/>
        <v>2425.2039059269237</v>
      </c>
      <c r="AU9">
        <f t="shared" si="17"/>
        <v>-18154.471022935926</v>
      </c>
      <c r="AW9">
        <v>6</v>
      </c>
      <c r="AX9">
        <f>IF(Z9&gt;0, (R9*SUMPRODUCT(K9:$K$98, X9:$X$98)-K9*$AZ$3)/Z9, 0)</f>
        <v>81797.021895414509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2000000</v>
      </c>
      <c r="S10">
        <f t="shared" si="1"/>
        <v>83747.266732864329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69489.780744819727</v>
      </c>
      <c r="AC10">
        <f t="shared" si="2"/>
        <v>68631.650808030856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-43069.431242091683</v>
      </c>
      <c r="AI10">
        <f t="shared" si="7"/>
        <v>-43089.918970672414</v>
      </c>
      <c r="AJ10">
        <f t="shared" si="8"/>
        <v>858.12993678887142</v>
      </c>
      <c r="AK10">
        <f t="shared" si="30"/>
        <v>4864.2846521373813</v>
      </c>
      <c r="AL10">
        <f t="shared" si="9"/>
        <v>-37367.504381746163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-19482.423427366462</v>
      </c>
      <c r="AR10">
        <f t="shared" si="14"/>
        <v>-19491.69103531399</v>
      </c>
      <c r="AS10">
        <f t="shared" si="15"/>
        <v>388.17440356354405</v>
      </c>
      <c r="AT10">
        <f t="shared" si="16"/>
        <v>2200.3553455696388</v>
      </c>
      <c r="AU10">
        <f t="shared" si="17"/>
        <v>-16903.161286180806</v>
      </c>
      <c r="AW10">
        <v>7</v>
      </c>
      <c r="AX10">
        <f>IF(Z10&gt;0, (R10*SUMPRODUCT(K10:$K$98, X10:$X$98)-K10*$AZ$3)/Z10, 0)</f>
        <v>83747.266732864329</v>
      </c>
    </row>
    <row r="11" spans="1:52" x14ac:dyDescent="0.25">
      <c r="A11" t="s">
        <v>33</v>
      </c>
      <c r="C11" s="25">
        <f>AU71</f>
        <v>167034.65532433931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2000000</v>
      </c>
      <c r="S11">
        <f t="shared" si="1"/>
        <v>84049.389357969732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68631.650808030856</v>
      </c>
      <c r="AC11">
        <f t="shared" si="2"/>
        <v>66248.21798070459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-46216.460707113038</v>
      </c>
      <c r="AI11">
        <f t="shared" si="7"/>
        <v>-46236.165852649123</v>
      </c>
      <c r="AJ11">
        <f t="shared" si="8"/>
        <v>2383.4328273262654</v>
      </c>
      <c r="AK11">
        <f t="shared" si="30"/>
        <v>4804.2155565621606</v>
      </c>
      <c r="AL11">
        <f t="shared" si="9"/>
        <v>-39048.5174687607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-18666.053336170495</v>
      </c>
      <c r="AR11">
        <f t="shared" si="14"/>
        <v>-18674.011913957413</v>
      </c>
      <c r="AS11">
        <f t="shared" si="15"/>
        <v>962.62854397252659</v>
      </c>
      <c r="AT11">
        <f t="shared" si="16"/>
        <v>1940.3420868930273</v>
      </c>
      <c r="AU11">
        <f t="shared" si="17"/>
        <v>-15771.041283091859</v>
      </c>
      <c r="AW11">
        <v>8</v>
      </c>
      <c r="AX11">
        <f>IF(Z11&gt;0, (R11*SUMPRODUCT(K11:$K$98, X11:$X$98)-K11*$AZ$3)/Z11, 0)</f>
        <v>84049.389357969732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2000000</v>
      </c>
      <c r="S12">
        <f t="shared" si="1"/>
        <v>83174.657099429431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66248.21798070459</v>
      </c>
      <c r="AC12">
        <f t="shared" si="2"/>
        <v>62849.120537427109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-49391.027683183303</v>
      </c>
      <c r="AI12">
        <f t="shared" si="7"/>
        <v>-49409.918389417988</v>
      </c>
      <c r="AJ12">
        <f t="shared" si="8"/>
        <v>3399.0974432774819</v>
      </c>
      <c r="AK12">
        <f t="shared" si="30"/>
        <v>4637.3752586493219</v>
      </c>
      <c r="AL12">
        <f t="shared" si="9"/>
        <v>-41373.445687491185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-17810.899726698623</v>
      </c>
      <c r="AR12">
        <f t="shared" si="14"/>
        <v>-17817.711904745833</v>
      </c>
      <c r="AS12">
        <f t="shared" si="15"/>
        <v>1225.7486139351163</v>
      </c>
      <c r="AT12">
        <f t="shared" si="16"/>
        <v>1672.2840078704912</v>
      </c>
      <c r="AU12">
        <f t="shared" si="17"/>
        <v>-14919.679282940224</v>
      </c>
      <c r="AW12">
        <v>9</v>
      </c>
      <c r="AX12">
        <f>IF(Z12&gt;0, (R12*SUMPRODUCT(K12:$K$98, X12:$X$98)-K12*$AZ$3)/Z12, 0)</f>
        <v>83174.657099429431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2000000</v>
      </c>
      <c r="S13">
        <f t="shared" si="1"/>
        <v>81273.284961209414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62849.120537427109</v>
      </c>
      <c r="AC13">
        <f t="shared" si="2"/>
        <v>58669.431429382937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-52387.071802288927</v>
      </c>
      <c r="AI13">
        <f t="shared" si="7"/>
        <v>-52405.118763063736</v>
      </c>
      <c r="AJ13">
        <f t="shared" si="8"/>
        <v>4179.689108044171</v>
      </c>
      <c r="AK13">
        <f t="shared" si="30"/>
        <v>4399.4384376198977</v>
      </c>
      <c r="AL13">
        <f t="shared" si="9"/>
        <v>-43825.991217399671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-16867.235063692155</v>
      </c>
      <c r="AR13">
        <f t="shared" si="14"/>
        <v>-16873.045702063446</v>
      </c>
      <c r="AS13">
        <f t="shared" si="15"/>
        <v>1345.7480300598611</v>
      </c>
      <c r="AT13">
        <f t="shared" si="16"/>
        <v>1416.5014329419935</v>
      </c>
      <c r="AU13">
        <f t="shared" si="17"/>
        <v>-14110.79623906159</v>
      </c>
      <c r="AW13">
        <v>10</v>
      </c>
      <c r="AX13">
        <f>IF(Z13&gt;0, (R13*SUMPRODUCT(K13:$K$98, X13:$X$98)-K13*$AZ$3)/Z13, 0)</f>
        <v>81273.284961209414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2000000</v>
      </c>
      <c r="S14">
        <f t="shared" si="1"/>
        <v>78568.076305351657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58669.431429382937</v>
      </c>
      <c r="AC14">
        <f t="shared" si="2"/>
        <v>53972.920132346568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-55404.526186599207</v>
      </c>
      <c r="AI14">
        <f t="shared" si="7"/>
        <v>-55421.700121188929</v>
      </c>
      <c r="AJ14">
        <f t="shared" si="8"/>
        <v>4696.5112970363698</v>
      </c>
      <c r="AK14">
        <f t="shared" si="30"/>
        <v>4106.8602000568062</v>
      </c>
      <c r="AL14">
        <f t="shared" si="9"/>
        <v>-46618.328624095753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-15927.477337565464</v>
      </c>
      <c r="AR14">
        <f t="shared" si="14"/>
        <v>-15932.414433373366</v>
      </c>
      <c r="AS14">
        <f t="shared" si="15"/>
        <v>1350.1347705281855</v>
      </c>
      <c r="AT14">
        <f t="shared" si="16"/>
        <v>1180.6241703908956</v>
      </c>
      <c r="AU14">
        <f t="shared" si="17"/>
        <v>-13401.655492454283</v>
      </c>
      <c r="AW14">
        <v>11</v>
      </c>
      <c r="AX14">
        <f>IF(Z14&gt;0, (R14*SUMPRODUCT(K14:$K$98, X14:$X$98)-K14*$AZ$3)/Z14, 0)</f>
        <v>78568.076305351657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2000000</v>
      </c>
      <c r="S15">
        <f t="shared" si="1"/>
        <v>75158.698192068739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53972.920132346568</v>
      </c>
      <c r="AC15">
        <f t="shared" si="2"/>
        <v>48912.160443580899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-58605.432151877962</v>
      </c>
      <c r="AI15">
        <f t="shared" si="7"/>
        <v>-58621.701779219889</v>
      </c>
      <c r="AJ15">
        <f t="shared" si="8"/>
        <v>5060.7596887656691</v>
      </c>
      <c r="AK15">
        <f t="shared" si="30"/>
        <v>3778.1044092642601</v>
      </c>
      <c r="AL15">
        <f t="shared" si="9"/>
        <v>-49782.837681189958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-15042.554744687966</v>
      </c>
      <c r="AR15">
        <f t="shared" si="14"/>
        <v>-15046.730752798143</v>
      </c>
      <c r="AS15">
        <f t="shared" si="15"/>
        <v>1298.9709634882063</v>
      </c>
      <c r="AT15">
        <f t="shared" si="16"/>
        <v>969.74530040528805</v>
      </c>
      <c r="AU15">
        <f t="shared" si="17"/>
        <v>-12778.014488904648</v>
      </c>
      <c r="AW15">
        <v>12</v>
      </c>
      <c r="AX15">
        <f>IF(Z15&gt;0, (R15*SUMPRODUCT(K15:$K$98, X15:$X$98)-K15*$AZ$3)/Z15, 0)</f>
        <v>75158.698192068739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2000000</v>
      </c>
      <c r="S16">
        <f t="shared" si="1"/>
        <v>71017.499977974177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48912.160443580899</v>
      </c>
      <c r="AC16">
        <f t="shared" si="2"/>
        <v>43572.032171035578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-61475.746168709389</v>
      </c>
      <c r="AI16">
        <f t="shared" si="7"/>
        <v>-61491.084652950791</v>
      </c>
      <c r="AJ16">
        <f t="shared" si="8"/>
        <v>5340.1282725453202</v>
      </c>
      <c r="AK16">
        <f t="shared" si="30"/>
        <v>3423.851231050663</v>
      </c>
      <c r="AL16">
        <f t="shared" si="9"/>
        <v>-52727.105149354808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-14088.654340839845</v>
      </c>
      <c r="AR16">
        <f t="shared" si="14"/>
        <v>-14092.169525543686</v>
      </c>
      <c r="AS16">
        <f t="shared" si="15"/>
        <v>1223.8195720498838</v>
      </c>
      <c r="AT16">
        <f t="shared" si="16"/>
        <v>784.65833300099428</v>
      </c>
      <c r="AU16">
        <f t="shared" si="17"/>
        <v>-12083.691620492809</v>
      </c>
      <c r="AW16">
        <v>13</v>
      </c>
      <c r="AX16">
        <f>IF(Z16&gt;0, (R16*SUMPRODUCT(K16:$K$98, X16:$X$98)-K16*$AZ$3)/Z16, 0)</f>
        <v>71017.499977974177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2000000</v>
      </c>
      <c r="S17">
        <f t="shared" si="1"/>
        <v>66290.253550972833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43572.032171035578</v>
      </c>
      <c r="AC17">
        <f t="shared" si="2"/>
        <v>38146.258608894539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-63922.065517537623</v>
      </c>
      <c r="AI17">
        <f t="shared" si="7"/>
        <v>-63936.451591117642</v>
      </c>
      <c r="AJ17">
        <f t="shared" si="8"/>
        <v>5425.7735621410393</v>
      </c>
      <c r="AK17">
        <f t="shared" si="30"/>
        <v>3050.0422519724907</v>
      </c>
      <c r="AL17">
        <f t="shared" si="9"/>
        <v>-55460.635777004114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-13079.721068220038</v>
      </c>
      <c r="AR17">
        <f t="shared" si="14"/>
        <v>-13082.664743900259</v>
      </c>
      <c r="AS17">
        <f t="shared" si="15"/>
        <v>1110.2207695816212</v>
      </c>
      <c r="AT17">
        <f t="shared" si="16"/>
        <v>624.09907406919854</v>
      </c>
      <c r="AU17">
        <f t="shared" si="17"/>
        <v>-11348.34490024944</v>
      </c>
      <c r="AW17">
        <v>14</v>
      </c>
      <c r="AX17">
        <f>IF(Z17&gt;0, (R17*SUMPRODUCT(K17:$K$98, X17:$X$98)-K17*$AZ$3)/Z17, 0)</f>
        <v>66290.253550972833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2000000</v>
      </c>
      <c r="S18">
        <f t="shared" si="1"/>
        <v>61132.388893389878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38146.258608894539</v>
      </c>
      <c r="AC18">
        <f t="shared" si="2"/>
        <v>32801.252521655602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-66255.132076813272</v>
      </c>
      <c r="AI18">
        <f t="shared" si="7"/>
        <v>-66268.54610050653</v>
      </c>
      <c r="AJ18">
        <f t="shared" si="8"/>
        <v>5345.0060872389367</v>
      </c>
      <c r="AK18">
        <f t="shared" si="30"/>
        <v>2670.238102622618</v>
      </c>
      <c r="AL18">
        <f t="shared" si="9"/>
        <v>-58253.301910644972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-12104.56491999951</v>
      </c>
      <c r="AR18">
        <f t="shared" si="14"/>
        <v>-12107.015611976776</v>
      </c>
      <c r="AS18">
        <f t="shared" si="15"/>
        <v>976.51262857294046</v>
      </c>
      <c r="AT18">
        <f t="shared" si="16"/>
        <v>487.84251803436166</v>
      </c>
      <c r="AU18">
        <f t="shared" si="17"/>
        <v>-10642.660465369474</v>
      </c>
      <c r="AW18">
        <v>15</v>
      </c>
      <c r="AX18">
        <f>IF(Z18&gt;0, (R18*SUMPRODUCT(K18:$K$98, X18:$X$98)-K18*$AZ$3)/Z18, 0)</f>
        <v>61132.388893389878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2000000</v>
      </c>
      <c r="S19">
        <f t="shared" si="1"/>
        <v>55539.340256033131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32801.252521655602</v>
      </c>
      <c r="AC19">
        <f t="shared" si="2"/>
        <v>27602.683120389222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-68403.963911227635</v>
      </c>
      <c r="AI19">
        <f t="shared" si="7"/>
        <v>-68416.388745135075</v>
      </c>
      <c r="AJ19">
        <f t="shared" si="8"/>
        <v>5198.5694012663807</v>
      </c>
      <c r="AK19">
        <f t="shared" si="30"/>
        <v>2296.0876765158923</v>
      </c>
      <c r="AL19">
        <f t="shared" si="9"/>
        <v>-60921.731667352804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-11158.16826985045</v>
      </c>
      <c r="AR19">
        <f t="shared" si="14"/>
        <v>-11160.195029405555</v>
      </c>
      <c r="AS19">
        <f t="shared" si="15"/>
        <v>847.99927994092388</v>
      </c>
      <c r="AT19">
        <f t="shared" si="16"/>
        <v>374.54163753058555</v>
      </c>
      <c r="AU19">
        <f t="shared" si="17"/>
        <v>-9937.6541119340454</v>
      </c>
      <c r="AW19">
        <v>16</v>
      </c>
      <c r="AX19">
        <f>IF(Z19&gt;0, (R19*SUMPRODUCT(K19:$K$98, X19:$X$98)-K19*$AZ$3)/Z19, 0)</f>
        <v>55539.340256033131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2000000</v>
      </c>
      <c r="S20">
        <f t="shared" si="1"/>
        <v>49494.337428261322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27602.683120389222</v>
      </c>
      <c r="AC20">
        <f t="shared" si="2"/>
        <v>22610.582277979069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-70383.446670896403</v>
      </c>
      <c r="AI20">
        <f t="shared" si="7"/>
        <v>-70394.867463381379</v>
      </c>
      <c r="AJ20">
        <f t="shared" si="8"/>
        <v>4992.1008424101528</v>
      </c>
      <c r="AK20">
        <f t="shared" si="30"/>
        <v>1932.1878184272457</v>
      </c>
      <c r="AL20">
        <f t="shared" si="9"/>
        <v>-63470.578802543983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-10250.950702854692</v>
      </c>
      <c r="AR20">
        <f t="shared" si="14"/>
        <v>-10252.614076649079</v>
      </c>
      <c r="AS20">
        <f t="shared" si="15"/>
        <v>727.07123705532092</v>
      </c>
      <c r="AT20">
        <f t="shared" si="16"/>
        <v>281.41222137028643</v>
      </c>
      <c r="AU20">
        <f t="shared" si="17"/>
        <v>-9244.130618223473</v>
      </c>
      <c r="AW20">
        <v>17</v>
      </c>
      <c r="AX20">
        <f>IF(Z20&gt;0, (R20*SUMPRODUCT(K20:$K$98, X20:$X$98)-K20*$AZ$3)/Z20, 0)</f>
        <v>49494.337428261322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2000000</v>
      </c>
      <c r="S21">
        <f t="shared" si="1"/>
        <v>42925.187038182703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22610.582277979069</v>
      </c>
      <c r="AC21">
        <f t="shared" si="2"/>
        <v>17865.048921053218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-72146.050654348437</v>
      </c>
      <c r="AI21">
        <f t="shared" si="7"/>
        <v>-72156.455413275384</v>
      </c>
      <c r="AJ21">
        <f t="shared" si="8"/>
        <v>4745.533356925851</v>
      </c>
      <c r="AK21">
        <f t="shared" si="30"/>
        <v>1582.740759458535</v>
      </c>
      <c r="AL21">
        <f t="shared" si="9"/>
        <v>-65828.181296890994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-9381.8428556673334</v>
      </c>
      <c r="AR21">
        <f t="shared" si="14"/>
        <v>-9383.195886253463</v>
      </c>
      <c r="AS21">
        <f t="shared" si="15"/>
        <v>617.10721262221114</v>
      </c>
      <c r="AT21">
        <f t="shared" si="16"/>
        <v>205.81895962179817</v>
      </c>
      <c r="AU21">
        <f t="shared" si="17"/>
        <v>-8560.2697140094533</v>
      </c>
      <c r="AW21">
        <v>18</v>
      </c>
      <c r="AX21">
        <f>IF(Z21&gt;0, (R21*SUMPRODUCT(K21:$K$98, X21:$X$98)-K21*$AZ$3)/Z21, 0)</f>
        <v>42925.187038182703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2000000</v>
      </c>
      <c r="S22">
        <f t="shared" si="1"/>
        <v>35706.00403336493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17865.048921053218</v>
      </c>
      <c r="AC22">
        <f t="shared" si="2"/>
        <v>13398.757267108092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-73552.467783749365</v>
      </c>
      <c r="AI22">
        <f t="shared" si="7"/>
        <v>-73561.849089239739</v>
      </c>
      <c r="AJ22">
        <f t="shared" si="8"/>
        <v>4466.2916539451253</v>
      </c>
      <c r="AK22">
        <f t="shared" si="30"/>
        <v>1250.5534244737253</v>
      </c>
      <c r="AL22">
        <f t="shared" si="9"/>
        <v>-67845.004010820892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-8539.9399667039834</v>
      </c>
      <c r="AR22">
        <f t="shared" si="14"/>
        <v>-8541.0291998474931</v>
      </c>
      <c r="AS22">
        <f t="shared" si="15"/>
        <v>518.56672859193236</v>
      </c>
      <c r="AT22">
        <f t="shared" si="16"/>
        <v>145.19772744486013</v>
      </c>
      <c r="AU22">
        <f t="shared" si="17"/>
        <v>-7877.2647438107015</v>
      </c>
      <c r="AW22">
        <v>19</v>
      </c>
      <c r="AX22">
        <f>IF(Z22&gt;0, (R22*SUMPRODUCT(K22:$K$98, X22:$X$98)-K22*$AZ$3)/Z22, 0)</f>
        <v>35706.00403336493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2000000</v>
      </c>
      <c r="S23">
        <f t="shared" si="1"/>
        <v>27676.243156686996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13398.757267108092</v>
      </c>
      <c r="AC23">
        <f t="shared" si="2"/>
        <v>9247.7023019417466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-74722.110989444467</v>
      </c>
      <c r="AI23">
        <f t="shared" si="7"/>
        <v>-74730.464455492576</v>
      </c>
      <c r="AJ23">
        <f t="shared" si="8"/>
        <v>4151.0549651663459</v>
      </c>
      <c r="AK23">
        <f t="shared" si="30"/>
        <v>937.91300869756651</v>
      </c>
      <c r="AL23">
        <f t="shared" si="9"/>
        <v>-69641.496481628667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-7746.1995262758592</v>
      </c>
      <c r="AR23">
        <f t="shared" si="14"/>
        <v>-7747.0655030782782</v>
      </c>
      <c r="AS23">
        <f t="shared" si="15"/>
        <v>430.32643991092442</v>
      </c>
      <c r="AT23">
        <f t="shared" si="16"/>
        <v>97.230407538772212</v>
      </c>
      <c r="AU23">
        <f t="shared" si="17"/>
        <v>-7219.5086556285814</v>
      </c>
      <c r="AW23">
        <v>20</v>
      </c>
      <c r="AX23">
        <f>IF(Z23&gt;0, (R23*SUMPRODUCT(K23:$K$98, X23:$X$98)-K23*$AZ$3)/Z23, 0)</f>
        <v>27676.243156686996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2000000</v>
      </c>
      <c r="S24">
        <f t="shared" si="1"/>
        <v>18485.31071569684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9247.7023019417466</v>
      </c>
      <c r="AC24">
        <f t="shared" si="2"/>
        <v>5420.1500984673585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-75166.70551317354</v>
      </c>
      <c r="AI24">
        <f t="shared" si="7"/>
        <v>-75174.035860742253</v>
      </c>
      <c r="AJ24">
        <f t="shared" si="8"/>
        <v>3827.5522034743881</v>
      </c>
      <c r="AK24">
        <f t="shared" si="30"/>
        <v>647.33916113592227</v>
      </c>
      <c r="AL24">
        <f t="shared" si="9"/>
        <v>-70699.144496131936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-6957.4010735030724</v>
      </c>
      <c r="AR24">
        <f t="shared" si="14"/>
        <v>-6958.0795676275056</v>
      </c>
      <c r="AS24">
        <f t="shared" si="15"/>
        <v>354.27674563540205</v>
      </c>
      <c r="AT24">
        <f t="shared" si="16"/>
        <v>59.917461379470978</v>
      </c>
      <c r="AU24">
        <f t="shared" si="17"/>
        <v>-6543.8853606126322</v>
      </c>
      <c r="AW24">
        <v>21</v>
      </c>
      <c r="AX24">
        <f>IF(Z24&gt;0, (R24*SUMPRODUCT(K24:$K$98, X24:$X$98)-K24*$AZ$3)/Z24, 0)</f>
        <v>18485.31071569684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2000000</v>
      </c>
      <c r="S25">
        <f t="shared" si="1"/>
        <v>7754.5777970802446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5420.1500984673585</v>
      </c>
      <c r="AC25">
        <f t="shared" si="2"/>
        <v>1961.5412774655852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-74658.156757769451</v>
      </c>
      <c r="AI25">
        <f t="shared" si="7"/>
        <v>-74664.480574903006</v>
      </c>
      <c r="AJ25">
        <f t="shared" si="8"/>
        <v>3458.6088210017733</v>
      </c>
      <c r="AK25">
        <f t="shared" si="30"/>
        <v>379.41050689271515</v>
      </c>
      <c r="AL25">
        <f t="shared" si="9"/>
        <v>-70826.461247008512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-6169.9374983776215</v>
      </c>
      <c r="AR25">
        <f t="shared" si="14"/>
        <v>-6170.4601145010247</v>
      </c>
      <c r="AS25">
        <f t="shared" si="15"/>
        <v>285.82811555547448</v>
      </c>
      <c r="AT25">
        <f t="shared" si="16"/>
        <v>31.355436772315031</v>
      </c>
      <c r="AU25">
        <f t="shared" si="17"/>
        <v>-5853.2765621732351</v>
      </c>
      <c r="AW25">
        <v>22</v>
      </c>
      <c r="AX25">
        <f>IF(Z25&gt;0, (R25*SUMPRODUCT(K25:$K$98, X25:$X$98)-K25*$AZ$3)/Z25, 0)</f>
        <v>7754.5777970802446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2000000</v>
      </c>
      <c r="S26">
        <f t="shared" si="1"/>
        <v>-5070.339544251884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1961.5412774655852</v>
      </c>
      <c r="AC26">
        <f t="shared" si="2"/>
        <v>-1084.4745668930009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-73074.347298325432</v>
      </c>
      <c r="AI26">
        <f t="shared" si="7"/>
        <v>-73079.694447946415</v>
      </c>
      <c r="AJ26">
        <f t="shared" si="8"/>
        <v>3046.015844358586</v>
      </c>
      <c r="AK26">
        <f t="shared" si="30"/>
        <v>137.30788942259096</v>
      </c>
      <c r="AL26">
        <f t="shared" si="9"/>
        <v>-69896.370714165241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-5392.0067041158927</v>
      </c>
      <c r="AR26">
        <f t="shared" si="14"/>
        <v>-5392.4012593554562</v>
      </c>
      <c r="AS26">
        <f t="shared" si="15"/>
        <v>224.75928230427181</v>
      </c>
      <c r="AT26">
        <f t="shared" si="16"/>
        <v>10.131668467349831</v>
      </c>
      <c r="AU26">
        <f t="shared" si="17"/>
        <v>-5157.5103085838355</v>
      </c>
      <c r="AW26">
        <v>23</v>
      </c>
      <c r="AX26">
        <f>IF(Z26&gt;0, (R26*SUMPRODUCT(K26:$K$98, X26:$X$98)-K26*$AZ$3)/Z26, 0)</f>
        <v>-5070.339544251884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2000000</v>
      </c>
      <c r="S27">
        <f t="shared" si="1"/>
        <v>-20860.807227913043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-1084.4745668930009</v>
      </c>
      <c r="AC27">
        <f t="shared" si="2"/>
        <v>-3687.2655084918988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-69982.95310794437</v>
      </c>
      <c r="AI27">
        <f t="shared" si="7"/>
        <v>-69987.371999155293</v>
      </c>
      <c r="AJ27">
        <f t="shared" si="8"/>
        <v>2602.7909415988979</v>
      </c>
      <c r="AK27">
        <f t="shared" si="30"/>
        <v>-75.913219682510075</v>
      </c>
      <c r="AL27">
        <f t="shared" si="9"/>
        <v>-67460.494277238904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-4610.6241485926766</v>
      </c>
      <c r="AR27">
        <f t="shared" si="14"/>
        <v>-4610.9152744400772</v>
      </c>
      <c r="AS27">
        <f t="shared" si="15"/>
        <v>171.47734178299302</v>
      </c>
      <c r="AT27">
        <f t="shared" si="16"/>
        <v>-5.0013225838832103</v>
      </c>
      <c r="AU27">
        <f t="shared" si="17"/>
        <v>-4444.4392552409672</v>
      </c>
      <c r="AW27">
        <v>24</v>
      </c>
      <c r="AX27">
        <f>IF(Z27&gt;0, (R27*SUMPRODUCT(K27:$K$98, X27:$X$98)-K27*$AZ$3)/Z27, 0)</f>
        <v>-20860.807227913043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2000000</v>
      </c>
      <c r="S28">
        <f t="shared" si="1"/>
        <v>-40811.083007301488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-3687.2655084918988</v>
      </c>
      <c r="AC28">
        <f t="shared" si="2"/>
        <v>-5807.5184405515438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-65371.218165587707</v>
      </c>
      <c r="AI28">
        <f t="shared" si="7"/>
        <v>-65374.775727659457</v>
      </c>
      <c r="AJ28">
        <f t="shared" si="8"/>
        <v>2120.252932059645</v>
      </c>
      <c r="AK28">
        <f t="shared" si="30"/>
        <v>-258.10858559443295</v>
      </c>
      <c r="AL28">
        <f t="shared" si="9"/>
        <v>-63512.631381194245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-3845.3512058486181</v>
      </c>
      <c r="AR28">
        <f t="shared" si="14"/>
        <v>-3845.5604734129433</v>
      </c>
      <c r="AS28">
        <f t="shared" si="15"/>
        <v>124.72028819085914</v>
      </c>
      <c r="AT28">
        <f t="shared" si="16"/>
        <v>-15.18280045418993</v>
      </c>
      <c r="AU28">
        <f t="shared" si="17"/>
        <v>-3736.0229856762744</v>
      </c>
      <c r="AW28">
        <v>25</v>
      </c>
      <c r="AX28">
        <f>IF(Z28&gt;0, (R28*SUMPRODUCT(K28:$K$98, X28:$X$98)-K28*$AZ$3)/Z28, 0)</f>
        <v>-40811.083007301488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2000000</v>
      </c>
      <c r="S29">
        <f t="shared" si="1"/>
        <v>-66778.332490788685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-5807.5184405515438</v>
      </c>
      <c r="AC29">
        <f t="shared" si="2"/>
        <v>-7429.3239173528164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-59251.895010175678</v>
      </c>
      <c r="AI29">
        <f t="shared" si="7"/>
        <v>-59254.676347939079</v>
      </c>
      <c r="AJ29">
        <f t="shared" si="8"/>
        <v>1621.8054768012726</v>
      </c>
      <c r="AK29">
        <f t="shared" si="30"/>
        <v>-406.52629083860808</v>
      </c>
      <c r="AL29">
        <f t="shared" si="9"/>
        <v>-58039.397161976412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-3111.9574857013499</v>
      </c>
      <c r="AR29">
        <f t="shared" si="14"/>
        <v>-3112.1035638119588</v>
      </c>
      <c r="AS29">
        <f t="shared" si="15"/>
        <v>85.178536366076017</v>
      </c>
      <c r="AT29">
        <f t="shared" si="16"/>
        <v>-21.351089846026845</v>
      </c>
      <c r="AU29">
        <f t="shared" si="17"/>
        <v>-3048.2761172919095</v>
      </c>
      <c r="AW29">
        <v>26</v>
      </c>
      <c r="AX29">
        <f>IF(Z29&gt;0, (R29*SUMPRODUCT(K29:$K$98, X29:$X$98)-K29*$AZ$3)/Z29, 0)</f>
        <v>-66778.332490788685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2000000</v>
      </c>
      <c r="S30">
        <f t="shared" si="1"/>
        <v>-101695.4599239907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-7429.3239173528164</v>
      </c>
      <c r="AC30">
        <f t="shared" si="2"/>
        <v>-8555.9727164047526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-52015.388661137527</v>
      </c>
      <c r="AI30">
        <f t="shared" si="7"/>
        <v>-52017.491993165037</v>
      </c>
      <c r="AJ30">
        <f t="shared" si="8"/>
        <v>1126.6487990519363</v>
      </c>
      <c r="AK30">
        <f t="shared" si="30"/>
        <v>-520.05267421469716</v>
      </c>
      <c r="AL30">
        <f t="shared" si="9"/>
        <v>-51410.895868327796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-2439.187781129393</v>
      </c>
      <c r="AR30">
        <f t="shared" si="14"/>
        <v>-2439.2864138977566</v>
      </c>
      <c r="AS30">
        <f t="shared" si="15"/>
        <v>52.832595410842202</v>
      </c>
      <c r="AT30">
        <f t="shared" si="16"/>
        <v>-24.387131599689429</v>
      </c>
      <c r="AU30">
        <f t="shared" si="17"/>
        <v>-2410.8409500866037</v>
      </c>
      <c r="AW30">
        <v>27</v>
      </c>
      <c r="AX30">
        <f>IF(Z30&gt;0, (R30*SUMPRODUCT(K30:$K$98, X30:$X$98)-K30*$AZ$3)/Z30, 0)</f>
        <v>-101695.4599239907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2000000</v>
      </c>
      <c r="S31">
        <f t="shared" si="1"/>
        <v>-150687.61738378229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-8555.9727164047526</v>
      </c>
      <c r="AC31">
        <f t="shared" si="2"/>
        <v>-9222.5634558828824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-44177.50890042133</v>
      </c>
      <c r="AI31">
        <f t="shared" si="7"/>
        <v>-44179.038980267309</v>
      </c>
      <c r="AJ31">
        <f t="shared" si="8"/>
        <v>666.59073947812976</v>
      </c>
      <c r="AK31">
        <f t="shared" si="30"/>
        <v>-598.91809014833279</v>
      </c>
      <c r="AL31">
        <f t="shared" si="9"/>
        <v>-44111.366330937512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-1849.679947132093</v>
      </c>
      <c r="AR31">
        <f t="shared" si="14"/>
        <v>-1849.7440104547895</v>
      </c>
      <c r="AS31">
        <f t="shared" si="15"/>
        <v>27.90966612752786</v>
      </c>
      <c r="AT31">
        <f t="shared" si="16"/>
        <v>-25.076261855757487</v>
      </c>
      <c r="AU31">
        <f t="shared" si="17"/>
        <v>-1846.9106061830191</v>
      </c>
      <c r="AW31">
        <v>28</v>
      </c>
      <c r="AX31">
        <f>IF(Z31&gt;0, (R31*SUMPRODUCT(K31:$K$98, X31:$X$98)-K31*$AZ$3)/Z31, 0)</f>
        <v>-150687.61738378229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2000000</v>
      </c>
      <c r="S32">
        <f t="shared" si="1"/>
        <v>-223056.34334195856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-9222.5634558828824</v>
      </c>
      <c r="AC32">
        <f t="shared" si="2"/>
        <v>-9489.5674729692037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-36095.593419272824</v>
      </c>
      <c r="AI32">
        <f t="shared" si="7"/>
        <v>-36096.657003402601</v>
      </c>
      <c r="AJ32">
        <f t="shared" si="8"/>
        <v>267.00401708632126</v>
      </c>
      <c r="AK32">
        <f t="shared" si="30"/>
        <v>-645.57944191180184</v>
      </c>
      <c r="AL32">
        <f t="shared" si="9"/>
        <v>-36475.232428228082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-1349.371485894774</v>
      </c>
      <c r="AR32">
        <f t="shared" si="14"/>
        <v>-1349.4112461525124</v>
      </c>
      <c r="AS32">
        <f t="shared" si="15"/>
        <v>9.9814845288918725</v>
      </c>
      <c r="AT32">
        <f t="shared" si="16"/>
        <v>-24.133873647039671</v>
      </c>
      <c r="AU32">
        <f t="shared" si="17"/>
        <v>-1363.5636352706604</v>
      </c>
      <c r="AW32">
        <v>29</v>
      </c>
      <c r="AX32">
        <f>IF(Z32&gt;0, (R32*SUMPRODUCT(K32:$K$98, X32:$X$98)-K32*$AZ$3)/Z32, 0)</f>
        <v>-223056.34334195856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2000000</v>
      </c>
      <c r="S33">
        <f t="shared" si="1"/>
        <v>-336384.22561271582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-9489.5674729692037</v>
      </c>
      <c r="AC33">
        <f t="shared" si="2"/>
        <v>-9425.8354498945409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-28193.785405121103</v>
      </c>
      <c r="AI33">
        <f t="shared" si="7"/>
        <v>-28194.485931092018</v>
      </c>
      <c r="AJ33">
        <f t="shared" si="8"/>
        <v>-63.73202307466272</v>
      </c>
      <c r="AK33">
        <f t="shared" si="30"/>
        <v>-664.26972310784436</v>
      </c>
      <c r="AL33">
        <f t="shared" si="9"/>
        <v>-28922.487677274527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-941.05002313883472</v>
      </c>
      <c r="AR33">
        <f t="shared" si="14"/>
        <v>-941.07340524136771</v>
      </c>
      <c r="AS33">
        <f t="shared" si="15"/>
        <v>-2.1272426148991781</v>
      </c>
      <c r="AT33">
        <f t="shared" si="16"/>
        <v>-22.171944253626879</v>
      </c>
      <c r="AU33">
        <f t="shared" si="17"/>
        <v>-965.37259210989384</v>
      </c>
      <c r="AW33">
        <v>30</v>
      </c>
      <c r="AX33">
        <f>IF(Z33&gt;0, (R33*SUMPRODUCT(K33:$K$98, X33:$X$98)-K33*$AZ$3)/Z33, 0)</f>
        <v>-336384.22561271582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2000000</v>
      </c>
      <c r="S34">
        <f t="shared" si="1"/>
        <v>-524733.77208476979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-9425.8354498945409</v>
      </c>
      <c r="AC34">
        <f t="shared" si="2"/>
        <v>-9105.18591145352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-20777.635940058452</v>
      </c>
      <c r="AI34">
        <f t="shared" si="7"/>
        <v>-20778.069740320407</v>
      </c>
      <c r="AJ34">
        <f t="shared" si="8"/>
        <v>-320.64953844102092</v>
      </c>
      <c r="AK34">
        <f t="shared" si="30"/>
        <v>-659.80848149261794</v>
      </c>
      <c r="AL34">
        <f t="shared" si="9"/>
        <v>-21758.527760254045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-619.20924179632993</v>
      </c>
      <c r="AR34">
        <f t="shared" si="14"/>
        <v>-619.22216978929657</v>
      </c>
      <c r="AS34">
        <f t="shared" si="15"/>
        <v>-9.5559070412631915</v>
      </c>
      <c r="AT34">
        <f t="shared" si="16"/>
        <v>-19.663426134449942</v>
      </c>
      <c r="AU34">
        <f t="shared" si="17"/>
        <v>-648.4415029650097</v>
      </c>
      <c r="AW34">
        <v>31</v>
      </c>
      <c r="AX34">
        <f>IF(Z34&gt;0, (R34*SUMPRODUCT(K34:$K$98, X34:$X$98)-K34*$AZ$3)/Z34, 0)</f>
        <v>-524733.77208476979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-857138.07875332329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-9105.18591145352</v>
      </c>
      <c r="AC35">
        <f t="shared" ref="AC35:AC69" si="33">S35*Z35</f>
        <v>-8597.8776875535514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-14295.154302018096</v>
      </c>
      <c r="AI35">
        <f t="shared" ref="AI35:AI66" si="38">SUM(AE35:AH35)</f>
        <v>-14295.405074848655</v>
      </c>
      <c r="AJ35">
        <f t="shared" ref="AJ35:AJ69" si="39">AB35-AC35</f>
        <v>-507.30822389996865</v>
      </c>
      <c r="AK35">
        <f t="shared" si="30"/>
        <v>-637.36301380174643</v>
      </c>
      <c r="AL35">
        <f t="shared" ref="AL35:AL66" si="40">SUM(AI35:AK35)</f>
        <v>-15440.076312550371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-380.37513723247906</v>
      </c>
      <c r="AR35">
        <f t="shared" ref="AR35:AR69" si="45">AI35*$K35</f>
        <v>-380.38180996561806</v>
      </c>
      <c r="AS35">
        <f t="shared" ref="AS35:AS69" si="46">AJ35*$K35</f>
        <v>-13.498800447216851</v>
      </c>
      <c r="AT35">
        <f t="shared" ref="AT35:AT69" si="47">AK35*$K35</f>
        <v>-16.959386287108497</v>
      </c>
      <c r="AU35">
        <f t="shared" ref="AU35:AU69" si="48">AL35*$K35</f>
        <v>-410.83999669994341</v>
      </c>
      <c r="AW35">
        <v>32</v>
      </c>
      <c r="AX35">
        <f>IF(Z35&gt;0, (R35*SUMPRODUCT(K35:$K$98, X35:$X$98)-K35*$AZ$3)/Z35, 0)</f>
        <v>-857138.07875332329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2000000</v>
      </c>
      <c r="S36">
        <f t="shared" si="32"/>
        <v>-1392630.8596695689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-8597.8776875535514</v>
      </c>
      <c r="AC36">
        <f t="shared" si="33"/>
        <v>-7972.4336589857621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-8411.7510558203776</v>
      </c>
      <c r="AI36">
        <f t="shared" si="38"/>
        <v>-8411.8941740344326</v>
      </c>
      <c r="AJ36">
        <f t="shared" si="39"/>
        <v>-625.44402856778925</v>
      </c>
      <c r="AK36">
        <f t="shared" si="30"/>
        <v>-601.85143812874867</v>
      </c>
      <c r="AL36">
        <f t="shared" si="40"/>
        <v>-9639.1896407309723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-199.84425282860064</v>
      </c>
      <c r="AR36">
        <f t="shared" si="45"/>
        <v>-199.84765299491136</v>
      </c>
      <c r="AS36">
        <f t="shared" si="46"/>
        <v>-14.859140950058668</v>
      </c>
      <c r="AT36">
        <f t="shared" si="47"/>
        <v>-14.298634156967246</v>
      </c>
      <c r="AU36">
        <f t="shared" si="48"/>
        <v>-229.00542810193733</v>
      </c>
      <c r="AW36">
        <v>33</v>
      </c>
      <c r="AX36">
        <f>IF(Z36&gt;0, (R36*SUMPRODUCT(K36:$K$98, X36:$X$98)-K36*$AZ$3)/Z36, 0)</f>
        <v>-1392630.8596695689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2000000</v>
      </c>
      <c r="S37">
        <f t="shared" si="32"/>
        <v>-2257991.6302086818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-7972.4336589857621</v>
      </c>
      <c r="AC37">
        <f t="shared" si="33"/>
        <v>-7274.225085206981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-4891.8695072533101</v>
      </c>
      <c r="AI37">
        <f t="shared" si="38"/>
        <v>-4891.9500459163846</v>
      </c>
      <c r="AJ37">
        <f t="shared" si="39"/>
        <v>-698.2085737787811</v>
      </c>
      <c r="AK37">
        <f t="shared" si="30"/>
        <v>-558.07035612900336</v>
      </c>
      <c r="AL37">
        <f t="shared" si="40"/>
        <v>-6148.2289758241695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-103.76767658173959</v>
      </c>
      <c r="AR37">
        <f t="shared" si="45"/>
        <v>-103.76938498993198</v>
      </c>
      <c r="AS37">
        <f t="shared" si="46"/>
        <v>-14.810591607778665</v>
      </c>
      <c r="AT37">
        <f t="shared" si="47"/>
        <v>-11.83794133077066</v>
      </c>
      <c r="AU37">
        <f t="shared" si="48"/>
        <v>-130.4179179284813</v>
      </c>
      <c r="AW37">
        <v>34</v>
      </c>
      <c r="AX37">
        <f>IF(Z37&gt;0, (R37*SUMPRODUCT(K37:$K$98, X37:$X$98)-K37*$AZ$3)/Z37, 0)</f>
        <v>-2257991.6302086818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2000000</v>
      </c>
      <c r="S38">
        <f t="shared" si="32"/>
        <v>-3684905.371593981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-7274.225085206981</v>
      </c>
      <c r="AC38">
        <f t="shared" si="33"/>
        <v>-6576.1598808892741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-2809.4199137337064</v>
      </c>
      <c r="AI38">
        <f t="shared" si="38"/>
        <v>-2809.4645292612286</v>
      </c>
      <c r="AJ38">
        <f t="shared" si="39"/>
        <v>-698.06520431770696</v>
      </c>
      <c r="AK38">
        <f t="shared" si="30"/>
        <v>-509.19575596448874</v>
      </c>
      <c r="AL38">
        <f t="shared" si="40"/>
        <v>-4016.7254895434244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-53.209093855770512</v>
      </c>
      <c r="AR38">
        <f t="shared" si="45"/>
        <v>-53.20993885291022</v>
      </c>
      <c r="AS38">
        <f t="shared" si="46"/>
        <v>-13.221027156679137</v>
      </c>
      <c r="AT38">
        <f t="shared" si="47"/>
        <v>-9.6439284984162086</v>
      </c>
      <c r="AU38">
        <f t="shared" si="48"/>
        <v>-76.074894508005571</v>
      </c>
      <c r="AW38">
        <v>35</v>
      </c>
      <c r="AX38">
        <f>IF(Z38&gt;0, (R38*SUMPRODUCT(K38:$K$98, X38:$X$98)-K38*$AZ$3)/Z38, 0)</f>
        <v>-3684905.371593981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2000000</v>
      </c>
      <c r="S39">
        <f t="shared" si="32"/>
        <v>-6088230.8413217738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-6576.1598808892741</v>
      </c>
      <c r="AC39">
        <f t="shared" si="33"/>
        <v>-5913.4467596562517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-1590.9668147449725</v>
      </c>
      <c r="AI39">
        <f t="shared" si="38"/>
        <v>-1590.991097032035</v>
      </c>
      <c r="AJ39">
        <f t="shared" si="39"/>
        <v>-662.71312123302232</v>
      </c>
      <c r="AK39">
        <f t="shared" si="30"/>
        <v>-460.33119166224924</v>
      </c>
      <c r="AL39">
        <f t="shared" si="40"/>
        <v>-2714.0354099273068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-26.903718169132652</v>
      </c>
      <c r="AR39">
        <f t="shared" si="45"/>
        <v>-26.904128789770102</v>
      </c>
      <c r="AS39">
        <f t="shared" si="46"/>
        <v>-11.206674378998587</v>
      </c>
      <c r="AT39">
        <f t="shared" si="47"/>
        <v>-7.7843362477220248</v>
      </c>
      <c r="AU39">
        <f t="shared" si="48"/>
        <v>-45.895139416490721</v>
      </c>
      <c r="AW39">
        <v>36</v>
      </c>
      <c r="AX39">
        <f>IF(Z39&gt;0, (R39*SUMPRODUCT(K39:$K$98, X39:$X$98)-K39*$AZ$3)/Z39, 0)</f>
        <v>-6088230.8413217738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2000000</v>
      </c>
      <c r="S40">
        <f t="shared" si="32"/>
        <v>-10208881.189849427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-5913.4467596562517</v>
      </c>
      <c r="AC40">
        <f t="shared" si="33"/>
        <v>-5301.1342143532484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-884.62331057665597</v>
      </c>
      <c r="AI40">
        <f t="shared" si="38"/>
        <v>-884.63629224946555</v>
      </c>
      <c r="AJ40">
        <f t="shared" si="39"/>
        <v>-612.31254530300339</v>
      </c>
      <c r="AK40">
        <f t="shared" ref="AK40:AK69" si="61">G40*SUM(AB40:AB40, AE40:AF40)</f>
        <v>-413.94127317593768</v>
      </c>
      <c r="AL40">
        <f t="shared" si="40"/>
        <v>-1910.8901107284064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-13.356465306990119</v>
      </c>
      <c r="AR40">
        <f t="shared" si="45"/>
        <v>-13.35666131048724</v>
      </c>
      <c r="AS40">
        <f t="shared" si="46"/>
        <v>-9.2449872963930861</v>
      </c>
      <c r="AT40">
        <f t="shared" si="47"/>
        <v>-6.2498830724929677</v>
      </c>
      <c r="AU40">
        <f t="shared" si="48"/>
        <v>-28.851531679373291</v>
      </c>
      <c r="AW40">
        <v>37</v>
      </c>
      <c r="AX40">
        <f>IF(Z40&gt;0, (R40*SUMPRODUCT(K40:$K$98, X40:$X$98)-K40*$AZ$3)/Z40, 0)</f>
        <v>-10208881.189849427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2000000</v>
      </c>
      <c r="S41">
        <f t="shared" si="32"/>
        <v>-17427427.229906254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-5301.1342143532484</v>
      </c>
      <c r="AC41">
        <f t="shared" si="33"/>
        <v>-4743.7618729886872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-483.74662956237967</v>
      </c>
      <c r="AI41">
        <f t="shared" si="38"/>
        <v>-483.75343458559166</v>
      </c>
      <c r="AJ41">
        <f t="shared" si="39"/>
        <v>-557.37234136456118</v>
      </c>
      <c r="AK41">
        <f t="shared" si="61"/>
        <v>-371.07939500472742</v>
      </c>
      <c r="AL41">
        <f t="shared" si="40"/>
        <v>-1412.20517095488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-6.5212836496469597</v>
      </c>
      <c r="AR41">
        <f t="shared" si="45"/>
        <v>-6.5213753866925455</v>
      </c>
      <c r="AS41">
        <f t="shared" si="46"/>
        <v>-7.5138159407836191</v>
      </c>
      <c r="AT41">
        <f t="shared" si="47"/>
        <v>-5.0024410372727237</v>
      </c>
      <c r="AU41">
        <f t="shared" si="48"/>
        <v>-19.037632364748884</v>
      </c>
      <c r="AW41">
        <v>38</v>
      </c>
      <c r="AX41">
        <f>IF(Z41&gt;0, (R41*SUMPRODUCT(K41:$K$98, X41:$X$98)-K41*$AZ$3)/Z41, 0)</f>
        <v>-17427427.229906254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2000000</v>
      </c>
      <c r="S42">
        <f t="shared" si="32"/>
        <v>-30351763.909222521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-4743.7618729886872</v>
      </c>
      <c r="AC42">
        <f t="shared" si="33"/>
        <v>-4240.7038649673086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-259.5207765005631</v>
      </c>
      <c r="AI42">
        <f t="shared" si="38"/>
        <v>-259.52426946383673</v>
      </c>
      <c r="AJ42">
        <f t="shared" si="39"/>
        <v>-503.05800802137855</v>
      </c>
      <c r="AK42">
        <f t="shared" si="61"/>
        <v>-332.06333110920815</v>
      </c>
      <c r="AL42">
        <f t="shared" si="40"/>
        <v>-1094.6456085944235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-3.1236994982636119</v>
      </c>
      <c r="AR42">
        <f t="shared" si="45"/>
        <v>-3.1237415410155354</v>
      </c>
      <c r="AS42">
        <f t="shared" si="46"/>
        <v>-6.0550144325360504</v>
      </c>
      <c r="AT42">
        <f t="shared" si="47"/>
        <v>-3.9968517155516703</v>
      </c>
      <c r="AU42">
        <f t="shared" si="48"/>
        <v>-13.175607689103257</v>
      </c>
      <c r="AW42">
        <v>39</v>
      </c>
      <c r="AX42">
        <f>IF(Z42&gt;0, (R42*SUMPRODUCT(K42:$K$98, X42:$X$98)-K42*$AZ$3)/Z42, 0)</f>
        <v>-30351763.909222521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2000000</v>
      </c>
      <c r="S43">
        <f t="shared" si="32"/>
        <v>-54017291.1734007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-4240.7038649673086</v>
      </c>
      <c r="AC43">
        <f t="shared" si="33"/>
        <v>-3788.8460540450124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-136.35997913303825</v>
      </c>
      <c r="AI43">
        <f t="shared" si="38"/>
        <v>-136.36173266693996</v>
      </c>
      <c r="AJ43">
        <f t="shared" si="39"/>
        <v>-451.85781092229627</v>
      </c>
      <c r="AK43">
        <f t="shared" si="61"/>
        <v>-296.84927054771163</v>
      </c>
      <c r="AL43">
        <f t="shared" si="40"/>
        <v>-885.06881413694782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-1.4654331758846675</v>
      </c>
      <c r="AR43">
        <f t="shared" si="45"/>
        <v>-1.4654520207596149</v>
      </c>
      <c r="AS43">
        <f t="shared" si="46"/>
        <v>-4.8560247010753583</v>
      </c>
      <c r="AT43">
        <f t="shared" si="47"/>
        <v>-3.1901792011376302</v>
      </c>
      <c r="AU43">
        <f t="shared" si="48"/>
        <v>-9.5116559229726025</v>
      </c>
      <c r="AW43">
        <v>40</v>
      </c>
      <c r="AX43">
        <f>IF(Z43&gt;0, (R43*SUMPRODUCT(K43:$K$98, X43:$X$98)-K43*$AZ$3)/Z43, 0)</f>
        <v>-54017291.1734007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2000000</v>
      </c>
      <c r="S44">
        <f t="shared" si="32"/>
        <v>-98477728.418018028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-3788.8460540450124</v>
      </c>
      <c r="AC44">
        <f t="shared" si="33"/>
        <v>-3384.0779957739692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-70.152101583886832</v>
      </c>
      <c r="AI44">
        <f t="shared" si="38"/>
        <v>-70.152960681179721</v>
      </c>
      <c r="AJ44">
        <f t="shared" si="39"/>
        <v>-404.76805827104317</v>
      </c>
      <c r="AK44">
        <f t="shared" si="61"/>
        <v>-265.21922378315088</v>
      </c>
      <c r="AL44">
        <f t="shared" si="40"/>
        <v>-740.1402427353737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-0.67313435516594855</v>
      </c>
      <c r="AR44">
        <f t="shared" si="45"/>
        <v>-0.67314259850989999</v>
      </c>
      <c r="AS44">
        <f t="shared" si="46"/>
        <v>-3.8838934222126502</v>
      </c>
      <c r="AT44">
        <f t="shared" si="47"/>
        <v>-2.5448727429128173</v>
      </c>
      <c r="AU44">
        <f t="shared" si="48"/>
        <v>-7.1019087636353664</v>
      </c>
      <c r="AW44">
        <v>41</v>
      </c>
      <c r="AX44">
        <f>IF(Z44&gt;0, (R44*SUMPRODUCT(K44:$K$98, X44:$X$98)-K44*$AZ$3)/Z44, 0)</f>
        <v>-98477728.418018028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2000000</v>
      </c>
      <c r="S45">
        <f t="shared" si="32"/>
        <v>-184178645.10594672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-3384.0779957739692</v>
      </c>
      <c r="AC45">
        <f t="shared" si="33"/>
        <v>-3022.042655622949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-35.224077244409919</v>
      </c>
      <c r="AI45">
        <f t="shared" si="38"/>
        <v>-35.224487449764332</v>
      </c>
      <c r="AJ45">
        <f t="shared" si="39"/>
        <v>-362.03534015102014</v>
      </c>
      <c r="AK45">
        <f t="shared" si="61"/>
        <v>-236.88545970417786</v>
      </c>
      <c r="AL45">
        <f t="shared" si="40"/>
        <v>-634.14528730496238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-0.30177459287566138</v>
      </c>
      <c r="AR45">
        <f t="shared" si="45"/>
        <v>-0.30177810722049331</v>
      </c>
      <c r="AS45">
        <f t="shared" si="46"/>
        <v>-3.1016587495706283</v>
      </c>
      <c r="AT45">
        <f t="shared" si="47"/>
        <v>-2.0294644672838671</v>
      </c>
      <c r="AU45">
        <f t="shared" si="48"/>
        <v>-5.4329013240749893</v>
      </c>
      <c r="AW45">
        <v>42</v>
      </c>
      <c r="AX45">
        <f>IF(Z45&gt;0, (R45*SUMPRODUCT(K45:$K$98, X45:$X$98)-K45*$AZ$3)/Z45, 0)</f>
        <v>-184178645.10594672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2000000</v>
      </c>
      <c r="S46">
        <f t="shared" si="32"/>
        <v>-354204073.72532529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-3022.042655622949</v>
      </c>
      <c r="AC46">
        <f t="shared" si="33"/>
        <v>-2698.4975779781589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-17.251298838541967</v>
      </c>
      <c r="AI46">
        <f t="shared" si="38"/>
        <v>-17.25148930060735</v>
      </c>
      <c r="AJ46">
        <f t="shared" si="39"/>
        <v>-323.54507764479013</v>
      </c>
      <c r="AK46">
        <f t="shared" si="61"/>
        <v>-211.54298589360644</v>
      </c>
      <c r="AL46">
        <f t="shared" si="40"/>
        <v>-552.339552839004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-0.13196137239791933</v>
      </c>
      <c r="AR46">
        <f t="shared" si="45"/>
        <v>-0.13196282931057113</v>
      </c>
      <c r="AS46">
        <f t="shared" si="46"/>
        <v>-2.4749123459162323</v>
      </c>
      <c r="AT46">
        <f t="shared" si="47"/>
        <v>-1.6181681739410028</v>
      </c>
      <c r="AU46">
        <f t="shared" si="48"/>
        <v>-4.225043349167807</v>
      </c>
      <c r="AW46">
        <v>43</v>
      </c>
      <c r="AX46">
        <f>IF(Z46&gt;0, (R46*SUMPRODUCT(K46:$K$98, X46:$X$98)-K46*$AZ$3)/Z46, 0)</f>
        <v>-354204073.72532529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2000000</v>
      </c>
      <c r="S47">
        <f t="shared" si="32"/>
        <v>-702252863.81813359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-2698.4975779781589</v>
      </c>
      <c r="AC47">
        <f t="shared" si="33"/>
        <v>-2409.4805641383546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-8.2224503647518468</v>
      </c>
      <c r="AI47">
        <f t="shared" si="38"/>
        <v>-8.2225361415670175</v>
      </c>
      <c r="AJ47">
        <f t="shared" si="39"/>
        <v>-289.01701383980435</v>
      </c>
      <c r="AK47">
        <f t="shared" si="61"/>
        <v>-188.89483045847115</v>
      </c>
      <c r="AL47">
        <f t="shared" si="40"/>
        <v>-486.13438043984252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-5.6157564298365437E-2</v>
      </c>
      <c r="AR47">
        <f t="shared" si="45"/>
        <v>-5.6158150135530709E-2</v>
      </c>
      <c r="AS47">
        <f t="shared" si="46"/>
        <v>-1.9739239299768301</v>
      </c>
      <c r="AT47">
        <f t="shared" si="47"/>
        <v>-1.2901109908275592</v>
      </c>
      <c r="AU47">
        <f t="shared" si="48"/>
        <v>-3.3201930709399203</v>
      </c>
      <c r="AW47">
        <v>44</v>
      </c>
      <c r="AX47">
        <f>IF(Z47&gt;0, (R47*SUMPRODUCT(K47:$K$98, X47:$X$98)-K47*$AZ$3)/Z47, 0)</f>
        <v>-702252863.81813359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2000000</v>
      </c>
      <c r="S48">
        <f t="shared" si="32"/>
        <v>-1437613327.2219059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-2409.4805641383546</v>
      </c>
      <c r="AC48">
        <f t="shared" si="33"/>
        <v>-2151.3679938346163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-3.8005520728937774</v>
      </c>
      <c r="AI48">
        <f t="shared" si="38"/>
        <v>-3.800589485039886</v>
      </c>
      <c r="AJ48">
        <f t="shared" si="39"/>
        <v>-258.11257030373827</v>
      </c>
      <c r="AK48">
        <f t="shared" si="61"/>
        <v>-168.66363948968484</v>
      </c>
      <c r="AL48">
        <f t="shared" si="40"/>
        <v>-430.576799278463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-2.3175849778760353E-2</v>
      </c>
      <c r="AR48">
        <f t="shared" si="45"/>
        <v>-2.317607791884671E-2</v>
      </c>
      <c r="AS48">
        <f t="shared" si="46"/>
        <v>-1.5739761067960905</v>
      </c>
      <c r="AT48">
        <f t="shared" si="47"/>
        <v>-1.0285145676153402</v>
      </c>
      <c r="AU48">
        <f t="shared" si="48"/>
        <v>-2.6256667523302775</v>
      </c>
      <c r="AW48">
        <v>45</v>
      </c>
      <c r="AX48">
        <f>IF(Z48&gt;0, (R48*SUMPRODUCT(K48:$K$98, X48:$X$98)-K48*$AZ$3)/Z48, 0)</f>
        <v>-1437613327.2219059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2000000</v>
      </c>
      <c r="S49">
        <f t="shared" si="32"/>
        <v>-3046663221.3743567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-2151.3679938346163</v>
      </c>
      <c r="AC49">
        <f t="shared" si="33"/>
        <v>-1920.8833769450757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-1.702066775425862</v>
      </c>
      <c r="AI49">
        <f t="shared" si="38"/>
        <v>-1.7020825376158168</v>
      </c>
      <c r="AJ49">
        <f t="shared" si="39"/>
        <v>-230.48461688954058</v>
      </c>
      <c r="AK49">
        <f t="shared" si="61"/>
        <v>-150.59575956842315</v>
      </c>
      <c r="AL49">
        <f t="shared" si="40"/>
        <v>-382.78245899557953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-9.2671789951515038E-3</v>
      </c>
      <c r="AR49">
        <f t="shared" si="45"/>
        <v>-9.2672648149546843E-3</v>
      </c>
      <c r="AS49">
        <f t="shared" si="46"/>
        <v>-1.2549109301601127</v>
      </c>
      <c r="AT49">
        <f t="shared" si="47"/>
        <v>-0.81994307155322654</v>
      </c>
      <c r="AU49">
        <f t="shared" si="48"/>
        <v>-2.0841212665282938</v>
      </c>
      <c r="AW49">
        <v>46</v>
      </c>
      <c r="AX49">
        <f>IF(Z49&gt;0, (R49*SUMPRODUCT(K49:$K$98, X49:$X$98)-K49*$AZ$3)/Z49, 0)</f>
        <v>-3046663221.3743567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2000000</v>
      </c>
      <c r="S50">
        <f t="shared" si="32"/>
        <v>-6694062382.4555368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-1920.8833769450757</v>
      </c>
      <c r="AC50">
        <f t="shared" si="33"/>
        <v>-1715.0821148925361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-0.73594652242572767</v>
      </c>
      <c r="AI50">
        <f t="shared" si="38"/>
        <v>-0.73595292766225262</v>
      </c>
      <c r="AJ50">
        <f t="shared" si="39"/>
        <v>-205.80126205253964</v>
      </c>
      <c r="AK50">
        <f t="shared" si="61"/>
        <v>-134.46183638615531</v>
      </c>
      <c r="AL50">
        <f t="shared" si="40"/>
        <v>-340.99905136635721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-3.5776610428686858E-3</v>
      </c>
      <c r="AR50">
        <f t="shared" si="45"/>
        <v>-3.5776921806816753E-3</v>
      </c>
      <c r="AS50">
        <f t="shared" si="46"/>
        <v>-1.0004628534580613</v>
      </c>
      <c r="AT50">
        <f t="shared" si="47"/>
        <v>-0.65366009503751665</v>
      </c>
      <c r="AU50">
        <f t="shared" si="48"/>
        <v>-1.6577006406762598</v>
      </c>
      <c r="AW50">
        <v>47</v>
      </c>
      <c r="AX50">
        <f>IF(Z50&gt;0, (R50*SUMPRODUCT(K50:$K$98, X50:$X$98)-K50*$AZ$3)/Z50, 0)</f>
        <v>-6694062382.4555368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2000000</v>
      </c>
      <c r="S51">
        <f t="shared" si="32"/>
        <v>-15260040517.75094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-1715.0821148925361</v>
      </c>
      <c r="AC51">
        <f t="shared" si="33"/>
        <v>-1531.3262914539946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-0.30659719338479813</v>
      </c>
      <c r="AI51">
        <f t="shared" si="38"/>
        <v>-0.30659970210404053</v>
      </c>
      <c r="AJ51">
        <f t="shared" si="39"/>
        <v>-183.75582343854148</v>
      </c>
      <c r="AK51">
        <f t="shared" si="61"/>
        <v>-120.05574804247753</v>
      </c>
      <c r="AL51">
        <f t="shared" si="40"/>
        <v>-304.11817118312308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-1.3307702602811465E-3</v>
      </c>
      <c r="AR51">
        <f t="shared" si="45"/>
        <v>-1.3307811492554464E-3</v>
      </c>
      <c r="AS51">
        <f t="shared" si="46"/>
        <v>-0.7975832468843761</v>
      </c>
      <c r="AT51">
        <f t="shared" si="47"/>
        <v>-0.5210961565137967</v>
      </c>
      <c r="AU51">
        <f t="shared" si="48"/>
        <v>-1.3200101845474284</v>
      </c>
      <c r="AW51">
        <v>48</v>
      </c>
      <c r="AX51">
        <f>IF(Z51&gt;0, (R51*SUMPRODUCT(K51:$K$98, X51:$X$98)-K51*$AZ$3)/Z51, 0)</f>
        <v>-15260040517.75094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2000000</v>
      </c>
      <c r="S52">
        <f t="shared" si="32"/>
        <v>-36177642127.167702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-1531.3262914539946</v>
      </c>
      <c r="AC52">
        <f t="shared" si="33"/>
        <v>-1367.25672838534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-0.12310483491099285</v>
      </c>
      <c r="AI52">
        <f t="shared" si="38"/>
        <v>-0.12310577973260642</v>
      </c>
      <c r="AJ52">
        <f t="shared" si="39"/>
        <v>-164.06956306865459</v>
      </c>
      <c r="AK52">
        <f t="shared" si="61"/>
        <v>-107.19284040177963</v>
      </c>
      <c r="AL52">
        <f t="shared" si="40"/>
        <v>-271.38550925016682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-4.7708086634712209E-4</v>
      </c>
      <c r="AR52">
        <f t="shared" si="45"/>
        <v>-4.7708452791178993E-4</v>
      </c>
      <c r="AS52">
        <f t="shared" si="46"/>
        <v>-0.63583570333839001</v>
      </c>
      <c r="AT52">
        <f t="shared" si="47"/>
        <v>-0.41541547252847355</v>
      </c>
      <c r="AU52">
        <f t="shared" si="48"/>
        <v>-1.0517282603947753</v>
      </c>
      <c r="AW52">
        <v>49</v>
      </c>
      <c r="AX52">
        <f>IF(Z52&gt;0, (R52*SUMPRODUCT(K52:$K$98, X52:$X$98)-K52*$AZ$3)/Z52, 0)</f>
        <v>-36177642127.167702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2000000</v>
      </c>
      <c r="S53">
        <f t="shared" si="32"/>
        <v>-89403519781.221359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-1367.25672838534</v>
      </c>
      <c r="AC53">
        <f t="shared" si="33"/>
        <v>-1220.7653359671754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-4.7520760498773462E-2</v>
      </c>
      <c r="AI53">
        <f t="shared" si="38"/>
        <v>-4.7521101862664658E-2</v>
      </c>
      <c r="AJ53">
        <f t="shared" si="39"/>
        <v>-146.49139241816465</v>
      </c>
      <c r="AK53">
        <f t="shared" si="61"/>
        <v>-95.707970986973805</v>
      </c>
      <c r="AL53">
        <f t="shared" si="40"/>
        <v>-242.24688450700111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-1.6443045129425001E-4</v>
      </c>
      <c r="AR53">
        <f t="shared" si="45"/>
        <v>-1.6443163247523482E-4</v>
      </c>
      <c r="AS53">
        <f t="shared" si="46"/>
        <v>-0.50688679038845774</v>
      </c>
      <c r="AT53">
        <f t="shared" si="47"/>
        <v>-0.33116694044177342</v>
      </c>
      <c r="AU53">
        <f t="shared" si="48"/>
        <v>-0.83821816246270631</v>
      </c>
      <c r="AW53">
        <v>50</v>
      </c>
      <c r="AX53">
        <f>IF(Z53&gt;0, (R53*SUMPRODUCT(K53:$K$98, X53:$X$98)-K53*$AZ$3)/Z53, 0)</f>
        <v>-89403519781.221359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2000000</v>
      </c>
      <c r="S54">
        <f t="shared" si="32"/>
        <v>-230826963954.30096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-1220.7653359671754</v>
      </c>
      <c r="AC54">
        <f t="shared" si="33"/>
        <v>-1089.9691883449202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-1.7591983232548656E-2</v>
      </c>
      <c r="AI54">
        <f t="shared" si="38"/>
        <v>-1.7592101283010534E-2</v>
      </c>
      <c r="AJ54">
        <f t="shared" si="39"/>
        <v>-130.79614762225515</v>
      </c>
      <c r="AK54">
        <f t="shared" si="61"/>
        <v>-85.453573517702281</v>
      </c>
      <c r="AL54">
        <f t="shared" si="40"/>
        <v>-216.26731324124046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-5.4349511660944697E-5</v>
      </c>
      <c r="AR54">
        <f t="shared" si="45"/>
        <v>-5.4349876371669438E-5</v>
      </c>
      <c r="AS54">
        <f t="shared" si="46"/>
        <v>-0.40408785390665242</v>
      </c>
      <c r="AT54">
        <f t="shared" si="47"/>
        <v>-0.26400434385230476</v>
      </c>
      <c r="AU54">
        <f t="shared" si="48"/>
        <v>-0.66814654763532888</v>
      </c>
      <c r="AW54">
        <v>51</v>
      </c>
      <c r="AX54">
        <f>IF(Z54&gt;0, (R54*SUMPRODUCT(K54:$K$98, X54:$X$98)-K54*$AZ$3)/Z54, 0)</f>
        <v>-230826963954.30096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2000000</v>
      </c>
      <c r="S55">
        <f t="shared" si="32"/>
        <v>-624014896039.26294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-1089.9691883449202</v>
      </c>
      <c r="AC55">
        <f t="shared" si="33"/>
        <v>-973.18682121880147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-6.2304825102106947E-3</v>
      </c>
      <c r="AI55">
        <f t="shared" si="38"/>
        <v>-6.230521499136576E-3</v>
      </c>
      <c r="AJ55">
        <f t="shared" si="39"/>
        <v>-116.78236712611874</v>
      </c>
      <c r="AK55">
        <f t="shared" si="61"/>
        <v>-76.297843184144426</v>
      </c>
      <c r="AL55">
        <f t="shared" si="40"/>
        <v>-193.0864408317623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-1.7186383654221989E-5</v>
      </c>
      <c r="AR55">
        <f t="shared" si="45"/>
        <v>-1.7186491202656218E-5</v>
      </c>
      <c r="AS55">
        <f t="shared" si="46"/>
        <v>-0.32213661818140726</v>
      </c>
      <c r="AT55">
        <f t="shared" si="47"/>
        <v>-0.21046267328467774</v>
      </c>
      <c r="AU55">
        <f t="shared" si="48"/>
        <v>-0.53261647795728762</v>
      </c>
      <c r="AW55">
        <v>52</v>
      </c>
      <c r="AX55">
        <f>IF(Z55&gt;0, (R55*SUMPRODUCT(K55:$K$98, X55:$X$98)-K55*$AZ$3)/Z55, 0)</f>
        <v>-624014896039.26294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2000000</v>
      </c>
      <c r="S56">
        <f t="shared" si="32"/>
        <v>-1770749844718.6313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-973.18682121880147</v>
      </c>
      <c r="AC56">
        <f t="shared" si="33"/>
        <v>-868.91681923051488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-2.1065117814928363E-3</v>
      </c>
      <c r="AI56">
        <f t="shared" si="38"/>
        <v>-2.1065240491321899E-3</v>
      </c>
      <c r="AJ56">
        <f t="shared" si="39"/>
        <v>-104.27000198828659</v>
      </c>
      <c r="AK56">
        <f t="shared" si="61"/>
        <v>-68.123077485316102</v>
      </c>
      <c r="AL56">
        <f t="shared" si="40"/>
        <v>-172.39518599765182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-5.1881042103342428E-6</v>
      </c>
      <c r="AR56">
        <f t="shared" si="45"/>
        <v>-5.1881344241654398E-6</v>
      </c>
      <c r="AS56">
        <f t="shared" si="46"/>
        <v>-0.25680541693605963</v>
      </c>
      <c r="AT56">
        <f t="shared" si="47"/>
        <v>-0.16777956251069573</v>
      </c>
      <c r="AU56">
        <f t="shared" si="48"/>
        <v>-0.42459016758117951</v>
      </c>
      <c r="AW56">
        <v>53</v>
      </c>
      <c r="AX56">
        <f>IF(Z56&gt;0, (R56*SUMPRODUCT(K56:$K$98, X56:$X$98)-K56*$AZ$3)/Z56, 0)</f>
        <v>-1770749844718.6313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2000000</v>
      </c>
      <c r="S57">
        <f t="shared" si="32"/>
        <v>-5289414558315.0723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-868.91681923051488</v>
      </c>
      <c r="AC57">
        <f t="shared" si="33"/>
        <v>-775.81859301266365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-6.7824941414385096E-4</v>
      </c>
      <c r="AI57">
        <f t="shared" si="38"/>
        <v>-6.7825308098913442E-4</v>
      </c>
      <c r="AJ57">
        <f t="shared" si="39"/>
        <v>-93.09822621785122</v>
      </c>
      <c r="AK57">
        <f t="shared" si="61"/>
        <v>-60.824177346136047</v>
      </c>
      <c r="AL57">
        <f t="shared" si="40"/>
        <v>-153.92308181706827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-1.4914757725865435E-6</v>
      </c>
      <c r="AR57">
        <f t="shared" si="45"/>
        <v>-1.4914838360080344E-6</v>
      </c>
      <c r="AS57">
        <f t="shared" si="46"/>
        <v>-0.20472372843842479</v>
      </c>
      <c r="AT57">
        <f t="shared" si="47"/>
        <v>-0.13375284225461745</v>
      </c>
      <c r="AU57">
        <f t="shared" si="48"/>
        <v>-0.33847806217687826</v>
      </c>
      <c r="AW57">
        <v>54</v>
      </c>
      <c r="AX57">
        <f>IF(Z57&gt;0, (R57*SUMPRODUCT(K57:$K$98, X57:$X$98)-K57*$AZ$3)/Z57, 0)</f>
        <v>-5289414558315.0723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2000000</v>
      </c>
      <c r="S58">
        <f t="shared" si="32"/>
        <v>-16679601631636.658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-775.81859301266365</v>
      </c>
      <c r="AC58">
        <f t="shared" si="33"/>
        <v>-692.69517360596478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-2.0735518749920084E-4</v>
      </c>
      <c r="AI58">
        <f t="shared" si="38"/>
        <v>-2.073562257361877E-4</v>
      </c>
      <c r="AJ58">
        <f t="shared" si="39"/>
        <v>-83.123419406698872</v>
      </c>
      <c r="AK58">
        <f t="shared" si="61"/>
        <v>-54.307301510886461</v>
      </c>
      <c r="AL58">
        <f t="shared" si="40"/>
        <v>-137.43092827381105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-4.0712114371459455E-7</v>
      </c>
      <c r="AR58">
        <f t="shared" si="45"/>
        <v>-4.0712318218893727E-7</v>
      </c>
      <c r="AS58">
        <f t="shared" si="46"/>
        <v>-0.16320450906709821</v>
      </c>
      <c r="AT58">
        <f t="shared" si="47"/>
        <v>-0.1066269475570783</v>
      </c>
      <c r="AU58">
        <f t="shared" si="48"/>
        <v>-0.26983186374735862</v>
      </c>
      <c r="AW58">
        <v>55</v>
      </c>
      <c r="AX58">
        <f>IF(Z58&gt;0, (R58*SUMPRODUCT(K58:$K$98, X58:$X$98)-K58*$AZ$3)/Z58, 0)</f>
        <v>-16679601631636.658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2000000</v>
      </c>
      <c r="S59">
        <f t="shared" si="32"/>
        <v>-55683431942313.313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-692.69517360596478</v>
      </c>
      <c r="AC59">
        <f t="shared" si="33"/>
        <v>-618.4778339254301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-6.0014299129093699E-5</v>
      </c>
      <c r="AI59">
        <f t="shared" si="38"/>
        <v>-6.0014576804971582E-5</v>
      </c>
      <c r="AJ59">
        <f t="shared" si="39"/>
        <v>-74.217339680534678</v>
      </c>
      <c r="AK59">
        <f t="shared" si="61"/>
        <v>-48.48866215241754</v>
      </c>
      <c r="AL59">
        <f t="shared" si="40"/>
        <v>-122.70606184752901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-1.0520720162130614E-7</v>
      </c>
      <c r="AR59">
        <f t="shared" si="45"/>
        <v>-1.052076883969995E-7</v>
      </c>
      <c r="AS59">
        <f t="shared" si="46"/>
        <v>-0.13010563703778594</v>
      </c>
      <c r="AT59">
        <f t="shared" si="47"/>
        <v>-8.500234993069769E-2</v>
      </c>
      <c r="AU59">
        <f t="shared" si="48"/>
        <v>-0.21510809217617199</v>
      </c>
      <c r="AW59">
        <v>56</v>
      </c>
      <c r="AX59">
        <f>IF(Z59&gt;0, (R59*SUMPRODUCT(K59:$K$98, X59:$X$98)-K59*$AZ$3)/Z59, 0)</f>
        <v>-55683431942313.313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2000000</v>
      </c>
      <c r="S60">
        <f t="shared" si="32"/>
        <v>-199483212864240.25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-618.4778339254301</v>
      </c>
      <c r="AC60">
        <f t="shared" si="33"/>
        <v>-552.21235180951601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-1.6455500233071424E-5</v>
      </c>
      <c r="AI60">
        <f t="shared" si="38"/>
        <v>-1.6455569438437614E-5</v>
      </c>
      <c r="AJ60">
        <f t="shared" si="39"/>
        <v>-66.265482115914097</v>
      </c>
      <c r="AK60">
        <f t="shared" si="61"/>
        <v>-43.293448374780112</v>
      </c>
      <c r="AL60">
        <f t="shared" si="40"/>
        <v>-109.55894694626365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-2.5756319088047363E-8</v>
      </c>
      <c r="AR60">
        <f t="shared" si="45"/>
        <v>-2.5756427409001995E-8</v>
      </c>
      <c r="AS60">
        <f t="shared" si="46"/>
        <v>-0.10371941768568242</v>
      </c>
      <c r="AT60">
        <f t="shared" si="47"/>
        <v>-6.7763352980404173E-2</v>
      </c>
      <c r="AU60">
        <f t="shared" si="48"/>
        <v>-0.17148279642251399</v>
      </c>
      <c r="AW60">
        <v>57</v>
      </c>
      <c r="AX60">
        <f>IF(Z60&gt;0, (R60*SUMPRODUCT(K60:$K$98, X60:$X$98)-K60*$AZ$3)/Z60, 0)</f>
        <v>-199483212864240.25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2000000</v>
      </c>
      <c r="S61">
        <f t="shared" si="32"/>
        <v>-770668559427616.13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-552.21235180951601</v>
      </c>
      <c r="AC61">
        <f t="shared" si="33"/>
        <v>-493.04674270927114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-4.201535075548335E-6</v>
      </c>
      <c r="AI61">
        <f t="shared" si="38"/>
        <v>-4.2015510696724196E-6</v>
      </c>
      <c r="AJ61">
        <f t="shared" si="39"/>
        <v>-59.165609100244865</v>
      </c>
      <c r="AK61">
        <f t="shared" si="61"/>
        <v>-38.654864626666125</v>
      </c>
      <c r="AL61">
        <f t="shared" si="40"/>
        <v>-97.820477928462054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-5.8716840511803319E-9</v>
      </c>
      <c r="AR61">
        <f t="shared" si="45"/>
        <v>-5.8717064031163776E-9</v>
      </c>
      <c r="AS61">
        <f t="shared" si="46"/>
        <v>-8.2684484857463408E-2</v>
      </c>
      <c r="AT61">
        <f t="shared" si="47"/>
        <v>-5.4020530127148567E-2</v>
      </c>
      <c r="AU61">
        <f t="shared" si="48"/>
        <v>-0.13670502085631839</v>
      </c>
      <c r="AW61">
        <v>58</v>
      </c>
      <c r="AX61">
        <f>IF(Z61&gt;0, (R61*SUMPRODUCT(K61:$K$98, X61:$X$98)-K61*$AZ$3)/Z61, 0)</f>
        <v>-770668559427616.13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2000000</v>
      </c>
      <c r="S62">
        <f t="shared" si="32"/>
        <v>-3228792689892073.5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-493.04674270927114</v>
      </c>
      <c r="AC62">
        <f t="shared" si="33"/>
        <v>-440.22030599549896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-9.9405047075695295E-7</v>
      </c>
      <c r="AI62">
        <f t="shared" si="38"/>
        <v>-9.9405387930891252E-7</v>
      </c>
      <c r="AJ62">
        <f t="shared" si="39"/>
        <v>-52.826436713772182</v>
      </c>
      <c r="AK62">
        <f t="shared" si="61"/>
        <v>-34.513271989648985</v>
      </c>
      <c r="AL62">
        <f t="shared" si="40"/>
        <v>-87.339709697475044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-1.2403524184487154E-9</v>
      </c>
      <c r="AR62">
        <f t="shared" si="45"/>
        <v>-1.2403566715583823E-9</v>
      </c>
      <c r="AS62">
        <f t="shared" si="46"/>
        <v>-6.591556511819803E-2</v>
      </c>
      <c r="AT62">
        <f t="shared" si="47"/>
        <v>-4.3064835881362618E-2</v>
      </c>
      <c r="AU62">
        <f t="shared" si="48"/>
        <v>-0.10898040223991731</v>
      </c>
      <c r="AW62">
        <v>59</v>
      </c>
      <c r="AX62">
        <f>IF(Z62&gt;0, (R62*SUMPRODUCT(K62:$K$98, X62:$X$98)-K62*$AZ$3)/Z62, 0)</f>
        <v>-3228792689892073.5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2000000</v>
      </c>
      <c r="S63">
        <f t="shared" si="32"/>
        <v>-1.476428633048807E+16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-440.22030599549896</v>
      </c>
      <c r="AC63">
        <f t="shared" si="33"/>
        <v>-393.05384463991453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-2.1671344876321152E-7</v>
      </c>
      <c r="AI63">
        <f t="shared" si="38"/>
        <v>-2.1671411431154188E-7</v>
      </c>
      <c r="AJ63">
        <f t="shared" si="39"/>
        <v>-47.166461355584431</v>
      </c>
      <c r="AK63">
        <f t="shared" si="61"/>
        <v>-30.815421419684931</v>
      </c>
      <c r="AL63">
        <f t="shared" si="40"/>
        <v>-77.981882991983468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-2.4143737648516591E-10</v>
      </c>
      <c r="AR63">
        <f t="shared" si="45"/>
        <v>-2.4143811796311163E-10</v>
      </c>
      <c r="AS63">
        <f t="shared" si="46"/>
        <v>-5.2547484952001781E-2</v>
      </c>
      <c r="AT63">
        <f t="shared" si="47"/>
        <v>-3.4331023502757817E-2</v>
      </c>
      <c r="AU63">
        <f t="shared" si="48"/>
        <v>-8.6878508696197704E-2</v>
      </c>
      <c r="AW63">
        <v>60</v>
      </c>
      <c r="AX63">
        <f>IF(Z63&gt;0, (R63*SUMPRODUCT(K63:$K$98, X63:$X$98)-K63*$AZ$3)/Z63, 0)</f>
        <v>-1.476428633048807E+16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2000000</v>
      </c>
      <c r="S64">
        <f t="shared" si="32"/>
        <v>-7.4237862767086368E+16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-393.05384463991453</v>
      </c>
      <c r="AC64">
        <f t="shared" si="33"/>
        <v>-350.94093271441949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-4.3256927872499788E-8</v>
      </c>
      <c r="AI64">
        <f t="shared" si="38"/>
        <v>-4.3257046053748426E-8</v>
      </c>
      <c r="AJ64">
        <f t="shared" si="39"/>
        <v>-42.112911925495041</v>
      </c>
      <c r="AK64">
        <f t="shared" si="61"/>
        <v>-27.51376912479402</v>
      </c>
      <c r="AL64">
        <f t="shared" si="40"/>
        <v>-69.626681093546111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-4.3028508217828415E-11</v>
      </c>
      <c r="AR64">
        <f t="shared" si="45"/>
        <v>-4.3028625775017014E-11</v>
      </c>
      <c r="AS64">
        <f t="shared" si="46"/>
        <v>-4.1890533285301707E-2</v>
      </c>
      <c r="AT64">
        <f t="shared" si="47"/>
        <v>-2.7368481746533651E-2</v>
      </c>
      <c r="AU64">
        <f t="shared" si="48"/>
        <v>-6.9259015074863983E-2</v>
      </c>
      <c r="AW64">
        <v>61</v>
      </c>
      <c r="AX64">
        <f>IF(Z64&gt;0, (R64*SUMPRODUCT(K64:$K$98, X64:$X$98)-K64*$AZ$3)/Z64, 0)</f>
        <v>-7.4237862767086368E+16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2000000</v>
      </c>
      <c r="S65">
        <f t="shared" si="32"/>
        <v>-4.1434896102306189E+17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-350.94093271441949</v>
      </c>
      <c r="AC65">
        <f t="shared" si="33"/>
        <v>-313.34011849505487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-7.8475093546337385E-9</v>
      </c>
      <c r="AI65">
        <f t="shared" si="38"/>
        <v>-7.8475282602029548E-9</v>
      </c>
      <c r="AJ65">
        <f t="shared" si="39"/>
        <v>-37.600814219364622</v>
      </c>
      <c r="AK65">
        <f t="shared" si="61"/>
        <v>-24.565865290009366</v>
      </c>
      <c r="AL65">
        <f t="shared" si="40"/>
        <v>-62.16667951722151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-6.9697056419374254E-12</v>
      </c>
      <c r="AR65">
        <f t="shared" si="45"/>
        <v>-6.9697224327746804E-12</v>
      </c>
      <c r="AS65">
        <f t="shared" si="46"/>
        <v>-3.3394876662543059E-2</v>
      </c>
      <c r="AT65">
        <f t="shared" si="47"/>
        <v>-2.1817986086216542E-2</v>
      </c>
      <c r="AU65">
        <f t="shared" si="48"/>
        <v>-5.5212862755729321E-2</v>
      </c>
      <c r="AW65">
        <v>62</v>
      </c>
      <c r="AX65">
        <f>IF(Z65&gt;0, (R65*SUMPRODUCT(K65:$K$98, X65:$X$98)-K65*$AZ$3)/Z65, 0)</f>
        <v>-4.1434896102306189E+17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2000000</v>
      </c>
      <c r="S66">
        <f t="shared" si="32"/>
        <v>-2.598490838786839E+18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-313.34011849505487</v>
      </c>
      <c r="AC66">
        <f t="shared" si="33"/>
        <v>-279.76796294201944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-1.2819899683839123E-9</v>
      </c>
      <c r="AI66">
        <f t="shared" si="38"/>
        <v>-1.2819926600228317E-9</v>
      </c>
      <c r="AJ66">
        <f t="shared" si="39"/>
        <v>-33.572155553035429</v>
      </c>
      <c r="AK66">
        <f t="shared" si="61"/>
        <v>-21.933808294653844</v>
      </c>
      <c r="AL66">
        <f t="shared" si="40"/>
        <v>-55.505963848971263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-1.0165978774477354E-12</v>
      </c>
      <c r="AR66">
        <f t="shared" si="45"/>
        <v>-1.0166000118750553E-12</v>
      </c>
      <c r="AS66">
        <f t="shared" si="46"/>
        <v>-2.6622191216975604E-2</v>
      </c>
      <c r="AT66">
        <f t="shared" si="47"/>
        <v>-1.7393164928427258E-2</v>
      </c>
      <c r="AU66">
        <f t="shared" si="48"/>
        <v>-4.4015356146419458E-2</v>
      </c>
      <c r="AW66">
        <v>63</v>
      </c>
      <c r="AX66">
        <f>IF(Z66&gt;0, (R66*SUMPRODUCT(K66:$K$98, X66:$X$98)-K66*$AZ$3)/Z66, 0)</f>
        <v>-2.598490838786839E+18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2000000</v>
      </c>
      <c r="S67">
        <f t="shared" si="32"/>
        <v>-1.8594262663996858E+19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-279.76796294201944</v>
      </c>
      <c r="AC67">
        <f t="shared" si="33"/>
        <v>-249.79282405537532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-1.8631007138333953E-10</v>
      </c>
      <c r="AI67">
        <f t="shared" ref="AI67:AI69" si="62">SUM(AE67:AH67)</f>
        <v>-1.8631040722997752E-10</v>
      </c>
      <c r="AJ67">
        <f t="shared" si="39"/>
        <v>-29.975138886644118</v>
      </c>
      <c r="AK67">
        <f t="shared" si="61"/>
        <v>-19.583757405941363</v>
      </c>
      <c r="AL67">
        <f t="shared" ref="AL67:AL69" si="63">SUM(AI67:AK67)</f>
        <v>-49.558896292771792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-1.3191156758133704E-13</v>
      </c>
      <c r="AR67">
        <f t="shared" si="45"/>
        <v>-1.3191180536803399E-13</v>
      </c>
      <c r="AS67">
        <f t="shared" si="46"/>
        <v>-2.1223047845169284E-2</v>
      </c>
      <c r="AT67">
        <f t="shared" si="47"/>
        <v>-1.3865724592177647E-2</v>
      </c>
      <c r="AU67">
        <f t="shared" si="48"/>
        <v>-3.5088772437478842E-2</v>
      </c>
      <c r="AW67">
        <v>64</v>
      </c>
      <c r="AX67">
        <f>IF(Z67&gt;0, (R67*SUMPRODUCT(K67:$K$98, X67:$X$98)-K67*$AZ$3)/Z67, 0)</f>
        <v>-1.8594262663996858E+19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2000000</v>
      </c>
      <c r="S68">
        <f t="shared" si="32"/>
        <v>-1.5490534714198855E+20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-249.79282405537532</v>
      </c>
      <c r="AC68">
        <f t="shared" si="33"/>
        <v>-223.02930719229948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-2.3719497775699596E-11</v>
      </c>
      <c r="AI68">
        <f t="shared" si="62"/>
        <v>-2.3719533770148999E-11</v>
      </c>
      <c r="AJ68">
        <f t="shared" si="39"/>
        <v>-26.763516863075836</v>
      </c>
      <c r="AK68">
        <f t="shared" si="61"/>
        <v>-17.485497683876275</v>
      </c>
      <c r="AL68">
        <f t="shared" si="63"/>
        <v>-44.249014546975829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-1.499456999005398E-14</v>
      </c>
      <c r="AR68">
        <f t="shared" si="45"/>
        <v>-1.4994592744384446E-14</v>
      </c>
      <c r="AS68">
        <f t="shared" si="46"/>
        <v>-1.6918883805141789E-2</v>
      </c>
      <c r="AT68">
        <f t="shared" si="47"/>
        <v>-1.1053670752692675E-2</v>
      </c>
      <c r="AU68">
        <f t="shared" si="48"/>
        <v>-2.7972554557849458E-2</v>
      </c>
      <c r="AW68">
        <v>65</v>
      </c>
      <c r="AX68">
        <f>IF(Z68&gt;0, (R68*SUMPRODUCT(K68:$K$98, X68:$X$98)-K68*$AZ$3)/Z68, 0)</f>
        <v>-1.5490534714198855E+20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-223.02930719229948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-223.02930719229948</v>
      </c>
      <c r="AK69">
        <f t="shared" si="61"/>
        <v>-15.612051503460965</v>
      </c>
      <c r="AL69">
        <f t="shared" si="63"/>
        <v>-238.64135869576333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-1.625309318808776E-15</v>
      </c>
      <c r="AR69">
        <f t="shared" si="45"/>
        <v>-1.625309318808776E-15</v>
      </c>
      <c r="AS69">
        <f t="shared" si="46"/>
        <v>-0.12588455212159119</v>
      </c>
      <c r="AT69">
        <f t="shared" si="47"/>
        <v>-8.8119186485113837E-3</v>
      </c>
      <c r="AU69">
        <f t="shared" si="48"/>
        <v>-0.13469647077010419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598887.87142368522</v>
      </c>
      <c r="AO71" s="6">
        <f t="shared" si="70"/>
        <v>-59888.787142368528</v>
      </c>
      <c r="AP71" s="6">
        <f t="shared" si="70"/>
        <v>-1652.9882136251508</v>
      </c>
      <c r="AQ71" s="6">
        <f t="shared" si="70"/>
        <v>-352803.92564592155</v>
      </c>
      <c r="AR71" s="6">
        <f t="shared" si="70"/>
        <v>184542.1704217701</v>
      </c>
      <c r="AS71" s="6">
        <f t="shared" si="70"/>
        <v>-42018.036233833795</v>
      </c>
      <c r="AT71" s="6">
        <f t="shared" si="70"/>
        <v>24510.521136403047</v>
      </c>
      <c r="AU71" s="6">
        <f t="shared" si="70"/>
        <v>167034.65532433931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142.21296728952782</v>
      </c>
      <c r="K3">
        <v>1</v>
      </c>
      <c r="L3" s="2">
        <v>0</v>
      </c>
      <c r="O3">
        <f>$C$3</f>
        <v>142.21296728952782</v>
      </c>
      <c r="P3">
        <f>O3*B5</f>
        <v>113.77037383162227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7.7186675941193323</v>
      </c>
      <c r="AE3">
        <f t="shared" ref="AE3:AE23" si="1">$Z3*O3</f>
        <v>142.21296728952782</v>
      </c>
      <c r="AF3">
        <f t="shared" ref="AF3:AF23" si="2">-$Z3*P3</f>
        <v>-113.77037383162227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-1493.9899935420945</v>
      </c>
      <c r="AJ3">
        <f t="shared" ref="AJ3:AJ23" si="6">AB3-AC3</f>
        <v>-7.7186675941193323</v>
      </c>
      <c r="AL3">
        <f t="shared" ref="AL3:AL23" si="7">SUM(AI3:AK3)</f>
        <v>-1501.7086611362138</v>
      </c>
      <c r="AN3">
        <f t="shared" ref="AN3:AN23" si="8">AE3*$K3</f>
        <v>142.21296728952782</v>
      </c>
      <c r="AO3">
        <f t="shared" ref="AO3:AO23" si="9">AF3*$K3</f>
        <v>-113.77037383162227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-1493.9899935420945</v>
      </c>
      <c r="AS3">
        <f t="shared" ref="AS3:AS23" si="13">AJ3*$K3</f>
        <v>-7.7186675941193323</v>
      </c>
      <c r="AT3">
        <f t="shared" ref="AT3:AT23" si="14">AK3*$K3</f>
        <v>0</v>
      </c>
      <c r="AU3">
        <f t="shared" ref="AU3:AU23" si="15">AL3*$K3</f>
        <v>-1501.7086611362138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63.542969094754724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7.7186675941193323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7.7186675941193323</v>
      </c>
      <c r="AC4">
        <f t="shared" ref="AC4:AC23" si="27">AX5</f>
        <v>14.570032691226876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-6.8513650971075437</v>
      </c>
      <c r="AK4">
        <f>G4*MAX(0, SUM(AB4:AB4, AE4:AF4))</f>
        <v>0.5403067315883533</v>
      </c>
      <c r="AL4">
        <f t="shared" si="7"/>
        <v>-67.006208365519186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-55.910857890324898</v>
      </c>
      <c r="AR4">
        <f t="shared" si="12"/>
        <v>-55.910857890324898</v>
      </c>
      <c r="AS4">
        <f t="shared" si="13"/>
        <v>-6.3113065920277309</v>
      </c>
      <c r="AT4">
        <f t="shared" si="14"/>
        <v>0.49771708096977008</v>
      </c>
      <c r="AU4">
        <f t="shared" si="15"/>
        <v>-61.724447401382854</v>
      </c>
      <c r="AW4">
        <v>1</v>
      </c>
      <c r="AX4">
        <f>(R4*SUMPRODUCT(K5:$K$23, X5:$X$23)-$AZ$3*SUMPRODUCT(K4:$K$22, W5:$W$23))/Z4</f>
        <v>7.7186675941193323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142.21296728952782</v>
      </c>
      <c r="P5">
        <f t="shared" ref="P5:P23" si="30">O5*$C$5</f>
        <v>7.1106483644763916</v>
      </c>
      <c r="Q5" s="5">
        <f t="shared" ref="Q5:Q23" si="31">$C$8</f>
        <v>25</v>
      </c>
      <c r="R5">
        <f t="shared" si="0"/>
        <v>50000</v>
      </c>
      <c r="S5">
        <f t="shared" si="19"/>
        <v>14.570032691226876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14.570032691226876</v>
      </c>
      <c r="AC5">
        <f t="shared" si="27"/>
        <v>20.571846171213675</v>
      </c>
      <c r="AE5">
        <f t="shared" si="1"/>
        <v>139.04019032694325</v>
      </c>
      <c r="AF5">
        <f t="shared" si="2"/>
        <v>-6.9520095163471627</v>
      </c>
      <c r="AG5">
        <f t="shared" si="3"/>
        <v>-24.442249004599347</v>
      </c>
      <c r="AH5">
        <f t="shared" si="4"/>
        <v>-60.413792301298152</v>
      </c>
      <c r="AI5">
        <f t="shared" si="5"/>
        <v>47.232139504698573</v>
      </c>
      <c r="AJ5">
        <f t="shared" si="6"/>
        <v>-6.001813479986799</v>
      </c>
      <c r="AK5">
        <f t="shared" ref="AK5:AK23" si="32">G5*SUM(AB5:AB5, AE5:AF5)</f>
        <v>10.266074945127608</v>
      </c>
      <c r="AL5">
        <f t="shared" si="7"/>
        <v>51.496400969839378</v>
      </c>
      <c r="AN5">
        <f t="shared" si="8"/>
        <v>117.98442698385321</v>
      </c>
      <c r="AO5">
        <f t="shared" si="9"/>
        <v>-5.8992213491926604</v>
      </c>
      <c r="AP5">
        <f t="shared" si="10"/>
        <v>-20.740799737279172</v>
      </c>
      <c r="AQ5">
        <f t="shared" si="11"/>
        <v>-51.264937496341595</v>
      </c>
      <c r="AR5">
        <f t="shared" si="12"/>
        <v>40.079468401039769</v>
      </c>
      <c r="AS5">
        <f t="shared" si="13"/>
        <v>-5.0929196992259049</v>
      </c>
      <c r="AT5">
        <f t="shared" si="14"/>
        <v>8.71141622379856</v>
      </c>
      <c r="AU5">
        <f t="shared" si="15"/>
        <v>43.697964925612425</v>
      </c>
      <c r="AW5">
        <v>2</v>
      </c>
      <c r="AX5">
        <f>(R5*SUMPRODUCT(K6:$K$23, X6:$X$23)-$AZ$3*SUMPRODUCT(K5:$K$22, W6:$W$23))/Z5</f>
        <v>14.570032691226876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142.21296728952782</v>
      </c>
      <c r="P6">
        <f t="shared" si="30"/>
        <v>7.1106483644763916</v>
      </c>
      <c r="Q6" s="5">
        <f t="shared" si="31"/>
        <v>25</v>
      </c>
      <c r="R6">
        <f t="shared" si="0"/>
        <v>50000</v>
      </c>
      <c r="S6">
        <f t="shared" si="19"/>
        <v>20.571846171213675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20.571846171213675</v>
      </c>
      <c r="AC6">
        <f t="shared" si="27"/>
        <v>25.801522271290693</v>
      </c>
      <c r="AE6">
        <f t="shared" si="1"/>
        <v>137.47849702695942</v>
      </c>
      <c r="AF6">
        <f t="shared" si="2"/>
        <v>-6.8739248513479705</v>
      </c>
      <c r="AG6">
        <f t="shared" si="3"/>
        <v>-24.167714739238647</v>
      </c>
      <c r="AH6">
        <f t="shared" si="4"/>
        <v>-60.22355062942038</v>
      </c>
      <c r="AI6">
        <f t="shared" si="5"/>
        <v>46.213306806952424</v>
      </c>
      <c r="AJ6">
        <f t="shared" si="6"/>
        <v>-5.2296761000770182</v>
      </c>
      <c r="AK6">
        <f t="shared" si="32"/>
        <v>10.582349284277759</v>
      </c>
      <c r="AL6">
        <f t="shared" si="7"/>
        <v>51.565979991153164</v>
      </c>
      <c r="AN6">
        <f t="shared" si="8"/>
        <v>107.46357313787722</v>
      </c>
      <c r="AO6">
        <f t="shared" si="9"/>
        <v>-5.3731786568938604</v>
      </c>
      <c r="AP6">
        <f t="shared" si="10"/>
        <v>-18.89131054397712</v>
      </c>
      <c r="AQ6">
        <f t="shared" si="11"/>
        <v>-47.075274153006248</v>
      </c>
      <c r="AR6">
        <f t="shared" si="12"/>
        <v>36.123809783999995</v>
      </c>
      <c r="AS6">
        <f t="shared" si="13"/>
        <v>-4.0879096893081943</v>
      </c>
      <c r="AT6">
        <f t="shared" si="14"/>
        <v>8.2719631860576595</v>
      </c>
      <c r="AU6">
        <f t="shared" si="15"/>
        <v>40.307863280749459</v>
      </c>
      <c r="AW6">
        <v>3</v>
      </c>
      <c r="AX6">
        <f>(R6*SUMPRODUCT(K7:$K$23, X7:$X$23)-$AZ$3*SUMPRODUCT(K6:$K$22, W7:$W$23))/Z6</f>
        <v>20.571846171213675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142.21296728952782</v>
      </c>
      <c r="P7">
        <f t="shared" si="30"/>
        <v>7.1106483644763916</v>
      </c>
      <c r="Q7" s="5">
        <f t="shared" si="31"/>
        <v>25</v>
      </c>
      <c r="R7">
        <f t="shared" si="0"/>
        <v>50000</v>
      </c>
      <c r="S7">
        <f t="shared" si="19"/>
        <v>25.801522271290693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25.801522271290693</v>
      </c>
      <c r="AC7">
        <f t="shared" si="27"/>
        <v>30.251098938613008</v>
      </c>
      <c r="AE7">
        <f t="shared" si="1"/>
        <v>135.93290780963403</v>
      </c>
      <c r="AF7">
        <f t="shared" si="2"/>
        <v>-6.7966453904817028</v>
      </c>
      <c r="AG7">
        <f t="shared" si="3"/>
        <v>-23.896011453880227</v>
      </c>
      <c r="AH7">
        <f t="shared" si="4"/>
        <v>-60.052275932066543</v>
      </c>
      <c r="AI7">
        <f t="shared" si="5"/>
        <v>45.187975033205568</v>
      </c>
      <c r="AJ7">
        <f t="shared" si="6"/>
        <v>-4.4495766673223152</v>
      </c>
      <c r="AK7">
        <f t="shared" si="32"/>
        <v>10.845644928331012</v>
      </c>
      <c r="AL7">
        <f t="shared" si="7"/>
        <v>51.584043294214268</v>
      </c>
      <c r="AN7">
        <f t="shared" si="8"/>
        <v>97.879845529064838</v>
      </c>
      <c r="AO7">
        <f t="shared" si="9"/>
        <v>-4.8939922764532424</v>
      </c>
      <c r="AP7">
        <f t="shared" si="10"/>
        <v>-17.206561292296524</v>
      </c>
      <c r="AQ7">
        <f t="shared" si="11"/>
        <v>-43.241240010337393</v>
      </c>
      <c r="AR7">
        <f t="shared" si="12"/>
        <v>32.538051949977685</v>
      </c>
      <c r="AS7">
        <f t="shared" si="13"/>
        <v>-3.2039620419005872</v>
      </c>
      <c r="AT7">
        <f t="shared" si="14"/>
        <v>7.8095147624943833</v>
      </c>
      <c r="AU7">
        <f t="shared" si="15"/>
        <v>37.143604670571484</v>
      </c>
      <c r="AW7">
        <v>4</v>
      </c>
      <c r="AX7">
        <f>(R7*SUMPRODUCT(K8:$K$23, X8:$X$23)-$AZ$3*SUMPRODUCT(K7:$K$22, W8:$W$23))/Z7</f>
        <v>25.801522271290693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142.21296728952782</v>
      </c>
      <c r="P8">
        <f t="shared" si="30"/>
        <v>7.1106483644763916</v>
      </c>
      <c r="Q8" s="5">
        <f t="shared" si="31"/>
        <v>25</v>
      </c>
      <c r="R8">
        <f t="shared" si="0"/>
        <v>50000</v>
      </c>
      <c r="S8">
        <f t="shared" si="19"/>
        <v>30.251098938613008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30.251098938613008</v>
      </c>
      <c r="AC8">
        <f t="shared" si="27"/>
        <v>33.778584086004024</v>
      </c>
      <c r="AE8">
        <f t="shared" si="1"/>
        <v>134.40288655580497</v>
      </c>
      <c r="AF8">
        <f t="shared" si="2"/>
        <v>-6.7201443277902495</v>
      </c>
      <c r="AG8">
        <f t="shared" si="3"/>
        <v>-23.627044902694685</v>
      </c>
      <c r="AH8">
        <f t="shared" si="4"/>
        <v>-60.012873293480972</v>
      </c>
      <c r="AI8">
        <f t="shared" si="5"/>
        <v>44.042824031839068</v>
      </c>
      <c r="AJ8">
        <f t="shared" si="6"/>
        <v>-3.5274851473910154</v>
      </c>
      <c r="AK8">
        <f t="shared" si="32"/>
        <v>11.055368881663941</v>
      </c>
      <c r="AL8">
        <f t="shared" si="7"/>
        <v>51.570707766111994</v>
      </c>
      <c r="AN8">
        <f t="shared" si="8"/>
        <v>89.14960663137775</v>
      </c>
      <c r="AO8">
        <f t="shared" si="9"/>
        <v>-4.4574803315688882</v>
      </c>
      <c r="AP8">
        <f t="shared" si="10"/>
        <v>-15.671849116592915</v>
      </c>
      <c r="AQ8">
        <f t="shared" si="11"/>
        <v>-39.806615646689529</v>
      </c>
      <c r="AR8">
        <f t="shared" si="12"/>
        <v>29.21366153652642</v>
      </c>
      <c r="AS8">
        <f t="shared" si="13"/>
        <v>-2.3397854119551584</v>
      </c>
      <c r="AT8">
        <f t="shared" si="14"/>
        <v>7.3330403254091934</v>
      </c>
      <c r="AU8">
        <f t="shared" si="15"/>
        <v>34.206916449980454</v>
      </c>
      <c r="AW8">
        <v>5</v>
      </c>
      <c r="AX8">
        <f>(R8*SUMPRODUCT(K9:$K$23, X9:$X$23)-$AZ$3*SUMPRODUCT(K8:$K$22, W9:$W$23))/Z8</f>
        <v>30.251098938613008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142.21296728952782</v>
      </c>
      <c r="P9">
        <f t="shared" si="30"/>
        <v>7.1106483644763916</v>
      </c>
      <c r="Q9" s="5">
        <f t="shared" si="31"/>
        <v>25</v>
      </c>
      <c r="R9">
        <f t="shared" si="0"/>
        <v>50000</v>
      </c>
      <c r="S9">
        <f t="shared" si="19"/>
        <v>33.778584086004024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33.778584086004024</v>
      </c>
      <c r="AC9">
        <f t="shared" si="27"/>
        <v>36.393187049257421</v>
      </c>
      <c r="AE9">
        <f t="shared" si="1"/>
        <v>132.88727735243515</v>
      </c>
      <c r="AF9">
        <f t="shared" si="2"/>
        <v>-6.6443638676217587</v>
      </c>
      <c r="AG9">
        <f t="shared" si="3"/>
        <v>-23.360611884620422</v>
      </c>
      <c r="AH9">
        <f t="shared" si="4"/>
        <v>-60.325138094637737</v>
      </c>
      <c r="AI9">
        <f t="shared" si="5"/>
        <v>42.557163505555224</v>
      </c>
      <c r="AJ9">
        <f t="shared" si="6"/>
        <v>-2.6146029632533967</v>
      </c>
      <c r="AK9">
        <f t="shared" si="32"/>
        <v>11.201504829957221</v>
      </c>
      <c r="AL9">
        <f t="shared" si="7"/>
        <v>51.14406537225905</v>
      </c>
      <c r="AN9">
        <f t="shared" si="8"/>
        <v>81.196331058746168</v>
      </c>
      <c r="AO9">
        <f t="shared" si="9"/>
        <v>-4.0598165529373098</v>
      </c>
      <c r="AP9">
        <f t="shared" si="10"/>
        <v>-14.273721413434929</v>
      </c>
      <c r="AQ9">
        <f t="shared" si="11"/>
        <v>-36.859660168265364</v>
      </c>
      <c r="AR9">
        <f t="shared" si="12"/>
        <v>26.003132924108563</v>
      </c>
      <c r="AS9">
        <f t="shared" si="13"/>
        <v>-1.5975657867416699</v>
      </c>
      <c r="AT9">
        <f t="shared" si="14"/>
        <v>6.8443052837720275</v>
      </c>
      <c r="AU9">
        <f t="shared" si="15"/>
        <v>31.249872421138921</v>
      </c>
      <c r="AW9">
        <v>6</v>
      </c>
      <c r="AX9">
        <f>(R9*SUMPRODUCT(K10:$K$23, X10:$X$23)-$AZ$3*SUMPRODUCT(K9:$K$22, W10:$W$23))/Z9</f>
        <v>33.778584086004024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142.21296728952782</v>
      </c>
      <c r="P10">
        <f t="shared" si="30"/>
        <v>7.1106483644763916</v>
      </c>
      <c r="Q10" s="5">
        <f t="shared" si="31"/>
        <v>25</v>
      </c>
      <c r="R10">
        <f t="shared" si="0"/>
        <v>50000</v>
      </c>
      <c r="S10">
        <f t="shared" si="19"/>
        <v>36.393187049257421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36.393187049257421</v>
      </c>
      <c r="AC10">
        <f t="shared" si="27"/>
        <v>38.227651834399389</v>
      </c>
      <c r="AE10">
        <f t="shared" si="1"/>
        <v>131.38547623869565</v>
      </c>
      <c r="AF10">
        <f t="shared" si="2"/>
        <v>-6.5692738119347824</v>
      </c>
      <c r="AG10">
        <f t="shared" si="3"/>
        <v>-23.096606227758969</v>
      </c>
      <c r="AH10">
        <f t="shared" si="4"/>
        <v>-60.799076030493424</v>
      </c>
      <c r="AI10">
        <f t="shared" si="5"/>
        <v>40.920520168508475</v>
      </c>
      <c r="AJ10">
        <f t="shared" si="6"/>
        <v>-1.834464785141968</v>
      </c>
      <c r="AK10">
        <f t="shared" si="32"/>
        <v>11.28465726332128</v>
      </c>
      <c r="AL10">
        <f t="shared" si="7"/>
        <v>50.370712646687785</v>
      </c>
      <c r="AN10">
        <f t="shared" si="8"/>
        <v>73.950740775270759</v>
      </c>
      <c r="AO10">
        <f t="shared" si="9"/>
        <v>-3.6975370387635382</v>
      </c>
      <c r="AP10">
        <f t="shared" si="10"/>
        <v>-12.999999610569319</v>
      </c>
      <c r="AQ10">
        <f t="shared" si="11"/>
        <v>-34.220956833452455</v>
      </c>
      <c r="AR10">
        <f t="shared" si="12"/>
        <v>23.032247292485451</v>
      </c>
      <c r="AS10">
        <f t="shared" si="13"/>
        <v>-1.0325344449864076</v>
      </c>
      <c r="AT10">
        <f t="shared" si="14"/>
        <v>6.3516058845160916</v>
      </c>
      <c r="AU10">
        <f t="shared" si="15"/>
        <v>28.351318732015134</v>
      </c>
      <c r="AW10">
        <v>7</v>
      </c>
      <c r="AX10">
        <f>(R10*SUMPRODUCT(K11:$K$23, X11:$X$23)-$AZ$3*SUMPRODUCT(K10:$K$22, W11:$W$23))/Z10</f>
        <v>36.393187049257421</v>
      </c>
    </row>
    <row r="11" spans="1:52" x14ac:dyDescent="0.25">
      <c r="A11" t="s">
        <v>33</v>
      </c>
      <c r="C11" s="24">
        <f>AU25</f>
        <v>-1177.0624860695391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142.21296728952782</v>
      </c>
      <c r="P11">
        <f t="shared" si="30"/>
        <v>7.1106483644763916</v>
      </c>
      <c r="Q11" s="5">
        <f t="shared" si="31"/>
        <v>25</v>
      </c>
      <c r="R11">
        <f t="shared" si="0"/>
        <v>50000</v>
      </c>
      <c r="S11">
        <f t="shared" si="19"/>
        <v>38.227651834399389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38.227651834399389</v>
      </c>
      <c r="AC11">
        <f t="shared" si="27"/>
        <v>39.22672843269217</v>
      </c>
      <c r="AE11">
        <f t="shared" si="1"/>
        <v>129.89746411520787</v>
      </c>
      <c r="AF11">
        <f t="shared" si="2"/>
        <v>-6.4948732057603928</v>
      </c>
      <c r="AG11">
        <f t="shared" si="3"/>
        <v>-22.835024574579204</v>
      </c>
      <c r="AH11">
        <f t="shared" si="4"/>
        <v>-61.231181804349532</v>
      </c>
      <c r="AI11">
        <f t="shared" si="5"/>
        <v>39.336384530518728</v>
      </c>
      <c r="AJ11">
        <f t="shared" si="6"/>
        <v>-0.99907659829278117</v>
      </c>
      <c r="AK11">
        <f t="shared" si="32"/>
        <v>11.31411699206928</v>
      </c>
      <c r="AL11">
        <f t="shared" si="7"/>
        <v>49.651424924295227</v>
      </c>
      <c r="AN11">
        <f t="shared" si="8"/>
        <v>67.350063407092208</v>
      </c>
      <c r="AO11">
        <f t="shared" si="9"/>
        <v>-3.3675031703546101</v>
      </c>
      <c r="AP11">
        <f t="shared" si="10"/>
        <v>-11.839648783569768</v>
      </c>
      <c r="AQ11">
        <f t="shared" si="11"/>
        <v>-31.747532602765567</v>
      </c>
      <c r="AR11">
        <f t="shared" si="12"/>
        <v>20.395378850402263</v>
      </c>
      <c r="AS11">
        <f t="shared" si="13"/>
        <v>-0.51800758930815038</v>
      </c>
      <c r="AT11">
        <f t="shared" si="14"/>
        <v>5.8662153414734197</v>
      </c>
      <c r="AU11">
        <f t="shared" si="15"/>
        <v>25.743586602567532</v>
      </c>
      <c r="AW11">
        <v>8</v>
      </c>
      <c r="AX11">
        <f>(R11*SUMPRODUCT(K12:$K$23, X12:$X$23)-$AZ$3*SUMPRODUCT(K11:$K$22, W12:$W$23))/Z11</f>
        <v>38.227651834399389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142.21296728952782</v>
      </c>
      <c r="P12">
        <f t="shared" si="30"/>
        <v>7.1106483644763916</v>
      </c>
      <c r="Q12" s="5">
        <f t="shared" si="31"/>
        <v>25</v>
      </c>
      <c r="R12">
        <f t="shared" si="0"/>
        <v>50000</v>
      </c>
      <c r="S12">
        <f t="shared" si="19"/>
        <v>39.22672843269217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39.22672843269217</v>
      </c>
      <c r="AC12">
        <f t="shared" si="27"/>
        <v>39.486160503009977</v>
      </c>
      <c r="AE12">
        <f t="shared" si="1"/>
        <v>128.42229330629331</v>
      </c>
      <c r="AF12">
        <f t="shared" si="2"/>
        <v>-6.4211146653146649</v>
      </c>
      <c r="AG12">
        <f t="shared" si="3"/>
        <v>-22.575700330624837</v>
      </c>
      <c r="AH12">
        <f t="shared" si="4"/>
        <v>-61.947996417147195</v>
      </c>
      <c r="AI12">
        <f t="shared" si="5"/>
        <v>37.477481893206615</v>
      </c>
      <c r="AJ12">
        <f t="shared" si="6"/>
        <v>-0.25943207031780702</v>
      </c>
      <c r="AK12">
        <f t="shared" si="32"/>
        <v>11.285953495156958</v>
      </c>
      <c r="AL12">
        <f t="shared" si="7"/>
        <v>48.504003318045768</v>
      </c>
      <c r="AN12">
        <f t="shared" si="8"/>
        <v>61.336631873821425</v>
      </c>
      <c r="AO12">
        <f t="shared" si="9"/>
        <v>-3.0668315936910711</v>
      </c>
      <c r="AP12">
        <f t="shared" si="10"/>
        <v>-10.78253148127971</v>
      </c>
      <c r="AQ12">
        <f t="shared" si="11"/>
        <v>-29.587397590673326</v>
      </c>
      <c r="AR12">
        <f t="shared" si="12"/>
        <v>17.899871208177316</v>
      </c>
      <c r="AS12">
        <f t="shared" si="13"/>
        <v>-0.1239090891749936</v>
      </c>
      <c r="AT12">
        <f t="shared" si="14"/>
        <v>5.3903598593001245</v>
      </c>
      <c r="AU12">
        <f t="shared" si="15"/>
        <v>23.166321978302449</v>
      </c>
      <c r="AW12">
        <v>9</v>
      </c>
      <c r="AX12">
        <f>(R12*SUMPRODUCT(K13:$K$23, X13:$X$23)-$AZ$3*SUMPRODUCT(K12:$K$22, W13:$W$23))/Z12</f>
        <v>39.22672843269217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142.21296728952782</v>
      </c>
      <c r="P13">
        <f t="shared" si="30"/>
        <v>7.1106483644763916</v>
      </c>
      <c r="Q13" s="5">
        <f t="shared" si="31"/>
        <v>25</v>
      </c>
      <c r="R13">
        <f t="shared" si="0"/>
        <v>50000</v>
      </c>
      <c r="S13">
        <f t="shared" si="19"/>
        <v>39.486160503009977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39.486160503009977</v>
      </c>
      <c r="AC13">
        <f t="shared" si="27"/>
        <v>38.995926018739624</v>
      </c>
      <c r="AE13">
        <f t="shared" si="1"/>
        <v>126.95978748243644</v>
      </c>
      <c r="AF13">
        <f t="shared" si="2"/>
        <v>-6.3479893741218225</v>
      </c>
      <c r="AG13">
        <f t="shared" si="3"/>
        <v>-22.318602498456098</v>
      </c>
      <c r="AH13">
        <f t="shared" si="4"/>
        <v>-62.681657724983161</v>
      </c>
      <c r="AI13">
        <f t="shared" si="5"/>
        <v>35.611537884875354</v>
      </c>
      <c r="AJ13">
        <f t="shared" si="6"/>
        <v>0.49023448427035277</v>
      </c>
      <c r="AK13">
        <f t="shared" si="32"/>
        <v>11.206857102792723</v>
      </c>
      <c r="AL13">
        <f t="shared" si="7"/>
        <v>47.308629471938431</v>
      </c>
      <c r="AN13">
        <f t="shared" si="8"/>
        <v>55.858318366573513</v>
      </c>
      <c r="AO13">
        <f t="shared" si="9"/>
        <v>-2.792915918328676</v>
      </c>
      <c r="AP13">
        <f t="shared" si="10"/>
        <v>-9.8194840159781211</v>
      </c>
      <c r="AQ13">
        <f t="shared" si="11"/>
        <v>-27.577960410740832</v>
      </c>
      <c r="AR13">
        <f t="shared" si="12"/>
        <v>15.667958021525884</v>
      </c>
      <c r="AS13">
        <f t="shared" si="13"/>
        <v>0.21568777358291172</v>
      </c>
      <c r="AT13">
        <f t="shared" si="14"/>
        <v>4.9306650897087527</v>
      </c>
      <c r="AU13">
        <f t="shared" si="15"/>
        <v>20.814310884817548</v>
      </c>
      <c r="AW13">
        <v>10</v>
      </c>
      <c r="AX13">
        <f>(R13*SUMPRODUCT(K14:$K$23, X14:$X$23)-$AZ$3*SUMPRODUCT(K13:$K$22, W14:$W$23))/Z13</f>
        <v>39.486160503009977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142.21296728952782</v>
      </c>
      <c r="P14">
        <f t="shared" si="30"/>
        <v>7.1106483644763916</v>
      </c>
      <c r="Q14" s="5">
        <f t="shared" si="31"/>
        <v>25</v>
      </c>
      <c r="R14">
        <f t="shared" si="0"/>
        <v>50000</v>
      </c>
      <c r="S14">
        <f t="shared" si="19"/>
        <v>38.995926018739624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38.995926018739624</v>
      </c>
      <c r="AC14">
        <f t="shared" si="27"/>
        <v>37.598802604645989</v>
      </c>
      <c r="AE14">
        <f t="shared" si="1"/>
        <v>125.50917212005663</v>
      </c>
      <c r="AF14">
        <f t="shared" si="2"/>
        <v>-6.2754586060028315</v>
      </c>
      <c r="AG14">
        <f t="shared" si="3"/>
        <v>-22.063594922489671</v>
      </c>
      <c r="AH14">
        <f t="shared" si="4"/>
        <v>-63.64310196372746</v>
      </c>
      <c r="AI14">
        <f t="shared" si="5"/>
        <v>33.527016627836673</v>
      </c>
      <c r="AJ14">
        <f t="shared" si="6"/>
        <v>1.3971234140936346</v>
      </c>
      <c r="AK14">
        <f t="shared" si="32"/>
        <v>11.076074767295539</v>
      </c>
      <c r="AL14">
        <f t="shared" si="7"/>
        <v>46.000214809225845</v>
      </c>
      <c r="AN14">
        <f t="shared" si="8"/>
        <v>50.867372140531863</v>
      </c>
      <c r="AO14">
        <f t="shared" si="9"/>
        <v>-2.5433686070265931</v>
      </c>
      <c r="AP14">
        <f t="shared" si="10"/>
        <v>-8.9421121558085925</v>
      </c>
      <c r="AQ14">
        <f t="shared" si="11"/>
        <v>-25.793790980232291</v>
      </c>
      <c r="AR14">
        <f t="shared" si="12"/>
        <v>13.588100397464387</v>
      </c>
      <c r="AS14">
        <f t="shared" si="13"/>
        <v>0.56623747436538541</v>
      </c>
      <c r="AT14">
        <f t="shared" si="14"/>
        <v>4.4890011425256056</v>
      </c>
      <c r="AU14">
        <f t="shared" si="15"/>
        <v>18.643339014355377</v>
      </c>
      <c r="AW14">
        <v>11</v>
      </c>
      <c r="AX14">
        <f>(R14*SUMPRODUCT(K15:$K$23, X15:$X$23)-$AZ$3*SUMPRODUCT(K14:$K$22, W15:$W$23))/Z14</f>
        <v>38.995926018739624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142.21296728952782</v>
      </c>
      <c r="P15">
        <f t="shared" si="30"/>
        <v>7.1106483644763916</v>
      </c>
      <c r="Q15" s="5">
        <f t="shared" si="31"/>
        <v>25</v>
      </c>
      <c r="R15">
        <f t="shared" si="0"/>
        <v>50000</v>
      </c>
      <c r="S15">
        <f t="shared" si="19"/>
        <v>37.598802604645989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37.598802604645989</v>
      </c>
      <c r="AC15">
        <f t="shared" si="27"/>
        <v>35.300377005734795</v>
      </c>
      <c r="AE15">
        <f t="shared" si="1"/>
        <v>124.06863193691582</v>
      </c>
      <c r="AF15">
        <f t="shared" si="2"/>
        <v>-6.2034315968457907</v>
      </c>
      <c r="AG15">
        <f t="shared" si="3"/>
        <v>-21.810358489378746</v>
      </c>
      <c r="AH15">
        <f t="shared" si="4"/>
        <v>-65.200967772056273</v>
      </c>
      <c r="AI15">
        <f t="shared" si="5"/>
        <v>30.853874078635016</v>
      </c>
      <c r="AJ15">
        <f t="shared" si="6"/>
        <v>2.2984255989111944</v>
      </c>
      <c r="AK15">
        <f t="shared" si="32"/>
        <v>10.882480206130122</v>
      </c>
      <c r="AL15">
        <f t="shared" si="7"/>
        <v>44.034779883676336</v>
      </c>
      <c r="AN15">
        <f t="shared" si="8"/>
        <v>46.319941014342909</v>
      </c>
      <c r="AO15">
        <f t="shared" si="9"/>
        <v>-2.3159970507171455</v>
      </c>
      <c r="AP15">
        <f t="shared" si="10"/>
        <v>-8.1427070078710369</v>
      </c>
      <c r="AQ15">
        <f t="shared" si="11"/>
        <v>-24.342212323380242</v>
      </c>
      <c r="AR15">
        <f t="shared" si="12"/>
        <v>11.51902463237449</v>
      </c>
      <c r="AS15">
        <f t="shared" si="13"/>
        <v>0.85809713950545252</v>
      </c>
      <c r="AT15">
        <f t="shared" si="14"/>
        <v>4.062879015978873</v>
      </c>
      <c r="AU15">
        <f t="shared" si="15"/>
        <v>16.440000787858818</v>
      </c>
      <c r="AW15">
        <v>12</v>
      </c>
      <c r="AX15">
        <f>(R15*SUMPRODUCT(K16:$K$23, X16:$X$23)-$AZ$3*SUMPRODUCT(K15:$K$22, W16:$W$23))/Z15</f>
        <v>37.598802604645989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142.21296728952782</v>
      </c>
      <c r="P16">
        <f t="shared" si="30"/>
        <v>7.1106483644763916</v>
      </c>
      <c r="Q16" s="5">
        <f t="shared" si="31"/>
        <v>25</v>
      </c>
      <c r="R16">
        <f t="shared" si="0"/>
        <v>50000</v>
      </c>
      <c r="S16">
        <f t="shared" si="19"/>
        <v>35.300377005734795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35.300377005734795</v>
      </c>
      <c r="AC16">
        <f t="shared" si="27"/>
        <v>32.218403408933263</v>
      </c>
      <c r="AE16">
        <f t="shared" si="1"/>
        <v>122.63725783741668</v>
      </c>
      <c r="AF16">
        <f t="shared" si="2"/>
        <v>-6.1318628918708349</v>
      </c>
      <c r="AG16">
        <f t="shared" si="3"/>
        <v>-21.558733386763276</v>
      </c>
      <c r="AH16">
        <f t="shared" si="4"/>
        <v>-67.043035443369249</v>
      </c>
      <c r="AI16">
        <f t="shared" si="5"/>
        <v>27.903626115413317</v>
      </c>
      <c r="AJ16">
        <f t="shared" si="6"/>
        <v>3.0819735968015323</v>
      </c>
      <c r="AK16">
        <f t="shared" si="32"/>
        <v>10.626404036589646</v>
      </c>
      <c r="AL16">
        <f t="shared" si="7"/>
        <v>41.612003748804497</v>
      </c>
      <c r="AN16">
        <f t="shared" si="8"/>
        <v>42.176506338216534</v>
      </c>
      <c r="AO16">
        <f t="shared" si="9"/>
        <v>-2.1088253169108269</v>
      </c>
      <c r="AP16">
        <f t="shared" si="10"/>
        <v>-7.4143214824338832</v>
      </c>
      <c r="AQ16">
        <f t="shared" si="11"/>
        <v>-23.056949080345664</v>
      </c>
      <c r="AR16">
        <f t="shared" si="12"/>
        <v>9.5964104585261545</v>
      </c>
      <c r="AS16">
        <f t="shared" si="13"/>
        <v>1.0599297573339639</v>
      </c>
      <c r="AT16">
        <f t="shared" si="14"/>
        <v>3.6545549460657591</v>
      </c>
      <c r="AU16">
        <f t="shared" si="15"/>
        <v>14.310895161925878</v>
      </c>
      <c r="AW16">
        <v>13</v>
      </c>
      <c r="AX16">
        <f>(R16*SUMPRODUCT(K17:$K$23, X17:$X$23)-$AZ$3*SUMPRODUCT(K16:$K$22, W17:$W$23))/Z16</f>
        <v>35.300377005734795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142.21296728952782</v>
      </c>
      <c r="P17">
        <f t="shared" si="30"/>
        <v>7.1106483644763916</v>
      </c>
      <c r="Q17" s="5">
        <f t="shared" si="31"/>
        <v>25</v>
      </c>
      <c r="R17">
        <f t="shared" si="0"/>
        <v>50000</v>
      </c>
      <c r="S17">
        <f t="shared" si="19"/>
        <v>32.218403408933263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32.218403408933263</v>
      </c>
      <c r="AC17">
        <f t="shared" si="27"/>
        <v>28.430885352753283</v>
      </c>
      <c r="AE17">
        <f t="shared" si="1"/>
        <v>121.21493998604842</v>
      </c>
      <c r="AF17">
        <f t="shared" si="2"/>
        <v>-6.0607469993024221</v>
      </c>
      <c r="AG17">
        <f t="shared" si="3"/>
        <v>-21.308700306363406</v>
      </c>
      <c r="AH17">
        <f t="shared" si="4"/>
        <v>-68.891493064470112</v>
      </c>
      <c r="AI17">
        <f t="shared" si="5"/>
        <v>24.95399961591248</v>
      </c>
      <c r="AJ17">
        <f t="shared" si="6"/>
        <v>3.7875180561799802</v>
      </c>
      <c r="AK17">
        <f t="shared" si="32"/>
        <v>10.316081747697549</v>
      </c>
      <c r="AL17">
        <f t="shared" si="7"/>
        <v>39.057599419790009</v>
      </c>
      <c r="AN17">
        <f t="shared" si="8"/>
        <v>38.401349718155338</v>
      </c>
      <c r="AO17">
        <f t="shared" si="9"/>
        <v>-1.9200674859077673</v>
      </c>
      <c r="AP17">
        <f t="shared" si="10"/>
        <v>-6.7506765469521133</v>
      </c>
      <c r="AQ17">
        <f t="shared" si="11"/>
        <v>-21.825084581810493</v>
      </c>
      <c r="AR17">
        <f t="shared" si="12"/>
        <v>7.905521103484964</v>
      </c>
      <c r="AS17">
        <f t="shared" si="13"/>
        <v>1.1998999913371722</v>
      </c>
      <c r="AT17">
        <f t="shared" si="14"/>
        <v>3.2681735680437485</v>
      </c>
      <c r="AU17">
        <f t="shared" si="15"/>
        <v>12.373594662865884</v>
      </c>
      <c r="AW17">
        <v>14</v>
      </c>
      <c r="AX17">
        <f>(R17*SUMPRODUCT(K18:$K$23, X18:$X$23)-$AZ$3*SUMPRODUCT(K17:$K$22, W18:$W$23))/Z17</f>
        <v>32.218403408933263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142.21296728952782</v>
      </c>
      <c r="P18">
        <f t="shared" si="30"/>
        <v>7.1106483644763916</v>
      </c>
      <c r="Q18" s="5">
        <f t="shared" si="31"/>
        <v>25</v>
      </c>
      <c r="R18">
        <f t="shared" si="0"/>
        <v>50000</v>
      </c>
      <c r="S18">
        <f t="shared" si="19"/>
        <v>28.430885352753283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28.430885352753283</v>
      </c>
      <c r="AC18">
        <f t="shared" si="27"/>
        <v>23.9146145970325</v>
      </c>
      <c r="AE18">
        <f t="shared" si="1"/>
        <v>119.80134371985501</v>
      </c>
      <c r="AF18">
        <f t="shared" si="2"/>
        <v>-5.9900671859927508</v>
      </c>
      <c r="AG18">
        <f t="shared" si="3"/>
        <v>-21.060200416878029</v>
      </c>
      <c r="AH18">
        <f t="shared" si="4"/>
        <v>-70.82577284348946</v>
      </c>
      <c r="AI18">
        <f t="shared" si="5"/>
        <v>21.925303273494762</v>
      </c>
      <c r="AJ18">
        <f t="shared" si="6"/>
        <v>4.5162707557207824</v>
      </c>
      <c r="AK18">
        <f t="shared" si="32"/>
        <v>9.95695133206309</v>
      </c>
      <c r="AL18">
        <f t="shared" si="7"/>
        <v>36.398525361278637</v>
      </c>
      <c r="AN18">
        <f t="shared" si="8"/>
        <v>34.961833041333023</v>
      </c>
      <c r="AO18">
        <f t="shared" si="9"/>
        <v>-1.7480916520666512</v>
      </c>
      <c r="AP18">
        <f t="shared" si="10"/>
        <v>-6.1460346597921518</v>
      </c>
      <c r="AQ18">
        <f t="shared" si="11"/>
        <v>-20.66920760895497</v>
      </c>
      <c r="AR18">
        <f t="shared" si="12"/>
        <v>6.3984991205192463</v>
      </c>
      <c r="AS18">
        <f t="shared" si="13"/>
        <v>1.3179910944921744</v>
      </c>
      <c r="AT18">
        <f t="shared" si="14"/>
        <v>2.9057543034433797</v>
      </c>
      <c r="AU18">
        <f t="shared" si="15"/>
        <v>10.622244518454801</v>
      </c>
      <c r="AW18">
        <v>15</v>
      </c>
      <c r="AX18">
        <f>(R18*SUMPRODUCT(K19:$K$23, X19:$X$23)-$AZ$3*SUMPRODUCT(K18:$K$22, W19:$W$23))/Z18</f>
        <v>28.430885352753283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142.21296728952782</v>
      </c>
      <c r="P19">
        <f t="shared" si="30"/>
        <v>7.1106483644763916</v>
      </c>
      <c r="Q19" s="5">
        <f t="shared" si="31"/>
        <v>25</v>
      </c>
      <c r="R19">
        <f t="shared" si="0"/>
        <v>50000</v>
      </c>
      <c r="S19">
        <f t="shared" si="19"/>
        <v>23.9146145970325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23.9146145970325</v>
      </c>
      <c r="AC19">
        <f t="shared" si="27"/>
        <v>18.812069481535154</v>
      </c>
      <c r="AE19">
        <f t="shared" si="1"/>
        <v>118.39529704630709</v>
      </c>
      <c r="AF19">
        <f t="shared" si="2"/>
        <v>-5.919764852315355</v>
      </c>
      <c r="AG19">
        <f t="shared" si="3"/>
        <v>-20.813027690588346</v>
      </c>
      <c r="AH19">
        <f t="shared" si="4"/>
        <v>-73.141444241804891</v>
      </c>
      <c r="AI19">
        <f t="shared" si="5"/>
        <v>18.521060261598507</v>
      </c>
      <c r="AJ19">
        <f t="shared" si="6"/>
        <v>5.102545115497346</v>
      </c>
      <c r="AK19">
        <f t="shared" si="32"/>
        <v>9.5473102753716983</v>
      </c>
      <c r="AL19">
        <f t="shared" si="7"/>
        <v>33.170915652467549</v>
      </c>
      <c r="AN19">
        <f t="shared" si="8"/>
        <v>31.827983466999743</v>
      </c>
      <c r="AO19">
        <f t="shared" si="9"/>
        <v>-1.5913991733499873</v>
      </c>
      <c r="AP19">
        <f t="shared" si="10"/>
        <v>-5.5951268146669682</v>
      </c>
      <c r="AQ19">
        <f t="shared" si="11"/>
        <v>-19.662475927317768</v>
      </c>
      <c r="AR19">
        <f t="shared" si="12"/>
        <v>4.9789815516650213</v>
      </c>
      <c r="AS19">
        <f t="shared" si="13"/>
        <v>1.3717075392965148</v>
      </c>
      <c r="AT19">
        <f t="shared" si="14"/>
        <v>2.5665853389429487</v>
      </c>
      <c r="AU19">
        <f t="shared" si="15"/>
        <v>8.9172744299044844</v>
      </c>
      <c r="AW19">
        <v>16</v>
      </c>
      <c r="AX19">
        <f>(R19*SUMPRODUCT(K20:$K$23, X20:$X$23)-$AZ$3*SUMPRODUCT(K19:$K$22, W20:$W$23))/Z19</f>
        <v>23.9146145970325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142.21296728952782</v>
      </c>
      <c r="P20">
        <f t="shared" si="30"/>
        <v>7.1106483644763916</v>
      </c>
      <c r="Q20" s="5">
        <f t="shared" si="31"/>
        <v>25</v>
      </c>
      <c r="R20">
        <f t="shared" si="0"/>
        <v>50000</v>
      </c>
      <c r="S20">
        <f t="shared" si="19"/>
        <v>18.812069481535154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18.812069481535154</v>
      </c>
      <c r="AC20">
        <f t="shared" si="27"/>
        <v>13.098359114666685</v>
      </c>
      <c r="AE20">
        <f t="shared" si="1"/>
        <v>116.99709038173006</v>
      </c>
      <c r="AF20">
        <f t="shared" si="2"/>
        <v>-5.8498545190865032</v>
      </c>
      <c r="AG20">
        <f t="shared" si="3"/>
        <v>-20.567233180561274</v>
      </c>
      <c r="AH20">
        <f t="shared" si="4"/>
        <v>-75.328466242380259</v>
      </c>
      <c r="AI20">
        <f t="shared" si="5"/>
        <v>15.251536439702022</v>
      </c>
      <c r="AJ20">
        <f t="shared" si="6"/>
        <v>5.7137103668684688</v>
      </c>
      <c r="AK20">
        <f t="shared" si="32"/>
        <v>9.0971513740925118</v>
      </c>
      <c r="AL20">
        <f t="shared" si="7"/>
        <v>30.062398180663003</v>
      </c>
      <c r="AN20">
        <f t="shared" si="8"/>
        <v>28.972895545688111</v>
      </c>
      <c r="AO20">
        <f t="shared" si="9"/>
        <v>-1.4486447772844055</v>
      </c>
      <c r="AP20">
        <f t="shared" si="10"/>
        <v>-5.0932232302527867</v>
      </c>
      <c r="AQ20">
        <f t="shared" si="11"/>
        <v>-18.654171457909921</v>
      </c>
      <c r="AR20">
        <f t="shared" si="12"/>
        <v>3.7768560802409965</v>
      </c>
      <c r="AS20">
        <f t="shared" si="13"/>
        <v>1.4149303465366019</v>
      </c>
      <c r="AT20">
        <f t="shared" si="14"/>
        <v>2.2527980453610827</v>
      </c>
      <c r="AU20">
        <f t="shared" si="15"/>
        <v>7.4445844721386809</v>
      </c>
      <c r="AW20">
        <v>17</v>
      </c>
      <c r="AX20">
        <f>(R20*SUMPRODUCT(K21:$K$23, X21:$X$23)-$AZ$3*SUMPRODUCT(K20:$K$22, W21:$W$23))/Z20</f>
        <v>18.812069481535154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142.21296728952782</v>
      </c>
      <c r="P21">
        <f t="shared" si="30"/>
        <v>7.1106483644763916</v>
      </c>
      <c r="Q21" s="5">
        <f t="shared" si="31"/>
        <v>25</v>
      </c>
      <c r="R21">
        <f t="shared" si="0"/>
        <v>50000</v>
      </c>
      <c r="S21">
        <f t="shared" si="19"/>
        <v>13.098359114666685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13.098359114666685</v>
      </c>
      <c r="AC21">
        <f t="shared" si="27"/>
        <v>6.8198753157849206</v>
      </c>
      <c r="AE21">
        <f t="shared" si="1"/>
        <v>115.60550241934079</v>
      </c>
      <c r="AF21">
        <f t="shared" si="2"/>
        <v>-5.7802751209670404</v>
      </c>
      <c r="AG21">
        <f t="shared" si="3"/>
        <v>-20.322602189992711</v>
      </c>
      <c r="AH21">
        <f t="shared" si="4"/>
        <v>-77.917317525901936</v>
      </c>
      <c r="AI21">
        <f t="shared" si="5"/>
        <v>11.585307582479118</v>
      </c>
      <c r="AJ21">
        <f t="shared" si="6"/>
        <v>6.2784837988817648</v>
      </c>
      <c r="AK21">
        <f t="shared" si="32"/>
        <v>8.6046510489128298</v>
      </c>
      <c r="AL21">
        <f t="shared" si="7"/>
        <v>26.468442430273711</v>
      </c>
      <c r="AN21">
        <f t="shared" si="8"/>
        <v>26.371662667317292</v>
      </c>
      <c r="AO21">
        <f t="shared" si="9"/>
        <v>-1.3185831333658649</v>
      </c>
      <c r="AP21">
        <f t="shared" si="10"/>
        <v>-4.6359455065774497</v>
      </c>
      <c r="AQ21">
        <f t="shared" si="11"/>
        <v>-17.774320172770306</v>
      </c>
      <c r="AR21">
        <f t="shared" si="12"/>
        <v>2.6428138546036748</v>
      </c>
      <c r="AS21">
        <f t="shared" si="13"/>
        <v>1.4322333569014112</v>
      </c>
      <c r="AT21">
        <f t="shared" si="14"/>
        <v>1.9628733069192001</v>
      </c>
      <c r="AU21">
        <f t="shared" si="15"/>
        <v>6.0379205184242863</v>
      </c>
      <c r="AW21">
        <v>18</v>
      </c>
      <c r="AX21">
        <f>(R21*SUMPRODUCT(K22:$K$23, X22:$X$23)-$AZ$3*SUMPRODUCT(K21:$K$22, W22:$W$23))/Z21</f>
        <v>13.098359114666685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142.21296728952782</v>
      </c>
      <c r="P22">
        <f t="shared" si="30"/>
        <v>7.1106483644763916</v>
      </c>
      <c r="Q22" s="5">
        <f t="shared" si="31"/>
        <v>25</v>
      </c>
      <c r="R22">
        <f t="shared" si="0"/>
        <v>50000</v>
      </c>
      <c r="S22">
        <f t="shared" si="19"/>
        <v>6.8198753157849206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6.8198753157849206</v>
      </c>
      <c r="AC22">
        <f t="shared" si="27"/>
        <v>6.903296406350397</v>
      </c>
      <c r="AE22">
        <f t="shared" si="1"/>
        <v>114.21997636872563</v>
      </c>
      <c r="AF22">
        <f t="shared" si="2"/>
        <v>-5.7109988184362814</v>
      </c>
      <c r="AG22">
        <f t="shared" si="3"/>
        <v>-20.079036839198359</v>
      </c>
      <c r="AH22">
        <f t="shared" si="4"/>
        <v>-80.678657788847701</v>
      </c>
      <c r="AI22">
        <f t="shared" si="5"/>
        <v>7.7512829222432771</v>
      </c>
      <c r="AJ22">
        <f t="shared" si="6"/>
        <v>-8.3421090565476419E-2</v>
      </c>
      <c r="AK22">
        <f t="shared" si="32"/>
        <v>8.0730197006251991</v>
      </c>
      <c r="AL22">
        <f t="shared" si="7"/>
        <v>15.740881532303</v>
      </c>
      <c r="AN22">
        <f t="shared" si="8"/>
        <v>24.001768320057014</v>
      </c>
      <c r="AO22">
        <f t="shared" si="9"/>
        <v>-1.2000884160028507</v>
      </c>
      <c r="AP22">
        <f t="shared" si="10"/>
        <v>-4.2193354054684074</v>
      </c>
      <c r="AQ22">
        <f t="shared" si="11"/>
        <v>-16.953518238962765</v>
      </c>
      <c r="AR22">
        <f t="shared" si="12"/>
        <v>1.6288262596229897</v>
      </c>
      <c r="AS22">
        <f t="shared" si="13"/>
        <v>-1.7529803038090038E-2</v>
      </c>
      <c r="AT22">
        <f t="shared" si="14"/>
        <v>1.6964348501714188</v>
      </c>
      <c r="AU22">
        <f t="shared" si="15"/>
        <v>3.3077313067563185</v>
      </c>
      <c r="AW22">
        <v>19</v>
      </c>
      <c r="AX22">
        <f>(R22*SUMPRODUCT(K23:$K$23, X23:$X$23)-$AZ$3*SUMPRODUCT(K22:$K$22, W23:$W$23))/Z22</f>
        <v>6.8198753157849206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142.21296728952782</v>
      </c>
      <c r="P23">
        <f t="shared" si="30"/>
        <v>7.1106483644763916</v>
      </c>
      <c r="Q23" s="5">
        <f t="shared" si="31"/>
        <v>25</v>
      </c>
      <c r="R23">
        <f t="shared" si="0"/>
        <v>50000</v>
      </c>
      <c r="S23">
        <f t="shared" si="19"/>
        <v>6.903296406350397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6.903296406350397</v>
      </c>
      <c r="AC23">
        <f t="shared" si="27"/>
        <v>0</v>
      </c>
      <c r="AE23">
        <f t="shared" si="1"/>
        <v>112.83971476149162</v>
      </c>
      <c r="AF23">
        <f t="shared" si="2"/>
        <v>-5.641985738074581</v>
      </c>
      <c r="AG23">
        <f t="shared" si="3"/>
        <v>-19.836396939064645</v>
      </c>
      <c r="AH23">
        <f t="shared" si="4"/>
        <v>-83.699063483461572</v>
      </c>
      <c r="AI23">
        <f t="shared" si="5"/>
        <v>3.6622686008908261</v>
      </c>
      <c r="AJ23">
        <f t="shared" si="6"/>
        <v>6.903296406350397</v>
      </c>
      <c r="AK23">
        <f t="shared" si="32"/>
        <v>7.9870717800837214</v>
      </c>
      <c r="AL23">
        <f t="shared" si="7"/>
        <v>18.552636787324943</v>
      </c>
      <c r="AN23">
        <f t="shared" si="8"/>
        <v>21.842649659858921</v>
      </c>
      <c r="AO23">
        <f t="shared" si="9"/>
        <v>-1.092132482992946</v>
      </c>
      <c r="AP23">
        <f t="shared" si="10"/>
        <v>-3.8397781292668647</v>
      </c>
      <c r="AQ23">
        <f t="shared" si="11"/>
        <v>-16.201825078978736</v>
      </c>
      <c r="AR23">
        <f t="shared" si="12"/>
        <v>0.70891396862037381</v>
      </c>
      <c r="AS23">
        <f t="shared" si="13"/>
        <v>1.3362873631929197</v>
      </c>
      <c r="AT23">
        <f t="shared" si="14"/>
        <v>1.5460763178041228</v>
      </c>
      <c r="AU23">
        <f t="shared" si="15"/>
        <v>3.5912776496174161</v>
      </c>
      <c r="AW23">
        <v>20</v>
      </c>
      <c r="AX23">
        <f>(R23*SUMPRODUCT(K$23:$K24, X$23:$X24)-$AZ$3*SUMPRODUCT(K$22:$K23, W$23:$W24))/Z23</f>
        <v>6.903296406350397</v>
      </c>
    </row>
    <row r="25" spans="5:50" x14ac:dyDescent="0.25">
      <c r="AN25" s="6">
        <f t="shared" ref="AN25:AU25" si="33">SUM(AN3:AN23)</f>
        <v>1240.1264669657053</v>
      </c>
      <c r="AO25" s="6">
        <f t="shared" si="33"/>
        <v>-168.6660488154312</v>
      </c>
      <c r="AP25" s="6">
        <f t="shared" si="33"/>
        <v>-1715.4377539340678</v>
      </c>
      <c r="AQ25" s="6">
        <f t="shared" si="33"/>
        <v>-602.22598825326031</v>
      </c>
      <c r="AR25" s="6">
        <f t="shared" si="33"/>
        <v>-1246.2033240370536</v>
      </c>
      <c r="AS25" s="6">
        <f t="shared" si="33"/>
        <v>-21.271095905241712</v>
      </c>
      <c r="AT25" s="6">
        <f t="shared" si="33"/>
        <v>90.411933872756123</v>
      </c>
      <c r="AU25" s="7">
        <f t="shared" si="33"/>
        <v>-1177.0624860695391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303.28414936517072</v>
      </c>
      <c r="K3">
        <v>1</v>
      </c>
      <c r="L3" s="2">
        <v>0</v>
      </c>
      <c r="O3">
        <f>$C$3</f>
        <v>303.28414936517072</v>
      </c>
      <c r="P3">
        <f>O3*B5</f>
        <v>242.62731949213659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303.28414936517072</v>
      </c>
      <c r="AF3">
        <f t="shared" ref="AF3:AF23" si="3">-$Z3*P3</f>
        <v>-242.62731949213659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-1461.7757571269658</v>
      </c>
      <c r="AJ3">
        <f t="shared" ref="AJ3:AJ23" si="7">AB3-AC3</f>
        <v>0</v>
      </c>
      <c r="AL3">
        <f t="shared" ref="AL3:AL23" si="8">SUM(AI3:AK3)</f>
        <v>-1461.7757571269658</v>
      </c>
      <c r="AN3">
        <f t="shared" ref="AN3:AN23" si="9">AE3*$K3</f>
        <v>303.28414936517072</v>
      </c>
      <c r="AO3">
        <f t="shared" ref="AO3:AO23" si="10">AF3*$K3</f>
        <v>-242.62731949213659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-1461.7757571269658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-1461.7757571269658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112.99307183482297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49.616827403579371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49.051778320816425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-49.051778320816425</v>
      </c>
      <c r="AK4">
        <f t="shared" ref="AK4:AK23" si="28">H4*SUM(AB4:AB4, AE4:AF4)</f>
        <v>0</v>
      </c>
      <c r="AL4">
        <f t="shared" si="8"/>
        <v>-118.46452832081643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-63.941293514006468</v>
      </c>
      <c r="AR4">
        <f t="shared" si="13"/>
        <v>-63.941293514006468</v>
      </c>
      <c r="AS4">
        <f t="shared" si="14"/>
        <v>-45.185274391164484</v>
      </c>
      <c r="AT4">
        <f t="shared" si="15"/>
        <v>0</v>
      </c>
      <c r="AU4">
        <f t="shared" si="16"/>
        <v>-109.12656790517094</v>
      </c>
      <c r="AW4">
        <v>1</v>
      </c>
      <c r="AX4">
        <f>(R4*SUMPRODUCT(K5:$K$23, X5:$X$23)-$AZ$3*SUMPRODUCT(K4:$K$22, W5:$W$23))/Z4</f>
        <v>49.616827403579371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1.4257860000000001E-3</v>
      </c>
      <c r="O5">
        <f t="shared" ref="O5:O23" si="30">$C$3</f>
        <v>303.28414936517072</v>
      </c>
      <c r="P5">
        <f t="shared" ref="P5:P23" si="31">O5*$C$5</f>
        <v>15.164207468258537</v>
      </c>
      <c r="Q5" s="5">
        <f t="shared" ref="Q5:Q23" si="32">$C$8</f>
        <v>25</v>
      </c>
      <c r="R5">
        <f t="shared" si="0"/>
        <v>50000</v>
      </c>
      <c r="S5">
        <f t="shared" si="20"/>
        <v>94.28703347392333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49.051778320816425</v>
      </c>
      <c r="AC5">
        <f t="shared" si="1"/>
        <v>92.148233833076006</v>
      </c>
      <c r="AE5">
        <f t="shared" si="2"/>
        <v>296.40447560900878</v>
      </c>
      <c r="AF5">
        <f t="shared" si="3"/>
        <v>-14.820223780450439</v>
      </c>
      <c r="AG5">
        <f t="shared" si="4"/>
        <v>-24.432901969113587</v>
      </c>
      <c r="AH5">
        <f t="shared" si="5"/>
        <v>-70.477439272828505</v>
      </c>
      <c r="AI5">
        <f t="shared" si="6"/>
        <v>186.67391058661627</v>
      </c>
      <c r="AJ5">
        <f t="shared" si="7"/>
        <v>-43.096455512259581</v>
      </c>
      <c r="AK5">
        <f t="shared" si="28"/>
        <v>28.292525099882003</v>
      </c>
      <c r="AL5">
        <f t="shared" si="8"/>
        <v>171.86998017423869</v>
      </c>
      <c r="AN5">
        <f t="shared" si="9"/>
        <v>251.51801164790038</v>
      </c>
      <c r="AO5">
        <f t="shared" si="10"/>
        <v>-12.575900582395018</v>
      </c>
      <c r="AP5">
        <f t="shared" si="11"/>
        <v>-20.732868184372116</v>
      </c>
      <c r="AQ5">
        <f t="shared" si="12"/>
        <v>-59.804580735550488</v>
      </c>
      <c r="AR5">
        <f t="shared" si="13"/>
        <v>158.40466214558276</v>
      </c>
      <c r="AS5">
        <f t="shared" si="14"/>
        <v>-36.570078023431414</v>
      </c>
      <c r="AT5">
        <f t="shared" si="15"/>
        <v>24.008003398057841</v>
      </c>
      <c r="AU5">
        <f t="shared" si="16"/>
        <v>145.84258752020918</v>
      </c>
      <c r="AW5">
        <v>2</v>
      </c>
      <c r="AX5">
        <f>(R5*SUMPRODUCT(K6:$K$23, X6:$X$23)-$AZ$3*SUMPRODUCT(K5:$K$22, W6:$W$23))/Z5</f>
        <v>94.28703347392333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1.477569E-3</v>
      </c>
      <c r="O6">
        <f t="shared" si="30"/>
        <v>303.28414936517072</v>
      </c>
      <c r="P6">
        <f t="shared" si="31"/>
        <v>15.164207468258537</v>
      </c>
      <c r="Q6" s="5">
        <f t="shared" si="32"/>
        <v>25</v>
      </c>
      <c r="R6">
        <f t="shared" si="0"/>
        <v>50000</v>
      </c>
      <c r="S6">
        <f t="shared" si="20"/>
        <v>133.95735743594787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92.148233833076006</v>
      </c>
      <c r="AC6">
        <f t="shared" si="1"/>
        <v>129.41605111601007</v>
      </c>
      <c r="AE6">
        <f t="shared" si="2"/>
        <v>293.00247278829755</v>
      </c>
      <c r="AF6">
        <f t="shared" si="3"/>
        <v>-14.650123639414879</v>
      </c>
      <c r="AG6">
        <f t="shared" si="4"/>
        <v>-24.152471650892853</v>
      </c>
      <c r="AH6">
        <f t="shared" si="5"/>
        <v>-72.20259705920239</v>
      </c>
      <c r="AI6">
        <f t="shared" si="6"/>
        <v>181.99728043878744</v>
      </c>
      <c r="AJ6">
        <f t="shared" si="7"/>
        <v>-37.267817282934061</v>
      </c>
      <c r="AK6">
        <f t="shared" si="28"/>
        <v>31.70373488576621</v>
      </c>
      <c r="AL6">
        <f t="shared" si="8"/>
        <v>176.43319804161959</v>
      </c>
      <c r="AN6">
        <f t="shared" si="9"/>
        <v>229.032854919046</v>
      </c>
      <c r="AO6">
        <f t="shared" si="10"/>
        <v>-11.4516427459523</v>
      </c>
      <c r="AP6">
        <f t="shared" si="11"/>
        <v>-18.879395395246814</v>
      </c>
      <c r="AQ6">
        <f t="shared" si="12"/>
        <v>-56.439001281012779</v>
      </c>
      <c r="AR6">
        <f t="shared" si="13"/>
        <v>142.26281549683412</v>
      </c>
      <c r="AS6">
        <f t="shared" si="14"/>
        <v>-29.131339772271915</v>
      </c>
      <c r="AT6">
        <f t="shared" si="15"/>
        <v>24.782032872910278</v>
      </c>
      <c r="AU6">
        <f t="shared" si="16"/>
        <v>137.91350859747249</v>
      </c>
      <c r="AW6">
        <v>3</v>
      </c>
      <c r="AX6">
        <f>(R6*SUMPRODUCT(K7:$K$23, X7:$X$23)-$AZ$3*SUMPRODUCT(K6:$K$22, W7:$W$23))/Z6</f>
        <v>133.95735743594787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1.5369540000000001E-3</v>
      </c>
      <c r="O7">
        <f t="shared" si="30"/>
        <v>303.28414936517072</v>
      </c>
      <c r="P7">
        <f t="shared" si="31"/>
        <v>15.164207468258537</v>
      </c>
      <c r="Q7" s="5">
        <f t="shared" si="32"/>
        <v>25</v>
      </c>
      <c r="R7">
        <f t="shared" si="0"/>
        <v>50000</v>
      </c>
      <c r="S7">
        <f t="shared" si="20"/>
        <v>168.89485314169011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129.41605111601007</v>
      </c>
      <c r="AC7">
        <f t="shared" si="1"/>
        <v>161.28665139742566</v>
      </c>
      <c r="AE7">
        <f t="shared" si="2"/>
        <v>289.62211673785271</v>
      </c>
      <c r="AF7">
        <f t="shared" si="3"/>
        <v>-14.481105836892636</v>
      </c>
      <c r="AG7">
        <f t="shared" si="4"/>
        <v>-23.873825696470195</v>
      </c>
      <c r="AH7">
        <f t="shared" si="5"/>
        <v>-74.242475827452751</v>
      </c>
      <c r="AI7">
        <f t="shared" si="6"/>
        <v>177.02470937703711</v>
      </c>
      <c r="AJ7">
        <f t="shared" si="7"/>
        <v>-31.870600281415591</v>
      </c>
      <c r="AK7">
        <f t="shared" si="28"/>
        <v>34.617947796792137</v>
      </c>
      <c r="AL7">
        <f t="shared" si="8"/>
        <v>179.77205689241367</v>
      </c>
      <c r="AN7">
        <f t="shared" si="9"/>
        <v>208.54529271014886</v>
      </c>
      <c r="AO7">
        <f t="shared" si="10"/>
        <v>-10.427264635507443</v>
      </c>
      <c r="AP7">
        <f t="shared" si="11"/>
        <v>-17.190586216479854</v>
      </c>
      <c r="AQ7">
        <f t="shared" si="12"/>
        <v>-53.459034922310252</v>
      </c>
      <c r="AR7">
        <f t="shared" si="13"/>
        <v>127.46840693585129</v>
      </c>
      <c r="AS7">
        <f t="shared" si="14"/>
        <v>-22.948743484779918</v>
      </c>
      <c r="AT7">
        <f t="shared" si="15"/>
        <v>24.926998454476507</v>
      </c>
      <c r="AU7">
        <f t="shared" si="16"/>
        <v>129.4466619055479</v>
      </c>
      <c r="AW7">
        <v>4</v>
      </c>
      <c r="AX7">
        <f>(R7*SUMPRODUCT(K8:$K$23, X8:$X$23)-$AZ$3*SUMPRODUCT(K7:$K$22, W8:$W$23))/Z7</f>
        <v>168.89485314169011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1.5977630000000001E-3</v>
      </c>
      <c r="O8">
        <f t="shared" si="30"/>
        <v>303.28414936517072</v>
      </c>
      <c r="P8">
        <f t="shared" si="31"/>
        <v>15.164207468258537</v>
      </c>
      <c r="Q8" s="5">
        <f t="shared" si="32"/>
        <v>25</v>
      </c>
      <c r="R8">
        <f t="shared" si="0"/>
        <v>50000</v>
      </c>
      <c r="S8">
        <f t="shared" si="20"/>
        <v>199.58142703719798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161.28665139742566</v>
      </c>
      <c r="AC8">
        <f t="shared" si="1"/>
        <v>188.3804601039493</v>
      </c>
      <c r="AE8">
        <f t="shared" si="2"/>
        <v>286.26314806836876</v>
      </c>
      <c r="AF8">
        <f t="shared" si="3"/>
        <v>-14.313157403418439</v>
      </c>
      <c r="AG8">
        <f t="shared" si="4"/>
        <v>-23.596942724139225</v>
      </c>
      <c r="AH8">
        <f t="shared" si="5"/>
        <v>-76.289430732538619</v>
      </c>
      <c r="AI8">
        <f t="shared" si="6"/>
        <v>172.06361720827249</v>
      </c>
      <c r="AJ8">
        <f t="shared" si="7"/>
        <v>-27.093808706523646</v>
      </c>
      <c r="AK8">
        <f t="shared" si="28"/>
        <v>37.072059461277519</v>
      </c>
      <c r="AL8">
        <f t="shared" si="8"/>
        <v>182.04186796302636</v>
      </c>
      <c r="AN8">
        <f t="shared" si="9"/>
        <v>189.87871240963818</v>
      </c>
      <c r="AO8">
        <f t="shared" si="10"/>
        <v>-9.4939356204819099</v>
      </c>
      <c r="AP8">
        <f t="shared" si="11"/>
        <v>-15.651882303039008</v>
      </c>
      <c r="AQ8">
        <f t="shared" si="12"/>
        <v>-50.602877023133473</v>
      </c>
      <c r="AR8">
        <f t="shared" si="13"/>
        <v>114.1300174629838</v>
      </c>
      <c r="AS8">
        <f t="shared" si="14"/>
        <v>-17.971357983665698</v>
      </c>
      <c r="AT8">
        <f t="shared" si="15"/>
        <v>24.5899444772393</v>
      </c>
      <c r="AU8">
        <f t="shared" si="16"/>
        <v>120.7486039565574</v>
      </c>
      <c r="AW8">
        <v>5</v>
      </c>
      <c r="AX8">
        <f>(R8*SUMPRODUCT(K9:$K$23, X9:$X$23)-$AZ$3*SUMPRODUCT(K8:$K$22, W9:$W$23))/Z8</f>
        <v>199.58142703719798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1.661898E-3</v>
      </c>
      <c r="O9">
        <f t="shared" si="30"/>
        <v>303.28414936517072</v>
      </c>
      <c r="P9">
        <f t="shared" si="31"/>
        <v>15.164207468258537</v>
      </c>
      <c r="Q9" s="5">
        <f t="shared" si="32"/>
        <v>25</v>
      </c>
      <c r="R9">
        <f t="shared" si="0"/>
        <v>50000</v>
      </c>
      <c r="S9">
        <f t="shared" si="20"/>
        <v>226.39774109047016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188.3804601039493</v>
      </c>
      <c r="AC9">
        <f t="shared" si="1"/>
        <v>211.19972941994661</v>
      </c>
      <c r="AE9">
        <f t="shared" si="2"/>
        <v>282.92477643443658</v>
      </c>
      <c r="AF9">
        <f t="shared" si="3"/>
        <v>-14.146238821721829</v>
      </c>
      <c r="AG9">
        <f t="shared" si="4"/>
        <v>-23.321757584978471</v>
      </c>
      <c r="AH9">
        <f t="shared" si="5"/>
        <v>-78.431423838723063</v>
      </c>
      <c r="AI9">
        <f t="shared" si="6"/>
        <v>167.02535618901322</v>
      </c>
      <c r="AJ9">
        <f t="shared" si="7"/>
        <v>-22.819269315997303</v>
      </c>
      <c r="AK9">
        <f t="shared" si="28"/>
        <v>39.119095434614941</v>
      </c>
      <c r="AL9">
        <f t="shared" si="8"/>
        <v>183.32518230763085</v>
      </c>
      <c r="AN9">
        <f t="shared" si="9"/>
        <v>172.87173211598116</v>
      </c>
      <c r="AO9">
        <f t="shared" si="10"/>
        <v>-8.643586605799058</v>
      </c>
      <c r="AP9">
        <f t="shared" si="11"/>
        <v>-14.249980791761896</v>
      </c>
      <c r="AQ9">
        <f t="shared" si="12"/>
        <v>-47.922901140701974</v>
      </c>
      <c r="AR9">
        <f t="shared" si="13"/>
        <v>102.05526357771824</v>
      </c>
      <c r="AS9">
        <f t="shared" si="14"/>
        <v>-13.942952123147341</v>
      </c>
      <c r="AT9">
        <f t="shared" si="15"/>
        <v>23.902416295305901</v>
      </c>
      <c r="AU9">
        <f t="shared" si="16"/>
        <v>112.0147277498768</v>
      </c>
      <c r="AW9">
        <v>6</v>
      </c>
      <c r="AX9">
        <f>(R9*SUMPRODUCT(K10:$K$23, X10:$X$23)-$AZ$3*SUMPRODUCT(K9:$K$22, W10:$W$23))/Z9</f>
        <v>226.39774109047016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1.7364850000000001E-3</v>
      </c>
      <c r="O10">
        <f t="shared" si="30"/>
        <v>303.28414936517072</v>
      </c>
      <c r="P10">
        <f t="shared" si="31"/>
        <v>15.164207468258537</v>
      </c>
      <c r="Q10" s="5">
        <f t="shared" si="32"/>
        <v>25</v>
      </c>
      <c r="R10">
        <f t="shared" si="0"/>
        <v>50000</v>
      </c>
      <c r="S10">
        <f t="shared" si="20"/>
        <v>249.49729349501797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211.19972941994661</v>
      </c>
      <c r="AC10">
        <f t="shared" si="1"/>
        <v>230.01696524091551</v>
      </c>
      <c r="AE10">
        <f t="shared" si="2"/>
        <v>279.60423403968548</v>
      </c>
      <c r="AF10">
        <f t="shared" si="3"/>
        <v>-13.980211701984274</v>
      </c>
      <c r="AG10">
        <f t="shared" si="4"/>
        <v>-23.048042126908737</v>
      </c>
      <c r="AH10">
        <f t="shared" si="5"/>
        <v>-80.995764439902686</v>
      </c>
      <c r="AI10">
        <f t="shared" si="6"/>
        <v>161.58021577088977</v>
      </c>
      <c r="AJ10">
        <f t="shared" si="7"/>
        <v>-18.817235820968904</v>
      </c>
      <c r="AK10">
        <f t="shared" si="28"/>
        <v>40.801808437901926</v>
      </c>
      <c r="AL10">
        <f t="shared" si="8"/>
        <v>183.56478838782277</v>
      </c>
      <c r="AN10">
        <f t="shared" si="9"/>
        <v>157.3761485902134</v>
      </c>
      <c r="AO10">
        <f t="shared" si="10"/>
        <v>-7.86880742951067</v>
      </c>
      <c r="AP10">
        <f t="shared" si="11"/>
        <v>-12.972665149137409</v>
      </c>
      <c r="AQ10">
        <f t="shared" si="12"/>
        <v>-45.588728308967013</v>
      </c>
      <c r="AR10">
        <f t="shared" si="13"/>
        <v>90.945947702598303</v>
      </c>
      <c r="AS10">
        <f t="shared" si="14"/>
        <v>-10.591342118937892</v>
      </c>
      <c r="AT10">
        <f t="shared" si="15"/>
        <v>22.965430010481466</v>
      </c>
      <c r="AU10">
        <f t="shared" si="16"/>
        <v>103.32003559414187</v>
      </c>
      <c r="AW10">
        <v>7</v>
      </c>
      <c r="AX10">
        <f>(R10*SUMPRODUCT(K11:$K$23, X11:$X$23)-$AZ$3*SUMPRODUCT(K10:$K$22, W11:$W$23))/Z10</f>
        <v>249.49729349501797</v>
      </c>
    </row>
    <row r="11" spans="1:52" x14ac:dyDescent="0.25">
      <c r="A11" t="s">
        <v>33</v>
      </c>
      <c r="C11" s="24">
        <f>AU25</f>
        <v>-330.2910335766037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1.8096469999999999E-3</v>
      </c>
      <c r="O11">
        <f t="shared" si="30"/>
        <v>303.28414936517072</v>
      </c>
      <c r="P11">
        <f t="shared" si="31"/>
        <v>15.164207468258537</v>
      </c>
      <c r="Q11" s="5">
        <f t="shared" si="32"/>
        <v>25</v>
      </c>
      <c r="R11">
        <f t="shared" si="0"/>
        <v>50000</v>
      </c>
      <c r="S11">
        <f t="shared" si="20"/>
        <v>269.36302782280092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230.01696524091551</v>
      </c>
      <c r="AC11">
        <f t="shared" si="1"/>
        <v>245.39890777776935</v>
      </c>
      <c r="AE11">
        <f t="shared" si="2"/>
        <v>276.30220673597137</v>
      </c>
      <c r="AF11">
        <f t="shared" si="3"/>
        <v>-13.81511033679857</v>
      </c>
      <c r="AG11">
        <f t="shared" si="4"/>
        <v>-22.775852885348815</v>
      </c>
      <c r="AH11">
        <f t="shared" si="5"/>
        <v>-83.417640581668039</v>
      </c>
      <c r="AI11">
        <f t="shared" si="6"/>
        <v>156.29360293215592</v>
      </c>
      <c r="AJ11">
        <f t="shared" si="7"/>
        <v>-15.381942536853842</v>
      </c>
      <c r="AK11">
        <f t="shared" si="28"/>
        <v>42.143572554542359</v>
      </c>
      <c r="AL11">
        <f t="shared" si="8"/>
        <v>183.05523294984442</v>
      </c>
      <c r="AN11">
        <f t="shared" si="9"/>
        <v>143.25892556826682</v>
      </c>
      <c r="AO11">
        <f t="shared" si="10"/>
        <v>-7.1629462784133411</v>
      </c>
      <c r="AP11">
        <f t="shared" si="11"/>
        <v>-11.808969069776149</v>
      </c>
      <c r="AQ11">
        <f t="shared" si="12"/>
        <v>-43.250908866569759</v>
      </c>
      <c r="AR11">
        <f t="shared" si="13"/>
        <v>81.036101353507547</v>
      </c>
      <c r="AS11">
        <f t="shared" si="14"/>
        <v>-7.9753274033320203</v>
      </c>
      <c r="AT11">
        <f t="shared" si="15"/>
        <v>21.850867552213547</v>
      </c>
      <c r="AU11">
        <f t="shared" si="16"/>
        <v>94.91164150238906</v>
      </c>
      <c r="AW11">
        <v>8</v>
      </c>
      <c r="AX11">
        <f>(R11*SUMPRODUCT(K12:$K$23, X12:$X$23)-$AZ$3*SUMPRODUCT(K11:$K$22, W12:$W$23))/Z11</f>
        <v>269.36302782280092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1.8942099999999999E-3</v>
      </c>
      <c r="O12">
        <f t="shared" si="30"/>
        <v>303.28414936517072</v>
      </c>
      <c r="P12">
        <f t="shared" si="31"/>
        <v>15.164207468258537</v>
      </c>
      <c r="Q12" s="5">
        <f t="shared" si="32"/>
        <v>25</v>
      </c>
      <c r="R12">
        <f t="shared" si="0"/>
        <v>50000</v>
      </c>
      <c r="S12">
        <f t="shared" si="20"/>
        <v>286.11620419717161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245.39890777776935</v>
      </c>
      <c r="AC12">
        <f t="shared" si="1"/>
        <v>257.56125891350842</v>
      </c>
      <c r="AE12">
        <f t="shared" si="2"/>
        <v>273.01581026559035</v>
      </c>
      <c r="AF12">
        <f t="shared" si="3"/>
        <v>-13.650790513279517</v>
      </c>
      <c r="AG12">
        <f t="shared" si="4"/>
        <v>-22.504952108201369</v>
      </c>
      <c r="AH12">
        <f t="shared" si="5"/>
        <v>-86.284496587913154</v>
      </c>
      <c r="AI12">
        <f t="shared" si="6"/>
        <v>150.57557105619634</v>
      </c>
      <c r="AJ12">
        <f t="shared" si="7"/>
        <v>-12.162351135739073</v>
      </c>
      <c r="AK12">
        <f t="shared" si="28"/>
        <v>43.192649278748966</v>
      </c>
      <c r="AL12">
        <f t="shared" si="8"/>
        <v>181.60586919920624</v>
      </c>
      <c r="AN12">
        <f t="shared" si="9"/>
        <v>130.39691021600035</v>
      </c>
      <c r="AO12">
        <f t="shared" si="10"/>
        <v>-6.5198455108000175</v>
      </c>
      <c r="AP12">
        <f t="shared" si="11"/>
        <v>-10.748740948788862</v>
      </c>
      <c r="AQ12">
        <f t="shared" si="12"/>
        <v>-41.210916480117682</v>
      </c>
      <c r="AR12">
        <f t="shared" si="13"/>
        <v>71.917407276293801</v>
      </c>
      <c r="AS12">
        <f t="shared" si="14"/>
        <v>-5.8089420078626173</v>
      </c>
      <c r="AT12">
        <f t="shared" si="15"/>
        <v>20.629530592067972</v>
      </c>
      <c r="AU12">
        <f t="shared" si="16"/>
        <v>86.737995860499154</v>
      </c>
      <c r="AW12">
        <v>9</v>
      </c>
      <c r="AX12">
        <f>(R12*SUMPRODUCT(K13:$K$23, X13:$X$23)-$AZ$3*SUMPRODUCT(K12:$K$22, W13:$W$23))/Z12</f>
        <v>286.11620419717161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1.9849490000000002E-3</v>
      </c>
      <c r="O13">
        <f t="shared" si="30"/>
        <v>303.28414936517072</v>
      </c>
      <c r="P13">
        <f t="shared" si="31"/>
        <v>15.164207468258537</v>
      </c>
      <c r="Q13" s="5">
        <f t="shared" si="32"/>
        <v>25</v>
      </c>
      <c r="R13">
        <f t="shared" si="0"/>
        <v>50000</v>
      </c>
      <c r="S13">
        <f t="shared" si="20"/>
        <v>300.01346796002792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257.56125891350842</v>
      </c>
      <c r="AC13">
        <f t="shared" si="1"/>
        <v>266.83475538755658</v>
      </c>
      <c r="AE13">
        <f t="shared" si="2"/>
        <v>269.74372970336356</v>
      </c>
      <c r="AF13">
        <f t="shared" si="3"/>
        <v>-13.487186485168179</v>
      </c>
      <c r="AG13">
        <f t="shared" si="4"/>
        <v>-22.235231404937135</v>
      </c>
      <c r="AH13">
        <f t="shared" si="5"/>
        <v>-89.342364364444407</v>
      </c>
      <c r="AI13">
        <f t="shared" si="6"/>
        <v>144.6789474488138</v>
      </c>
      <c r="AJ13">
        <f t="shared" si="7"/>
        <v>-9.2734964740481587</v>
      </c>
      <c r="AK13">
        <f t="shared" si="28"/>
        <v>43.967389328409894</v>
      </c>
      <c r="AL13">
        <f t="shared" si="8"/>
        <v>179.37284030317554</v>
      </c>
      <c r="AN13">
        <f t="shared" si="9"/>
        <v>118.67876774165092</v>
      </c>
      <c r="AO13">
        <f t="shared" si="10"/>
        <v>-5.9339383870825468</v>
      </c>
      <c r="AP13">
        <f t="shared" si="11"/>
        <v>-9.7828033537251553</v>
      </c>
      <c r="AQ13">
        <f t="shared" si="12"/>
        <v>-39.307833852367892</v>
      </c>
      <c r="AR13">
        <f t="shared" si="13"/>
        <v>63.654192148475317</v>
      </c>
      <c r="AS13">
        <f t="shared" si="14"/>
        <v>-4.0800471447728217</v>
      </c>
      <c r="AT13">
        <f t="shared" si="15"/>
        <v>19.344270178407168</v>
      </c>
      <c r="AU13">
        <f t="shared" si="16"/>
        <v>78.918415182109655</v>
      </c>
      <c r="AW13">
        <v>10</v>
      </c>
      <c r="AX13">
        <f>(R13*SUMPRODUCT(K14:$K$23, X14:$X$23)-$AZ$3*SUMPRODUCT(K13:$K$22, W14:$W$23))/Z13</f>
        <v>300.01346796002792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2.0842399999999998E-3</v>
      </c>
      <c r="O14">
        <f t="shared" si="30"/>
        <v>303.28414936517072</v>
      </c>
      <c r="P14">
        <f t="shared" si="31"/>
        <v>15.164207468258537</v>
      </c>
      <c r="Q14" s="5">
        <f t="shared" si="32"/>
        <v>25</v>
      </c>
      <c r="R14">
        <f t="shared" si="0"/>
        <v>50000</v>
      </c>
      <c r="S14">
        <f t="shared" si="20"/>
        <v>311.25223486250593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266.83475538755658</v>
      </c>
      <c r="AC14">
        <f t="shared" si="1"/>
        <v>273.48533106316086</v>
      </c>
      <c r="AE14">
        <f t="shared" si="2"/>
        <v>266.48408173513297</v>
      </c>
      <c r="AF14">
        <f t="shared" si="3"/>
        <v>-13.324204086756652</v>
      </c>
      <c r="AG14">
        <f t="shared" si="4"/>
        <v>-21.966535532184338</v>
      </c>
      <c r="AH14">
        <f t="shared" si="5"/>
        <v>-92.687117406852352</v>
      </c>
      <c r="AI14">
        <f t="shared" si="6"/>
        <v>138.50622470933962</v>
      </c>
      <c r="AJ14">
        <f t="shared" si="7"/>
        <v>-6.6505756756042729</v>
      </c>
      <c r="AK14">
        <f t="shared" si="28"/>
        <v>44.49594074888477</v>
      </c>
      <c r="AL14">
        <f t="shared" si="8"/>
        <v>176.35158978262012</v>
      </c>
      <c r="AN14">
        <f t="shared" si="9"/>
        <v>108.00282342857352</v>
      </c>
      <c r="AO14">
        <f t="shared" si="10"/>
        <v>-5.4001411714286771</v>
      </c>
      <c r="AP14">
        <f t="shared" si="11"/>
        <v>-8.9027751412860852</v>
      </c>
      <c r="AQ14">
        <f t="shared" si="12"/>
        <v>-37.564984408132354</v>
      </c>
      <c r="AR14">
        <f t="shared" si="13"/>
        <v>56.134922707726396</v>
      </c>
      <c r="AS14">
        <f t="shared" si="14"/>
        <v>-2.6953990861809776</v>
      </c>
      <c r="AT14">
        <f t="shared" si="15"/>
        <v>18.033674659661649</v>
      </c>
      <c r="AU14">
        <f t="shared" si="16"/>
        <v>71.473198281207075</v>
      </c>
      <c r="AW14">
        <v>11</v>
      </c>
      <c r="AX14">
        <f>(R14*SUMPRODUCT(K15:$K$23, X15:$X$23)-$AZ$3*SUMPRODUCT(K14:$K$22, W15:$W$23))/Z14</f>
        <v>311.25223486250593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2.1892320000000002E-3</v>
      </c>
      <c r="O15">
        <f t="shared" si="30"/>
        <v>303.28414936517072</v>
      </c>
      <c r="P15">
        <f t="shared" si="31"/>
        <v>15.164207468258537</v>
      </c>
      <c r="Q15" s="5">
        <f t="shared" si="32"/>
        <v>25</v>
      </c>
      <c r="R15">
        <f t="shared" si="0"/>
        <v>50000</v>
      </c>
      <c r="S15">
        <f t="shared" si="20"/>
        <v>320.08200133488236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273.48533106316086</v>
      </c>
      <c r="AC15">
        <f t="shared" si="1"/>
        <v>277.81556143774208</v>
      </c>
      <c r="AE15">
        <f t="shared" si="2"/>
        <v>263.23584543855651</v>
      </c>
      <c r="AF15">
        <f t="shared" si="3"/>
        <v>-13.161792271927826</v>
      </c>
      <c r="AG15">
        <f t="shared" si="4"/>
        <v>-21.698780334346303</v>
      </c>
      <c r="AH15">
        <f t="shared" si="5"/>
        <v>-96.179685032389969</v>
      </c>
      <c r="AI15">
        <f t="shared" si="6"/>
        <v>132.19558779989239</v>
      </c>
      <c r="AJ15">
        <f t="shared" si="7"/>
        <v>-4.3302303745812196</v>
      </c>
      <c r="AK15">
        <f t="shared" si="28"/>
        <v>44.800976508543087</v>
      </c>
      <c r="AL15">
        <f t="shared" si="8"/>
        <v>172.66633393385428</v>
      </c>
      <c r="AN15">
        <f t="shared" si="9"/>
        <v>98.276805693918959</v>
      </c>
      <c r="AO15">
        <f t="shared" si="10"/>
        <v>-4.9138402846959481</v>
      </c>
      <c r="AP15">
        <f t="shared" si="11"/>
        <v>-8.1010502774073689</v>
      </c>
      <c r="AQ15">
        <f t="shared" si="12"/>
        <v>-35.907846068163309</v>
      </c>
      <c r="AR15">
        <f t="shared" si="13"/>
        <v>49.354069063652332</v>
      </c>
      <c r="AS15">
        <f t="shared" si="14"/>
        <v>-1.6166537213943277</v>
      </c>
      <c r="AT15">
        <f t="shared" si="15"/>
        <v>16.726053611325607</v>
      </c>
      <c r="AU15">
        <f t="shared" si="16"/>
        <v>64.463468953583615</v>
      </c>
      <c r="AW15">
        <v>12</v>
      </c>
      <c r="AX15">
        <f>(R15*SUMPRODUCT(K16:$K$23, X16:$X$23)-$AZ$3*SUMPRODUCT(K15:$K$22, W16:$W$23))/Z15</f>
        <v>320.08200133488236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2.8741389999999999E-3</v>
      </c>
      <c r="O16">
        <f t="shared" si="30"/>
        <v>303.28414936517072</v>
      </c>
      <c r="P16">
        <f t="shared" si="31"/>
        <v>15.164207468258537</v>
      </c>
      <c r="Q16" s="5">
        <f t="shared" si="32"/>
        <v>25</v>
      </c>
      <c r="R16">
        <f t="shared" si="0"/>
        <v>50000</v>
      </c>
      <c r="S16">
        <f t="shared" si="20"/>
        <v>316.92446794256597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277.81556143774208</v>
      </c>
      <c r="AC16">
        <f t="shared" si="1"/>
        <v>271.53362301574776</v>
      </c>
      <c r="AE16">
        <f t="shared" si="2"/>
        <v>259.84691057459804</v>
      </c>
      <c r="AF16">
        <f t="shared" si="3"/>
        <v>-12.992345528729903</v>
      </c>
      <c r="AG16">
        <f t="shared" si="4"/>
        <v>-21.419427220191462</v>
      </c>
      <c r="AH16">
        <f t="shared" si="5"/>
        <v>-124.73062162275548</v>
      </c>
      <c r="AI16">
        <f t="shared" si="6"/>
        <v>100.70451620292118</v>
      </c>
      <c r="AJ16">
        <f t="shared" si="7"/>
        <v>6.2819384219943117</v>
      </c>
      <c r="AK16">
        <f t="shared" si="28"/>
        <v>44.896022723202535</v>
      </c>
      <c r="AL16">
        <f t="shared" si="8"/>
        <v>151.88247734811802</v>
      </c>
      <c r="AN16">
        <f t="shared" si="9"/>
        <v>89.36464386169429</v>
      </c>
      <c r="AO16">
        <f t="shared" si="10"/>
        <v>-4.4682321930847149</v>
      </c>
      <c r="AP16">
        <f t="shared" si="11"/>
        <v>-7.3664123272474722</v>
      </c>
      <c r="AQ16">
        <f t="shared" si="12"/>
        <v>-42.896440659298499</v>
      </c>
      <c r="AR16">
        <f t="shared" si="13"/>
        <v>34.633558682063601</v>
      </c>
      <c r="AS16">
        <f t="shared" si="14"/>
        <v>2.160438192631315</v>
      </c>
      <c r="AT16">
        <f t="shared" si="15"/>
        <v>15.440310883795217</v>
      </c>
      <c r="AU16">
        <f t="shared" si="16"/>
        <v>52.234307758490125</v>
      </c>
      <c r="AW16">
        <v>13</v>
      </c>
      <c r="AX16">
        <f>(R16*SUMPRODUCT(K17:$K$23, X17:$X$23)-$AZ$3*SUMPRODUCT(K16:$K$22, W17:$W$23))/Z16</f>
        <v>316.92446794256597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3.657909E-3</v>
      </c>
      <c r="O17">
        <f t="shared" si="30"/>
        <v>303.28414936517072</v>
      </c>
      <c r="P17">
        <f t="shared" si="31"/>
        <v>15.164207468258537</v>
      </c>
      <c r="Q17" s="5">
        <f t="shared" si="32"/>
        <v>25</v>
      </c>
      <c r="R17">
        <f t="shared" si="0"/>
        <v>50000</v>
      </c>
      <c r="S17">
        <f t="shared" si="20"/>
        <v>301.9664795575722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271.53362301574776</v>
      </c>
      <c r="AC17">
        <f t="shared" si="1"/>
        <v>255.18441490110411</v>
      </c>
      <c r="AE17">
        <f t="shared" si="2"/>
        <v>256.29794511603905</v>
      </c>
      <c r="AF17">
        <f t="shared" si="3"/>
        <v>-12.814897255801952</v>
      </c>
      <c r="AG17">
        <f t="shared" si="4"/>
        <v>-21.126882632385964</v>
      </c>
      <c r="AH17">
        <f t="shared" si="5"/>
        <v>-156.70063120716665</v>
      </c>
      <c r="AI17">
        <f t="shared" si="6"/>
        <v>65.655534020684485</v>
      </c>
      <c r="AJ17">
        <f t="shared" si="7"/>
        <v>16.349208114643659</v>
      </c>
      <c r="AK17">
        <f t="shared" si="28"/>
        <v>44.069976526858021</v>
      </c>
      <c r="AL17">
        <f t="shared" si="8"/>
        <v>126.07471866218617</v>
      </c>
      <c r="AN17">
        <f t="shared" si="9"/>
        <v>81.196154727943707</v>
      </c>
      <c r="AO17">
        <f t="shared" si="10"/>
        <v>-4.0598077363971852</v>
      </c>
      <c r="AP17">
        <f t="shared" si="11"/>
        <v>-6.6930760227580413</v>
      </c>
      <c r="AQ17">
        <f t="shared" si="12"/>
        <v>-49.643350404947576</v>
      </c>
      <c r="AR17">
        <f t="shared" si="13"/>
        <v>20.79992056384091</v>
      </c>
      <c r="AS17">
        <f t="shared" si="14"/>
        <v>5.1794907335481613</v>
      </c>
      <c r="AT17">
        <f t="shared" si="15"/>
        <v>13.961534616719334</v>
      </c>
      <c r="AU17">
        <f t="shared" si="16"/>
        <v>39.940945914108411</v>
      </c>
      <c r="AW17">
        <v>14</v>
      </c>
      <c r="AX17">
        <f>(R17*SUMPRODUCT(K18:$K$23, X18:$X$23)-$AZ$3*SUMPRODUCT(K17:$K$22, W18:$W$23))/Z17</f>
        <v>301.9664795575722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4.4868319999999996E-3</v>
      </c>
      <c r="O18">
        <f t="shared" si="30"/>
        <v>303.28414936517072</v>
      </c>
      <c r="P18">
        <f t="shared" si="31"/>
        <v>15.164207468258537</v>
      </c>
      <c r="Q18" s="5">
        <f t="shared" si="32"/>
        <v>25</v>
      </c>
      <c r="R18">
        <f t="shared" si="0"/>
        <v>50000</v>
      </c>
      <c r="S18">
        <f t="shared" si="20"/>
        <v>276.29576420588819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255.18441490110411</v>
      </c>
      <c r="AC18">
        <f t="shared" si="1"/>
        <v>230.10818634834655</v>
      </c>
      <c r="AE18">
        <f t="shared" si="2"/>
        <v>252.58499984319775</v>
      </c>
      <c r="AF18">
        <f t="shared" si="3"/>
        <v>-12.629249992159888</v>
      </c>
      <c r="AG18">
        <f t="shared" si="4"/>
        <v>-20.820821033006869</v>
      </c>
      <c r="AH18">
        <f t="shared" si="5"/>
        <v>-189.58554611046713</v>
      </c>
      <c r="AI18">
        <f t="shared" si="6"/>
        <v>29.549382707563865</v>
      </c>
      <c r="AJ18">
        <f t="shared" si="7"/>
        <v>25.076228552757556</v>
      </c>
      <c r="AK18">
        <f t="shared" si="28"/>
        <v>42.369143897840793</v>
      </c>
      <c r="AL18">
        <f t="shared" si="8"/>
        <v>96.994755158162206</v>
      </c>
      <c r="AN18">
        <f t="shared" si="9"/>
        <v>73.712316732549709</v>
      </c>
      <c r="AO18">
        <f t="shared" si="10"/>
        <v>-3.6856158366274854</v>
      </c>
      <c r="AP18">
        <f t="shared" si="11"/>
        <v>-6.0761761607755531</v>
      </c>
      <c r="AQ18">
        <f t="shared" si="12"/>
        <v>-55.327077346174832</v>
      </c>
      <c r="AR18">
        <f t="shared" si="13"/>
        <v>8.6234473889718348</v>
      </c>
      <c r="AS18">
        <f t="shared" si="14"/>
        <v>7.3180390865892928</v>
      </c>
      <c r="AT18">
        <f t="shared" si="15"/>
        <v>12.364660437569226</v>
      </c>
      <c r="AU18">
        <f t="shared" si="16"/>
        <v>28.306146913130352</v>
      </c>
      <c r="AW18">
        <v>15</v>
      </c>
      <c r="AX18">
        <f>(R18*SUMPRODUCT(K19:$K$23, X19:$X$23)-$AZ$3*SUMPRODUCT(K18:$K$22, W19:$W$23))/Z18</f>
        <v>276.29576420588819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5.3970320000000004E-3</v>
      </c>
      <c r="O19">
        <f t="shared" si="30"/>
        <v>303.28414936517072</v>
      </c>
      <c r="P19">
        <f t="shared" si="31"/>
        <v>15.164207468258537</v>
      </c>
      <c r="Q19" s="5">
        <f t="shared" si="32"/>
        <v>25</v>
      </c>
      <c r="R19">
        <f t="shared" si="0"/>
        <v>50000</v>
      </c>
      <c r="S19">
        <f t="shared" si="20"/>
        <v>240.4289248186065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230.10818634834655</v>
      </c>
      <c r="AC19">
        <f t="shared" si="1"/>
        <v>197.15404748526441</v>
      </c>
      <c r="AE19">
        <f t="shared" si="2"/>
        <v>248.69594051789201</v>
      </c>
      <c r="AF19">
        <f t="shared" si="3"/>
        <v>-12.434797025894602</v>
      </c>
      <c r="AG19">
        <f t="shared" si="4"/>
        <v>-20.500242185295388</v>
      </c>
      <c r="AH19">
        <f t="shared" si="5"/>
        <v>-224.74127476282226</v>
      </c>
      <c r="AI19">
        <f t="shared" si="6"/>
        <v>-8.9803734561202191</v>
      </c>
      <c r="AJ19">
        <f t="shared" si="7"/>
        <v>32.954138863082136</v>
      </c>
      <c r="AK19">
        <f t="shared" si="28"/>
        <v>39.907223554438232</v>
      </c>
      <c r="AL19">
        <f t="shared" si="8"/>
        <v>63.880988961400149</v>
      </c>
      <c r="AN19">
        <f t="shared" si="9"/>
        <v>66.856458665055683</v>
      </c>
      <c r="AO19">
        <f t="shared" si="10"/>
        <v>-3.3428229332527843</v>
      </c>
      <c r="AP19">
        <f t="shared" si="11"/>
        <v>-5.5110412796875874</v>
      </c>
      <c r="AQ19">
        <f t="shared" si="12"/>
        <v>-60.416771239704133</v>
      </c>
      <c r="AR19">
        <f t="shared" si="13"/>
        <v>-2.4141767875888194</v>
      </c>
      <c r="AS19">
        <f t="shared" si="14"/>
        <v>8.8589987361842386</v>
      </c>
      <c r="AT19">
        <f t="shared" si="15"/>
        <v>10.72818332477963</v>
      </c>
      <c r="AU19">
        <f t="shared" si="16"/>
        <v>17.17300527337505</v>
      </c>
      <c r="AW19">
        <v>16</v>
      </c>
      <c r="AX19">
        <f>(R19*SUMPRODUCT(K20:$K$23, X20:$X$23)-$AZ$3*SUMPRODUCT(K19:$K$22, W20:$W$23))/Z19</f>
        <v>240.4289248186065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6.3737730000000001E-3</v>
      </c>
      <c r="O20">
        <f t="shared" si="30"/>
        <v>303.28414936517072</v>
      </c>
      <c r="P20">
        <f t="shared" si="31"/>
        <v>15.164207468258537</v>
      </c>
      <c r="Q20" s="5">
        <f t="shared" si="32"/>
        <v>25</v>
      </c>
      <c r="R20">
        <f t="shared" si="0"/>
        <v>50000</v>
      </c>
      <c r="S20">
        <f t="shared" si="20"/>
        <v>195.07948714986304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197.15404748526441</v>
      </c>
      <c r="AC20">
        <f t="shared" si="1"/>
        <v>157.34780479837968</v>
      </c>
      <c r="AE20">
        <f t="shared" si="2"/>
        <v>244.62384964183056</v>
      </c>
      <c r="AF20">
        <f t="shared" si="3"/>
        <v>-12.231192482091528</v>
      </c>
      <c r="AG20">
        <f t="shared" si="4"/>
        <v>-20.164575873308337</v>
      </c>
      <c r="AH20">
        <f t="shared" si="5"/>
        <v>-261.32778026819352</v>
      </c>
      <c r="AI20">
        <f t="shared" si="6"/>
        <v>-49.099698981762828</v>
      </c>
      <c r="AJ20">
        <f t="shared" si="7"/>
        <v>39.80624268688473</v>
      </c>
      <c r="AK20">
        <f t="shared" si="28"/>
        <v>36.756311516472955</v>
      </c>
      <c r="AL20">
        <f t="shared" si="8"/>
        <v>27.462855221594857</v>
      </c>
      <c r="AN20">
        <f t="shared" si="9"/>
        <v>60.578098314516964</v>
      </c>
      <c r="AO20">
        <f t="shared" si="10"/>
        <v>-3.0289049157258479</v>
      </c>
      <c r="AP20">
        <f t="shared" si="11"/>
        <v>-4.9935100829797747</v>
      </c>
      <c r="AQ20">
        <f t="shared" si="12"/>
        <v>-64.714622014901295</v>
      </c>
      <c r="AR20">
        <f t="shared" si="13"/>
        <v>-12.158938699089958</v>
      </c>
      <c r="AS20">
        <f t="shared" si="14"/>
        <v>9.8575281459607904</v>
      </c>
      <c r="AT20">
        <f t="shared" si="15"/>
        <v>9.1022500708089531</v>
      </c>
      <c r="AU20">
        <f t="shared" si="16"/>
        <v>6.8008395176797833</v>
      </c>
      <c r="AW20">
        <v>17</v>
      </c>
      <c r="AX20">
        <f>(R20*SUMPRODUCT(K21:$K$23, X21:$X$23)-$AZ$3*SUMPRODUCT(K20:$K$22, W21:$W$23))/Z20</f>
        <v>195.07948714986304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7.4983330000000003E-3</v>
      </c>
      <c r="O21">
        <f t="shared" si="30"/>
        <v>303.28414936517072</v>
      </c>
      <c r="P21">
        <f t="shared" si="31"/>
        <v>15.164207468258537</v>
      </c>
      <c r="Q21" s="5">
        <f t="shared" si="32"/>
        <v>25</v>
      </c>
      <c r="R21">
        <f t="shared" si="0"/>
        <v>50000</v>
      </c>
      <c r="S21">
        <f t="shared" si="20"/>
        <v>139.98521624194873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157.34780479837968</v>
      </c>
      <c r="AC21">
        <f t="shared" si="1"/>
        <v>110.93396902272427</v>
      </c>
      <c r="AE21">
        <f t="shared" si="2"/>
        <v>240.3433400610559</v>
      </c>
      <c r="AF21">
        <f t="shared" si="3"/>
        <v>-12.017167003052796</v>
      </c>
      <c r="AG21">
        <f t="shared" si="4"/>
        <v>-19.811729409873426</v>
      </c>
      <c r="AH21">
        <f t="shared" si="5"/>
        <v>-302.40140940366348</v>
      </c>
      <c r="AI21">
        <f t="shared" si="6"/>
        <v>-93.886965755533822</v>
      </c>
      <c r="AJ21">
        <f t="shared" si="7"/>
        <v>46.413835775655414</v>
      </c>
      <c r="AK21">
        <f t="shared" si="28"/>
        <v>33.002122285170671</v>
      </c>
      <c r="AL21">
        <f t="shared" si="8"/>
        <v>-14.471007694707737</v>
      </c>
      <c r="AN21">
        <f t="shared" si="9"/>
        <v>54.826572747683528</v>
      </c>
      <c r="AO21">
        <f t="shared" si="10"/>
        <v>-2.7413286373841768</v>
      </c>
      <c r="AP21">
        <f t="shared" si="11"/>
        <v>-4.5194063770267574</v>
      </c>
      <c r="AQ21">
        <f t="shared" si="12"/>
        <v>-68.983117516217263</v>
      </c>
      <c r="AR21">
        <f t="shared" si="13"/>
        <v>-21.417279782944668</v>
      </c>
      <c r="AS21">
        <f t="shared" si="14"/>
        <v>10.587818006550792</v>
      </c>
      <c r="AT21">
        <f t="shared" si="15"/>
        <v>7.5283686156487892</v>
      </c>
      <c r="AU21">
        <f t="shared" si="16"/>
        <v>-3.3010931607450851</v>
      </c>
      <c r="AW21">
        <v>18</v>
      </c>
      <c r="AX21">
        <f>(R21*SUMPRODUCT(K22:$K$23, X22:$X$23)-$AZ$3*SUMPRODUCT(K21:$K$22, W22:$W$23))/Z21</f>
        <v>139.98521624194873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8.7783159999999995E-3</v>
      </c>
      <c r="O22">
        <f t="shared" si="30"/>
        <v>303.28414936517072</v>
      </c>
      <c r="P22">
        <f t="shared" si="31"/>
        <v>15.164207468258537</v>
      </c>
      <c r="Q22" s="5">
        <f t="shared" si="32"/>
        <v>25</v>
      </c>
      <c r="R22">
        <f t="shared" si="0"/>
        <v>50000</v>
      </c>
      <c r="S22">
        <f t="shared" si="20"/>
        <v>74.935946280632464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110.93396902272427</v>
      </c>
      <c r="AC22">
        <f t="shared" si="1"/>
        <v>58.269288083846718</v>
      </c>
      <c r="AE22">
        <f t="shared" si="2"/>
        <v>235.83009687289393</v>
      </c>
      <c r="AF22">
        <f t="shared" si="3"/>
        <v>-11.791504843644697</v>
      </c>
      <c r="AG22">
        <f t="shared" si="4"/>
        <v>-19.439698494508328</v>
      </c>
      <c r="AH22">
        <f t="shared" si="5"/>
        <v>-347.82724253272482</v>
      </c>
      <c r="AI22">
        <f t="shared" si="6"/>
        <v>-143.22834899798391</v>
      </c>
      <c r="AJ22">
        <f t="shared" si="7"/>
        <v>52.664680938877552</v>
      </c>
      <c r="AK22">
        <f t="shared" si="28"/>
        <v>28.663602049217378</v>
      </c>
      <c r="AL22">
        <f t="shared" si="8"/>
        <v>-61.900066009888988</v>
      </c>
      <c r="AN22">
        <f t="shared" si="9"/>
        <v>49.556474515167643</v>
      </c>
      <c r="AO22">
        <f t="shared" si="10"/>
        <v>-2.4778237257583822</v>
      </c>
      <c r="AP22">
        <f t="shared" si="11"/>
        <v>-4.0849871827210897</v>
      </c>
      <c r="AQ22">
        <f t="shared" si="12"/>
        <v>-73.091145315283228</v>
      </c>
      <c r="AR22">
        <f t="shared" si="13"/>
        <v>-30.097481708595062</v>
      </c>
      <c r="AS22">
        <f t="shared" si="14"/>
        <v>11.066763544619045</v>
      </c>
      <c r="AT22">
        <f t="shared" si="15"/>
        <v>6.0232645591056242</v>
      </c>
      <c r="AU22">
        <f t="shared" si="16"/>
        <v>-13.007453604870394</v>
      </c>
      <c r="AW22">
        <v>19</v>
      </c>
      <c r="AX22">
        <f>(R22*SUMPRODUCT(K23:$K$23, X23:$X$23)-$AZ$3*SUMPRODUCT(K22:$K$22, W23:$W$23))/Z22</f>
        <v>74.935946280632464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1.019566E-2</v>
      </c>
      <c r="O23">
        <f t="shared" si="30"/>
        <v>303.28414936517072</v>
      </c>
      <c r="P23">
        <f t="shared" si="31"/>
        <v>15.164207468258537</v>
      </c>
      <c r="Q23" s="5">
        <f t="shared" si="32"/>
        <v>25</v>
      </c>
      <c r="R23">
        <f t="shared" si="0"/>
        <v>50000</v>
      </c>
      <c r="S23">
        <f t="shared" si="20"/>
        <v>76.480520876884924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58.269288083846718</v>
      </c>
      <c r="AC23">
        <f t="shared" si="1"/>
        <v>58.26928808384671</v>
      </c>
      <c r="AE23">
        <f t="shared" si="2"/>
        <v>231.06735241868191</v>
      </c>
      <c r="AF23">
        <f t="shared" si="3"/>
        <v>-11.553367620934097</v>
      </c>
      <c r="AG23">
        <f t="shared" si="4"/>
        <v>-19.047100953210727</v>
      </c>
      <c r="AH23">
        <f t="shared" si="5"/>
        <v>-396.40111270503763</v>
      </c>
      <c r="AI23">
        <f t="shared" si="6"/>
        <v>-195.93422886050055</v>
      </c>
      <c r="AJ23">
        <f t="shared" si="7"/>
        <v>0</v>
      </c>
      <c r="AK23">
        <f t="shared" si="28"/>
        <v>23.769914660478044</v>
      </c>
      <c r="AL23">
        <f t="shared" si="8"/>
        <v>-172.16431420002252</v>
      </c>
      <c r="AN23">
        <f t="shared" si="9"/>
        <v>44.728252259237685</v>
      </c>
      <c r="AO23">
        <f t="shared" si="10"/>
        <v>-2.2364126129618844</v>
      </c>
      <c r="AP23">
        <f t="shared" si="11"/>
        <v>-3.6869922441431666</v>
      </c>
      <c r="AQ23">
        <f t="shared" si="12"/>
        <v>-76.73229809110812</v>
      </c>
      <c r="AR23">
        <f t="shared" si="13"/>
        <v>-37.927450688975483</v>
      </c>
      <c r="AS23">
        <f t="shared" si="14"/>
        <v>0</v>
      </c>
      <c r="AT23">
        <f t="shared" si="15"/>
        <v>4.6011984297460398</v>
      </c>
      <c r="AU23">
        <f t="shared" si="16"/>
        <v>-33.326252259229442</v>
      </c>
      <c r="AW23">
        <v>20</v>
      </c>
      <c r="AX23">
        <f>(R23*SUMPRODUCT(K$23:$K24, X$23:$X24)-$AZ$3*SUMPRODUCT(K$22:$K23, W$23:$W24))/Z23</f>
        <v>76.480520876884924</v>
      </c>
    </row>
    <row r="25" spans="5:50" x14ac:dyDescent="0.25">
      <c r="AN25" s="6">
        <f t="shared" ref="AN25:AU25" si="33">SUM(AN3:AN23)</f>
        <v>2631.9401062303591</v>
      </c>
      <c r="AO25" s="6">
        <f t="shared" si="33"/>
        <v>-359.060117335396</v>
      </c>
      <c r="AP25" s="6">
        <f t="shared" si="33"/>
        <v>-1714.3859055083601</v>
      </c>
      <c r="AQ25" s="6">
        <f t="shared" si="33"/>
        <v>-1066.8057291886685</v>
      </c>
      <c r="AR25" s="6">
        <f t="shared" si="33"/>
        <v>-508.31164580206587</v>
      </c>
      <c r="AS25" s="6">
        <f t="shared" si="33"/>
        <v>-143.48838081485772</v>
      </c>
      <c r="AT25" s="6">
        <f t="shared" si="33"/>
        <v>321.50899304032004</v>
      </c>
      <c r="AU25" s="7">
        <f t="shared" si="33"/>
        <v>-330.2910335766037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1128.1228462002214</v>
      </c>
      <c r="K3">
        <v>1</v>
      </c>
      <c r="L3" s="2">
        <v>0</v>
      </c>
      <c r="O3">
        <f>$C$3</f>
        <v>1128.1228462002214</v>
      </c>
      <c r="P3">
        <f>O3*B5</f>
        <v>902.49827696017712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1128.1228462002214</v>
      </c>
      <c r="AF3">
        <f t="shared" ref="AF3:AF23" si="3">-$Z3*P3</f>
        <v>-902.49827696017712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-1296.8080177599559</v>
      </c>
      <c r="AJ3">
        <f t="shared" ref="AJ3:AJ23" si="7">AB3-AC3</f>
        <v>0</v>
      </c>
      <c r="AL3">
        <f t="shared" ref="AL3:AL23" si="8">SUM(AI3:AK3)</f>
        <v>-1296.8080177599559</v>
      </c>
      <c r="AN3">
        <f t="shared" ref="AN3:AN23" si="9">AE3*$K3</f>
        <v>1128.1228462002214</v>
      </c>
      <c r="AO3">
        <f t="shared" ref="AO3:AO23" si="10">AF3*$K3</f>
        <v>-902.49827696017712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-1296.8080177599559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-1296.8080177599559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397.8015358636103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305.49572512108574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301.80404145974853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-301.80404145974853</v>
      </c>
      <c r="AK4">
        <f t="shared" ref="AK4:AK23" si="28">H4*SUM(AB4:AB4, AE4:AF4)</f>
        <v>0</v>
      </c>
      <c r="AL4">
        <f t="shared" si="8"/>
        <v>-406.01604145974852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-95.997494403861552</v>
      </c>
      <c r="AR4">
        <f t="shared" si="13"/>
        <v>-95.997494403861552</v>
      </c>
      <c r="AS4">
        <f t="shared" si="14"/>
        <v>-278.0143532519769</v>
      </c>
      <c r="AT4">
        <f t="shared" si="15"/>
        <v>0</v>
      </c>
      <c r="AU4">
        <f t="shared" si="16"/>
        <v>-374.01184765583844</v>
      </c>
      <c r="AW4">
        <v>1</v>
      </c>
      <c r="AX4">
        <f>(R4*SUMPRODUCT(K5:$K$23, X5:$X$23)-$AZ$3*SUMPRODUCT(K4:$K$22, W5:$W$23))/Z4</f>
        <v>305.49572512108574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2.1892320000000002E-3</v>
      </c>
      <c r="O5">
        <f t="shared" ref="O5:O23" si="30">$C$3</f>
        <v>1128.1228462002214</v>
      </c>
      <c r="P5">
        <f t="shared" ref="P5:P23" si="31">O5*$C$5</f>
        <v>56.40614231001107</v>
      </c>
      <c r="Q5" s="5">
        <f t="shared" ref="Q5:Q23" si="32">$C$8</f>
        <v>25</v>
      </c>
      <c r="R5">
        <f t="shared" si="0"/>
        <v>50000</v>
      </c>
      <c r="S5">
        <f t="shared" si="20"/>
        <v>586.20079707199341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301.80404145974853</v>
      </c>
      <c r="AC5">
        <f t="shared" si="1"/>
        <v>572.05801441129006</v>
      </c>
      <c r="AE5">
        <f t="shared" si="2"/>
        <v>1100.9055576737023</v>
      </c>
      <c r="AF5">
        <f t="shared" si="3"/>
        <v>-55.045277883685124</v>
      </c>
      <c r="AG5">
        <f t="shared" si="4"/>
        <v>-24.396845640122592</v>
      </c>
      <c r="AH5">
        <f t="shared" si="5"/>
        <v>-108.13883975481602</v>
      </c>
      <c r="AI5">
        <f t="shared" si="6"/>
        <v>913.32459439507852</v>
      </c>
      <c r="AJ5">
        <f t="shared" si="7"/>
        <v>-270.25397295154153</v>
      </c>
      <c r="AK5">
        <f t="shared" si="28"/>
        <v>115.31963596934246</v>
      </c>
      <c r="AL5">
        <f t="shared" si="8"/>
        <v>758.39025741287946</v>
      </c>
      <c r="AN5">
        <f t="shared" si="9"/>
        <v>934.188244996246</v>
      </c>
      <c r="AO5">
        <f t="shared" si="10"/>
        <v>-46.709412249812303</v>
      </c>
      <c r="AP5">
        <f t="shared" si="11"/>
        <v>-20.702272100569722</v>
      </c>
      <c r="AQ5">
        <f t="shared" si="12"/>
        <v>-91.762669578986532</v>
      </c>
      <c r="AR5">
        <f t="shared" si="13"/>
        <v>775.01389106687736</v>
      </c>
      <c r="AS5">
        <f t="shared" si="14"/>
        <v>-229.32765025580204</v>
      </c>
      <c r="AT5">
        <f t="shared" si="15"/>
        <v>97.856030963680709</v>
      </c>
      <c r="AU5">
        <f t="shared" si="16"/>
        <v>643.54227177475605</v>
      </c>
      <c r="AW5">
        <v>2</v>
      </c>
      <c r="AX5">
        <f>(R5*SUMPRODUCT(K6:$K$23, X6:$X$23)-$AZ$3*SUMPRODUCT(K5:$K$22, W6:$W$23))/Z5</f>
        <v>586.20079707199341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2.8741389999999999E-3</v>
      </c>
      <c r="O6">
        <f t="shared" si="30"/>
        <v>1128.1228462002214</v>
      </c>
      <c r="P6">
        <f t="shared" si="31"/>
        <v>56.40614231001107</v>
      </c>
      <c r="Q6" s="5">
        <f t="shared" si="32"/>
        <v>25</v>
      </c>
      <c r="R6">
        <f t="shared" si="0"/>
        <v>50000</v>
      </c>
      <c r="S6">
        <f t="shared" si="20"/>
        <v>822.01113381846994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572.05801441129006</v>
      </c>
      <c r="AC6">
        <f t="shared" si="1"/>
        <v>791.85178397119353</v>
      </c>
      <c r="AE6">
        <f t="shared" si="2"/>
        <v>1086.7323464983388</v>
      </c>
      <c r="AF6">
        <f t="shared" si="3"/>
        <v>-54.336617324916936</v>
      </c>
      <c r="AG6">
        <f t="shared" si="4"/>
        <v>-24.08275725819011</v>
      </c>
      <c r="AH6">
        <f t="shared" si="5"/>
        <v>-140.2398510625126</v>
      </c>
      <c r="AI6">
        <f t="shared" si="6"/>
        <v>868.07312085271917</v>
      </c>
      <c r="AJ6">
        <f t="shared" si="7"/>
        <v>-219.79376955990347</v>
      </c>
      <c r="AK6">
        <f t="shared" si="28"/>
        <v>137.29310683854382</v>
      </c>
      <c r="AL6">
        <f t="shared" si="8"/>
        <v>785.57245813135955</v>
      </c>
      <c r="AN6">
        <f t="shared" si="9"/>
        <v>849.47205217351109</v>
      </c>
      <c r="AO6">
        <f t="shared" si="10"/>
        <v>-42.473602608675549</v>
      </c>
      <c r="AP6">
        <f t="shared" si="11"/>
        <v>-18.824901362354492</v>
      </c>
      <c r="AQ6">
        <f t="shared" si="12"/>
        <v>-109.62205593901702</v>
      </c>
      <c r="AR6">
        <f t="shared" si="13"/>
        <v>678.55149226346407</v>
      </c>
      <c r="AS6">
        <f t="shared" si="14"/>
        <v>-171.80740509345682</v>
      </c>
      <c r="AT6">
        <f t="shared" si="15"/>
        <v>107.31865816933535</v>
      </c>
      <c r="AU6">
        <f t="shared" si="16"/>
        <v>614.06274533934254</v>
      </c>
      <c r="AW6">
        <v>3</v>
      </c>
      <c r="AX6">
        <f>(R6*SUMPRODUCT(K7:$K$23, X7:$X$23)-$AZ$3*SUMPRODUCT(K6:$K$22, W7:$W$23))/Z6</f>
        <v>822.01113381846994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3.657909E-3</v>
      </c>
      <c r="O7">
        <f t="shared" si="30"/>
        <v>1128.1228462002214</v>
      </c>
      <c r="P7">
        <f t="shared" si="31"/>
        <v>56.40614231001107</v>
      </c>
      <c r="Q7" s="5">
        <f t="shared" si="32"/>
        <v>25</v>
      </c>
      <c r="R7">
        <f t="shared" si="0"/>
        <v>50000</v>
      </c>
      <c r="S7">
        <f t="shared" si="20"/>
        <v>1015.1317335321208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791.85178397119353</v>
      </c>
      <c r="AC7">
        <f t="shared" si="1"/>
        <v>964.53095540897311</v>
      </c>
      <c r="AE7">
        <f t="shared" si="2"/>
        <v>1071.8898550025078</v>
      </c>
      <c r="AF7">
        <f t="shared" si="3"/>
        <v>-53.594492750125397</v>
      </c>
      <c r="AG7">
        <f t="shared" si="4"/>
        <v>-23.753837151088661</v>
      </c>
      <c r="AH7">
        <f t="shared" si="5"/>
        <v>-176.18506903909784</v>
      </c>
      <c r="AI7">
        <f t="shared" si="6"/>
        <v>818.356456062196</v>
      </c>
      <c r="AJ7">
        <f t="shared" si="7"/>
        <v>-172.67917143777959</v>
      </c>
      <c r="AK7">
        <f t="shared" si="28"/>
        <v>154.89429130235141</v>
      </c>
      <c r="AL7">
        <f t="shared" si="8"/>
        <v>800.57157592676776</v>
      </c>
      <c r="AN7">
        <f t="shared" si="9"/>
        <v>771.82497691248091</v>
      </c>
      <c r="AO7">
        <f t="shared" si="10"/>
        <v>-38.591248845624044</v>
      </c>
      <c r="AP7">
        <f t="shared" si="11"/>
        <v>-17.104187268083567</v>
      </c>
      <c r="AQ7">
        <f t="shared" si="12"/>
        <v>-126.86381553924436</v>
      </c>
      <c r="AR7">
        <f t="shared" si="13"/>
        <v>589.26572525952895</v>
      </c>
      <c r="AS7">
        <f t="shared" si="14"/>
        <v>-124.33935901736726</v>
      </c>
      <c r="AT7">
        <f t="shared" si="15"/>
        <v>111.53317875933507</v>
      </c>
      <c r="AU7">
        <f t="shared" si="16"/>
        <v>576.45954500149674</v>
      </c>
      <c r="AW7">
        <v>4</v>
      </c>
      <c r="AX7">
        <f>(R7*SUMPRODUCT(K8:$K$23, X8:$X$23)-$AZ$3*SUMPRODUCT(K7:$K$22, W8:$W$23))/Z7</f>
        <v>1015.1317335321208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4.4868319999999996E-3</v>
      </c>
      <c r="O8">
        <f t="shared" si="30"/>
        <v>1128.1228462002214</v>
      </c>
      <c r="P8">
        <f t="shared" si="31"/>
        <v>56.40614231001107</v>
      </c>
      <c r="Q8" s="5">
        <f t="shared" si="32"/>
        <v>25</v>
      </c>
      <c r="R8">
        <f t="shared" si="0"/>
        <v>50000</v>
      </c>
      <c r="S8">
        <f t="shared" si="20"/>
        <v>1169.7120471126866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964.53095540897311</v>
      </c>
      <c r="AC8">
        <f t="shared" si="1"/>
        <v>1095.3052275263335</v>
      </c>
      <c r="AE8">
        <f t="shared" si="2"/>
        <v>1056.3615667505821</v>
      </c>
      <c r="AF8">
        <f t="shared" si="3"/>
        <v>-52.818078337529109</v>
      </c>
      <c r="AG8">
        <f t="shared" si="4"/>
        <v>-23.409719302925481</v>
      </c>
      <c r="AH8">
        <f t="shared" si="5"/>
        <v>-213.15895330458684</v>
      </c>
      <c r="AI8">
        <f t="shared" si="6"/>
        <v>766.97481580554074</v>
      </c>
      <c r="AJ8">
        <f t="shared" si="7"/>
        <v>-130.7742721173604</v>
      </c>
      <c r="AK8">
        <f t="shared" si="28"/>
        <v>168.40813015785079</v>
      </c>
      <c r="AL8">
        <f t="shared" si="8"/>
        <v>804.60867384603114</v>
      </c>
      <c r="AN8">
        <f t="shared" si="9"/>
        <v>700.68597892217531</v>
      </c>
      <c r="AO8">
        <f t="shared" si="10"/>
        <v>-35.03429894610877</v>
      </c>
      <c r="AP8">
        <f t="shared" si="11"/>
        <v>-15.52769676818105</v>
      </c>
      <c r="AQ8">
        <f t="shared" si="12"/>
        <v>-141.38860648033736</v>
      </c>
      <c r="AR8">
        <f t="shared" si="13"/>
        <v>508.73537672754816</v>
      </c>
      <c r="AS8">
        <f t="shared" si="14"/>
        <v>-86.742742031264001</v>
      </c>
      <c r="AT8">
        <f t="shared" si="15"/>
        <v>111.70532822496003</v>
      </c>
      <c r="AU8">
        <f t="shared" si="16"/>
        <v>533.6979629212442</v>
      </c>
      <c r="AW8">
        <v>5</v>
      </c>
      <c r="AX8">
        <f>(R8*SUMPRODUCT(K9:$K$23, X9:$X$23)-$AZ$3*SUMPRODUCT(K8:$K$22, W9:$W$23))/Z8</f>
        <v>1169.7120471126866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5.3970320000000004E-3</v>
      </c>
      <c r="O9">
        <f t="shared" si="30"/>
        <v>1128.1228462002214</v>
      </c>
      <c r="P9">
        <f t="shared" si="31"/>
        <v>56.40614231001107</v>
      </c>
      <c r="Q9" s="5">
        <f t="shared" si="32"/>
        <v>25</v>
      </c>
      <c r="R9">
        <f t="shared" si="0"/>
        <v>50000</v>
      </c>
      <c r="S9">
        <f t="shared" si="20"/>
        <v>1288.5300488328728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1095.3052275263335</v>
      </c>
      <c r="AC9">
        <f t="shared" si="1"/>
        <v>1187.9875492655829</v>
      </c>
      <c r="AE9">
        <f t="shared" si="2"/>
        <v>1040.0967339037534</v>
      </c>
      <c r="AF9">
        <f t="shared" si="3"/>
        <v>-52.00483669518767</v>
      </c>
      <c r="AG9">
        <f t="shared" si="4"/>
        <v>-23.049279105707321</v>
      </c>
      <c r="AH9">
        <f t="shared" si="5"/>
        <v>-252.68600837781304</v>
      </c>
      <c r="AI9">
        <f t="shared" si="6"/>
        <v>712.35660972504525</v>
      </c>
      <c r="AJ9">
        <f t="shared" si="7"/>
        <v>-92.682321739249346</v>
      </c>
      <c r="AK9">
        <f t="shared" si="28"/>
        <v>178.27629196356534</v>
      </c>
      <c r="AL9">
        <f t="shared" si="8"/>
        <v>797.95057994936121</v>
      </c>
      <c r="AN9">
        <f t="shared" si="9"/>
        <v>635.5163595924347</v>
      </c>
      <c r="AO9">
        <f t="shared" si="10"/>
        <v>-31.775817979621738</v>
      </c>
      <c r="AP9">
        <f t="shared" si="11"/>
        <v>-14.083491920516476</v>
      </c>
      <c r="AQ9">
        <f t="shared" si="12"/>
        <v>-154.39534317302378</v>
      </c>
      <c r="AR9">
        <f t="shared" si="13"/>
        <v>435.26170651927265</v>
      </c>
      <c r="AS9">
        <f t="shared" si="14"/>
        <v>-56.630436179941903</v>
      </c>
      <c r="AT9">
        <f t="shared" si="15"/>
        <v>108.9297719886958</v>
      </c>
      <c r="AU9">
        <f t="shared" si="16"/>
        <v>487.56104232802653</v>
      </c>
      <c r="AW9">
        <v>6</v>
      </c>
      <c r="AX9">
        <f>(R9*SUMPRODUCT(K10:$K$23, X10:$X$23)-$AZ$3*SUMPRODUCT(K9:$K$22, W10:$W$23))/Z9</f>
        <v>1288.5300488328728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6.3737730000000001E-3</v>
      </c>
      <c r="O10">
        <f t="shared" si="30"/>
        <v>1128.1228462002214</v>
      </c>
      <c r="P10">
        <f t="shared" si="31"/>
        <v>56.40614231001107</v>
      </c>
      <c r="Q10" s="5">
        <f t="shared" si="32"/>
        <v>25</v>
      </c>
      <c r="R10">
        <f t="shared" si="0"/>
        <v>50000</v>
      </c>
      <c r="S10">
        <f t="shared" si="20"/>
        <v>1374.7279311609229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1187.9875492655829</v>
      </c>
      <c r="AC10">
        <f t="shared" si="1"/>
        <v>1246.7064168666791</v>
      </c>
      <c r="AE10">
        <f t="shared" si="2"/>
        <v>1023.0664260847719</v>
      </c>
      <c r="AF10">
        <f t="shared" si="3"/>
        <v>-51.153321304238595</v>
      </c>
      <c r="AG10">
        <f t="shared" si="4"/>
        <v>-22.671875441816823</v>
      </c>
      <c r="AH10">
        <f t="shared" si="5"/>
        <v>-293.82174566684296</v>
      </c>
      <c r="AI10">
        <f t="shared" si="6"/>
        <v>655.41948367187354</v>
      </c>
      <c r="AJ10">
        <f t="shared" si="7"/>
        <v>-58.718867601096235</v>
      </c>
      <c r="AK10">
        <f t="shared" si="28"/>
        <v>184.82269896672619</v>
      </c>
      <c r="AL10">
        <f t="shared" si="8"/>
        <v>781.52331503750349</v>
      </c>
      <c r="AN10">
        <f t="shared" si="9"/>
        <v>575.8362509858249</v>
      </c>
      <c r="AO10">
        <f t="shared" si="10"/>
        <v>-28.791812549291244</v>
      </c>
      <c r="AP10">
        <f t="shared" si="11"/>
        <v>-12.760938512267845</v>
      </c>
      <c r="AQ10">
        <f t="shared" si="12"/>
        <v>-165.37852105107194</v>
      </c>
      <c r="AR10">
        <f t="shared" si="13"/>
        <v>368.90497887319384</v>
      </c>
      <c r="AS10">
        <f t="shared" si="14"/>
        <v>-33.050104782489022</v>
      </c>
      <c r="AT10">
        <f t="shared" si="15"/>
        <v>104.0280546370531</v>
      </c>
      <c r="AU10">
        <f t="shared" si="16"/>
        <v>439.88292872775793</v>
      </c>
      <c r="AW10">
        <v>7</v>
      </c>
      <c r="AX10">
        <f>(R10*SUMPRODUCT(K11:$K$23, X11:$X$23)-$AZ$3*SUMPRODUCT(K10:$K$22, W11:$W$23))/Z10</f>
        <v>1374.7279311609229</v>
      </c>
    </row>
    <row r="11" spans="1:52" x14ac:dyDescent="0.25">
      <c r="A11" t="s">
        <v>33</v>
      </c>
      <c r="C11" s="24">
        <f>AU25</f>
        <v>3425.3218467690867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7.4983330000000003E-3</v>
      </c>
      <c r="O11">
        <f t="shared" si="30"/>
        <v>1128.1228462002214</v>
      </c>
      <c r="P11">
        <f t="shared" si="31"/>
        <v>56.40614231001107</v>
      </c>
      <c r="Q11" s="5">
        <f t="shared" si="32"/>
        <v>25</v>
      </c>
      <c r="R11">
        <f t="shared" si="0"/>
        <v>50000</v>
      </c>
      <c r="S11">
        <f t="shared" si="20"/>
        <v>1429.2521749991924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1246.7064168666791</v>
      </c>
      <c r="AC11">
        <f t="shared" si="1"/>
        <v>1273.4725730477332</v>
      </c>
      <c r="AE11">
        <f t="shared" si="2"/>
        <v>1005.1644690800207</v>
      </c>
      <c r="AF11">
        <f t="shared" si="3"/>
        <v>-50.258223454001033</v>
      </c>
      <c r="AG11">
        <f t="shared" si="4"/>
        <v>-22.275155415601393</v>
      </c>
      <c r="AH11">
        <f t="shared" si="5"/>
        <v>-340.00254359452936</v>
      </c>
      <c r="AI11">
        <f t="shared" si="6"/>
        <v>592.62854661588892</v>
      </c>
      <c r="AJ11">
        <f t="shared" si="7"/>
        <v>-26.766156181054157</v>
      </c>
      <c r="AK11">
        <f t="shared" si="28"/>
        <v>188.39199552950024</v>
      </c>
      <c r="AL11">
        <f t="shared" si="8"/>
        <v>754.25438596433503</v>
      </c>
      <c r="AN11">
        <f t="shared" si="9"/>
        <v>521.16406727581204</v>
      </c>
      <c r="AO11">
        <f t="shared" si="10"/>
        <v>-26.0582033637906</v>
      </c>
      <c r="AP11">
        <f t="shared" si="11"/>
        <v>-11.549364260975947</v>
      </c>
      <c r="AQ11">
        <f t="shared" si="12"/>
        <v>-176.28668138859564</v>
      </c>
      <c r="AR11">
        <f t="shared" si="13"/>
        <v>307.26981826244986</v>
      </c>
      <c r="AS11">
        <f t="shared" si="14"/>
        <v>-13.877886902851998</v>
      </c>
      <c r="AT11">
        <f t="shared" si="15"/>
        <v>97.678680109159956</v>
      </c>
      <c r="AU11">
        <f t="shared" si="16"/>
        <v>391.07061146875782</v>
      </c>
      <c r="AW11">
        <v>8</v>
      </c>
      <c r="AX11">
        <f>(R11*SUMPRODUCT(K12:$K$23, X12:$X$23)-$AZ$3*SUMPRODUCT(K11:$K$22, W12:$W$23))/Z11</f>
        <v>1429.2521749991924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8.7783159999999995E-3</v>
      </c>
      <c r="O12">
        <f t="shared" si="30"/>
        <v>1128.1228462002214</v>
      </c>
      <c r="P12">
        <f t="shared" si="31"/>
        <v>56.40614231001107</v>
      </c>
      <c r="Q12" s="5">
        <f t="shared" si="32"/>
        <v>25</v>
      </c>
      <c r="R12">
        <f t="shared" si="0"/>
        <v>50000</v>
      </c>
      <c r="S12">
        <f t="shared" si="20"/>
        <v>1453.1612509354377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1273.4725730477332</v>
      </c>
      <c r="AC12">
        <f t="shared" si="1"/>
        <v>1270.4620009403195</v>
      </c>
      <c r="AE12">
        <f t="shared" si="2"/>
        <v>986.28917304766378</v>
      </c>
      <c r="AF12">
        <f t="shared" si="3"/>
        <v>-49.314458652383188</v>
      </c>
      <c r="AG12">
        <f t="shared" si="4"/>
        <v>-21.856865508258117</v>
      </c>
      <c r="AH12">
        <f t="shared" si="5"/>
        <v>-391.07670637452071</v>
      </c>
      <c r="AI12">
        <f t="shared" si="6"/>
        <v>524.04114251250166</v>
      </c>
      <c r="AJ12">
        <f t="shared" si="7"/>
        <v>3.0105721074137364</v>
      </c>
      <c r="AK12">
        <f t="shared" si="28"/>
        <v>189.1479743864987</v>
      </c>
      <c r="AL12">
        <f t="shared" si="8"/>
        <v>716.19968900641413</v>
      </c>
      <c r="AN12">
        <f t="shared" si="9"/>
        <v>471.06817960395142</v>
      </c>
      <c r="AO12">
        <f t="shared" si="10"/>
        <v>-23.55340898019757</v>
      </c>
      <c r="AP12">
        <f t="shared" si="11"/>
        <v>-10.439203965920424</v>
      </c>
      <c r="AQ12">
        <f t="shared" si="12"/>
        <v>-186.78476575799502</v>
      </c>
      <c r="AR12">
        <f t="shared" si="13"/>
        <v>250.29080089983836</v>
      </c>
      <c r="AS12">
        <f t="shared" si="14"/>
        <v>1.4378995136118005</v>
      </c>
      <c r="AT12">
        <f t="shared" si="15"/>
        <v>90.340231247491161</v>
      </c>
      <c r="AU12">
        <f t="shared" si="16"/>
        <v>342.06893166094136</v>
      </c>
      <c r="AW12">
        <v>9</v>
      </c>
      <c r="AX12">
        <f>(R12*SUMPRODUCT(K13:$K$23, X13:$X$23)-$AZ$3*SUMPRODUCT(K12:$K$22, W13:$W$23))/Z12</f>
        <v>1453.1612509354377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1.019566E-2</v>
      </c>
      <c r="O13">
        <f t="shared" si="30"/>
        <v>1128.1228462002214</v>
      </c>
      <c r="P13">
        <f t="shared" si="31"/>
        <v>56.40614231001107</v>
      </c>
      <c r="Q13" s="5">
        <f t="shared" si="32"/>
        <v>25</v>
      </c>
      <c r="R13">
        <f t="shared" si="0"/>
        <v>50000</v>
      </c>
      <c r="S13">
        <f t="shared" si="20"/>
        <v>1448.1150401138823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1270.4620009403195</v>
      </c>
      <c r="AC13">
        <f t="shared" si="1"/>
        <v>1240.4815069649999</v>
      </c>
      <c r="AE13">
        <f t="shared" si="2"/>
        <v>966.37041224711186</v>
      </c>
      <c r="AF13">
        <f t="shared" si="3"/>
        <v>-48.318520612355599</v>
      </c>
      <c r="AG13">
        <f t="shared" si="4"/>
        <v>-21.415451683787605</v>
      </c>
      <c r="AH13">
        <f t="shared" si="5"/>
        <v>-445.69033877585395</v>
      </c>
      <c r="AI13">
        <f t="shared" si="6"/>
        <v>450.94610117511462</v>
      </c>
      <c r="AJ13">
        <f t="shared" si="7"/>
        <v>29.980493975319632</v>
      </c>
      <c r="AK13">
        <f t="shared" si="28"/>
        <v>187.27113378764923</v>
      </c>
      <c r="AL13">
        <f t="shared" si="8"/>
        <v>668.19772893808351</v>
      </c>
      <c r="AN13">
        <f t="shared" si="9"/>
        <v>425.1726252676944</v>
      </c>
      <c r="AO13">
        <f t="shared" si="10"/>
        <v>-21.258631263384721</v>
      </c>
      <c r="AP13">
        <f t="shared" si="11"/>
        <v>-9.4221260277587255</v>
      </c>
      <c r="AQ13">
        <f t="shared" si="12"/>
        <v>-196.08974880878475</v>
      </c>
      <c r="AR13">
        <f t="shared" si="13"/>
        <v>198.40211916776619</v>
      </c>
      <c r="AS13">
        <f t="shared" si="14"/>
        <v>13.190475586549127</v>
      </c>
      <c r="AT13">
        <f t="shared" si="15"/>
        <v>82.393416210048514</v>
      </c>
      <c r="AU13">
        <f t="shared" si="16"/>
        <v>293.98601096436386</v>
      </c>
      <c r="AW13">
        <v>10</v>
      </c>
      <c r="AX13">
        <f>(R13*SUMPRODUCT(K14:$K$23, X14:$X$23)-$AZ$3*SUMPRODUCT(K13:$K$22, W14:$W$23))/Z13</f>
        <v>1448.1150401138823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1.1804551E-2</v>
      </c>
      <c r="O14">
        <f t="shared" si="30"/>
        <v>1128.1228462002214</v>
      </c>
      <c r="P14">
        <f t="shared" si="31"/>
        <v>56.40614231001107</v>
      </c>
      <c r="Q14" s="5">
        <f t="shared" si="32"/>
        <v>25</v>
      </c>
      <c r="R14">
        <f t="shared" si="0"/>
        <v>50000</v>
      </c>
      <c r="S14">
        <f t="shared" si="20"/>
        <v>1414.7714828727205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1240.4815069649999</v>
      </c>
      <c r="AC14">
        <f t="shared" si="1"/>
        <v>1185.4934678277584</v>
      </c>
      <c r="AE14">
        <f t="shared" si="2"/>
        <v>945.29913930837881</v>
      </c>
      <c r="AF14">
        <f t="shared" si="3"/>
        <v>-47.264956965418939</v>
      </c>
      <c r="AG14">
        <f t="shared" si="4"/>
        <v>-20.948497375360425</v>
      </c>
      <c r="AH14">
        <f t="shared" si="5"/>
        <v>-505.59958317861339</v>
      </c>
      <c r="AI14">
        <f t="shared" si="6"/>
        <v>371.4861017889861</v>
      </c>
      <c r="AJ14">
        <f t="shared" si="7"/>
        <v>54.988039137241458</v>
      </c>
      <c r="AK14">
        <f t="shared" si="28"/>
        <v>182.99278753408214</v>
      </c>
      <c r="AL14">
        <f t="shared" si="8"/>
        <v>609.46692846030965</v>
      </c>
      <c r="AN14">
        <f t="shared" si="9"/>
        <v>383.11847884175239</v>
      </c>
      <c r="AO14">
        <f t="shared" si="10"/>
        <v>-19.155923942087618</v>
      </c>
      <c r="AP14">
        <f t="shared" si="11"/>
        <v>-8.4901764052599411</v>
      </c>
      <c r="AQ14">
        <f t="shared" si="12"/>
        <v>-204.91348733495826</v>
      </c>
      <c r="AR14">
        <f t="shared" si="13"/>
        <v>150.5588911594466</v>
      </c>
      <c r="AS14">
        <f t="shared" si="14"/>
        <v>22.28599713331397</v>
      </c>
      <c r="AT14">
        <f t="shared" si="15"/>
        <v>74.164796606462048</v>
      </c>
      <c r="AU14">
        <f t="shared" si="16"/>
        <v>247.00968489922258</v>
      </c>
      <c r="AW14">
        <v>11</v>
      </c>
      <c r="AX14">
        <f>(R14*SUMPRODUCT(K15:$K$23, X15:$X$23)-$AZ$3*SUMPRODUCT(K14:$K$22, W15:$W$23))/Z14</f>
        <v>1414.7714828727205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1.3628751999999999E-2</v>
      </c>
      <c r="O15">
        <f t="shared" si="30"/>
        <v>1128.1228462002214</v>
      </c>
      <c r="P15">
        <f t="shared" si="31"/>
        <v>56.40614231001107</v>
      </c>
      <c r="Q15" s="5">
        <f t="shared" si="32"/>
        <v>25</v>
      </c>
      <c r="R15">
        <f t="shared" si="0"/>
        <v>50000</v>
      </c>
      <c r="S15">
        <f t="shared" si="20"/>
        <v>1353.5700968673925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1185.4934678277584</v>
      </c>
      <c r="AC15">
        <f t="shared" si="1"/>
        <v>1107.4104089639479</v>
      </c>
      <c r="AE15">
        <f t="shared" si="2"/>
        <v>922.96290037984772</v>
      </c>
      <c r="AF15">
        <f t="shared" si="3"/>
        <v>-46.148145018992388</v>
      </c>
      <c r="AG15">
        <f t="shared" si="4"/>
        <v>-20.453510526105383</v>
      </c>
      <c r="AH15">
        <f t="shared" si="5"/>
        <v>-571.00375100287624</v>
      </c>
      <c r="AI15">
        <f t="shared" si="6"/>
        <v>285.35749383187374</v>
      </c>
      <c r="AJ15">
        <f t="shared" si="7"/>
        <v>78.083058863810493</v>
      </c>
      <c r="AK15">
        <f t="shared" si="28"/>
        <v>176.47171465824968</v>
      </c>
      <c r="AL15">
        <f t="shared" si="8"/>
        <v>539.91226735393388</v>
      </c>
      <c r="AN15">
        <f t="shared" si="9"/>
        <v>344.58014436524905</v>
      </c>
      <c r="AO15">
        <f t="shared" si="10"/>
        <v>-17.229007218262453</v>
      </c>
      <c r="AP15">
        <f t="shared" si="11"/>
        <v>-7.6361396616927539</v>
      </c>
      <c r="AQ15">
        <f t="shared" si="12"/>
        <v>-213.17926741442602</v>
      </c>
      <c r="AR15">
        <f t="shared" si="13"/>
        <v>106.53573007086781</v>
      </c>
      <c r="AS15">
        <f t="shared" si="14"/>
        <v>29.151628613348247</v>
      </c>
      <c r="AT15">
        <f t="shared" si="15"/>
        <v>65.884174638327011</v>
      </c>
      <c r="AU15">
        <f t="shared" si="16"/>
        <v>201.57153332254308</v>
      </c>
      <c r="AW15">
        <v>12</v>
      </c>
      <c r="AX15">
        <f>(R15*SUMPRODUCT(K16:$K$23, X16:$X$23)-$AZ$3*SUMPRODUCT(K15:$K$22, W16:$W$23))/Z15</f>
        <v>1353.5700968673925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1.5530428000000001E-2</v>
      </c>
      <c r="O16">
        <f t="shared" si="30"/>
        <v>1128.1228462002214</v>
      </c>
      <c r="P16">
        <f t="shared" si="31"/>
        <v>56.40614231001107</v>
      </c>
      <c r="Q16" s="5">
        <f t="shared" si="32"/>
        <v>25</v>
      </c>
      <c r="R16">
        <f t="shared" si="0"/>
        <v>50000</v>
      </c>
      <c r="S16">
        <f t="shared" si="20"/>
        <v>1267.3872218099282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1107.4104089639479</v>
      </c>
      <c r="AC16">
        <f t="shared" si="1"/>
        <v>1010.428196223089</v>
      </c>
      <c r="AE16">
        <f t="shared" si="2"/>
        <v>899.3992625050289</v>
      </c>
      <c r="AF16">
        <f t="shared" si="3"/>
        <v>-44.969963125251446</v>
      </c>
      <c r="AG16">
        <f t="shared" si="4"/>
        <v>-19.931323648271409</v>
      </c>
      <c r="AH16">
        <f t="shared" si="5"/>
        <v>-635.3035451458436</v>
      </c>
      <c r="AI16">
        <f t="shared" si="6"/>
        <v>199.19443058566253</v>
      </c>
      <c r="AJ16">
        <f t="shared" si="7"/>
        <v>96.982212740858927</v>
      </c>
      <c r="AK16">
        <f t="shared" si="28"/>
        <v>167.8746238429726</v>
      </c>
      <c r="AL16">
        <f t="shared" si="8"/>
        <v>464.05126716949405</v>
      </c>
      <c r="AN16">
        <f t="shared" si="9"/>
        <v>309.31479849231505</v>
      </c>
      <c r="AO16">
        <f t="shared" si="10"/>
        <v>-15.465739924615752</v>
      </c>
      <c r="AP16">
        <f t="shared" si="11"/>
        <v>-6.854634660005309</v>
      </c>
      <c r="AQ16">
        <f t="shared" si="12"/>
        <v>-218.48893616047548</v>
      </c>
      <c r="AR16">
        <f t="shared" si="13"/>
        <v>68.505487747218538</v>
      </c>
      <c r="AS16">
        <f t="shared" si="14"/>
        <v>33.353411373416463</v>
      </c>
      <c r="AT16">
        <f t="shared" si="15"/>
        <v>57.734209500390726</v>
      </c>
      <c r="AU16">
        <f t="shared" si="16"/>
        <v>159.59310862102572</v>
      </c>
      <c r="AW16">
        <v>13</v>
      </c>
      <c r="AX16">
        <f>(R16*SUMPRODUCT(K17:$K$23, X17:$X$23)-$AZ$3*SUMPRODUCT(K16:$K$22, W17:$W$23))/Z16</f>
        <v>1267.3872218099282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1.7564712E-2</v>
      </c>
      <c r="O17">
        <f t="shared" si="30"/>
        <v>1128.1228462002214</v>
      </c>
      <c r="P17">
        <f t="shared" si="31"/>
        <v>56.40614231001107</v>
      </c>
      <c r="Q17" s="5">
        <f t="shared" si="32"/>
        <v>25</v>
      </c>
      <c r="R17">
        <f t="shared" si="0"/>
        <v>50000</v>
      </c>
      <c r="S17">
        <f t="shared" si="20"/>
        <v>1157.8846174832067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1010.428196223089</v>
      </c>
      <c r="AC17">
        <f t="shared" si="1"/>
        <v>897.68119458285696</v>
      </c>
      <c r="AE17">
        <f t="shared" si="2"/>
        <v>874.60758086106534</v>
      </c>
      <c r="AF17">
        <f t="shared" si="3"/>
        <v>-43.730379043053269</v>
      </c>
      <c r="AG17">
        <f t="shared" si="4"/>
        <v>-19.381922452128016</v>
      </c>
      <c r="AH17">
        <f t="shared" si="5"/>
        <v>-700.17591932135315</v>
      </c>
      <c r="AI17">
        <f t="shared" si="6"/>
        <v>111.31936004453087</v>
      </c>
      <c r="AJ17">
        <f t="shared" si="7"/>
        <v>112.74700164023204</v>
      </c>
      <c r="AK17">
        <f t="shared" si="28"/>
        <v>157.56050291037701</v>
      </c>
      <c r="AL17">
        <f t="shared" si="8"/>
        <v>381.62686459513992</v>
      </c>
      <c r="AN17">
        <f t="shared" si="9"/>
        <v>277.07897708534347</v>
      </c>
      <c r="AO17">
        <f t="shared" si="10"/>
        <v>-13.853948854267173</v>
      </c>
      <c r="AP17">
        <f t="shared" si="11"/>
        <v>-6.1402660627477212</v>
      </c>
      <c r="AQ17">
        <f t="shared" si="12"/>
        <v>-221.81836946159373</v>
      </c>
      <c r="AR17">
        <f t="shared" si="13"/>
        <v>35.266392706734827</v>
      </c>
      <c r="AS17">
        <f t="shared" si="14"/>
        <v>35.718674943520298</v>
      </c>
      <c r="AT17">
        <f t="shared" si="15"/>
        <v>49.915761000469274</v>
      </c>
      <c r="AU17">
        <f t="shared" si="16"/>
        <v>120.90082865072441</v>
      </c>
      <c r="AW17">
        <v>14</v>
      </c>
      <c r="AX17">
        <f>(R17*SUMPRODUCT(K18:$K$23, X18:$X$23)-$AZ$3*SUMPRODUCT(K17:$K$22, W18:$W$23))/Z17</f>
        <v>1157.8846174832067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1.9807176999999999E-2</v>
      </c>
      <c r="O18">
        <f t="shared" si="30"/>
        <v>1128.1228462002214</v>
      </c>
      <c r="P18">
        <f t="shared" si="31"/>
        <v>56.40614231001107</v>
      </c>
      <c r="Q18" s="5">
        <f t="shared" si="32"/>
        <v>25</v>
      </c>
      <c r="R18">
        <f t="shared" si="0"/>
        <v>50000</v>
      </c>
      <c r="S18">
        <f t="shared" si="20"/>
        <v>1025.4575026234595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897.68119458285696</v>
      </c>
      <c r="AC18">
        <f t="shared" si="1"/>
        <v>771.31640328984588</v>
      </c>
      <c r="AE18">
        <f t="shared" si="2"/>
        <v>848.53799789279776</v>
      </c>
      <c r="AF18">
        <f t="shared" si="3"/>
        <v>-42.426899894639888</v>
      </c>
      <c r="AG18">
        <f t="shared" si="4"/>
        <v>-18.804202058997163</v>
      </c>
      <c r="AH18">
        <f t="shared" si="5"/>
        <v>-767.80233721914726</v>
      </c>
      <c r="AI18">
        <f t="shared" si="6"/>
        <v>19.504558720013506</v>
      </c>
      <c r="AJ18">
        <f t="shared" si="7"/>
        <v>126.36479129301108</v>
      </c>
      <c r="AK18">
        <f t="shared" si="28"/>
        <v>145.79350647615746</v>
      </c>
      <c r="AL18">
        <f t="shared" si="8"/>
        <v>291.66285648918205</v>
      </c>
      <c r="AN18">
        <f t="shared" si="9"/>
        <v>247.63030939725832</v>
      </c>
      <c r="AO18">
        <f t="shared" si="10"/>
        <v>-12.381515469862917</v>
      </c>
      <c r="AP18">
        <f t="shared" si="11"/>
        <v>-5.4876627627774415</v>
      </c>
      <c r="AQ18">
        <f t="shared" si="12"/>
        <v>-224.06908210790132</v>
      </c>
      <c r="AR18">
        <f t="shared" si="13"/>
        <v>5.6920490567166535</v>
      </c>
      <c r="AS18">
        <f t="shared" si="14"/>
        <v>36.87725528204529</v>
      </c>
      <c r="AT18">
        <f t="shared" si="15"/>
        <v>42.547170788412011</v>
      </c>
      <c r="AU18">
        <f t="shared" si="16"/>
        <v>85.116475127173956</v>
      </c>
      <c r="AW18">
        <v>15</v>
      </c>
      <c r="AX18">
        <f>(R18*SUMPRODUCT(K19:$K$23, X19:$X$23)-$AZ$3*SUMPRODUCT(K18:$K$22, W19:$W$23))/Z18</f>
        <v>1025.4575026234595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2.2489294999999999E-2</v>
      </c>
      <c r="O19">
        <f t="shared" si="30"/>
        <v>1128.1228462002214</v>
      </c>
      <c r="P19">
        <f t="shared" si="31"/>
        <v>56.40614231001107</v>
      </c>
      <c r="Q19" s="5">
        <f t="shared" si="32"/>
        <v>25</v>
      </c>
      <c r="R19">
        <f t="shared" si="0"/>
        <v>50000</v>
      </c>
      <c r="S19">
        <f t="shared" si="20"/>
        <v>867.44351095074944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771.31640328984588</v>
      </c>
      <c r="AC19">
        <f t="shared" si="1"/>
        <v>631.26524883612751</v>
      </c>
      <c r="AE19">
        <f t="shared" si="2"/>
        <v>820.96959656054923</v>
      </c>
      <c r="AF19">
        <f t="shared" si="3"/>
        <v>-41.048479828027467</v>
      </c>
      <c r="AG19">
        <f t="shared" si="4"/>
        <v>-18.193266791062797</v>
      </c>
      <c r="AH19">
        <f t="shared" si="5"/>
        <v>-845.78649468878916</v>
      </c>
      <c r="AI19">
        <f t="shared" si="6"/>
        <v>-84.058644747330163</v>
      </c>
      <c r="AJ19">
        <f t="shared" si="7"/>
        <v>140.05115445371837</v>
      </c>
      <c r="AK19">
        <f t="shared" si="28"/>
        <v>132.73939458831401</v>
      </c>
      <c r="AL19">
        <f t="shared" si="8"/>
        <v>188.73190429470222</v>
      </c>
      <c r="AN19">
        <f t="shared" si="9"/>
        <v>220.69970174591182</v>
      </c>
      <c r="AO19">
        <f t="shared" si="10"/>
        <v>-11.034985087295594</v>
      </c>
      <c r="AP19">
        <f t="shared" si="11"/>
        <v>-4.8908614538141713</v>
      </c>
      <c r="AQ19">
        <f t="shared" si="12"/>
        <v>-227.37118146709452</v>
      </c>
      <c r="AR19">
        <f t="shared" si="13"/>
        <v>-22.597326262292437</v>
      </c>
      <c r="AS19">
        <f t="shared" si="14"/>
        <v>37.6496865981402</v>
      </c>
      <c r="AT19">
        <f t="shared" si="15"/>
        <v>35.684080041827912</v>
      </c>
      <c r="AU19">
        <f t="shared" si="16"/>
        <v>50.73644037767567</v>
      </c>
      <c r="AW19">
        <v>16</v>
      </c>
      <c r="AX19">
        <f>(R19*SUMPRODUCT(K20:$K$23, X20:$X$23)-$AZ$3*SUMPRODUCT(K19:$K$22, W20:$W$23))/Z19</f>
        <v>867.44351095074944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2.5348699999999998E-2</v>
      </c>
      <c r="O20">
        <f t="shared" si="30"/>
        <v>1128.1228462002214</v>
      </c>
      <c r="P20">
        <f t="shared" si="31"/>
        <v>56.40614231001107</v>
      </c>
      <c r="Q20" s="5">
        <f t="shared" si="32"/>
        <v>25</v>
      </c>
      <c r="R20">
        <f t="shared" si="0"/>
        <v>50000</v>
      </c>
      <c r="S20">
        <f t="shared" si="20"/>
        <v>684.72307042899718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631.26524883612751</v>
      </c>
      <c r="AC20">
        <f t="shared" si="1"/>
        <v>480.67993552398008</v>
      </c>
      <c r="AE20">
        <f t="shared" si="2"/>
        <v>791.94938858260946</v>
      </c>
      <c r="AF20">
        <f t="shared" si="3"/>
        <v>-39.59746942913047</v>
      </c>
      <c r="AG20">
        <f t="shared" si="4"/>
        <v>-17.550158461245559</v>
      </c>
      <c r="AH20">
        <f t="shared" si="5"/>
        <v>-922.35132381322705</v>
      </c>
      <c r="AI20">
        <f t="shared" si="6"/>
        <v>-187.54956312099364</v>
      </c>
      <c r="AJ20">
        <f t="shared" si="7"/>
        <v>150.58531331214743</v>
      </c>
      <c r="AK20">
        <f t="shared" si="28"/>
        <v>118.39612106487061</v>
      </c>
      <c r="AL20">
        <f t="shared" si="8"/>
        <v>81.431871256024408</v>
      </c>
      <c r="AN20">
        <f t="shared" si="9"/>
        <v>196.11656014702521</v>
      </c>
      <c r="AO20">
        <f t="shared" si="10"/>
        <v>-9.8058280073512591</v>
      </c>
      <c r="AP20">
        <f t="shared" si="11"/>
        <v>-4.346081652534366</v>
      </c>
      <c r="AQ20">
        <f t="shared" si="12"/>
        <v>-228.40900123308361</v>
      </c>
      <c r="AR20">
        <f t="shared" si="13"/>
        <v>-46.44435074594405</v>
      </c>
      <c r="AS20">
        <f t="shared" si="14"/>
        <v>37.290607305469045</v>
      </c>
      <c r="AT20">
        <f t="shared" si="15"/>
        <v>29.319348348194502</v>
      </c>
      <c r="AU20">
        <f t="shared" si="16"/>
        <v>20.165604907719498</v>
      </c>
      <c r="AW20">
        <v>17</v>
      </c>
      <c r="AX20">
        <f>(R20*SUMPRODUCT(K21:$K$23, X21:$X$23)-$AZ$3*SUMPRODUCT(K20:$K$22, W21:$W$23))/Z20</f>
        <v>684.72307042899718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2.8197647999999999E-2</v>
      </c>
      <c r="O21">
        <f t="shared" si="30"/>
        <v>1128.1228462002214</v>
      </c>
      <c r="P21">
        <f t="shared" si="31"/>
        <v>56.40614231001107</v>
      </c>
      <c r="Q21" s="5">
        <f t="shared" si="32"/>
        <v>25</v>
      </c>
      <c r="R21">
        <f t="shared" si="0"/>
        <v>50000</v>
      </c>
      <c r="S21">
        <f t="shared" si="20"/>
        <v>479.94746287487834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480.67993552398008</v>
      </c>
      <c r="AC21">
        <f t="shared" si="1"/>
        <v>324.0563741588731</v>
      </c>
      <c r="AE21">
        <f t="shared" si="2"/>
        <v>761.69878460371569</v>
      </c>
      <c r="AF21">
        <f t="shared" si="3"/>
        <v>-38.084939230185789</v>
      </c>
      <c r="AG21">
        <f t="shared" si="4"/>
        <v>-16.879783685998678</v>
      </c>
      <c r="AH21">
        <f t="shared" si="5"/>
        <v>-989.74638126884781</v>
      </c>
      <c r="AI21">
        <f t="shared" si="6"/>
        <v>-283.01231958131655</v>
      </c>
      <c r="AJ21">
        <f t="shared" si="7"/>
        <v>156.62356136510698</v>
      </c>
      <c r="AK21">
        <f t="shared" si="28"/>
        <v>103.05141883139994</v>
      </c>
      <c r="AL21">
        <f t="shared" si="8"/>
        <v>-23.337339384809624</v>
      </c>
      <c r="AN21">
        <f t="shared" si="9"/>
        <v>173.75698371874526</v>
      </c>
      <c r="AO21">
        <f t="shared" si="10"/>
        <v>-8.6878491859372637</v>
      </c>
      <c r="AP21">
        <f t="shared" si="11"/>
        <v>-3.8505776277822705</v>
      </c>
      <c r="AQ21">
        <f t="shared" si="12"/>
        <v>-225.77867961978012</v>
      </c>
      <c r="AR21">
        <f t="shared" si="13"/>
        <v>-64.560122714754385</v>
      </c>
      <c r="AS21">
        <f t="shared" si="14"/>
        <v>35.728608410800447</v>
      </c>
      <c r="AT21">
        <f t="shared" si="15"/>
        <v>23.507853847235626</v>
      </c>
      <c r="AU21">
        <f t="shared" si="16"/>
        <v>-5.3236604567183097</v>
      </c>
      <c r="AW21">
        <v>18</v>
      </c>
      <c r="AX21">
        <f>(R21*SUMPRODUCT(K22:$K$23, X22:$X$23)-$AZ$3*SUMPRODUCT(K21:$K$22, W22:$W$23))/Z21</f>
        <v>479.94746287487834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3.1331300999999999E-2</v>
      </c>
      <c r="O22">
        <f t="shared" si="30"/>
        <v>1128.1228462002214</v>
      </c>
      <c r="P22">
        <f t="shared" si="31"/>
        <v>56.40614231001107</v>
      </c>
      <c r="Q22" s="5">
        <f t="shared" si="32"/>
        <v>25</v>
      </c>
      <c r="R22">
        <f t="shared" si="0"/>
        <v>50000</v>
      </c>
      <c r="S22">
        <f t="shared" si="20"/>
        <v>251.91266380223109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324.0563741588731</v>
      </c>
      <c r="AC22">
        <f t="shared" si="1"/>
        <v>163.05924088359671</v>
      </c>
      <c r="AE22">
        <f t="shared" si="2"/>
        <v>730.21678286592532</v>
      </c>
      <c r="AF22">
        <f t="shared" si="3"/>
        <v>-36.510839143296266</v>
      </c>
      <c r="AG22">
        <f t="shared" si="4"/>
        <v>-16.182120265657776</v>
      </c>
      <c r="AH22">
        <f t="shared" si="5"/>
        <v>-1057.7311669618282</v>
      </c>
      <c r="AI22">
        <f t="shared" si="6"/>
        <v>-380.20734350485691</v>
      </c>
      <c r="AJ22">
        <f t="shared" si="7"/>
        <v>160.99713327527638</v>
      </c>
      <c r="AK22">
        <f t="shared" si="28"/>
        <v>87.089921541120148</v>
      </c>
      <c r="AL22">
        <f t="shared" si="8"/>
        <v>-132.12028868846039</v>
      </c>
      <c r="AN22">
        <f t="shared" si="9"/>
        <v>153.44508555304006</v>
      </c>
      <c r="AO22">
        <f t="shared" si="10"/>
        <v>-7.6722542776520024</v>
      </c>
      <c r="AP22">
        <f t="shared" si="11"/>
        <v>-3.4004516013011923</v>
      </c>
      <c r="AQ22">
        <f t="shared" si="12"/>
        <v>-222.26776104703018</v>
      </c>
      <c r="AR22">
        <f t="shared" si="13"/>
        <v>-79.895381372943334</v>
      </c>
      <c r="AS22">
        <f t="shared" si="14"/>
        <v>33.831349085487815</v>
      </c>
      <c r="AT22">
        <f t="shared" si="15"/>
        <v>18.300757768448051</v>
      </c>
      <c r="AU22">
        <f t="shared" si="16"/>
        <v>-27.763274519007471</v>
      </c>
      <c r="AW22">
        <v>19</v>
      </c>
      <c r="AX22">
        <f>(R22*SUMPRODUCT(K23:$K$23, X23:$X$23)-$AZ$3*SUMPRODUCT(K22:$K$22, W23:$W$23))/Z22</f>
        <v>251.91266380223109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3.466458E-2</v>
      </c>
      <c r="O23">
        <f t="shared" si="30"/>
        <v>1128.1228462002214</v>
      </c>
      <c r="P23">
        <f t="shared" si="31"/>
        <v>56.40614231001107</v>
      </c>
      <c r="Q23" s="5">
        <f t="shared" si="32"/>
        <v>25</v>
      </c>
      <c r="R23">
        <f t="shared" si="0"/>
        <v>50000</v>
      </c>
      <c r="S23">
        <f t="shared" si="20"/>
        <v>263.69027938085986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163.05924088359671</v>
      </c>
      <c r="AC23">
        <f t="shared" si="1"/>
        <v>163.05924088359671</v>
      </c>
      <c r="AE23">
        <f t="shared" si="2"/>
        <v>697.60195695026755</v>
      </c>
      <c r="AF23">
        <f t="shared" si="3"/>
        <v>-34.880097847513383</v>
      </c>
      <c r="AG23">
        <f t="shared" si="4"/>
        <v>-15.459352660482683</v>
      </c>
      <c r="AH23">
        <f t="shared" si="5"/>
        <v>-1121.8928050370305</v>
      </c>
      <c r="AI23">
        <f t="shared" si="6"/>
        <v>-474.63029859475898</v>
      </c>
      <c r="AJ23">
        <f t="shared" si="7"/>
        <v>0</v>
      </c>
      <c r="AK23">
        <f t="shared" si="28"/>
        <v>70.662088725832049</v>
      </c>
      <c r="AL23">
        <f t="shared" si="8"/>
        <v>-403.96820986892692</v>
      </c>
      <c r="AN23">
        <f t="shared" si="9"/>
        <v>135.03645573638684</v>
      </c>
      <c r="AO23">
        <f t="shared" si="10"/>
        <v>-6.7518227868193428</v>
      </c>
      <c r="AP23">
        <f t="shared" si="11"/>
        <v>-2.9925033472910516</v>
      </c>
      <c r="AQ23">
        <f t="shared" si="12"/>
        <v>-217.16743566869624</v>
      </c>
      <c r="AR23">
        <f t="shared" si="13"/>
        <v>-91.875306066419796</v>
      </c>
      <c r="AS23">
        <f t="shared" si="14"/>
        <v>0</v>
      </c>
      <c r="AT23">
        <f t="shared" si="15"/>
        <v>13.678227134254886</v>
      </c>
      <c r="AU23">
        <f t="shared" si="16"/>
        <v>-78.197078932164899</v>
      </c>
      <c r="AW23">
        <v>20</v>
      </c>
      <c r="AX23">
        <f>(R23*SUMPRODUCT(K$23:$K24, X$23:$X24)-$AZ$3*SUMPRODUCT(K$22:$K23, W$23:$W24))/Z23</f>
        <v>263.69027938085986</v>
      </c>
    </row>
    <row r="25" spans="5:50" x14ac:dyDescent="0.25">
      <c r="AN25" s="6">
        <f t="shared" ref="AN25:AU25" si="33">SUM(AN3:AN23)</f>
        <v>9453.8290770133808</v>
      </c>
      <c r="AO25" s="6">
        <f t="shared" si="33"/>
        <v>-1318.7835885008351</v>
      </c>
      <c r="AP25" s="6">
        <f t="shared" si="33"/>
        <v>-1706.9361244218342</v>
      </c>
      <c r="AQ25" s="6">
        <f t="shared" si="33"/>
        <v>-3648.0329036359576</v>
      </c>
      <c r="AR25" s="6">
        <f t="shared" si="33"/>
        <v>2780.0764604547521</v>
      </c>
      <c r="AS25" s="6">
        <f t="shared" si="33"/>
        <v>-677.27434366944715</v>
      </c>
      <c r="AT25" s="6">
        <f t="shared" si="33"/>
        <v>1322.5197299837814</v>
      </c>
      <c r="AU25" s="7">
        <f t="shared" si="33"/>
        <v>3425.3218467690867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3742.7502536427814</v>
      </c>
      <c r="K3">
        <v>1</v>
      </c>
      <c r="L3" s="2">
        <v>0</v>
      </c>
      <c r="O3">
        <f>$C$3</f>
        <v>3742.7502536427814</v>
      </c>
      <c r="P3">
        <f>O3*B5</f>
        <v>2994.2002029142254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3742.7502536427814</v>
      </c>
      <c r="AF3">
        <f t="shared" ref="AF3:AF23" si="3">-$Z3*P3</f>
        <v>-2994.2002029142254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-773.882536271444</v>
      </c>
      <c r="AJ3">
        <f t="shared" ref="AJ3:AJ23" si="7">AB3-AC3</f>
        <v>0</v>
      </c>
      <c r="AL3">
        <f t="shared" ref="AL3:AL23" si="8">SUM(AI3:AK3)</f>
        <v>-773.882536271444</v>
      </c>
      <c r="AN3">
        <f t="shared" ref="AN3:AN23" si="9">AE3*$K3</f>
        <v>3742.7502536427814</v>
      </c>
      <c r="AO3">
        <f t="shared" ref="AO3:AO23" si="10">AF3*$K3</f>
        <v>-2994.2002029142254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-773.882536271444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-773.882536271444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1278.8376559631736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751.52134811490134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735.13476255234127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-735.13476255234127</v>
      </c>
      <c r="AK4">
        <f t="shared" ref="AK4:AK23" si="28">H4*SUM(AB4:AB4, AE4:AF4)</f>
        <v>0</v>
      </c>
      <c r="AL4">
        <f t="shared" si="8"/>
        <v>-1325.3623125523413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-543.7028934108348</v>
      </c>
      <c r="AR4">
        <f t="shared" si="13"/>
        <v>-543.7028934108348</v>
      </c>
      <c r="AS4">
        <f t="shared" si="14"/>
        <v>-677.18780230877906</v>
      </c>
      <c r="AT4">
        <f t="shared" si="15"/>
        <v>0</v>
      </c>
      <c r="AU4">
        <f t="shared" si="16"/>
        <v>-1220.8906957196141</v>
      </c>
      <c r="AW4">
        <v>1</v>
      </c>
      <c r="AX4">
        <f>(R4*SUMPRODUCT(K5:$K$23, X5:$X$23)-$AZ$3*SUMPRODUCT(K4:$K$22, W5:$W$23))/Z4</f>
        <v>751.52134811490134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1.3628751999999999E-2</v>
      </c>
      <c r="O5">
        <f t="shared" ref="O5:O23" si="30">$C$3</f>
        <v>3742.7502536427814</v>
      </c>
      <c r="P5">
        <f t="shared" ref="P5:P23" si="31">O5*$C$5</f>
        <v>187.13751268213909</v>
      </c>
      <c r="Q5" s="5">
        <f t="shared" ref="Q5:Q23" si="32">$C$8</f>
        <v>25</v>
      </c>
      <c r="R5">
        <f t="shared" si="0"/>
        <v>50000</v>
      </c>
      <c r="S5">
        <f t="shared" si="20"/>
        <v>1384.0141608679137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735.13476255234127</v>
      </c>
      <c r="AC5">
        <f t="shared" si="1"/>
        <v>1321.8468900668149</v>
      </c>
      <c r="AE5">
        <f t="shared" si="2"/>
        <v>3574.6330658726934</v>
      </c>
      <c r="AF5">
        <f t="shared" si="3"/>
        <v>-178.73165329363468</v>
      </c>
      <c r="AG5">
        <f t="shared" si="4"/>
        <v>-23.87704778320126</v>
      </c>
      <c r="AH5">
        <f t="shared" si="5"/>
        <v>-666.57915909748237</v>
      </c>
      <c r="AI5">
        <f t="shared" si="6"/>
        <v>2705.445205698375</v>
      </c>
      <c r="AJ5">
        <f t="shared" si="7"/>
        <v>-586.71212751447365</v>
      </c>
      <c r="AK5">
        <f t="shared" si="28"/>
        <v>353.49276550599387</v>
      </c>
      <c r="AL5">
        <f t="shared" si="8"/>
        <v>2472.2258436898951</v>
      </c>
      <c r="AN5">
        <f t="shared" si="9"/>
        <v>3033.3030540508194</v>
      </c>
      <c r="AO5">
        <f t="shared" si="10"/>
        <v>-151.66515270254098</v>
      </c>
      <c r="AP5">
        <f t="shared" si="11"/>
        <v>-20.261190625119426</v>
      </c>
      <c r="AQ5">
        <f t="shared" si="12"/>
        <v>-565.63472720056495</v>
      </c>
      <c r="AR5">
        <f t="shared" si="13"/>
        <v>2295.7419835225937</v>
      </c>
      <c r="AS5">
        <f t="shared" si="14"/>
        <v>-497.86248139117055</v>
      </c>
      <c r="AT5">
        <f t="shared" si="15"/>
        <v>299.96104926994155</v>
      </c>
      <c r="AU5">
        <f t="shared" si="16"/>
        <v>2097.8405514013648</v>
      </c>
      <c r="AW5">
        <v>2</v>
      </c>
      <c r="AX5">
        <f>(R5*SUMPRODUCT(K6:$K$23, X6:$X$23)-$AZ$3*SUMPRODUCT(K5:$K$22, W6:$W$23))/Z5</f>
        <v>1384.0141608679137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1.5530428000000001E-2</v>
      </c>
      <c r="O6">
        <f t="shared" si="30"/>
        <v>3742.7502536427814</v>
      </c>
      <c r="P6">
        <f t="shared" si="31"/>
        <v>187.13751268213909</v>
      </c>
      <c r="Q6" s="5">
        <f t="shared" si="32"/>
        <v>25</v>
      </c>
      <c r="R6">
        <f t="shared" si="0"/>
        <v>50000</v>
      </c>
      <c r="S6">
        <f t="shared" si="20"/>
        <v>1910.9897158091001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1321.8468900668149</v>
      </c>
      <c r="AC6">
        <f t="shared" si="1"/>
        <v>1778.5548059742305</v>
      </c>
      <c r="AE6">
        <f t="shared" si="2"/>
        <v>3483.3711537580111</v>
      </c>
      <c r="AF6">
        <f t="shared" si="3"/>
        <v>-174.16855768790057</v>
      </c>
      <c r="AG6">
        <f t="shared" si="4"/>
        <v>-23.267456533919681</v>
      </c>
      <c r="AH6">
        <f t="shared" si="5"/>
        <v>-741.64154289913358</v>
      </c>
      <c r="AI6">
        <f t="shared" si="6"/>
        <v>2544.2935966370574</v>
      </c>
      <c r="AJ6">
        <f t="shared" si="7"/>
        <v>-456.70791590741555</v>
      </c>
      <c r="AK6">
        <f t="shared" si="28"/>
        <v>396.27890452873675</v>
      </c>
      <c r="AL6">
        <f t="shared" si="8"/>
        <v>2483.8645852583786</v>
      </c>
      <c r="AN6">
        <f t="shared" si="9"/>
        <v>2722.8658942557313</v>
      </c>
      <c r="AO6">
        <f t="shared" si="10"/>
        <v>-136.1432947127866</v>
      </c>
      <c r="AP6">
        <f t="shared" si="11"/>
        <v>-18.187600759665926</v>
      </c>
      <c r="AQ6">
        <f t="shared" si="12"/>
        <v>-579.72302513461545</v>
      </c>
      <c r="AR6">
        <f t="shared" si="13"/>
        <v>1988.8119736486635</v>
      </c>
      <c r="AS6">
        <f t="shared" si="14"/>
        <v>-356.99738930183088</v>
      </c>
      <c r="AT6">
        <f t="shared" si="15"/>
        <v>309.76151151456634</v>
      </c>
      <c r="AU6">
        <f t="shared" si="16"/>
        <v>1941.5760958613992</v>
      </c>
      <c r="AW6">
        <v>3</v>
      </c>
      <c r="AX6">
        <f>(R6*SUMPRODUCT(K7:$K$23, X7:$X$23)-$AZ$3*SUMPRODUCT(K6:$K$22, W7:$W$23))/Z6</f>
        <v>1910.9897158091001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1.7564712E-2</v>
      </c>
      <c r="O7">
        <f t="shared" si="30"/>
        <v>3742.7502536427814</v>
      </c>
      <c r="P7">
        <f t="shared" si="31"/>
        <v>187.13751268213909</v>
      </c>
      <c r="Q7" s="5">
        <f t="shared" si="32"/>
        <v>25</v>
      </c>
      <c r="R7">
        <f t="shared" si="0"/>
        <v>50000</v>
      </c>
      <c r="S7">
        <f t="shared" si="20"/>
        <v>2342.8227157141378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1778.5548059742305</v>
      </c>
      <c r="AC7">
        <f t="shared" si="1"/>
        <v>2120.3572479132645</v>
      </c>
      <c r="AE7">
        <f t="shared" si="2"/>
        <v>3387.3530311155637</v>
      </c>
      <c r="AF7">
        <f t="shared" si="3"/>
        <v>-169.3676515557782</v>
      </c>
      <c r="AG7">
        <f t="shared" si="4"/>
        <v>-22.626095795589666</v>
      </c>
      <c r="AH7">
        <f t="shared" si="5"/>
        <v>-817.37234598163491</v>
      </c>
      <c r="AI7">
        <f t="shared" si="6"/>
        <v>2377.9869377825607</v>
      </c>
      <c r="AJ7">
        <f t="shared" si="7"/>
        <v>-341.802441939034</v>
      </c>
      <c r="AK7">
        <f t="shared" si="28"/>
        <v>427.55394367614576</v>
      </c>
      <c r="AL7">
        <f t="shared" si="8"/>
        <v>2463.7384395196723</v>
      </c>
      <c r="AN7">
        <f t="shared" si="9"/>
        <v>2439.0973222048783</v>
      </c>
      <c r="AO7">
        <f t="shared" si="10"/>
        <v>-121.95486611024391</v>
      </c>
      <c r="AP7">
        <f t="shared" si="11"/>
        <v>-16.292145861395166</v>
      </c>
      <c r="AQ7">
        <f t="shared" si="12"/>
        <v>-588.5571069843736</v>
      </c>
      <c r="AR7">
        <f t="shared" si="13"/>
        <v>1712.2932032488654</v>
      </c>
      <c r="AS7">
        <f t="shared" si="14"/>
        <v>-246.11825611280486</v>
      </c>
      <c r="AT7">
        <f t="shared" si="15"/>
        <v>307.86447988717021</v>
      </c>
      <c r="AU7">
        <f t="shared" si="16"/>
        <v>1774.0394270232305</v>
      </c>
      <c r="AW7">
        <v>4</v>
      </c>
      <c r="AX7">
        <f>(R7*SUMPRODUCT(K8:$K$23, X8:$X$23)-$AZ$3*SUMPRODUCT(K7:$K$22, W8:$W$23))/Z7</f>
        <v>2342.8227157141378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1.9807176999999999E-2</v>
      </c>
      <c r="O8">
        <f t="shared" si="30"/>
        <v>3742.7502536427814</v>
      </c>
      <c r="P8">
        <f t="shared" si="31"/>
        <v>187.13751268213909</v>
      </c>
      <c r="Q8" s="5">
        <f t="shared" si="32"/>
        <v>25</v>
      </c>
      <c r="R8">
        <f t="shared" si="0"/>
        <v>50000</v>
      </c>
      <c r="S8">
        <f t="shared" si="20"/>
        <v>2686.8434457040748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2120.3572479132645</v>
      </c>
      <c r="AC8">
        <f t="shared" si="1"/>
        <v>2359.228644808848</v>
      </c>
      <c r="AE8">
        <f t="shared" si="2"/>
        <v>3286.3855997556157</v>
      </c>
      <c r="AF8">
        <f t="shared" si="3"/>
        <v>-164.31927998778079</v>
      </c>
      <c r="AG8">
        <f t="shared" si="4"/>
        <v>-21.951675753391569</v>
      </c>
      <c r="AH8">
        <f t="shared" si="5"/>
        <v>-896.31816848440053</v>
      </c>
      <c r="AI8">
        <f t="shared" si="6"/>
        <v>2203.7964755300427</v>
      </c>
      <c r="AJ8">
        <f t="shared" si="7"/>
        <v>-238.87139689558353</v>
      </c>
      <c r="AK8">
        <f t="shared" si="28"/>
        <v>448.59418468647169</v>
      </c>
      <c r="AL8">
        <f t="shared" si="8"/>
        <v>2413.5192633209308</v>
      </c>
      <c r="AN8">
        <f t="shared" si="9"/>
        <v>2179.8637735030366</v>
      </c>
      <c r="AO8">
        <f t="shared" si="10"/>
        <v>-108.99318867515184</v>
      </c>
      <c r="AP8">
        <f t="shared" si="11"/>
        <v>-14.560574616095456</v>
      </c>
      <c r="AQ8">
        <f t="shared" si="12"/>
        <v>-594.52898806428243</v>
      </c>
      <c r="AR8">
        <f t="shared" si="13"/>
        <v>1461.781022147507</v>
      </c>
      <c r="AS8">
        <f t="shared" si="14"/>
        <v>-158.44370321531028</v>
      </c>
      <c r="AT8">
        <f t="shared" si="15"/>
        <v>297.55309671357116</v>
      </c>
      <c r="AU8">
        <f t="shared" si="16"/>
        <v>1600.8904156457677</v>
      </c>
      <c r="AW8">
        <v>5</v>
      </c>
      <c r="AX8">
        <f>(R8*SUMPRODUCT(K9:$K$23, X9:$X$23)-$AZ$3*SUMPRODUCT(K8:$K$22, W9:$W$23))/Z8</f>
        <v>2686.8434457040748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2.2489294999999999E-2</v>
      </c>
      <c r="O9">
        <f t="shared" si="30"/>
        <v>3742.7502536427814</v>
      </c>
      <c r="P9">
        <f t="shared" si="31"/>
        <v>187.13751268213909</v>
      </c>
      <c r="Q9" s="5">
        <f t="shared" si="32"/>
        <v>25</v>
      </c>
      <c r="R9">
        <f t="shared" si="0"/>
        <v>50000</v>
      </c>
      <c r="S9">
        <f t="shared" si="20"/>
        <v>2943.66921985217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2359.228644808848</v>
      </c>
      <c r="AC9">
        <f t="shared" si="1"/>
        <v>2500.7625452959073</v>
      </c>
      <c r="AE9">
        <f t="shared" si="2"/>
        <v>3179.6132485214039</v>
      </c>
      <c r="AF9">
        <f t="shared" si="3"/>
        <v>-158.98066242607021</v>
      </c>
      <c r="AG9">
        <f t="shared" si="4"/>
        <v>-21.238481284095283</v>
      </c>
      <c r="AH9">
        <f t="shared" si="5"/>
        <v>-987.35542352474044</v>
      </c>
      <c r="AI9">
        <f t="shared" si="6"/>
        <v>2012.0386812864983</v>
      </c>
      <c r="AJ9">
        <f t="shared" si="7"/>
        <v>-141.53390048705933</v>
      </c>
      <c r="AK9">
        <f t="shared" si="28"/>
        <v>460.35472552847091</v>
      </c>
      <c r="AL9">
        <f t="shared" si="8"/>
        <v>2330.8595063279099</v>
      </c>
      <c r="AN9">
        <f t="shared" si="9"/>
        <v>1942.7964445460759</v>
      </c>
      <c r="AO9">
        <f t="shared" si="10"/>
        <v>-97.13982222730381</v>
      </c>
      <c r="AP9">
        <f t="shared" si="11"/>
        <v>-12.977064410423667</v>
      </c>
      <c r="AQ9">
        <f t="shared" si="12"/>
        <v>-603.2905439739169</v>
      </c>
      <c r="AR9">
        <f t="shared" si="13"/>
        <v>1229.3890139344319</v>
      </c>
      <c r="AS9">
        <f t="shared" si="14"/>
        <v>-86.479561241250124</v>
      </c>
      <c r="AT9">
        <f t="shared" si="15"/>
        <v>281.28437457058777</v>
      </c>
      <c r="AU9">
        <f t="shared" si="16"/>
        <v>1424.1938272637694</v>
      </c>
      <c r="AW9">
        <v>6</v>
      </c>
      <c r="AX9">
        <f>(R9*SUMPRODUCT(K10:$K$23, X10:$X$23)-$AZ$3*SUMPRODUCT(K9:$K$22, W10:$W$23))/Z9</f>
        <v>2943.66921985217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2.5348699999999998E-2</v>
      </c>
      <c r="O10">
        <f t="shared" si="30"/>
        <v>3742.7502536427814</v>
      </c>
      <c r="P10">
        <f t="shared" si="31"/>
        <v>187.13751268213909</v>
      </c>
      <c r="Q10" s="5">
        <f t="shared" si="32"/>
        <v>25</v>
      </c>
      <c r="R10">
        <f t="shared" si="0"/>
        <v>50000</v>
      </c>
      <c r="S10">
        <f t="shared" si="20"/>
        <v>3122.0404195375781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2500.7625452959073</v>
      </c>
      <c r="AC10">
        <f t="shared" si="1"/>
        <v>2558.5406693419463</v>
      </c>
      <c r="AE10">
        <f t="shared" si="2"/>
        <v>3067.2180536833953</v>
      </c>
      <c r="AF10">
        <f t="shared" si="3"/>
        <v>-153.36090268416979</v>
      </c>
      <c r="AG10">
        <f t="shared" si="4"/>
        <v>-20.487728580728188</v>
      </c>
      <c r="AH10">
        <f t="shared" si="5"/>
        <v>-1076.7357810522922</v>
      </c>
      <c r="AI10">
        <f t="shared" si="6"/>
        <v>1816.6336413662048</v>
      </c>
      <c r="AJ10">
        <f t="shared" si="7"/>
        <v>-57.778124046039011</v>
      </c>
      <c r="AK10">
        <f t="shared" si="28"/>
        <v>463.32900741197454</v>
      </c>
      <c r="AL10">
        <f t="shared" si="8"/>
        <v>2222.1845247321403</v>
      </c>
      <c r="AN10">
        <f t="shared" si="9"/>
        <v>1726.3936142918008</v>
      </c>
      <c r="AO10">
        <f t="shared" si="10"/>
        <v>-86.319680714590049</v>
      </c>
      <c r="AP10">
        <f t="shared" si="11"/>
        <v>-11.531584378436147</v>
      </c>
      <c r="AQ10">
        <f t="shared" si="12"/>
        <v>-606.04422123033328</v>
      </c>
      <c r="AR10">
        <f t="shared" si="13"/>
        <v>1022.4981279684412</v>
      </c>
      <c r="AS10">
        <f t="shared" si="14"/>
        <v>-32.520604226052676</v>
      </c>
      <c r="AT10">
        <f t="shared" si="15"/>
        <v>260.78623225095214</v>
      </c>
      <c r="AU10">
        <f t="shared" si="16"/>
        <v>1250.7637559933405</v>
      </c>
      <c r="AW10">
        <v>7</v>
      </c>
      <c r="AX10">
        <f>(R10*SUMPRODUCT(K11:$K$23, X11:$X$23)-$AZ$3*SUMPRODUCT(K10:$K$22, W11:$W$23))/Z10</f>
        <v>3122.0404195375781</v>
      </c>
    </row>
    <row r="11" spans="1:52" x14ac:dyDescent="0.25">
      <c r="A11" t="s">
        <v>33</v>
      </c>
      <c r="C11" s="24">
        <f>AU25</f>
        <v>13175.702569727719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2.8197647999999999E-2</v>
      </c>
      <c r="O11">
        <f t="shared" si="30"/>
        <v>3742.7502536427814</v>
      </c>
      <c r="P11">
        <f t="shared" si="31"/>
        <v>187.13751268213909</v>
      </c>
      <c r="Q11" s="5">
        <f t="shared" si="32"/>
        <v>25</v>
      </c>
      <c r="R11">
        <f t="shared" si="0"/>
        <v>50000</v>
      </c>
      <c r="S11">
        <f t="shared" si="20"/>
        <v>3234.3792201855608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2558.5406693419463</v>
      </c>
      <c r="AC11">
        <f t="shared" si="1"/>
        <v>2549.3565301054346</v>
      </c>
      <c r="AE11">
        <f t="shared" si="2"/>
        <v>2950.0575381295521</v>
      </c>
      <c r="AF11">
        <f t="shared" si="3"/>
        <v>-147.50287690647764</v>
      </c>
      <c r="AG11">
        <f t="shared" si="4"/>
        <v>-19.705145536081993</v>
      </c>
      <c r="AH11">
        <f t="shared" si="5"/>
        <v>-1155.4115176778259</v>
      </c>
      <c r="AI11">
        <f t="shared" si="6"/>
        <v>1627.4379980091667</v>
      </c>
      <c r="AJ11">
        <f t="shared" si="7"/>
        <v>9.1841392365117827</v>
      </c>
      <c r="AK11">
        <f t="shared" si="28"/>
        <v>458.74892743644887</v>
      </c>
      <c r="AL11">
        <f t="shared" si="8"/>
        <v>2095.3710646821273</v>
      </c>
      <c r="AN11">
        <f t="shared" si="9"/>
        <v>1529.5645962062647</v>
      </c>
      <c r="AO11">
        <f t="shared" si="10"/>
        <v>-76.478229810313252</v>
      </c>
      <c r="AP11">
        <f t="shared" si="11"/>
        <v>-10.216849192098476</v>
      </c>
      <c r="AQ11">
        <f t="shared" si="12"/>
        <v>-599.06511267894507</v>
      </c>
      <c r="AR11">
        <f t="shared" si="13"/>
        <v>843.80440452490802</v>
      </c>
      <c r="AS11">
        <f t="shared" si="14"/>
        <v>4.7618509270514267</v>
      </c>
      <c r="AT11">
        <f t="shared" si="15"/>
        <v>237.8550617691628</v>
      </c>
      <c r="AU11">
        <f t="shared" si="16"/>
        <v>1086.4213172211223</v>
      </c>
      <c r="AW11">
        <v>8</v>
      </c>
      <c r="AX11">
        <f>(R11*SUMPRODUCT(K12:$K$23, X12:$X$23)-$AZ$3*SUMPRODUCT(K11:$K$22, W12:$W$23))/Z11</f>
        <v>3234.3792201855608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3.1331300999999999E-2</v>
      </c>
      <c r="O12">
        <f t="shared" si="30"/>
        <v>3742.7502536427814</v>
      </c>
      <c r="P12">
        <f t="shared" si="31"/>
        <v>187.13751268213909</v>
      </c>
      <c r="Q12" s="5">
        <f t="shared" si="32"/>
        <v>25</v>
      </c>
      <c r="R12">
        <f t="shared" si="0"/>
        <v>50000</v>
      </c>
      <c r="S12">
        <f t="shared" si="20"/>
        <v>3284.9945728009116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2549.3565301054346</v>
      </c>
      <c r="AC12">
        <f t="shared" si="1"/>
        <v>2482.2346982921877</v>
      </c>
      <c r="AE12">
        <f t="shared" si="2"/>
        <v>2828.1278220538011</v>
      </c>
      <c r="AF12">
        <f t="shared" si="3"/>
        <v>-141.40639110269007</v>
      </c>
      <c r="AG12">
        <f t="shared" si="4"/>
        <v>-18.890706234681385</v>
      </c>
      <c r="AH12">
        <f t="shared" si="5"/>
        <v>-1234.7756920795825</v>
      </c>
      <c r="AI12">
        <f t="shared" si="6"/>
        <v>1433.0550326368468</v>
      </c>
      <c r="AJ12">
        <f t="shared" si="7"/>
        <v>67.121831813246899</v>
      </c>
      <c r="AK12">
        <f t="shared" si="28"/>
        <v>448.05119112760866</v>
      </c>
      <c r="AL12">
        <f t="shared" si="8"/>
        <v>1948.2280555777024</v>
      </c>
      <c r="AN12">
        <f t="shared" si="9"/>
        <v>1350.761076191789</v>
      </c>
      <c r="AO12">
        <f t="shared" si="10"/>
        <v>-67.538053809589456</v>
      </c>
      <c r="AP12">
        <f t="shared" si="11"/>
        <v>-9.0225167634222103</v>
      </c>
      <c r="AQ12">
        <f t="shared" si="12"/>
        <v>-589.74949069934542</v>
      </c>
      <c r="AR12">
        <f t="shared" si="13"/>
        <v>684.45101491943183</v>
      </c>
      <c r="AS12">
        <f t="shared" si="14"/>
        <v>32.05850777642145</v>
      </c>
      <c r="AT12">
        <f t="shared" si="15"/>
        <v>213.99673112265305</v>
      </c>
      <c r="AU12">
        <f t="shared" si="16"/>
        <v>930.50625381850637</v>
      </c>
      <c r="AW12">
        <v>9</v>
      </c>
      <c r="AX12">
        <f>(R12*SUMPRODUCT(K13:$K$23, X13:$X$23)-$AZ$3*SUMPRODUCT(K12:$K$22, W13:$W$23))/Z12</f>
        <v>3284.9945728009116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3.466458E-2</v>
      </c>
      <c r="O13">
        <f t="shared" si="30"/>
        <v>3742.7502536427814</v>
      </c>
      <c r="P13">
        <f t="shared" si="31"/>
        <v>187.13751268213909</v>
      </c>
      <c r="Q13" s="5">
        <f t="shared" si="32"/>
        <v>25</v>
      </c>
      <c r="R13">
        <f t="shared" si="0"/>
        <v>50000</v>
      </c>
      <c r="S13">
        <f t="shared" si="20"/>
        <v>3279.7093175289756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2482.2346982921877</v>
      </c>
      <c r="AC13">
        <f t="shared" si="1"/>
        <v>2367.5514162484419</v>
      </c>
      <c r="AE13">
        <f t="shared" si="2"/>
        <v>2701.8106806954534</v>
      </c>
      <c r="AF13">
        <f t="shared" si="3"/>
        <v>-135.09053403477267</v>
      </c>
      <c r="AG13">
        <f t="shared" si="4"/>
        <v>-18.04696077480596</v>
      </c>
      <c r="AH13">
        <f t="shared" si="5"/>
        <v>-1309.6767950572232</v>
      </c>
      <c r="AI13">
        <f t="shared" si="6"/>
        <v>1238.9963908286516</v>
      </c>
      <c r="AJ13">
        <f t="shared" si="7"/>
        <v>114.68328204374575</v>
      </c>
      <c r="AK13">
        <f t="shared" si="28"/>
        <v>432.03906608261696</v>
      </c>
      <c r="AL13">
        <f t="shared" si="8"/>
        <v>1785.7187389550143</v>
      </c>
      <c r="AN13">
        <f t="shared" si="9"/>
        <v>1188.7118288487475</v>
      </c>
      <c r="AO13">
        <f t="shared" si="10"/>
        <v>-59.435591442437371</v>
      </c>
      <c r="AP13">
        <f t="shared" si="11"/>
        <v>-7.9400958405639415</v>
      </c>
      <c r="AQ13">
        <f t="shared" si="12"/>
        <v>-576.21664958867734</v>
      </c>
      <c r="AR13">
        <f t="shared" si="13"/>
        <v>545.11949197706872</v>
      </c>
      <c r="AS13">
        <f t="shared" si="14"/>
        <v>50.457041609409586</v>
      </c>
      <c r="AT13">
        <f t="shared" si="15"/>
        <v>190.08361764451169</v>
      </c>
      <c r="AU13">
        <f t="shared" si="16"/>
        <v>785.66015123098998</v>
      </c>
      <c r="AW13">
        <v>10</v>
      </c>
      <c r="AX13">
        <f>(R13*SUMPRODUCT(K14:$K$23, X14:$X$23)-$AZ$3*SUMPRODUCT(K13:$K$22, W14:$W$23))/Z13</f>
        <v>3279.7093175289756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3.8375247000000001E-2</v>
      </c>
      <c r="O14">
        <f t="shared" si="30"/>
        <v>3742.7502536427814</v>
      </c>
      <c r="P14">
        <f t="shared" si="31"/>
        <v>187.13751268213909</v>
      </c>
      <c r="Q14" s="5">
        <f t="shared" si="32"/>
        <v>25</v>
      </c>
      <c r="R14">
        <f t="shared" si="0"/>
        <v>50000</v>
      </c>
      <c r="S14">
        <f t="shared" si="20"/>
        <v>3220.4986101107129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2367.5514162484419</v>
      </c>
      <c r="AC14">
        <f t="shared" si="1"/>
        <v>2212.3452990537189</v>
      </c>
      <c r="AE14">
        <f t="shared" si="2"/>
        <v>2571.1099216695725</v>
      </c>
      <c r="AF14">
        <f t="shared" si="3"/>
        <v>-128.55549608347863</v>
      </c>
      <c r="AG14">
        <f t="shared" si="4"/>
        <v>-17.173934589725409</v>
      </c>
      <c r="AH14">
        <f t="shared" si="5"/>
        <v>-1385.1131546649801</v>
      </c>
      <c r="AI14">
        <f t="shared" si="6"/>
        <v>1040.2673363313882</v>
      </c>
      <c r="AJ14">
        <f t="shared" si="7"/>
        <v>155.20611719472299</v>
      </c>
      <c r="AK14">
        <f t="shared" si="28"/>
        <v>411.60075688578127</v>
      </c>
      <c r="AL14">
        <f t="shared" si="8"/>
        <v>1607.0742104118924</v>
      </c>
      <c r="AN14">
        <f t="shared" si="9"/>
        <v>1042.040218978387</v>
      </c>
      <c r="AO14">
        <f t="shared" si="10"/>
        <v>-52.10201094891935</v>
      </c>
      <c r="AP14">
        <f t="shared" si="11"/>
        <v>-6.9603910784868672</v>
      </c>
      <c r="AQ14">
        <f t="shared" si="12"/>
        <v>-561.36985930951278</v>
      </c>
      <c r="AR14">
        <f t="shared" si="13"/>
        <v>421.60795764146792</v>
      </c>
      <c r="AS14">
        <f t="shared" si="14"/>
        <v>62.903190169074101</v>
      </c>
      <c r="AT14">
        <f t="shared" si="15"/>
        <v>166.81688294307403</v>
      </c>
      <c r="AU14">
        <f t="shared" si="16"/>
        <v>651.32803075361608</v>
      </c>
      <c r="AW14">
        <v>11</v>
      </c>
      <c r="AX14">
        <f>(R14*SUMPRODUCT(K15:$K$23, X15:$X$23)-$AZ$3*SUMPRODUCT(K14:$K$22, W15:$W$23))/Z14</f>
        <v>3220.4986101107129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4.2655799000000001E-2</v>
      </c>
      <c r="O15">
        <f t="shared" si="30"/>
        <v>3742.7502536427814</v>
      </c>
      <c r="P15">
        <f t="shared" si="31"/>
        <v>187.13751268213909</v>
      </c>
      <c r="Q15" s="5">
        <f t="shared" si="32"/>
        <v>25</v>
      </c>
      <c r="R15">
        <f t="shared" si="0"/>
        <v>50000</v>
      </c>
      <c r="S15">
        <f t="shared" si="20"/>
        <v>3106.0914896714917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2212.3452990537189</v>
      </c>
      <c r="AC15">
        <f t="shared" si="1"/>
        <v>2021.3980410757758</v>
      </c>
      <c r="AE15">
        <f t="shared" si="2"/>
        <v>2435.7260744272339</v>
      </c>
      <c r="AF15">
        <f t="shared" si="3"/>
        <v>-121.7863037213617</v>
      </c>
      <c r="AG15">
        <f t="shared" si="4"/>
        <v>-16.269627341929681</v>
      </c>
      <c r="AH15">
        <f t="shared" si="5"/>
        <v>-1465.1358037969489</v>
      </c>
      <c r="AI15">
        <f t="shared" si="6"/>
        <v>832.53433956699382</v>
      </c>
      <c r="AJ15">
        <f t="shared" si="7"/>
        <v>190.94725797794308</v>
      </c>
      <c r="AK15">
        <f t="shared" si="28"/>
        <v>387.31421341932821</v>
      </c>
      <c r="AL15">
        <f t="shared" si="8"/>
        <v>1410.795810964265</v>
      </c>
      <c r="AN15">
        <f t="shared" si="9"/>
        <v>909.35707384871091</v>
      </c>
      <c r="AO15">
        <f t="shared" si="10"/>
        <v>-45.467853692435547</v>
      </c>
      <c r="AP15">
        <f t="shared" si="11"/>
        <v>-6.0741233866970061</v>
      </c>
      <c r="AQ15">
        <f t="shared" si="12"/>
        <v>-546.99566643390847</v>
      </c>
      <c r="AR15">
        <f t="shared" si="13"/>
        <v>310.81943033566995</v>
      </c>
      <c r="AS15">
        <f t="shared" si="14"/>
        <v>71.288492411893586</v>
      </c>
      <c r="AT15">
        <f t="shared" si="15"/>
        <v>144.60038157527117</v>
      </c>
      <c r="AU15">
        <f t="shared" si="16"/>
        <v>526.70830432283469</v>
      </c>
      <c r="AW15">
        <v>12</v>
      </c>
      <c r="AX15">
        <f>(R15*SUMPRODUCT(K16:$K$23, X16:$X$23)-$AZ$3*SUMPRODUCT(K15:$K$22, W16:$W$23))/Z15</f>
        <v>3106.0914896714917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4.7231987000000003E-2</v>
      </c>
      <c r="O16">
        <f t="shared" si="30"/>
        <v>3742.7502536427814</v>
      </c>
      <c r="P16">
        <f t="shared" si="31"/>
        <v>187.13751268213909</v>
      </c>
      <c r="Q16" s="5">
        <f t="shared" si="32"/>
        <v>25</v>
      </c>
      <c r="R16">
        <f t="shared" si="0"/>
        <v>50000</v>
      </c>
      <c r="S16">
        <f t="shared" si="20"/>
        <v>2939.5889559697089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2021.3980410757758</v>
      </c>
      <c r="AC16">
        <f t="shared" si="1"/>
        <v>1803.5535550935729</v>
      </c>
      <c r="AE16">
        <f t="shared" si="2"/>
        <v>2296.3246314000535</v>
      </c>
      <c r="AF16">
        <f t="shared" si="3"/>
        <v>-114.81623157000269</v>
      </c>
      <c r="AG16">
        <f t="shared" si="4"/>
        <v>-15.338484241401517</v>
      </c>
      <c r="AH16">
        <f t="shared" si="5"/>
        <v>-1536.8936542177348</v>
      </c>
      <c r="AI16">
        <f t="shared" si="6"/>
        <v>629.2762613709142</v>
      </c>
      <c r="AJ16">
        <f t="shared" si="7"/>
        <v>217.84448598220297</v>
      </c>
      <c r="AK16">
        <f t="shared" si="28"/>
        <v>359.64270414831162</v>
      </c>
      <c r="AL16">
        <f t="shared" si="8"/>
        <v>1206.7634515014288</v>
      </c>
      <c r="AN16">
        <f t="shared" si="9"/>
        <v>789.73512681802504</v>
      </c>
      <c r="AO16">
        <f t="shared" si="10"/>
        <v>-39.486756340901252</v>
      </c>
      <c r="AP16">
        <f t="shared" si="11"/>
        <v>-5.2750990134152262</v>
      </c>
      <c r="AQ16">
        <f t="shared" si="12"/>
        <v>-528.55719453719064</v>
      </c>
      <c r="AR16">
        <f t="shared" si="13"/>
        <v>216.41607692651777</v>
      </c>
      <c r="AS16">
        <f t="shared" si="14"/>
        <v>74.919478026445788</v>
      </c>
      <c r="AT16">
        <f t="shared" si="15"/>
        <v>123.68568132136342</v>
      </c>
      <c r="AU16">
        <f t="shared" si="16"/>
        <v>415.02123627432701</v>
      </c>
      <c r="AW16">
        <v>13</v>
      </c>
      <c r="AX16">
        <f>(R16*SUMPRODUCT(K17:$K$23, X17:$X$23)-$AZ$3*SUMPRODUCT(K16:$K$22, W17:$W$23))/Z16</f>
        <v>2939.5889559697089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5.2092880000000001E-2</v>
      </c>
      <c r="O17">
        <f t="shared" si="30"/>
        <v>3742.7502536427814</v>
      </c>
      <c r="P17">
        <f t="shared" si="31"/>
        <v>187.13751268213909</v>
      </c>
      <c r="Q17" s="5">
        <f t="shared" si="32"/>
        <v>25</v>
      </c>
      <c r="R17">
        <f t="shared" si="0"/>
        <v>50000</v>
      </c>
      <c r="S17">
        <f t="shared" si="20"/>
        <v>2723.3361771846658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1803.5535550935729</v>
      </c>
      <c r="AC17">
        <f t="shared" si="1"/>
        <v>1567.1245851241724</v>
      </c>
      <c r="AE17">
        <f t="shared" si="2"/>
        <v>2153.7392216214857</v>
      </c>
      <c r="AF17">
        <f t="shared" si="3"/>
        <v>-107.6869610810743</v>
      </c>
      <c r="AG17">
        <f t="shared" si="4"/>
        <v>-14.386073580018282</v>
      </c>
      <c r="AH17">
        <f t="shared" si="5"/>
        <v>-1598.0516379384405</v>
      </c>
      <c r="AI17">
        <f t="shared" si="6"/>
        <v>433.6145490219526</v>
      </c>
      <c r="AJ17">
        <f t="shared" si="7"/>
        <v>236.42896996940044</v>
      </c>
      <c r="AK17">
        <f t="shared" si="28"/>
        <v>329.41076964380005</v>
      </c>
      <c r="AL17">
        <f t="shared" si="8"/>
        <v>999.45428863515303</v>
      </c>
      <c r="AN17">
        <f t="shared" si="9"/>
        <v>682.31270056903611</v>
      </c>
      <c r="AO17">
        <f t="shared" si="10"/>
        <v>-34.115635028451813</v>
      </c>
      <c r="AP17">
        <f t="shared" si="11"/>
        <v>-4.5575623160064449</v>
      </c>
      <c r="AQ17">
        <f t="shared" si="12"/>
        <v>-506.26878026098319</v>
      </c>
      <c r="AR17">
        <f t="shared" si="13"/>
        <v>137.37072296359469</v>
      </c>
      <c r="AS17">
        <f t="shared" si="14"/>
        <v>74.901588536389895</v>
      </c>
      <c r="AT17">
        <f t="shared" si="15"/>
        <v>104.35857302304684</v>
      </c>
      <c r="AU17">
        <f t="shared" si="16"/>
        <v>316.6308845230314</v>
      </c>
      <c r="AW17">
        <v>14</v>
      </c>
      <c r="AX17">
        <f>(R17*SUMPRODUCT(K18:$K$23, X18:$X$23)-$AZ$3*SUMPRODUCT(K17:$K$22, W18:$W$23))/Z17</f>
        <v>2723.3361771846658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5.7568810999999998E-2</v>
      </c>
      <c r="O18">
        <f t="shared" si="30"/>
        <v>3742.7502536427814</v>
      </c>
      <c r="P18">
        <f t="shared" si="31"/>
        <v>187.13751268213909</v>
      </c>
      <c r="Q18" s="5">
        <f t="shared" si="32"/>
        <v>25</v>
      </c>
      <c r="R18">
        <f t="shared" si="0"/>
        <v>50000</v>
      </c>
      <c r="S18">
        <f t="shared" si="20"/>
        <v>2454.2899414359199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1567.1245851241724</v>
      </c>
      <c r="AC18">
        <f t="shared" si="1"/>
        <v>1316.8761369818424</v>
      </c>
      <c r="AE18">
        <f t="shared" si="2"/>
        <v>2008.2136232124565</v>
      </c>
      <c r="AF18">
        <f t="shared" si="3"/>
        <v>-100.41068116062284</v>
      </c>
      <c r="AG18">
        <f t="shared" si="4"/>
        <v>-13.414023693257935</v>
      </c>
      <c r="AH18">
        <f t="shared" si="5"/>
        <v>-1656.3783019203318</v>
      </c>
      <c r="AI18">
        <f t="shared" si="6"/>
        <v>238.01061643824414</v>
      </c>
      <c r="AJ18">
        <f t="shared" si="7"/>
        <v>250.24844814233006</v>
      </c>
      <c r="AK18">
        <f t="shared" si="28"/>
        <v>297.34954850045085</v>
      </c>
      <c r="AL18">
        <f t="shared" si="8"/>
        <v>785.60861308102506</v>
      </c>
      <c r="AN18">
        <f t="shared" si="9"/>
        <v>586.06044995844343</v>
      </c>
      <c r="AO18">
        <f t="shared" si="10"/>
        <v>-29.303022497922175</v>
      </c>
      <c r="AP18">
        <f t="shared" si="11"/>
        <v>-3.9146377011666531</v>
      </c>
      <c r="AQ18">
        <f t="shared" si="12"/>
        <v>-483.38374050664135</v>
      </c>
      <c r="AR18">
        <f t="shared" si="13"/>
        <v>69.459049252713299</v>
      </c>
      <c r="AS18">
        <f t="shared" si="14"/>
        <v>73.030436814331054</v>
      </c>
      <c r="AT18">
        <f t="shared" si="15"/>
        <v>86.776032278055155</v>
      </c>
      <c r="AU18">
        <f t="shared" si="16"/>
        <v>229.26551834509951</v>
      </c>
      <c r="AW18">
        <v>15</v>
      </c>
      <c r="AX18">
        <f>(R18*SUMPRODUCT(K19:$K$23, X19:$X$23)-$AZ$3*SUMPRODUCT(K18:$K$22, W19:$W$23))/Z18</f>
        <v>2454.2899414359199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6.3742958000000002E-2</v>
      </c>
      <c r="O19">
        <f t="shared" si="30"/>
        <v>3742.7502536427814</v>
      </c>
      <c r="P19">
        <f t="shared" si="31"/>
        <v>187.13751268213909</v>
      </c>
      <c r="Q19" s="5">
        <f t="shared" si="32"/>
        <v>25</v>
      </c>
      <c r="R19">
        <f t="shared" si="0"/>
        <v>50000</v>
      </c>
      <c r="S19">
        <f t="shared" si="20"/>
        <v>2127.5956028054411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1316.8761369818424</v>
      </c>
      <c r="AC19">
        <f t="shared" si="1"/>
        <v>1057.4008794818669</v>
      </c>
      <c r="AE19">
        <f t="shared" si="2"/>
        <v>1860.1220103408723</v>
      </c>
      <c r="AF19">
        <f t="shared" si="3"/>
        <v>-93.00610051704362</v>
      </c>
      <c r="AG19">
        <f t="shared" si="4"/>
        <v>-12.424833907435008</v>
      </c>
      <c r="AH19">
        <f t="shared" si="5"/>
        <v>-1710.0990977806907</v>
      </c>
      <c r="AI19">
        <f t="shared" si="6"/>
        <v>44.591978135702902</v>
      </c>
      <c r="AJ19">
        <f t="shared" si="7"/>
        <v>259.47525749997544</v>
      </c>
      <c r="AK19">
        <f t="shared" si="28"/>
        <v>263.89719944516128</v>
      </c>
      <c r="AL19">
        <f t="shared" si="8"/>
        <v>567.96443508083962</v>
      </c>
      <c r="AN19">
        <f t="shared" si="9"/>
        <v>500.05307701179726</v>
      </c>
      <c r="AO19">
        <f t="shared" si="10"/>
        <v>-25.002653850589862</v>
      </c>
      <c r="AP19">
        <f t="shared" si="11"/>
        <v>-3.3401445669872083</v>
      </c>
      <c r="AQ19">
        <f t="shared" si="12"/>
        <v>-459.72270156817615</v>
      </c>
      <c r="AR19">
        <f t="shared" si="13"/>
        <v>11.987577026044001</v>
      </c>
      <c r="AS19">
        <f t="shared" si="14"/>
        <v>69.754242033571686</v>
      </c>
      <c r="AT19">
        <f t="shared" si="15"/>
        <v>70.942984311640046</v>
      </c>
      <c r="AU19">
        <f t="shared" si="16"/>
        <v>152.68480337125573</v>
      </c>
      <c r="AW19">
        <v>16</v>
      </c>
      <c r="AX19">
        <f>(R19*SUMPRODUCT(K20:$K$23, X20:$X$23)-$AZ$3*SUMPRODUCT(K19:$K$22, W20:$W$23))/Z19</f>
        <v>2127.5956028054411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7.0809242999999994E-2</v>
      </c>
      <c r="O20">
        <f t="shared" si="30"/>
        <v>3742.7502536427814</v>
      </c>
      <c r="P20">
        <f t="shared" si="31"/>
        <v>187.13751268213909</v>
      </c>
      <c r="Q20" s="5">
        <f t="shared" si="32"/>
        <v>25</v>
      </c>
      <c r="R20">
        <f t="shared" si="0"/>
        <v>50000</v>
      </c>
      <c r="S20">
        <f t="shared" si="20"/>
        <v>1734.8205856124564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1057.4008794818669</v>
      </c>
      <c r="AC20">
        <f t="shared" si="1"/>
        <v>792.52103627766894</v>
      </c>
      <c r="AE20">
        <f t="shared" si="2"/>
        <v>1709.8069587975883</v>
      </c>
      <c r="AF20">
        <f t="shared" si="3"/>
        <v>-85.490347939879427</v>
      </c>
      <c r="AG20">
        <f t="shared" si="4"/>
        <v>-11.420792484974454</v>
      </c>
      <c r="AH20">
        <f t="shared" si="5"/>
        <v>-1759.5861667724098</v>
      </c>
      <c r="AI20">
        <f t="shared" si="6"/>
        <v>-146.69034839967549</v>
      </c>
      <c r="AJ20">
        <f t="shared" si="7"/>
        <v>264.87984320419798</v>
      </c>
      <c r="AK20">
        <f t="shared" si="28"/>
        <v>229.47456564835753</v>
      </c>
      <c r="AL20">
        <f t="shared" si="8"/>
        <v>347.66406045287999</v>
      </c>
      <c r="AN20">
        <f t="shared" si="9"/>
        <v>423.41273837583321</v>
      </c>
      <c r="AO20">
        <f t="shared" si="10"/>
        <v>-21.170636918791661</v>
      </c>
      <c r="AP20">
        <f t="shared" si="11"/>
        <v>-2.8282192885013488</v>
      </c>
      <c r="AQ20">
        <f t="shared" si="12"/>
        <v>-435.73994914916028</v>
      </c>
      <c r="AR20">
        <f t="shared" si="13"/>
        <v>-36.326066980620141</v>
      </c>
      <c r="AS20">
        <f t="shared" si="14"/>
        <v>65.594246867799683</v>
      </c>
      <c r="AT20">
        <f t="shared" si="15"/>
        <v>56.826563799403935</v>
      </c>
      <c r="AU20">
        <f t="shared" si="16"/>
        <v>86.094743686583456</v>
      </c>
      <c r="AW20">
        <v>17</v>
      </c>
      <c r="AX20">
        <f>(R20*SUMPRODUCT(K21:$K$23, X21:$X$23)-$AZ$3*SUMPRODUCT(K20:$K$22, W21:$W$23))/Z20</f>
        <v>1734.8205856124564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7.8963489999999997E-2</v>
      </c>
      <c r="O21">
        <f t="shared" si="30"/>
        <v>3742.7502536427814</v>
      </c>
      <c r="P21">
        <f t="shared" si="31"/>
        <v>187.13751268213909</v>
      </c>
      <c r="Q21" s="5">
        <f t="shared" si="32"/>
        <v>25</v>
      </c>
      <c r="R21">
        <f t="shared" si="0"/>
        <v>50000</v>
      </c>
      <c r="S21">
        <f t="shared" si="20"/>
        <v>1263.2430349208657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792.52103627766894</v>
      </c>
      <c r="AC21">
        <f t="shared" si="1"/>
        <v>525.74956977977672</v>
      </c>
      <c r="AE21">
        <f t="shared" si="2"/>
        <v>1557.6965645166688</v>
      </c>
      <c r="AF21">
        <f t="shared" si="3"/>
        <v>-77.884828225833445</v>
      </c>
      <c r="AG21">
        <f t="shared" si="4"/>
        <v>-10.404758926945354</v>
      </c>
      <c r="AH21">
        <f t="shared" si="5"/>
        <v>-1803.6512663587109</v>
      </c>
      <c r="AI21">
        <f t="shared" si="6"/>
        <v>-334.24428899482086</v>
      </c>
      <c r="AJ21">
        <f t="shared" si="7"/>
        <v>266.77146649789222</v>
      </c>
      <c r="AK21">
        <f t="shared" si="28"/>
        <v>194.4435153486869</v>
      </c>
      <c r="AL21">
        <f t="shared" si="8"/>
        <v>126.97069285175826</v>
      </c>
      <c r="AN21">
        <f t="shared" si="9"/>
        <v>355.33817575970426</v>
      </c>
      <c r="AO21">
        <f t="shared" si="10"/>
        <v>-17.766908787985216</v>
      </c>
      <c r="AP21">
        <f t="shared" si="11"/>
        <v>-2.3735097967988725</v>
      </c>
      <c r="AQ21">
        <f t="shared" si="12"/>
        <v>-411.44479951616825</v>
      </c>
      <c r="AR21">
        <f t="shared" si="13"/>
        <v>-76.247042341248033</v>
      </c>
      <c r="AS21">
        <f t="shared" si="14"/>
        <v>60.855296473941543</v>
      </c>
      <c r="AT21">
        <f t="shared" si="15"/>
        <v>44.356009768658062</v>
      </c>
      <c r="AU21">
        <f t="shared" si="16"/>
        <v>28.964263901351568</v>
      </c>
      <c r="AW21">
        <v>18</v>
      </c>
      <c r="AX21">
        <f>(R21*SUMPRODUCT(K22:$K$23, X22:$X$23)-$AZ$3*SUMPRODUCT(K21:$K$22, W22:$W$23))/Z21</f>
        <v>1263.2430349208657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8.8363973999999998E-2</v>
      </c>
      <c r="O22">
        <f t="shared" si="30"/>
        <v>3742.7502536427814</v>
      </c>
      <c r="P22">
        <f t="shared" si="31"/>
        <v>187.13751268213909</v>
      </c>
      <c r="Q22" s="5">
        <f t="shared" si="32"/>
        <v>25</v>
      </c>
      <c r="R22">
        <f t="shared" si="0"/>
        <v>50000</v>
      </c>
      <c r="S22">
        <f t="shared" si="20"/>
        <v>694.89728866783503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525.74956977977672</v>
      </c>
      <c r="AC22">
        <f t="shared" si="1"/>
        <v>260.76174997716259</v>
      </c>
      <c r="AE22">
        <f t="shared" si="2"/>
        <v>1404.4753401446617</v>
      </c>
      <c r="AF22">
        <f t="shared" si="3"/>
        <v>-70.223767007233093</v>
      </c>
      <c r="AG22">
        <f t="shared" si="4"/>
        <v>-9.3813054903790327</v>
      </c>
      <c r="AH22">
        <f t="shared" si="5"/>
        <v>-1838.8116945937343</v>
      </c>
      <c r="AI22">
        <f t="shared" si="6"/>
        <v>-513.94142694668471</v>
      </c>
      <c r="AJ22">
        <f t="shared" si="7"/>
        <v>264.98781980261413</v>
      </c>
      <c r="AK22">
        <f t="shared" si="28"/>
        <v>159.16029779942528</v>
      </c>
      <c r="AL22">
        <f t="shared" si="8"/>
        <v>-89.793309344645309</v>
      </c>
      <c r="AN22">
        <f t="shared" si="9"/>
        <v>295.13131412812555</v>
      </c>
      <c r="AO22">
        <f t="shared" si="10"/>
        <v>-14.756565706406278</v>
      </c>
      <c r="AP22">
        <f t="shared" si="11"/>
        <v>-1.971353243786953</v>
      </c>
      <c r="AQ22">
        <f t="shared" si="12"/>
        <v>-386.40116800036998</v>
      </c>
      <c r="AR22">
        <f t="shared" si="13"/>
        <v>-107.9977728224377</v>
      </c>
      <c r="AS22">
        <f t="shared" si="14"/>
        <v>55.683571829917035</v>
      </c>
      <c r="AT22">
        <f t="shared" si="15"/>
        <v>33.445363192870246</v>
      </c>
      <c r="AU22">
        <f t="shared" si="16"/>
        <v>-18.868837799650414</v>
      </c>
      <c r="AW22">
        <v>19</v>
      </c>
      <c r="AX22">
        <f>(R22*SUMPRODUCT(K23:$K$23, X23:$X$23)-$AZ$3*SUMPRODUCT(K22:$K$22, W23:$W$23))/Z22</f>
        <v>694.89728866783503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9.9562517000000003E-2</v>
      </c>
      <c r="O23">
        <f t="shared" si="30"/>
        <v>3742.7502536427814</v>
      </c>
      <c r="P23">
        <f t="shared" si="31"/>
        <v>187.13751268213909</v>
      </c>
      <c r="Q23" s="5">
        <f t="shared" si="32"/>
        <v>25</v>
      </c>
      <c r="R23">
        <f t="shared" si="0"/>
        <v>50000</v>
      </c>
      <c r="S23">
        <f t="shared" si="20"/>
        <v>780.3998617922457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260.76174997716259</v>
      </c>
      <c r="AC23">
        <f t="shared" si="1"/>
        <v>260.76174997716259</v>
      </c>
      <c r="AE23">
        <f t="shared" si="2"/>
        <v>1250.5974868139813</v>
      </c>
      <c r="AF23">
        <f t="shared" si="3"/>
        <v>-62.529874340699074</v>
      </c>
      <c r="AG23">
        <f t="shared" si="4"/>
        <v>-8.3534660481071867</v>
      </c>
      <c r="AH23">
        <f t="shared" si="5"/>
        <v>-1868.0527747361116</v>
      </c>
      <c r="AI23">
        <f t="shared" si="6"/>
        <v>-688.33862831093666</v>
      </c>
      <c r="AJ23">
        <f t="shared" si="7"/>
        <v>0</v>
      </c>
      <c r="AK23">
        <f t="shared" si="28"/>
        <v>123.97632854488457</v>
      </c>
      <c r="AL23">
        <f t="shared" si="8"/>
        <v>-564.36229976605205</v>
      </c>
      <c r="AN23">
        <f t="shared" si="9"/>
        <v>242.08110440296841</v>
      </c>
      <c r="AO23">
        <f t="shared" si="10"/>
        <v>-12.104055220148423</v>
      </c>
      <c r="AP23">
        <f t="shared" si="11"/>
        <v>-1.6170001202147628</v>
      </c>
      <c r="AQ23">
        <f t="shared" si="12"/>
        <v>-361.60338043155883</v>
      </c>
      <c r="AR23">
        <f t="shared" si="13"/>
        <v>-133.24333136895362</v>
      </c>
      <c r="AS23">
        <f t="shared" si="14"/>
        <v>0</v>
      </c>
      <c r="AT23">
        <f t="shared" si="15"/>
        <v>23.99839024979191</v>
      </c>
      <c r="AU23">
        <f t="shared" si="16"/>
        <v>-109.24494111916171</v>
      </c>
      <c r="AW23">
        <v>20</v>
      </c>
      <c r="AX23">
        <f>(R23*SUMPRODUCT(K$23:$K24, X$23:$X24)-$AZ$3*SUMPRODUCT(K$22:$K23, W$23:$W24))/Z23</f>
        <v>780.3998617922457</v>
      </c>
    </row>
    <row r="25" spans="5:50" x14ac:dyDescent="0.25">
      <c r="AN25" s="6">
        <f t="shared" ref="AN25:AU25" si="33">SUM(AN3:AN23)</f>
        <v>27681.629837592955</v>
      </c>
      <c r="AO25" s="6">
        <f t="shared" si="33"/>
        <v>-4191.1441821117342</v>
      </c>
      <c r="AP25" s="6">
        <f t="shared" si="33"/>
        <v>-1682.3342499592814</v>
      </c>
      <c r="AQ25" s="6">
        <f t="shared" si="33"/>
        <v>-10527.999998679559</v>
      </c>
      <c r="AR25" s="6">
        <f t="shared" si="33"/>
        <v>11280.151406842378</v>
      </c>
      <c r="AS25" s="6">
        <f t="shared" si="33"/>
        <v>-1359.4018543209513</v>
      </c>
      <c r="AT25" s="6">
        <f t="shared" si="33"/>
        <v>3254.9530172062923</v>
      </c>
      <c r="AU25" s="7">
        <f t="shared" si="33"/>
        <v>13175.702569727719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272.83928828641859</v>
      </c>
      <c r="K3">
        <v>1</v>
      </c>
      <c r="L3" s="2">
        <v>0</v>
      </c>
      <c r="O3">
        <f>$C$3</f>
        <v>272.83928828641859</v>
      </c>
      <c r="P3">
        <f>O3*B5</f>
        <v>218.2714306291349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272.83928828641859</v>
      </c>
      <c r="AF3">
        <f t="shared" ref="AF3:AF23" si="4">-$Z3*P3</f>
        <v>-218.2714306291349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-1467.8647293427164</v>
      </c>
      <c r="AJ3">
        <f t="shared" ref="AJ3:AJ23" si="8">AB3-AC3</f>
        <v>0</v>
      </c>
      <c r="AL3">
        <f t="shared" ref="AL3:AL23" si="9">SUM(AI3:AK3)</f>
        <v>-1467.8647293427164</v>
      </c>
      <c r="AN3">
        <f t="shared" ref="AN3:AN23" si="10">AE3*$K3</f>
        <v>272.83928828641859</v>
      </c>
      <c r="AO3">
        <f t="shared" ref="AO3:AO23" si="11">AF3*$K3</f>
        <v>-218.2714306291349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-1467.8647293427164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-1467.8647293427164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127.08593818950945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15.437335188238665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15.264222408859268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-15.264222408859268</v>
      </c>
      <c r="AK4">
        <f>G4*MAX(0, SUM(AB4, AE4:AF4))</f>
        <v>0</v>
      </c>
      <c r="AL4">
        <f t="shared" si="9"/>
        <v>-136.65452240885926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-111.8217157806498</v>
      </c>
      <c r="AR4">
        <f t="shared" si="14"/>
        <v>-111.8217157806498</v>
      </c>
      <c r="AS4">
        <f t="shared" si="15"/>
        <v>-14.061020854352339</v>
      </c>
      <c r="AT4">
        <f t="shared" si="16"/>
        <v>0</v>
      </c>
      <c r="AU4">
        <f t="shared" si="17"/>
        <v>-125.88273663500213</v>
      </c>
      <c r="AW4">
        <v>1</v>
      </c>
      <c r="AX4">
        <f>(R4*SUMPRODUCT(K5:$K$23, X5:$X$23)-$AZ$3*SUMPRODUCT(K4:$K$22, W5:$W$23))/Z4</f>
        <v>15.437335188238665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272.83928828641859</v>
      </c>
      <c r="P5">
        <f t="shared" ref="P5:P23" si="30">O5*$C$5</f>
        <v>13.641964414320931</v>
      </c>
      <c r="Q5" s="5">
        <f t="shared" ref="Q5:Q23" si="31">$C$8</f>
        <v>25</v>
      </c>
      <c r="R5">
        <f t="shared" si="0"/>
        <v>100000</v>
      </c>
      <c r="S5">
        <f t="shared" si="1"/>
        <v>29.140065382453752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15.264222408859268</v>
      </c>
      <c r="AC5">
        <f t="shared" si="2"/>
        <v>28.489949363529604</v>
      </c>
      <c r="AE5">
        <f t="shared" si="3"/>
        <v>266.75223290137239</v>
      </c>
      <c r="AF5">
        <f t="shared" si="4"/>
        <v>-13.33761164506862</v>
      </c>
      <c r="AG5">
        <f t="shared" si="5"/>
        <v>-24.442249004599347</v>
      </c>
      <c r="AH5">
        <f t="shared" si="6"/>
        <v>-120.8275846025963</v>
      </c>
      <c r="AI5">
        <f t="shared" si="7"/>
        <v>108.14478764910812</v>
      </c>
      <c r="AJ5">
        <f t="shared" si="8"/>
        <v>-13.225726954670336</v>
      </c>
      <c r="AK5">
        <f>G5*SUM(AB5, AE5:AF5)</f>
        <v>18.807519056561418</v>
      </c>
      <c r="AL5">
        <f t="shared" si="9"/>
        <v>113.72657975099921</v>
      </c>
      <c r="AN5">
        <f t="shared" si="10"/>
        <v>226.35620155241548</v>
      </c>
      <c r="AO5">
        <f t="shared" si="11"/>
        <v>-11.317810077620775</v>
      </c>
      <c r="AP5">
        <f t="shared" si="12"/>
        <v>-20.740799737279172</v>
      </c>
      <c r="AQ5">
        <f t="shared" si="13"/>
        <v>-102.52987499268319</v>
      </c>
      <c r="AR5">
        <f t="shared" si="14"/>
        <v>91.767716744832356</v>
      </c>
      <c r="AS5">
        <f t="shared" si="15"/>
        <v>-11.222868816005215</v>
      </c>
      <c r="AT5">
        <f t="shared" si="16"/>
        <v>15.959373715315614</v>
      </c>
      <c r="AU5">
        <f t="shared" si="17"/>
        <v>96.50422164414276</v>
      </c>
      <c r="AW5">
        <v>2</v>
      </c>
      <c r="AX5">
        <f>(R5*SUMPRODUCT(K6:$K$23, X6:$X$23)-$AZ$3*SUMPRODUCT(K5:$K$22, W6:$W$23))/Z5</f>
        <v>29.140065382453752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272.83928828641859</v>
      </c>
      <c r="P6">
        <f t="shared" si="30"/>
        <v>13.641964414320931</v>
      </c>
      <c r="Q6" s="5">
        <f t="shared" si="31"/>
        <v>25</v>
      </c>
      <c r="R6">
        <f t="shared" si="0"/>
        <v>100000</v>
      </c>
      <c r="S6">
        <f t="shared" si="1"/>
        <v>41.14369234242735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28.489949363529604</v>
      </c>
      <c r="AC6">
        <f t="shared" si="2"/>
        <v>39.773960794031268</v>
      </c>
      <c r="AE6">
        <f t="shared" si="3"/>
        <v>263.75608355852245</v>
      </c>
      <c r="AF6">
        <f t="shared" si="4"/>
        <v>-13.187804177926123</v>
      </c>
      <c r="AG6">
        <f t="shared" si="5"/>
        <v>-24.167714739238647</v>
      </c>
      <c r="AH6">
        <f t="shared" si="6"/>
        <v>-120.44710125884076</v>
      </c>
      <c r="AI6">
        <f t="shared" si="7"/>
        <v>105.95346338251692</v>
      </c>
      <c r="AJ6">
        <f t="shared" si="8"/>
        <v>-11.284011430501664</v>
      </c>
      <c r="AK6">
        <f>G6*SUM(AB6, AE6:AF6)</f>
        <v>19.534076012088818</v>
      </c>
      <c r="AL6">
        <f t="shared" si="9"/>
        <v>114.20352796410407</v>
      </c>
      <c r="AN6">
        <f t="shared" si="10"/>
        <v>206.17166894465731</v>
      </c>
      <c r="AO6">
        <f t="shared" si="11"/>
        <v>-10.308583447232866</v>
      </c>
      <c r="AP6">
        <f t="shared" si="12"/>
        <v>-18.89131054397712</v>
      </c>
      <c r="AQ6">
        <f t="shared" si="13"/>
        <v>-94.150548306012496</v>
      </c>
      <c r="AR6">
        <f t="shared" si="14"/>
        <v>82.821226647434841</v>
      </c>
      <c r="AS6">
        <f t="shared" si="15"/>
        <v>-8.8204352962381041</v>
      </c>
      <c r="AT6">
        <f t="shared" si="16"/>
        <v>15.269308667189662</v>
      </c>
      <c r="AU6">
        <f t="shared" si="17"/>
        <v>89.270100018386387</v>
      </c>
      <c r="AW6">
        <v>3</v>
      </c>
      <c r="AX6">
        <f>(R6*SUMPRODUCT(K7:$K$23, X7:$X$23)-$AZ$3*SUMPRODUCT(K6:$K$22, W7:$W$23))/Z6</f>
        <v>41.14369234242735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272.83928828641859</v>
      </c>
      <c r="P7">
        <f t="shared" si="30"/>
        <v>13.641964414320931</v>
      </c>
      <c r="Q7" s="5">
        <f t="shared" si="31"/>
        <v>25</v>
      </c>
      <c r="R7">
        <f t="shared" si="0"/>
        <v>100000</v>
      </c>
      <c r="S7">
        <f t="shared" si="1"/>
        <v>51.603044542581387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39.773960794031268</v>
      </c>
      <c r="AC7">
        <f t="shared" si="2"/>
        <v>49.324277737784655</v>
      </c>
      <c r="AE7">
        <f t="shared" si="3"/>
        <v>260.79083031843152</v>
      </c>
      <c r="AF7">
        <f t="shared" si="4"/>
        <v>-13.039541515921577</v>
      </c>
      <c r="AG7">
        <f t="shared" si="5"/>
        <v>-23.896011453880227</v>
      </c>
      <c r="AH7">
        <f t="shared" si="6"/>
        <v>-120.10455186413309</v>
      </c>
      <c r="AI7">
        <f t="shared" si="7"/>
        <v>103.75072548449664</v>
      </c>
      <c r="AJ7">
        <f t="shared" si="8"/>
        <v>-9.550316943753387</v>
      </c>
      <c r="AK7">
        <f>G7*SUM(AB7, AE7:AF7)</f>
        <v>20.126767471757883</v>
      </c>
      <c r="AL7">
        <f t="shared" si="9"/>
        <v>114.32717601250114</v>
      </c>
      <c r="AN7">
        <f t="shared" si="10"/>
        <v>187.7850374738729</v>
      </c>
      <c r="AO7">
        <f t="shared" si="11"/>
        <v>-9.3892518736936452</v>
      </c>
      <c r="AP7">
        <f t="shared" si="12"/>
        <v>-17.206561292296524</v>
      </c>
      <c r="AQ7">
        <f t="shared" si="13"/>
        <v>-86.482480020674785</v>
      </c>
      <c r="AR7">
        <f t="shared" si="14"/>
        <v>74.706744287207954</v>
      </c>
      <c r="AS7">
        <f t="shared" si="15"/>
        <v>-6.8768009326873303</v>
      </c>
      <c r="AT7">
        <f t="shared" si="16"/>
        <v>14.49247958333933</v>
      </c>
      <c r="AU7">
        <f t="shared" si="17"/>
        <v>82.322422937859955</v>
      </c>
      <c r="AW7">
        <v>4</v>
      </c>
      <c r="AX7">
        <f>(R7*SUMPRODUCT(K8:$K$23, X8:$X$23)-$AZ$3*SUMPRODUCT(K7:$K$22, W8:$W$23))/Z7</f>
        <v>51.603044542581387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272.83928828641859</v>
      </c>
      <c r="P8">
        <f t="shared" si="30"/>
        <v>13.641964414320931</v>
      </c>
      <c r="Q8" s="5">
        <f t="shared" si="31"/>
        <v>25</v>
      </c>
      <c r="R8">
        <f t="shared" si="0"/>
        <v>100000</v>
      </c>
      <c r="S8">
        <f t="shared" si="1"/>
        <v>60.502197877226017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49.324277737784655</v>
      </c>
      <c r="AC8">
        <f t="shared" si="2"/>
        <v>57.179525838277527</v>
      </c>
      <c r="AE8">
        <f t="shared" si="3"/>
        <v>257.85544462249891</v>
      </c>
      <c r="AF8">
        <f t="shared" si="4"/>
        <v>-12.892772231124946</v>
      </c>
      <c r="AG8">
        <f t="shared" si="5"/>
        <v>-23.627044902694685</v>
      </c>
      <c r="AH8">
        <f t="shared" si="6"/>
        <v>-120.02574658696194</v>
      </c>
      <c r="AI8">
        <f t="shared" si="7"/>
        <v>101.30988090171734</v>
      </c>
      <c r="AJ8">
        <f t="shared" si="8"/>
        <v>-7.8552481004928723</v>
      </c>
      <c r="AK8">
        <f t="shared" ref="AK8:AK23" si="32">G8*SUM(AB8:AB8, AE8:AF8)</f>
        <v>20.600086509041105</v>
      </c>
      <c r="AL8">
        <f t="shared" si="9"/>
        <v>114.05471931026557</v>
      </c>
      <c r="AN8">
        <f t="shared" si="10"/>
        <v>171.03584636413396</v>
      </c>
      <c r="AO8">
        <f t="shared" si="11"/>
        <v>-8.5517923182066991</v>
      </c>
      <c r="AP8">
        <f t="shared" si="12"/>
        <v>-15.671849116592915</v>
      </c>
      <c r="AQ8">
        <f t="shared" si="13"/>
        <v>-79.613231293379059</v>
      </c>
      <c r="AR8">
        <f t="shared" si="14"/>
        <v>67.198973635955298</v>
      </c>
      <c r="AS8">
        <f t="shared" si="15"/>
        <v>-5.2103961164558088</v>
      </c>
      <c r="AT8">
        <f t="shared" si="16"/>
        <v>13.66406374085458</v>
      </c>
      <c r="AU8">
        <f t="shared" si="17"/>
        <v>75.652641260354073</v>
      </c>
      <c r="AW8">
        <v>5</v>
      </c>
      <c r="AX8">
        <f>(R8*SUMPRODUCT(K9:$K$23, X9:$X$23)-$AZ$3*SUMPRODUCT(K8:$K$22, W9:$W$23))/Z8</f>
        <v>60.502197877226017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272.83928828641859</v>
      </c>
      <c r="P9">
        <f t="shared" si="30"/>
        <v>13.641964414320931</v>
      </c>
      <c r="Q9" s="5">
        <f t="shared" si="31"/>
        <v>25</v>
      </c>
      <c r="R9">
        <f t="shared" si="0"/>
        <v>100000</v>
      </c>
      <c r="S9">
        <f t="shared" si="1"/>
        <v>67.557168172008048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57.179525838277527</v>
      </c>
      <c r="AC9">
        <f t="shared" si="2"/>
        <v>63.127071427612471</v>
      </c>
      <c r="AE9">
        <f t="shared" si="3"/>
        <v>254.94770882140349</v>
      </c>
      <c r="AF9">
        <f t="shared" si="4"/>
        <v>-12.747385441070177</v>
      </c>
      <c r="AG9">
        <f t="shared" si="5"/>
        <v>-23.360611884620422</v>
      </c>
      <c r="AH9">
        <f t="shared" si="6"/>
        <v>-120.65027618927547</v>
      </c>
      <c r="AI9">
        <f t="shared" si="7"/>
        <v>98.189435306437417</v>
      </c>
      <c r="AJ9">
        <f t="shared" si="8"/>
        <v>-5.9475455893349434</v>
      </c>
      <c r="AK9">
        <f t="shared" si="32"/>
        <v>20.956589445302761</v>
      </c>
      <c r="AL9">
        <f t="shared" si="9"/>
        <v>113.19847916240525</v>
      </c>
      <c r="AN9">
        <f t="shared" si="10"/>
        <v>155.77727966560795</v>
      </c>
      <c r="AO9">
        <f t="shared" si="11"/>
        <v>-7.7888639832803994</v>
      </c>
      <c r="AP9">
        <f t="shared" si="12"/>
        <v>-14.273721413434929</v>
      </c>
      <c r="AQ9">
        <f t="shared" si="13"/>
        <v>-73.719320336530728</v>
      </c>
      <c r="AR9">
        <f t="shared" si="14"/>
        <v>59.995373932361893</v>
      </c>
      <c r="AS9">
        <f t="shared" si="15"/>
        <v>-3.6340490247073016</v>
      </c>
      <c r="AT9">
        <f t="shared" si="16"/>
        <v>12.804823820343303</v>
      </c>
      <c r="AU9">
        <f t="shared" si="17"/>
        <v>69.166148727997907</v>
      </c>
      <c r="AW9">
        <v>6</v>
      </c>
      <c r="AX9">
        <f>(R9*SUMPRODUCT(K10:$K$23, X10:$X$23)-$AZ$3*SUMPRODUCT(K9:$K$22, W10:$W$23))/Z9</f>
        <v>67.557168172008048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272.83928828641859</v>
      </c>
      <c r="P10">
        <f t="shared" si="30"/>
        <v>13.641964414320931</v>
      </c>
      <c r="Q10" s="5">
        <f t="shared" si="31"/>
        <v>25</v>
      </c>
      <c r="R10">
        <f t="shared" si="0"/>
        <v>100000</v>
      </c>
      <c r="S10">
        <f t="shared" si="1"/>
        <v>72.786374098514841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63.127071427612471</v>
      </c>
      <c r="AC10">
        <f t="shared" si="2"/>
        <v>67.244728851990089</v>
      </c>
      <c r="AE10">
        <f t="shared" si="3"/>
        <v>252.06646420053684</v>
      </c>
      <c r="AF10">
        <f t="shared" si="4"/>
        <v>-12.603323210026844</v>
      </c>
      <c r="AG10">
        <f t="shared" si="5"/>
        <v>-23.096606227758969</v>
      </c>
      <c r="AH10">
        <f t="shared" si="6"/>
        <v>-121.59815206098685</v>
      </c>
      <c r="AI10">
        <f t="shared" si="7"/>
        <v>94.768382701764182</v>
      </c>
      <c r="AJ10">
        <f t="shared" si="8"/>
        <v>-4.1176574243776187</v>
      </c>
      <c r="AK10">
        <f t="shared" si="32"/>
        <v>21.181314869268579</v>
      </c>
      <c r="AL10">
        <f t="shared" si="9"/>
        <v>111.83204014665513</v>
      </c>
      <c r="AN10">
        <f t="shared" si="10"/>
        <v>141.87642565885807</v>
      </c>
      <c r="AO10">
        <f t="shared" si="11"/>
        <v>-7.0938212829429048</v>
      </c>
      <c r="AP10">
        <f t="shared" si="12"/>
        <v>-12.999999610569319</v>
      </c>
      <c r="AQ10">
        <f t="shared" si="13"/>
        <v>-68.44191366690491</v>
      </c>
      <c r="AR10">
        <f t="shared" si="14"/>
        <v>53.340691098440942</v>
      </c>
      <c r="AS10">
        <f t="shared" si="15"/>
        <v>-2.3176368157946814</v>
      </c>
      <c r="AT10">
        <f t="shared" si="16"/>
        <v>11.921971667027687</v>
      </c>
      <c r="AU10">
        <f t="shared" si="17"/>
        <v>62.945025949673941</v>
      </c>
      <c r="AW10">
        <v>7</v>
      </c>
      <c r="AX10">
        <f>(R10*SUMPRODUCT(K11:$K$23, X11:$X$23)-$AZ$3*SUMPRODUCT(K10:$K$22, W11:$W$23))/Z10</f>
        <v>72.786374098514841</v>
      </c>
    </row>
    <row r="11" spans="1:52" x14ac:dyDescent="0.25">
      <c r="A11" t="s">
        <v>33</v>
      </c>
      <c r="C11" s="24">
        <f>AU25</f>
        <v>-732.77279570415135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272.83928828641859</v>
      </c>
      <c r="P11">
        <f t="shared" si="30"/>
        <v>13.641964414320931</v>
      </c>
      <c r="Q11" s="5">
        <f t="shared" si="31"/>
        <v>25</v>
      </c>
      <c r="R11">
        <f t="shared" si="0"/>
        <v>100000</v>
      </c>
      <c r="S11">
        <f t="shared" si="1"/>
        <v>76.455303668798777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67.244728851990089</v>
      </c>
      <c r="AC11">
        <f t="shared" si="2"/>
        <v>69.834349525357425</v>
      </c>
      <c r="AE11">
        <f t="shared" si="3"/>
        <v>249.21167411724275</v>
      </c>
      <c r="AF11">
        <f t="shared" si="4"/>
        <v>-12.460583705862138</v>
      </c>
      <c r="AG11">
        <f t="shared" si="5"/>
        <v>-22.835024574579204</v>
      </c>
      <c r="AH11">
        <f t="shared" si="6"/>
        <v>-122.46236360869906</v>
      </c>
      <c r="AI11">
        <f t="shared" si="7"/>
        <v>91.453702228102344</v>
      </c>
      <c r="AJ11">
        <f t="shared" si="8"/>
        <v>-2.5896206733673353</v>
      </c>
      <c r="AK11">
        <f t="shared" si="32"/>
        <v>21.279707348435952</v>
      </c>
      <c r="AL11">
        <f t="shared" si="9"/>
        <v>110.14378890317096</v>
      </c>
      <c r="AN11">
        <f t="shared" si="10"/>
        <v>129.21285390681348</v>
      </c>
      <c r="AO11">
        <f t="shared" si="11"/>
        <v>-6.4606426953406739</v>
      </c>
      <c r="AP11">
        <f t="shared" si="12"/>
        <v>-11.839648783569768</v>
      </c>
      <c r="AQ11">
        <f t="shared" si="13"/>
        <v>-63.495065205531134</v>
      </c>
      <c r="AR11">
        <f t="shared" si="14"/>
        <v>47.417497222371907</v>
      </c>
      <c r="AS11">
        <f t="shared" si="15"/>
        <v>-1.3426829980061752</v>
      </c>
      <c r="AT11">
        <f t="shared" si="16"/>
        <v>11.033238015565967</v>
      </c>
      <c r="AU11">
        <f t="shared" si="17"/>
        <v>57.108052239931695</v>
      </c>
      <c r="AW11">
        <v>8</v>
      </c>
      <c r="AX11">
        <f>(R11*SUMPRODUCT(K12:$K$23, X12:$X$23)-$AZ$3*SUMPRODUCT(K11:$K$22, W12:$W$23))/Z11</f>
        <v>76.455303668798777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272.83928828641859</v>
      </c>
      <c r="P12">
        <f t="shared" si="30"/>
        <v>13.641964414320931</v>
      </c>
      <c r="Q12" s="5">
        <f t="shared" si="31"/>
        <v>25</v>
      </c>
      <c r="R12">
        <f t="shared" si="0"/>
        <v>100000</v>
      </c>
      <c r="S12">
        <f t="shared" si="1"/>
        <v>78.453456865384339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69.834349525357425</v>
      </c>
      <c r="AC12">
        <f t="shared" si="2"/>
        <v>70.845669283780751</v>
      </c>
      <c r="AE12">
        <f t="shared" si="3"/>
        <v>246.38152043100581</v>
      </c>
      <c r="AF12">
        <f t="shared" si="4"/>
        <v>-12.319076021550293</v>
      </c>
      <c r="AG12">
        <f t="shared" si="5"/>
        <v>-22.575700330624837</v>
      </c>
      <c r="AH12">
        <f t="shared" si="6"/>
        <v>-123.89599283429439</v>
      </c>
      <c r="AI12">
        <f t="shared" si="7"/>
        <v>87.590751244536278</v>
      </c>
      <c r="AJ12">
        <f t="shared" si="8"/>
        <v>-1.0113197584233262</v>
      </c>
      <c r="AK12">
        <f t="shared" si="32"/>
        <v>21.272775575436906</v>
      </c>
      <c r="AL12">
        <f t="shared" si="9"/>
        <v>107.85220706154986</v>
      </c>
      <c r="AN12">
        <f t="shared" si="10"/>
        <v>117.67592861113036</v>
      </c>
      <c r="AO12">
        <f t="shared" si="11"/>
        <v>-5.8837964305565187</v>
      </c>
      <c r="AP12">
        <f t="shared" si="12"/>
        <v>-10.78253148127971</v>
      </c>
      <c r="AQ12">
        <f t="shared" si="13"/>
        <v>-59.174795181346653</v>
      </c>
      <c r="AR12">
        <f t="shared" si="14"/>
        <v>41.834805517947466</v>
      </c>
      <c r="AS12">
        <f t="shared" si="15"/>
        <v>-0.48302320517814457</v>
      </c>
      <c r="AT12">
        <f t="shared" si="16"/>
        <v>10.160232859983132</v>
      </c>
      <c r="AU12">
        <f t="shared" si="17"/>
        <v>51.512015172752456</v>
      </c>
      <c r="AW12">
        <v>9</v>
      </c>
      <c r="AX12">
        <f>(R12*SUMPRODUCT(K13:$K$23, X13:$X$23)-$AZ$3*SUMPRODUCT(K12:$K$22, W13:$W$23))/Z12</f>
        <v>78.453456865384339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272.83928828641859</v>
      </c>
      <c r="P13">
        <f t="shared" si="30"/>
        <v>13.641964414320931</v>
      </c>
      <c r="Q13" s="5">
        <f t="shared" si="31"/>
        <v>25</v>
      </c>
      <c r="R13">
        <f t="shared" si="0"/>
        <v>100000</v>
      </c>
      <c r="S13">
        <f t="shared" si="1"/>
        <v>78.972321006019953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70.845669283780751</v>
      </c>
      <c r="AC13">
        <f t="shared" si="2"/>
        <v>70.502073636553348</v>
      </c>
      <c r="AE13">
        <f t="shared" si="3"/>
        <v>243.57566484904982</v>
      </c>
      <c r="AF13">
        <f t="shared" si="4"/>
        <v>-12.178783242452493</v>
      </c>
      <c r="AG13">
        <f t="shared" si="5"/>
        <v>-22.318602498456098</v>
      </c>
      <c r="AH13">
        <f t="shared" si="6"/>
        <v>-125.36331544996632</v>
      </c>
      <c r="AI13">
        <f t="shared" si="7"/>
        <v>83.714963658174909</v>
      </c>
      <c r="AJ13">
        <f t="shared" si="8"/>
        <v>0.34359564722740288</v>
      </c>
      <c r="AK13">
        <f t="shared" si="32"/>
        <v>21.156978562326469</v>
      </c>
      <c r="AL13">
        <f t="shared" si="9"/>
        <v>105.21553786772878</v>
      </c>
      <c r="AN13">
        <f t="shared" si="10"/>
        <v>107.16564121037335</v>
      </c>
      <c r="AO13">
        <f t="shared" si="11"/>
        <v>-5.3582820605186692</v>
      </c>
      <c r="AP13">
        <f t="shared" si="12"/>
        <v>-9.8194840159781211</v>
      </c>
      <c r="AQ13">
        <f t="shared" si="13"/>
        <v>-55.155920821481665</v>
      </c>
      <c r="AR13">
        <f t="shared" si="14"/>
        <v>36.831954312394906</v>
      </c>
      <c r="AS13">
        <f t="shared" si="15"/>
        <v>0.15117129157806961</v>
      </c>
      <c r="AT13">
        <f t="shared" si="16"/>
        <v>9.3084059736055522</v>
      </c>
      <c r="AU13">
        <f t="shared" si="17"/>
        <v>46.291531577578532</v>
      </c>
      <c r="AW13">
        <v>10</v>
      </c>
      <c r="AX13">
        <f>(R13*SUMPRODUCT(K14:$K$23, X14:$X$23)-$AZ$3*SUMPRODUCT(K13:$K$22, W14:$W$23))/Z13</f>
        <v>78.972321006019953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272.83928828641859</v>
      </c>
      <c r="P14">
        <f t="shared" si="30"/>
        <v>13.641964414320931</v>
      </c>
      <c r="Q14" s="5">
        <f t="shared" si="31"/>
        <v>25</v>
      </c>
      <c r="R14">
        <f t="shared" si="0"/>
        <v>100000</v>
      </c>
      <c r="S14">
        <f t="shared" si="1"/>
        <v>77.991852037479248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70.502073636553348</v>
      </c>
      <c r="AC14">
        <f t="shared" si="2"/>
        <v>68.831225224387708</v>
      </c>
      <c r="AE14">
        <f t="shared" si="3"/>
        <v>240.79262142767683</v>
      </c>
      <c r="AF14">
        <f t="shared" si="4"/>
        <v>-12.039631071383843</v>
      </c>
      <c r="AG14">
        <f t="shared" si="5"/>
        <v>-22.063594922489671</v>
      </c>
      <c r="AH14">
        <f t="shared" si="6"/>
        <v>-127.28620392745492</v>
      </c>
      <c r="AI14">
        <f t="shared" si="7"/>
        <v>79.403191506348406</v>
      </c>
      <c r="AJ14">
        <f t="shared" si="8"/>
        <v>1.6708484121656397</v>
      </c>
      <c r="AK14">
        <f t="shared" si="32"/>
        <v>20.947854479499245</v>
      </c>
      <c r="AL14">
        <f t="shared" si="9"/>
        <v>102.02189439801329</v>
      </c>
      <c r="AN14">
        <f t="shared" si="10"/>
        <v>97.590380654725948</v>
      </c>
      <c r="AO14">
        <f t="shared" si="11"/>
        <v>-4.8795190327362983</v>
      </c>
      <c r="AP14">
        <f t="shared" si="12"/>
        <v>-8.9421121558085925</v>
      </c>
      <c r="AQ14">
        <f t="shared" si="13"/>
        <v>-51.587581960464583</v>
      </c>
      <c r="AR14">
        <f t="shared" si="14"/>
        <v>32.181167505716481</v>
      </c>
      <c r="AS14">
        <f t="shared" si="15"/>
        <v>0.6771749549168169</v>
      </c>
      <c r="AT14">
        <f t="shared" si="16"/>
        <v>8.4899158472268841</v>
      </c>
      <c r="AU14">
        <f t="shared" si="17"/>
        <v>41.348258307860178</v>
      </c>
      <c r="AW14">
        <v>11</v>
      </c>
      <c r="AX14">
        <f>(R14*SUMPRODUCT(K15:$K$23, X15:$X$23)-$AZ$3*SUMPRODUCT(K14:$K$22, W15:$W$23))/Z14</f>
        <v>77.991852037479248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272.83928828641859</v>
      </c>
      <c r="P15">
        <f t="shared" si="30"/>
        <v>13.641964414320931</v>
      </c>
      <c r="Q15" s="5">
        <f t="shared" si="31"/>
        <v>25</v>
      </c>
      <c r="R15">
        <f t="shared" si="0"/>
        <v>100000</v>
      </c>
      <c r="S15">
        <f t="shared" si="1"/>
        <v>75.197605209291979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68.831225224387708</v>
      </c>
      <c r="AC15">
        <f t="shared" si="2"/>
        <v>65.603469086297309</v>
      </c>
      <c r="AE15">
        <f t="shared" si="3"/>
        <v>238.02890750054982</v>
      </c>
      <c r="AF15">
        <f t="shared" si="4"/>
        <v>-11.901445375027492</v>
      </c>
      <c r="AG15">
        <f t="shared" si="5"/>
        <v>-21.810358489378746</v>
      </c>
      <c r="AH15">
        <f t="shared" si="6"/>
        <v>-130.40193554411255</v>
      </c>
      <c r="AI15">
        <f t="shared" si="7"/>
        <v>73.915168092031024</v>
      </c>
      <c r="AJ15">
        <f t="shared" si="8"/>
        <v>3.227756138090399</v>
      </c>
      <c r="AK15">
        <f t="shared" si="32"/>
        <v>20.647108114493708</v>
      </c>
      <c r="AL15">
        <f t="shared" si="9"/>
        <v>97.790032344615128</v>
      </c>
      <c r="AN15">
        <f t="shared" si="10"/>
        <v>88.866015390094674</v>
      </c>
      <c r="AO15">
        <f t="shared" si="11"/>
        <v>-4.4433007695047344</v>
      </c>
      <c r="AP15">
        <f t="shared" si="12"/>
        <v>-8.1427070078710369</v>
      </c>
      <c r="AQ15">
        <f t="shared" si="13"/>
        <v>-48.684424646760483</v>
      </c>
      <c r="AR15">
        <f t="shared" si="14"/>
        <v>27.595582965958414</v>
      </c>
      <c r="AS15">
        <f t="shared" si="15"/>
        <v>1.2050545862474766</v>
      </c>
      <c r="AT15">
        <f t="shared" si="16"/>
        <v>7.7084176318345206</v>
      </c>
      <c r="AU15">
        <f t="shared" si="17"/>
        <v>36.509055184040413</v>
      </c>
      <c r="AW15">
        <v>12</v>
      </c>
      <c r="AX15">
        <f>(R15*SUMPRODUCT(K16:$K$23, X16:$X$23)-$AZ$3*SUMPRODUCT(K15:$K$22, W16:$W$23))/Z15</f>
        <v>75.197605209291979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272.83928828641859</v>
      </c>
      <c r="P16">
        <f t="shared" si="30"/>
        <v>13.641964414320931</v>
      </c>
      <c r="Q16" s="5">
        <f t="shared" si="31"/>
        <v>25</v>
      </c>
      <c r="R16">
        <f t="shared" si="0"/>
        <v>100000</v>
      </c>
      <c r="S16">
        <f t="shared" si="1"/>
        <v>70.60075401146959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65.603469086297309</v>
      </c>
      <c r="AC16">
        <f t="shared" si="2"/>
        <v>60.882513305509228</v>
      </c>
      <c r="AE16">
        <f t="shared" si="3"/>
        <v>235.28277894404573</v>
      </c>
      <c r="AF16">
        <f t="shared" si="4"/>
        <v>-11.764138947202287</v>
      </c>
      <c r="AG16">
        <f t="shared" si="5"/>
        <v>-21.558733386763276</v>
      </c>
      <c r="AH16">
        <f t="shared" si="6"/>
        <v>-134.0860708867385</v>
      </c>
      <c r="AI16">
        <f t="shared" si="7"/>
        <v>67.873835723341671</v>
      </c>
      <c r="AJ16">
        <f t="shared" si="8"/>
        <v>4.7209557807880813</v>
      </c>
      <c r="AK16">
        <f t="shared" si="32"/>
        <v>20.238547635819852</v>
      </c>
      <c r="AL16">
        <f t="shared" si="9"/>
        <v>92.833339139949601</v>
      </c>
      <c r="AN16">
        <f t="shared" si="10"/>
        <v>80.916727855758595</v>
      </c>
      <c r="AO16">
        <f t="shared" si="11"/>
        <v>-4.0458363927879297</v>
      </c>
      <c r="AP16">
        <f t="shared" si="12"/>
        <v>-7.4143214824338832</v>
      </c>
      <c r="AQ16">
        <f t="shared" si="13"/>
        <v>-46.113898160691328</v>
      </c>
      <c r="AR16">
        <f t="shared" si="14"/>
        <v>23.342671819845457</v>
      </c>
      <c r="AS16">
        <f t="shared" si="15"/>
        <v>1.6235964903489459</v>
      </c>
      <c r="AT16">
        <f t="shared" si="16"/>
        <v>6.960292880733526</v>
      </c>
      <c r="AU16">
        <f t="shared" si="17"/>
        <v>31.926561190927927</v>
      </c>
      <c r="AW16">
        <v>13</v>
      </c>
      <c r="AX16">
        <f>(R16*SUMPRODUCT(K17:$K$23, X17:$X$23)-$AZ$3*SUMPRODUCT(K16:$K$22, W17:$W$23))/Z16</f>
        <v>70.60075401146959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272.83928828641859</v>
      </c>
      <c r="P17">
        <f t="shared" si="30"/>
        <v>13.641964414320931</v>
      </c>
      <c r="Q17" s="5">
        <f t="shared" si="31"/>
        <v>25</v>
      </c>
      <c r="R17">
        <f t="shared" si="0"/>
        <v>100000</v>
      </c>
      <c r="S17">
        <f t="shared" si="1"/>
        <v>64.436806817866525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60.882513305509228</v>
      </c>
      <c r="AC17">
        <f t="shared" si="2"/>
        <v>54.922584207238081</v>
      </c>
      <c r="AE17">
        <f t="shared" si="3"/>
        <v>232.55402503587126</v>
      </c>
      <c r="AF17">
        <f t="shared" si="4"/>
        <v>-11.627701251793564</v>
      </c>
      <c r="AG17">
        <f t="shared" si="5"/>
        <v>-21.308700306363406</v>
      </c>
      <c r="AH17">
        <f t="shared" si="6"/>
        <v>-137.78298612894022</v>
      </c>
      <c r="AI17">
        <f t="shared" si="7"/>
        <v>61.834637348774066</v>
      </c>
      <c r="AJ17">
        <f t="shared" si="8"/>
        <v>5.9599290982711466</v>
      </c>
      <c r="AK17">
        <f t="shared" si="32"/>
        <v>19.726618596271084</v>
      </c>
      <c r="AL17">
        <f t="shared" si="9"/>
        <v>87.521185043316294</v>
      </c>
      <c r="AN17">
        <f t="shared" si="10"/>
        <v>73.673991380889291</v>
      </c>
      <c r="AO17">
        <f t="shared" si="11"/>
        <v>-3.6836995690444652</v>
      </c>
      <c r="AP17">
        <f t="shared" si="12"/>
        <v>-6.7506765469521133</v>
      </c>
      <c r="AQ17">
        <f t="shared" si="13"/>
        <v>-43.650169163620987</v>
      </c>
      <c r="AR17">
        <f t="shared" si="14"/>
        <v>19.589446101271726</v>
      </c>
      <c r="AS17">
        <f t="shared" si="15"/>
        <v>1.8881279949852954</v>
      </c>
      <c r="AT17">
        <f t="shared" si="16"/>
        <v>6.2494671000065045</v>
      </c>
      <c r="AU17">
        <f t="shared" si="17"/>
        <v>27.727041196263524</v>
      </c>
      <c r="AW17">
        <v>14</v>
      </c>
      <c r="AX17">
        <f>(R17*SUMPRODUCT(K18:$K$23, X18:$X$23)-$AZ$3*SUMPRODUCT(K17:$K$22, W18:$W$23))/Z17</f>
        <v>64.436806817866525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272.83928828641859</v>
      </c>
      <c r="P18">
        <f t="shared" si="30"/>
        <v>13.641964414320931</v>
      </c>
      <c r="Q18" s="5">
        <f t="shared" si="31"/>
        <v>25</v>
      </c>
      <c r="R18">
        <f t="shared" si="0"/>
        <v>100000</v>
      </c>
      <c r="S18">
        <f t="shared" si="1"/>
        <v>56.861770705506565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54.922584207238081</v>
      </c>
      <c r="AC18">
        <f t="shared" si="2"/>
        <v>47.90081148466129</v>
      </c>
      <c r="AE18">
        <f t="shared" si="3"/>
        <v>229.8420037164135</v>
      </c>
      <c r="AF18">
        <f t="shared" si="4"/>
        <v>-11.492100185820675</v>
      </c>
      <c r="AG18">
        <f t="shared" si="5"/>
        <v>-21.060200416878029</v>
      </c>
      <c r="AH18">
        <f t="shared" si="6"/>
        <v>-141.65154568697892</v>
      </c>
      <c r="AI18">
        <f t="shared" si="7"/>
        <v>55.638157426735887</v>
      </c>
      <c r="AJ18">
        <f t="shared" si="8"/>
        <v>7.0217727225767916</v>
      </c>
      <c r="AK18">
        <f t="shared" si="32"/>
        <v>19.129074141648164</v>
      </c>
      <c r="AL18">
        <f t="shared" si="9"/>
        <v>81.789004290960847</v>
      </c>
      <c r="AN18">
        <f t="shared" si="10"/>
        <v>67.075188894454058</v>
      </c>
      <c r="AO18">
        <f t="shared" si="11"/>
        <v>-3.3537594447227033</v>
      </c>
      <c r="AP18">
        <f t="shared" si="12"/>
        <v>-6.1460346597921518</v>
      </c>
      <c r="AQ18">
        <f t="shared" si="13"/>
        <v>-41.33841521790994</v>
      </c>
      <c r="AR18">
        <f t="shared" si="14"/>
        <v>16.23697957202927</v>
      </c>
      <c r="AS18">
        <f t="shared" si="15"/>
        <v>2.0491760606206775</v>
      </c>
      <c r="AT18">
        <f t="shared" si="16"/>
        <v>5.582470743729596</v>
      </c>
      <c r="AU18">
        <f t="shared" si="17"/>
        <v>23.868626376379545</v>
      </c>
      <c r="AW18">
        <v>15</v>
      </c>
      <c r="AX18">
        <f>(R18*SUMPRODUCT(K19:$K$23, X19:$X$23)-$AZ$3*SUMPRODUCT(K18:$K$22, W19:$W$23))/Z18</f>
        <v>56.861770705506565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272.83928828641859</v>
      </c>
      <c r="P19">
        <f t="shared" si="30"/>
        <v>13.641964414320931</v>
      </c>
      <c r="Q19" s="5">
        <f t="shared" si="31"/>
        <v>25</v>
      </c>
      <c r="R19">
        <f t="shared" si="0"/>
        <v>100000</v>
      </c>
      <c r="S19">
        <f t="shared" si="1"/>
        <v>47.829229194065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47.90081148466129</v>
      </c>
      <c r="AC19">
        <f t="shared" si="2"/>
        <v>39.818842865422852</v>
      </c>
      <c r="AE19">
        <f t="shared" si="3"/>
        <v>227.14446648742586</v>
      </c>
      <c r="AF19">
        <f t="shared" si="4"/>
        <v>-11.357223324371294</v>
      </c>
      <c r="AG19">
        <f t="shared" si="5"/>
        <v>-20.813027690588346</v>
      </c>
      <c r="AH19">
        <f t="shared" si="6"/>
        <v>-146.28288848360978</v>
      </c>
      <c r="AI19">
        <f t="shared" si="7"/>
        <v>48.691326988856446</v>
      </c>
      <c r="AJ19">
        <f t="shared" si="8"/>
        <v>8.0819686192384381</v>
      </c>
      <c r="AK19">
        <f t="shared" si="32"/>
        <v>18.458163825340108</v>
      </c>
      <c r="AL19">
        <f t="shared" si="9"/>
        <v>75.231459433434992</v>
      </c>
      <c r="AN19">
        <f t="shared" si="10"/>
        <v>61.062816719439674</v>
      </c>
      <c r="AO19">
        <f t="shared" si="11"/>
        <v>-3.053140835971984</v>
      </c>
      <c r="AP19">
        <f t="shared" si="12"/>
        <v>-5.5951268146669682</v>
      </c>
      <c r="AQ19">
        <f t="shared" si="13"/>
        <v>-39.324951854635536</v>
      </c>
      <c r="AR19">
        <f t="shared" si="14"/>
        <v>13.08959721416519</v>
      </c>
      <c r="AS19">
        <f t="shared" si="15"/>
        <v>2.1726603168479079</v>
      </c>
      <c r="AT19">
        <f t="shared" si="16"/>
        <v>4.9620732218300745</v>
      </c>
      <c r="AU19">
        <f t="shared" si="17"/>
        <v>20.224330752843173</v>
      </c>
      <c r="AW19">
        <v>16</v>
      </c>
      <c r="AX19">
        <f>(R19*SUMPRODUCT(K20:$K$23, X20:$X$23)-$AZ$3*SUMPRODUCT(K19:$K$22, W20:$W$23))/Z19</f>
        <v>47.829229194065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272.83928828641859</v>
      </c>
      <c r="P20">
        <f t="shared" si="30"/>
        <v>13.641964414320931</v>
      </c>
      <c r="Q20" s="5">
        <f t="shared" si="31"/>
        <v>25</v>
      </c>
      <c r="R20">
        <f t="shared" si="0"/>
        <v>100000</v>
      </c>
      <c r="S20">
        <f t="shared" si="1"/>
        <v>37.624138963070308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39.818842865422852</v>
      </c>
      <c r="AC20">
        <f t="shared" si="2"/>
        <v>30.952977570852315</v>
      </c>
      <c r="AE20">
        <f t="shared" si="3"/>
        <v>224.46197052020605</v>
      </c>
      <c r="AF20">
        <f t="shared" si="4"/>
        <v>-11.223098526010304</v>
      </c>
      <c r="AG20">
        <f t="shared" si="5"/>
        <v>-20.567233180561274</v>
      </c>
      <c r="AH20">
        <f t="shared" si="6"/>
        <v>-150.65693248476052</v>
      </c>
      <c r="AI20">
        <f t="shared" si="7"/>
        <v>42.014706328873928</v>
      </c>
      <c r="AJ20">
        <f t="shared" si="8"/>
        <v>8.8658652945705363</v>
      </c>
      <c r="AK20">
        <f t="shared" si="32"/>
        <v>17.714040040173305</v>
      </c>
      <c r="AL20">
        <f t="shared" si="9"/>
        <v>68.594611663617769</v>
      </c>
      <c r="AN20">
        <f t="shared" si="10"/>
        <v>55.585256049040964</v>
      </c>
      <c r="AO20">
        <f t="shared" si="11"/>
        <v>-2.7792628024520489</v>
      </c>
      <c r="AP20">
        <f t="shared" si="12"/>
        <v>-5.0932232302527867</v>
      </c>
      <c r="AQ20">
        <f t="shared" si="13"/>
        <v>-37.308342915819843</v>
      </c>
      <c r="AR20">
        <f t="shared" si="14"/>
        <v>10.404427100516285</v>
      </c>
      <c r="AS20">
        <f t="shared" si="15"/>
        <v>2.1955228823523423</v>
      </c>
      <c r="AT20">
        <f t="shared" si="16"/>
        <v>4.3866649170638015</v>
      </c>
      <c r="AU20">
        <f t="shared" si="17"/>
        <v>16.98661489993243</v>
      </c>
      <c r="AW20">
        <v>17</v>
      </c>
      <c r="AX20">
        <f>(R20*SUMPRODUCT(K21:$K$23, X21:$X$23)-$AZ$3*SUMPRODUCT(K20:$K$22, W21:$W$23))/Z20</f>
        <v>37.624138963070308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272.83928828641859</v>
      </c>
      <c r="P21">
        <f t="shared" si="30"/>
        <v>13.641964414320931</v>
      </c>
      <c r="Q21" s="5">
        <f t="shared" si="31"/>
        <v>25</v>
      </c>
      <c r="R21">
        <f t="shared" si="0"/>
        <v>100000</v>
      </c>
      <c r="S21">
        <f t="shared" si="1"/>
        <v>26.196718229333371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30.952977570852315</v>
      </c>
      <c r="AC21">
        <f t="shared" si="2"/>
        <v>21.295419330322893</v>
      </c>
      <c r="AE21">
        <f t="shared" si="3"/>
        <v>221.79217270582492</v>
      </c>
      <c r="AF21">
        <f t="shared" si="4"/>
        <v>-11.089608635291247</v>
      </c>
      <c r="AG21">
        <f t="shared" si="5"/>
        <v>-20.322602189992711</v>
      </c>
      <c r="AH21">
        <f t="shared" si="6"/>
        <v>-155.83463505180387</v>
      </c>
      <c r="AI21">
        <f t="shared" si="7"/>
        <v>34.545326828737075</v>
      </c>
      <c r="AJ21">
        <f t="shared" si="8"/>
        <v>9.657558240529422</v>
      </c>
      <c r="AK21">
        <f t="shared" si="32"/>
        <v>16.91588791489702</v>
      </c>
      <c r="AL21">
        <f t="shared" si="9"/>
        <v>61.11877298416352</v>
      </c>
      <c r="AN21">
        <f t="shared" si="10"/>
        <v>50.594722901968467</v>
      </c>
      <c r="AO21">
        <f t="shared" si="11"/>
        <v>-2.5297361450984237</v>
      </c>
      <c r="AP21">
        <f t="shared" si="12"/>
        <v>-4.6359455065774497</v>
      </c>
      <c r="AQ21">
        <f t="shared" si="13"/>
        <v>-35.548640345540612</v>
      </c>
      <c r="AR21">
        <f t="shared" si="14"/>
        <v>7.8804009047519763</v>
      </c>
      <c r="AS21">
        <f t="shared" si="15"/>
        <v>2.2030600860621603</v>
      </c>
      <c r="AT21">
        <f t="shared" si="16"/>
        <v>3.8588136418598444</v>
      </c>
      <c r="AU21">
        <f t="shared" si="17"/>
        <v>13.942274632673982</v>
      </c>
      <c r="AW21">
        <v>18</v>
      </c>
      <c r="AX21">
        <f>(R21*SUMPRODUCT(K22:$K$23, X22:$X$23)-$AZ$3*SUMPRODUCT(K21:$K$22, W22:$W$23))/Z21</f>
        <v>26.196718229333371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272.83928828641859</v>
      </c>
      <c r="P22">
        <f t="shared" si="30"/>
        <v>13.641964414320931</v>
      </c>
      <c r="Q22" s="5">
        <f t="shared" si="31"/>
        <v>25</v>
      </c>
      <c r="R22">
        <f t="shared" si="0"/>
        <v>100000</v>
      </c>
      <c r="S22">
        <f t="shared" si="1"/>
        <v>13.639750631569841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21.295419330322893</v>
      </c>
      <c r="AC22">
        <f t="shared" si="2"/>
        <v>10.954922216350798</v>
      </c>
      <c r="AE22">
        <f t="shared" si="3"/>
        <v>219.13400482734644</v>
      </c>
      <c r="AF22">
        <f t="shared" si="4"/>
        <v>-10.956700241367322</v>
      </c>
      <c r="AG22">
        <f t="shared" si="5"/>
        <v>-20.079036839198359</v>
      </c>
      <c r="AH22">
        <f t="shared" si="6"/>
        <v>-161.3573155776954</v>
      </c>
      <c r="AI22">
        <f t="shared" si="7"/>
        <v>26.740952169085375</v>
      </c>
      <c r="AJ22">
        <f t="shared" si="8"/>
        <v>10.340497113972095</v>
      </c>
      <c r="AK22">
        <f t="shared" si="32"/>
        <v>16.063090674141144</v>
      </c>
      <c r="AL22">
        <f t="shared" si="9"/>
        <v>53.14453995719861</v>
      </c>
      <c r="AN22">
        <f t="shared" si="10"/>
        <v>46.048018762787514</v>
      </c>
      <c r="AO22">
        <f t="shared" si="11"/>
        <v>-2.302400938139376</v>
      </c>
      <c r="AP22">
        <f t="shared" si="12"/>
        <v>-4.2193354054684074</v>
      </c>
      <c r="AQ22">
        <f t="shared" si="13"/>
        <v>-33.90703647792553</v>
      </c>
      <c r="AR22">
        <f t="shared" si="14"/>
        <v>5.61924594125421</v>
      </c>
      <c r="AS22">
        <f t="shared" si="15"/>
        <v>2.1729142653870563</v>
      </c>
      <c r="AT22">
        <f t="shared" si="16"/>
        <v>3.375439158034784</v>
      </c>
      <c r="AU22">
        <f t="shared" si="17"/>
        <v>11.167599364676049</v>
      </c>
      <c r="AW22">
        <v>19</v>
      </c>
      <c r="AX22">
        <f>(R22*SUMPRODUCT(K23:$K$23, X23:$X$23)-$AZ$3*SUMPRODUCT(K22:$K$22, W23:$W$23))/Z22</f>
        <v>13.639750631569841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272.83928828641859</v>
      </c>
      <c r="P23">
        <f t="shared" si="30"/>
        <v>13.641964414320931</v>
      </c>
      <c r="Q23" s="5">
        <f t="shared" si="31"/>
        <v>25</v>
      </c>
      <c r="R23">
        <f t="shared" si="0"/>
        <v>100000</v>
      </c>
      <c r="S23">
        <f t="shared" si="1"/>
        <v>13.806592812700794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10.954922216350798</v>
      </c>
      <c r="AC23">
        <f t="shared" si="2"/>
        <v>10.954922216350798</v>
      </c>
      <c r="AE23">
        <f t="shared" si="3"/>
        <v>216.4859369208516</v>
      </c>
      <c r="AF23">
        <f t="shared" si="4"/>
        <v>-10.824296846042582</v>
      </c>
      <c r="AG23">
        <f t="shared" si="5"/>
        <v>-19.836396939064645</v>
      </c>
      <c r="AH23">
        <f t="shared" si="6"/>
        <v>-167.39812696692314</v>
      </c>
      <c r="AI23">
        <f t="shared" si="7"/>
        <v>18.427116168821215</v>
      </c>
      <c r="AJ23">
        <f t="shared" si="8"/>
        <v>0</v>
      </c>
      <c r="AK23">
        <f t="shared" si="32"/>
        <v>15.163159360381188</v>
      </c>
      <c r="AL23">
        <f t="shared" si="9"/>
        <v>33.590275529202401</v>
      </c>
      <c r="AN23">
        <f t="shared" si="10"/>
        <v>41.905693278677084</v>
      </c>
      <c r="AO23">
        <f t="shared" si="11"/>
        <v>-2.0952846639338549</v>
      </c>
      <c r="AP23">
        <f t="shared" si="12"/>
        <v>-3.8397781292668647</v>
      </c>
      <c r="AQ23">
        <f t="shared" si="13"/>
        <v>-32.403650157957472</v>
      </c>
      <c r="AR23">
        <f t="shared" si="14"/>
        <v>3.5669803275188903</v>
      </c>
      <c r="AS23">
        <f t="shared" si="15"/>
        <v>0</v>
      </c>
      <c r="AT23">
        <f t="shared" si="16"/>
        <v>2.9351685117733508</v>
      </c>
      <c r="AU23">
        <f t="shared" si="17"/>
        <v>6.5021488392922411</v>
      </c>
      <c r="AW23">
        <v>20</v>
      </c>
      <c r="AX23">
        <f>(R23*SUMPRODUCT(K$23:$K24, X$23:$X24)-$AZ$3*SUMPRODUCT(K$22:$K23, W$23:$W24))/Z23</f>
        <v>13.806592812700794</v>
      </c>
    </row>
    <row r="25" spans="5:50" x14ac:dyDescent="0.25">
      <c r="AN25" s="6">
        <f t="shared" ref="AN25:AU25" si="33">SUM(AN3:AN23)</f>
        <v>2379.2149835621181</v>
      </c>
      <c r="AO25" s="6">
        <f t="shared" si="33"/>
        <v>-323.59021539291979</v>
      </c>
      <c r="AP25" s="6">
        <f t="shared" si="33"/>
        <v>-1715.4377539340678</v>
      </c>
      <c r="AQ25" s="6">
        <f t="shared" si="33"/>
        <v>-1204.4519765065206</v>
      </c>
      <c r="AR25" s="6">
        <f t="shared" si="33"/>
        <v>-864.26496227139091</v>
      </c>
      <c r="AS25" s="6">
        <f t="shared" si="33"/>
        <v>-37.630455130078353</v>
      </c>
      <c r="AT25" s="6">
        <f t="shared" si="33"/>
        <v>169.12262169731775</v>
      </c>
      <c r="AU25" s="7">
        <f t="shared" si="33"/>
        <v>-732.77279570415135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565.98074133995181</v>
      </c>
      <c r="K3">
        <v>1</v>
      </c>
      <c r="L3" s="2">
        <v>0</v>
      </c>
      <c r="O3">
        <f>$C$3</f>
        <v>565.98074133995181</v>
      </c>
      <c r="P3">
        <f>O3*B5</f>
        <v>452.78459307196147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565.98074133995181</v>
      </c>
      <c r="AF3">
        <f t="shared" ref="AF3:AF23" si="4">-$Z3*P3</f>
        <v>-452.78459307196147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-1409.2364387320097</v>
      </c>
      <c r="AJ3">
        <f t="shared" ref="AJ3:AJ23" si="8">AB3-AC3</f>
        <v>0</v>
      </c>
      <c r="AL3">
        <f t="shared" ref="AL3:AL23" si="9">SUM(AI3:AK3)</f>
        <v>-1409.2364387320097</v>
      </c>
      <c r="AN3">
        <f t="shared" ref="AN3:AN23" si="10">AE3*$K3</f>
        <v>565.98074133995181</v>
      </c>
      <c r="AO3">
        <f t="shared" ref="AO3:AO23" si="11">AF3*$K3</f>
        <v>-452.78459307196147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-1409.2364387320097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-1409.2364387320097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225.98614366964594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99.233654807158743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98.103556641632849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-98.103556641632849</v>
      </c>
      <c r="AK4">
        <f>G4*MAX(0, SUM(AB4, AE4:AF4))</f>
        <v>0</v>
      </c>
      <c r="AL4">
        <f t="shared" si="9"/>
        <v>-236.92905664163285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-127.88258702801294</v>
      </c>
      <c r="AR4">
        <f t="shared" si="14"/>
        <v>-127.88258702801294</v>
      </c>
      <c r="AS4">
        <f t="shared" si="15"/>
        <v>-90.370548782328967</v>
      </c>
      <c r="AT4">
        <f t="shared" si="16"/>
        <v>0</v>
      </c>
      <c r="AU4">
        <f t="shared" si="17"/>
        <v>-218.25313581034189</v>
      </c>
      <c r="AW4">
        <v>1</v>
      </c>
      <c r="AX4">
        <f>(R4*SUMPRODUCT(K5:$K$23, X5:$X$23)-$AZ$3*SUMPRODUCT(K4:$K$22, W5:$W$23))/Z4</f>
        <v>99.233654807158743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565.98074133995181</v>
      </c>
      <c r="P5">
        <f t="shared" ref="P5:P23" si="30">O5*$C$5</f>
        <v>28.299037066997592</v>
      </c>
      <c r="Q5" s="5">
        <f t="shared" ref="Q5:Q23" si="31">$C$8</f>
        <v>25</v>
      </c>
      <c r="R5">
        <f t="shared" si="0"/>
        <v>100000</v>
      </c>
      <c r="S5">
        <f t="shared" si="1"/>
        <v>188.57406694784666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98.103556641632849</v>
      </c>
      <c r="AC5">
        <f t="shared" si="2"/>
        <v>184.29646766615201</v>
      </c>
      <c r="AE5">
        <f t="shared" si="3"/>
        <v>553.14207878261107</v>
      </c>
      <c r="AF5">
        <f t="shared" si="4"/>
        <v>-27.657103939130554</v>
      </c>
      <c r="AG5">
        <f t="shared" si="5"/>
        <v>-24.432901969113587</v>
      </c>
      <c r="AH5">
        <f t="shared" si="6"/>
        <v>-140.95487854565701</v>
      </c>
      <c r="AI5">
        <f t="shared" si="7"/>
        <v>360.09719432870986</v>
      </c>
      <c r="AJ5">
        <f t="shared" si="8"/>
        <v>-86.192911024519162</v>
      </c>
      <c r="AK5">
        <f>G5*SUM(AB5, AE5:AF5)</f>
        <v>43.651197203957935</v>
      </c>
      <c r="AL5">
        <f t="shared" si="9"/>
        <v>317.55548050814866</v>
      </c>
      <c r="AN5">
        <f t="shared" si="10"/>
        <v>469.37616420377725</v>
      </c>
      <c r="AO5">
        <f t="shared" si="11"/>
        <v>-23.468808210188865</v>
      </c>
      <c r="AP5">
        <f t="shared" si="12"/>
        <v>-20.732868184372116</v>
      </c>
      <c r="AQ5">
        <f t="shared" si="13"/>
        <v>-119.60916147110098</v>
      </c>
      <c r="AR5">
        <f t="shared" si="14"/>
        <v>305.56532633811526</v>
      </c>
      <c r="AS5">
        <f t="shared" si="15"/>
        <v>-73.140156046862828</v>
      </c>
      <c r="AT5">
        <f t="shared" si="16"/>
        <v>37.040811560728656</v>
      </c>
      <c r="AU5">
        <f t="shared" si="17"/>
        <v>269.4659818519811</v>
      </c>
      <c r="AW5">
        <v>2</v>
      </c>
      <c r="AX5">
        <f>(R5*SUMPRODUCT(K6:$K$23, X6:$X$23)-$AZ$3*SUMPRODUCT(K5:$K$22, W6:$W$23))/Z5</f>
        <v>188.57406694784666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565.98074133995181</v>
      </c>
      <c r="P6">
        <f t="shared" si="30"/>
        <v>28.299037066997592</v>
      </c>
      <c r="Q6" s="5">
        <f t="shared" si="31"/>
        <v>25</v>
      </c>
      <c r="R6">
        <f t="shared" si="0"/>
        <v>100000</v>
      </c>
      <c r="S6">
        <f t="shared" si="1"/>
        <v>267.91471487189574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184.29646766615201</v>
      </c>
      <c r="AC6">
        <f t="shared" si="2"/>
        <v>258.83210223202013</v>
      </c>
      <c r="AE6">
        <f t="shared" si="3"/>
        <v>546.7933524065802</v>
      </c>
      <c r="AF6">
        <f t="shared" si="4"/>
        <v>-27.339667620329013</v>
      </c>
      <c r="AG6">
        <f t="shared" si="5"/>
        <v>-24.152471650892853</v>
      </c>
      <c r="AH6">
        <f t="shared" si="6"/>
        <v>-144.40519411840478</v>
      </c>
      <c r="AI6">
        <f t="shared" si="7"/>
        <v>350.89601901695357</v>
      </c>
      <c r="AJ6">
        <f t="shared" si="8"/>
        <v>-74.535634565868122</v>
      </c>
      <c r="AK6">
        <f>G6*SUM(AB6, AE6:AF6)</f>
        <v>49.262510671668231</v>
      </c>
      <c r="AL6">
        <f t="shared" si="9"/>
        <v>325.62289512275368</v>
      </c>
      <c r="AN6">
        <f t="shared" si="10"/>
        <v>427.41496807407447</v>
      </c>
      <c r="AO6">
        <f t="shared" si="11"/>
        <v>-21.370748403703725</v>
      </c>
      <c r="AP6">
        <f t="shared" si="12"/>
        <v>-18.879395395246814</v>
      </c>
      <c r="AQ6">
        <f t="shared" si="13"/>
        <v>-112.87800256202556</v>
      </c>
      <c r="AR6">
        <f t="shared" si="14"/>
        <v>274.28682171309839</v>
      </c>
      <c r="AS6">
        <f t="shared" si="15"/>
        <v>-58.262679544543829</v>
      </c>
      <c r="AT6">
        <f t="shared" si="16"/>
        <v>38.507297744767619</v>
      </c>
      <c r="AU6">
        <f t="shared" si="17"/>
        <v>254.53143991332217</v>
      </c>
      <c r="AW6">
        <v>3</v>
      </c>
      <c r="AX6">
        <f>(R6*SUMPRODUCT(K7:$K$23, X7:$X$23)-$AZ$3*SUMPRODUCT(K6:$K$22, W7:$W$23))/Z6</f>
        <v>267.91471487189574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565.98074133995181</v>
      </c>
      <c r="P7">
        <f t="shared" si="30"/>
        <v>28.299037066997592</v>
      </c>
      <c r="Q7" s="5">
        <f t="shared" si="31"/>
        <v>25</v>
      </c>
      <c r="R7">
        <f t="shared" si="0"/>
        <v>100000</v>
      </c>
      <c r="S7">
        <f t="shared" si="1"/>
        <v>337.78970628338021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258.83210223202013</v>
      </c>
      <c r="AC7">
        <f t="shared" si="2"/>
        <v>322.57330279485132</v>
      </c>
      <c r="AE7">
        <f t="shared" si="3"/>
        <v>540.4850226523597</v>
      </c>
      <c r="AF7">
        <f t="shared" si="4"/>
        <v>-27.024251132617987</v>
      </c>
      <c r="AG7">
        <f t="shared" si="5"/>
        <v>-23.873825696470195</v>
      </c>
      <c r="AH7">
        <f t="shared" si="6"/>
        <v>-148.4849516549055</v>
      </c>
      <c r="AI7">
        <f t="shared" si="7"/>
        <v>341.10199416836599</v>
      </c>
      <c r="AJ7">
        <f t="shared" si="8"/>
        <v>-63.741200562831182</v>
      </c>
      <c r="AK7">
        <f>G7*SUM(AB7, AE7:AF7)</f>
        <v>54.060501162623332</v>
      </c>
      <c r="AL7">
        <f t="shared" si="9"/>
        <v>331.42129476815813</v>
      </c>
      <c r="AN7">
        <f t="shared" si="10"/>
        <v>389.181629234865</v>
      </c>
      <c r="AO7">
        <f t="shared" si="11"/>
        <v>-19.459081461743253</v>
      </c>
      <c r="AP7">
        <f t="shared" si="12"/>
        <v>-17.190586216479854</v>
      </c>
      <c r="AQ7">
        <f t="shared" si="13"/>
        <v>-106.9180698446205</v>
      </c>
      <c r="AR7">
        <f t="shared" si="14"/>
        <v>245.61389171202137</v>
      </c>
      <c r="AS7">
        <f t="shared" si="15"/>
        <v>-45.897486969559836</v>
      </c>
      <c r="AT7">
        <f t="shared" si="16"/>
        <v>38.926802849180127</v>
      </c>
      <c r="AU7">
        <f t="shared" si="17"/>
        <v>238.64320759164167</v>
      </c>
      <c r="AW7">
        <v>4</v>
      </c>
      <c r="AX7">
        <f>(R7*SUMPRODUCT(K8:$K$23, X8:$X$23)-$AZ$3*SUMPRODUCT(K7:$K$22, W8:$W$23))/Z7</f>
        <v>337.78970628338021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565.98074133995181</v>
      </c>
      <c r="P8">
        <f t="shared" si="30"/>
        <v>28.299037066997592</v>
      </c>
      <c r="Q8" s="5">
        <f t="shared" si="31"/>
        <v>25</v>
      </c>
      <c r="R8">
        <f t="shared" si="0"/>
        <v>100000</v>
      </c>
      <c r="S8">
        <f t="shared" si="1"/>
        <v>399.16285407439597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322.57330279485132</v>
      </c>
      <c r="AC8">
        <f t="shared" si="2"/>
        <v>376.76092020789861</v>
      </c>
      <c r="AE8">
        <f t="shared" si="3"/>
        <v>534.21660545458803</v>
      </c>
      <c r="AF8">
        <f t="shared" si="4"/>
        <v>-26.710830272729403</v>
      </c>
      <c r="AG8">
        <f t="shared" si="5"/>
        <v>-23.596942724139225</v>
      </c>
      <c r="AH8">
        <f t="shared" si="6"/>
        <v>-152.57886146507724</v>
      </c>
      <c r="AI8">
        <f t="shared" si="7"/>
        <v>331.32997099264213</v>
      </c>
      <c r="AJ8">
        <f t="shared" si="8"/>
        <v>-54.187617413047292</v>
      </c>
      <c r="AK8">
        <f t="shared" ref="AK8:AK23" si="32">G8*SUM(AB8:AB8, AE8:AF8)</f>
        <v>58.105535458369701</v>
      </c>
      <c r="AL8">
        <f t="shared" si="9"/>
        <v>335.24788903796457</v>
      </c>
      <c r="AN8">
        <f t="shared" si="10"/>
        <v>354.34655796958759</v>
      </c>
      <c r="AO8">
        <f t="shared" si="11"/>
        <v>-17.717327898479382</v>
      </c>
      <c r="AP8">
        <f t="shared" si="12"/>
        <v>-15.651882303039008</v>
      </c>
      <c r="AQ8">
        <f t="shared" si="13"/>
        <v>-101.20575404626695</v>
      </c>
      <c r="AR8">
        <f t="shared" si="14"/>
        <v>219.77159372180225</v>
      </c>
      <c r="AS8">
        <f t="shared" si="15"/>
        <v>-35.942715967331395</v>
      </c>
      <c r="AT8">
        <f t="shared" si="16"/>
        <v>38.541476020073603</v>
      </c>
      <c r="AU8">
        <f t="shared" si="17"/>
        <v>222.37035377454447</v>
      </c>
      <c r="AW8">
        <v>5</v>
      </c>
      <c r="AX8">
        <f>(R8*SUMPRODUCT(K9:$K$23, X9:$X$23)-$AZ$3*SUMPRODUCT(K8:$K$22, W9:$W$23))/Z8</f>
        <v>399.16285407439597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565.98074133995181</v>
      </c>
      <c r="P9">
        <f t="shared" si="30"/>
        <v>28.299037066997592</v>
      </c>
      <c r="Q9" s="5">
        <f t="shared" si="31"/>
        <v>25</v>
      </c>
      <c r="R9">
        <f t="shared" si="0"/>
        <v>100000</v>
      </c>
      <c r="S9">
        <f t="shared" si="1"/>
        <v>452.79548218094033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376.76092020789861</v>
      </c>
      <c r="AC9">
        <f t="shared" si="2"/>
        <v>422.39945883989321</v>
      </c>
      <c r="AE9">
        <f t="shared" si="3"/>
        <v>527.9866258918704</v>
      </c>
      <c r="AF9">
        <f t="shared" si="4"/>
        <v>-26.399331294593519</v>
      </c>
      <c r="AG9">
        <f t="shared" si="5"/>
        <v>-23.321757584978471</v>
      </c>
      <c r="AH9">
        <f t="shared" si="6"/>
        <v>-156.86284767744613</v>
      </c>
      <c r="AI9">
        <f t="shared" si="7"/>
        <v>321.40268933485231</v>
      </c>
      <c r="AJ9">
        <f t="shared" si="8"/>
        <v>-45.638538631994606</v>
      </c>
      <c r="AK9">
        <f t="shared" si="32"/>
        <v>61.484375036362295</v>
      </c>
      <c r="AL9">
        <f t="shared" si="9"/>
        <v>337.24852573921999</v>
      </c>
      <c r="AN9">
        <f t="shared" si="10"/>
        <v>322.60858770405889</v>
      </c>
      <c r="AO9">
        <f t="shared" si="11"/>
        <v>-16.130429385202945</v>
      </c>
      <c r="AP9">
        <f t="shared" si="12"/>
        <v>-14.249980791761896</v>
      </c>
      <c r="AQ9">
        <f t="shared" si="13"/>
        <v>-95.845802281403948</v>
      </c>
      <c r="AR9">
        <f t="shared" si="14"/>
        <v>196.3823752456901</v>
      </c>
      <c r="AS9">
        <f t="shared" si="15"/>
        <v>-27.885904246294682</v>
      </c>
      <c r="AT9">
        <f t="shared" si="16"/>
        <v>37.567973171369204</v>
      </c>
      <c r="AU9">
        <f t="shared" si="17"/>
        <v>206.0644441707646</v>
      </c>
      <c r="AW9">
        <v>6</v>
      </c>
      <c r="AX9">
        <f>(R9*SUMPRODUCT(K10:$K$23, X10:$X$23)-$AZ$3*SUMPRODUCT(K9:$K$22, W10:$W$23))/Z9</f>
        <v>452.79548218094033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565.98074133995181</v>
      </c>
      <c r="P10">
        <f t="shared" si="30"/>
        <v>28.299037066997592</v>
      </c>
      <c r="Q10" s="5">
        <f t="shared" si="31"/>
        <v>25</v>
      </c>
      <c r="R10">
        <f t="shared" si="0"/>
        <v>100000</v>
      </c>
      <c r="S10">
        <f t="shared" si="1"/>
        <v>498.99458699003594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422.39945883989321</v>
      </c>
      <c r="AC10">
        <f t="shared" si="2"/>
        <v>460.03393048183102</v>
      </c>
      <c r="AE10">
        <f t="shared" si="3"/>
        <v>521.78991877688986</v>
      </c>
      <c r="AF10">
        <f t="shared" si="4"/>
        <v>-26.089495938844497</v>
      </c>
      <c r="AG10">
        <f t="shared" si="5"/>
        <v>-23.048042126908737</v>
      </c>
      <c r="AH10">
        <f t="shared" si="6"/>
        <v>-161.99152887980537</v>
      </c>
      <c r="AI10">
        <f t="shared" si="7"/>
        <v>310.66085183133123</v>
      </c>
      <c r="AJ10">
        <f t="shared" si="8"/>
        <v>-37.634471641937807</v>
      </c>
      <c r="AK10">
        <f t="shared" si="32"/>
        <v>64.26699171745571</v>
      </c>
      <c r="AL10">
        <f t="shared" si="9"/>
        <v>337.29337190684913</v>
      </c>
      <c r="AN10">
        <f t="shared" si="10"/>
        <v>293.69114553054987</v>
      </c>
      <c r="AO10">
        <f t="shared" si="11"/>
        <v>-14.684557276527498</v>
      </c>
      <c r="AP10">
        <f t="shared" si="12"/>
        <v>-12.972665149137409</v>
      </c>
      <c r="AQ10">
        <f t="shared" si="13"/>
        <v>-91.177456617934027</v>
      </c>
      <c r="AR10">
        <f t="shared" si="14"/>
        <v>174.85646648695095</v>
      </c>
      <c r="AS10">
        <f t="shared" si="15"/>
        <v>-21.182684237875783</v>
      </c>
      <c r="AT10">
        <f t="shared" si="16"/>
        <v>36.17288440824106</v>
      </c>
      <c r="AU10">
        <f t="shared" si="17"/>
        <v>189.84666665731623</v>
      </c>
      <c r="AW10">
        <v>7</v>
      </c>
      <c r="AX10">
        <f>(R10*SUMPRODUCT(K11:$K$23, X11:$X$23)-$AZ$3*SUMPRODUCT(K10:$K$22, W11:$W$23))/Z10</f>
        <v>498.99458699003594</v>
      </c>
    </row>
    <row r="11" spans="1:52" x14ac:dyDescent="0.25">
      <c r="A11" t="s">
        <v>33</v>
      </c>
      <c r="C11" s="24">
        <f>AU25</f>
        <v>611.90649970950767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565.98074133995181</v>
      </c>
      <c r="P11">
        <f t="shared" si="30"/>
        <v>28.299037066997592</v>
      </c>
      <c r="Q11" s="5">
        <f t="shared" si="31"/>
        <v>25</v>
      </c>
      <c r="R11">
        <f t="shared" si="0"/>
        <v>100000</v>
      </c>
      <c r="S11">
        <f t="shared" si="1"/>
        <v>538.72605564560183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460.03393048183102</v>
      </c>
      <c r="AC11">
        <f t="shared" si="2"/>
        <v>490.7978155555387</v>
      </c>
      <c r="AE11">
        <f t="shared" si="3"/>
        <v>515.62776402797613</v>
      </c>
      <c r="AF11">
        <f t="shared" si="4"/>
        <v>-25.781388201398808</v>
      </c>
      <c r="AG11">
        <f t="shared" si="5"/>
        <v>-22.775852885348815</v>
      </c>
      <c r="AH11">
        <f t="shared" si="6"/>
        <v>-166.83528116333608</v>
      </c>
      <c r="AI11">
        <f t="shared" si="7"/>
        <v>300.2352417778925</v>
      </c>
      <c r="AJ11">
        <f t="shared" si="8"/>
        <v>-30.763885073707684</v>
      </c>
      <c r="AK11">
        <f t="shared" si="32"/>
        <v>66.491621441588592</v>
      </c>
      <c r="AL11">
        <f t="shared" si="9"/>
        <v>335.96297814577338</v>
      </c>
      <c r="AN11">
        <f t="shared" si="10"/>
        <v>267.34596274289862</v>
      </c>
      <c r="AO11">
        <f t="shared" si="11"/>
        <v>-13.367298137144932</v>
      </c>
      <c r="AP11">
        <f t="shared" si="12"/>
        <v>-11.808969069776149</v>
      </c>
      <c r="AQ11">
        <f t="shared" si="13"/>
        <v>-86.501817733139518</v>
      </c>
      <c r="AR11">
        <f t="shared" si="14"/>
        <v>155.66787780283806</v>
      </c>
      <c r="AS11">
        <f t="shared" si="15"/>
        <v>-15.950654806664041</v>
      </c>
      <c r="AT11">
        <f t="shared" si="16"/>
        <v>34.474998804900245</v>
      </c>
      <c r="AU11">
        <f t="shared" si="17"/>
        <v>174.19222180107425</v>
      </c>
      <c r="AW11">
        <v>8</v>
      </c>
      <c r="AX11">
        <f>(R11*SUMPRODUCT(K12:$K$23, X12:$X$23)-$AZ$3*SUMPRODUCT(K11:$K$22, W12:$W$23))/Z11</f>
        <v>538.72605564560183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565.98074133995181</v>
      </c>
      <c r="P12">
        <f t="shared" si="30"/>
        <v>28.299037066997592</v>
      </c>
      <c r="Q12" s="5">
        <f t="shared" si="31"/>
        <v>25</v>
      </c>
      <c r="R12">
        <f t="shared" si="0"/>
        <v>100000</v>
      </c>
      <c r="S12">
        <f t="shared" si="1"/>
        <v>572.23240839434322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490.7978155555387</v>
      </c>
      <c r="AC12">
        <f t="shared" si="2"/>
        <v>515.12251782701685</v>
      </c>
      <c r="AE12">
        <f t="shared" si="3"/>
        <v>509.49477912079692</v>
      </c>
      <c r="AF12">
        <f t="shared" si="4"/>
        <v>-25.474738956039847</v>
      </c>
      <c r="AG12">
        <f t="shared" si="5"/>
        <v>-22.504952108201369</v>
      </c>
      <c r="AH12">
        <f t="shared" si="6"/>
        <v>-172.56899317582631</v>
      </c>
      <c r="AI12">
        <f t="shared" si="7"/>
        <v>288.94609488072933</v>
      </c>
      <c r="AJ12">
        <f t="shared" si="8"/>
        <v>-24.324702271478145</v>
      </c>
      <c r="AK12">
        <f t="shared" si="32"/>
        <v>68.237249900420707</v>
      </c>
      <c r="AL12">
        <f t="shared" si="9"/>
        <v>332.85864250967188</v>
      </c>
      <c r="AN12">
        <f t="shared" si="10"/>
        <v>243.34321482666471</v>
      </c>
      <c r="AO12">
        <f t="shared" si="11"/>
        <v>-12.167160741333236</v>
      </c>
      <c r="AP12">
        <f t="shared" si="12"/>
        <v>-10.748740948788862</v>
      </c>
      <c r="AQ12">
        <f t="shared" si="13"/>
        <v>-82.421832960235363</v>
      </c>
      <c r="AR12">
        <f t="shared" si="14"/>
        <v>138.0054801763072</v>
      </c>
      <c r="AS12">
        <f t="shared" si="15"/>
        <v>-11.617884015725235</v>
      </c>
      <c r="AT12">
        <f t="shared" si="16"/>
        <v>32.591250081803011</v>
      </c>
      <c r="AU12">
        <f t="shared" si="17"/>
        <v>158.97884624238498</v>
      </c>
      <c r="AW12">
        <v>9</v>
      </c>
      <c r="AX12">
        <f>(R12*SUMPRODUCT(K13:$K$23, X13:$X$23)-$AZ$3*SUMPRODUCT(K12:$K$22, W13:$W$23))/Z12</f>
        <v>572.23240839434322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565.98074133995181</v>
      </c>
      <c r="P13">
        <f t="shared" si="30"/>
        <v>28.299037066997592</v>
      </c>
      <c r="Q13" s="5">
        <f t="shared" si="31"/>
        <v>25</v>
      </c>
      <c r="R13">
        <f t="shared" si="0"/>
        <v>100000</v>
      </c>
      <c r="S13">
        <f t="shared" si="1"/>
        <v>600.02693592005585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515.12251782701685</v>
      </c>
      <c r="AC13">
        <f t="shared" si="2"/>
        <v>533.66951077511317</v>
      </c>
      <c r="AE13">
        <f t="shared" si="3"/>
        <v>503.38851017726796</v>
      </c>
      <c r="AF13">
        <f t="shared" si="4"/>
        <v>-25.169425508863398</v>
      </c>
      <c r="AG13">
        <f t="shared" si="5"/>
        <v>-22.235231404937135</v>
      </c>
      <c r="AH13">
        <f t="shared" si="6"/>
        <v>-178.68472872888881</v>
      </c>
      <c r="AI13">
        <f t="shared" si="7"/>
        <v>277.2991245345786</v>
      </c>
      <c r="AJ13">
        <f t="shared" si="8"/>
        <v>-18.546992948096317</v>
      </c>
      <c r="AK13">
        <f t="shared" si="32"/>
        <v>69.5339121746795</v>
      </c>
      <c r="AL13">
        <f t="shared" si="9"/>
        <v>328.28604376116175</v>
      </c>
      <c r="AN13">
        <f t="shared" si="10"/>
        <v>221.47513178097321</v>
      </c>
      <c r="AO13">
        <f t="shared" si="11"/>
        <v>-11.073756589048662</v>
      </c>
      <c r="AP13">
        <f t="shared" si="12"/>
        <v>-9.7828033537251553</v>
      </c>
      <c r="AQ13">
        <f t="shared" si="13"/>
        <v>-78.615667704735785</v>
      </c>
      <c r="AR13">
        <f t="shared" si="14"/>
        <v>122.00290413346362</v>
      </c>
      <c r="AS13">
        <f t="shared" si="15"/>
        <v>-8.1600942895456434</v>
      </c>
      <c r="AT13">
        <f t="shared" si="16"/>
        <v>30.592737122090149</v>
      </c>
      <c r="AU13">
        <f t="shared" si="17"/>
        <v>144.4355469660081</v>
      </c>
      <c r="AW13">
        <v>10</v>
      </c>
      <c r="AX13">
        <f>(R13*SUMPRODUCT(K14:$K$23, X14:$X$23)-$AZ$3*SUMPRODUCT(K13:$K$22, W14:$W$23))/Z13</f>
        <v>600.02693592005585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565.98074133995181</v>
      </c>
      <c r="P14">
        <f t="shared" si="30"/>
        <v>28.299037066997592</v>
      </c>
      <c r="Q14" s="5">
        <f t="shared" si="31"/>
        <v>25</v>
      </c>
      <c r="R14">
        <f t="shared" si="0"/>
        <v>100000</v>
      </c>
      <c r="S14">
        <f t="shared" si="1"/>
        <v>622.50446972501186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533.66951077511317</v>
      </c>
      <c r="AC14">
        <f t="shared" si="2"/>
        <v>546.97066212632171</v>
      </c>
      <c r="AE14">
        <f t="shared" si="3"/>
        <v>497.3054426070434</v>
      </c>
      <c r="AF14">
        <f t="shared" si="4"/>
        <v>-24.865272130352171</v>
      </c>
      <c r="AG14">
        <f t="shared" si="5"/>
        <v>-21.966535532184338</v>
      </c>
      <c r="AH14">
        <f t="shared" si="6"/>
        <v>-185.3742348137047</v>
      </c>
      <c r="AI14">
        <f t="shared" si="7"/>
        <v>265.09940013080222</v>
      </c>
      <c r="AJ14">
        <f t="shared" si="8"/>
        <v>-13.301151351208546</v>
      </c>
      <c r="AK14">
        <f t="shared" si="32"/>
        <v>70.427677687626314</v>
      </c>
      <c r="AL14">
        <f t="shared" si="9"/>
        <v>322.22592646722001</v>
      </c>
      <c r="AN14">
        <f t="shared" si="10"/>
        <v>201.55197097791972</v>
      </c>
      <c r="AO14">
        <f t="shared" si="11"/>
        <v>-10.077598548895986</v>
      </c>
      <c r="AP14">
        <f t="shared" si="12"/>
        <v>-8.9027751412860852</v>
      </c>
      <c r="AQ14">
        <f t="shared" si="13"/>
        <v>-75.129968816264707</v>
      </c>
      <c r="AR14">
        <f t="shared" si="14"/>
        <v>107.44162847147297</v>
      </c>
      <c r="AS14">
        <f t="shared" si="15"/>
        <v>-5.3907981723619551</v>
      </c>
      <c r="AT14">
        <f t="shared" si="16"/>
        <v>28.543498689506801</v>
      </c>
      <c r="AU14">
        <f t="shared" si="17"/>
        <v>130.59432898861783</v>
      </c>
      <c r="AW14">
        <v>11</v>
      </c>
      <c r="AX14">
        <f>(R14*SUMPRODUCT(K15:$K$23, X15:$X$23)-$AZ$3*SUMPRODUCT(K14:$K$22, W15:$W$23))/Z14</f>
        <v>622.50446972501186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565.98074133995181</v>
      </c>
      <c r="P15">
        <f t="shared" si="30"/>
        <v>28.299037066997592</v>
      </c>
      <c r="Q15" s="5">
        <f t="shared" si="31"/>
        <v>25</v>
      </c>
      <c r="R15">
        <f t="shared" si="0"/>
        <v>100000</v>
      </c>
      <c r="S15">
        <f t="shared" si="1"/>
        <v>640.16400266976473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546.97066212632171</v>
      </c>
      <c r="AC15">
        <f t="shared" si="2"/>
        <v>555.63112287548415</v>
      </c>
      <c r="AE15">
        <f t="shared" si="3"/>
        <v>491.24367119224348</v>
      </c>
      <c r="AF15">
        <f t="shared" si="4"/>
        <v>-24.562183559612176</v>
      </c>
      <c r="AG15">
        <f t="shared" si="5"/>
        <v>-21.698780334346303</v>
      </c>
      <c r="AH15">
        <f t="shared" si="6"/>
        <v>-192.35937006477994</v>
      </c>
      <c r="AI15">
        <f t="shared" si="7"/>
        <v>252.62333723350511</v>
      </c>
      <c r="AJ15">
        <f t="shared" si="8"/>
        <v>-8.6604607491624392</v>
      </c>
      <c r="AK15">
        <f t="shared" si="32"/>
        <v>70.955650483126718</v>
      </c>
      <c r="AL15">
        <f t="shared" si="9"/>
        <v>314.9185269674694</v>
      </c>
      <c r="AN15">
        <f t="shared" si="10"/>
        <v>183.4015376655698</v>
      </c>
      <c r="AO15">
        <f t="shared" si="11"/>
        <v>-9.1700768832784902</v>
      </c>
      <c r="AP15">
        <f t="shared" si="12"/>
        <v>-8.1010502774073689</v>
      </c>
      <c r="AQ15">
        <f t="shared" si="13"/>
        <v>-71.815692136326618</v>
      </c>
      <c r="AR15">
        <f t="shared" si="14"/>
        <v>94.314718368557337</v>
      </c>
      <c r="AS15">
        <f t="shared" si="15"/>
        <v>-3.2333074427886555</v>
      </c>
      <c r="AT15">
        <f t="shared" si="16"/>
        <v>26.490672893724692</v>
      </c>
      <c r="AU15">
        <f t="shared" si="17"/>
        <v>117.57208381949339</v>
      </c>
      <c r="AW15">
        <v>12</v>
      </c>
      <c r="AX15">
        <f>(R15*SUMPRODUCT(K16:$K$23, X16:$X$23)-$AZ$3*SUMPRODUCT(K15:$K$22, W16:$W$23))/Z15</f>
        <v>640.16400266976473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565.98074133995181</v>
      </c>
      <c r="P16">
        <f t="shared" si="30"/>
        <v>28.299037066997592</v>
      </c>
      <c r="Q16" s="5">
        <f t="shared" si="31"/>
        <v>25</v>
      </c>
      <c r="R16">
        <f t="shared" si="0"/>
        <v>100000</v>
      </c>
      <c r="S16">
        <f t="shared" si="1"/>
        <v>633.84893588513194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555.63112287548415</v>
      </c>
      <c r="AC16">
        <f t="shared" si="2"/>
        <v>543.06724603149553</v>
      </c>
      <c r="AE16">
        <f t="shared" si="3"/>
        <v>484.91933188644424</v>
      </c>
      <c r="AF16">
        <f t="shared" si="4"/>
        <v>-24.245966594322216</v>
      </c>
      <c r="AG16">
        <f t="shared" si="5"/>
        <v>-21.419427220191462</v>
      </c>
      <c r="AH16">
        <f t="shared" si="6"/>
        <v>-249.46124324551096</v>
      </c>
      <c r="AI16">
        <f t="shared" si="7"/>
        <v>189.79269482641962</v>
      </c>
      <c r="AJ16">
        <f t="shared" si="8"/>
        <v>12.563876843988623</v>
      </c>
      <c r="AK16">
        <f t="shared" si="32"/>
        <v>71.141314171732446</v>
      </c>
      <c r="AL16">
        <f t="shared" si="9"/>
        <v>273.4978858421407</v>
      </c>
      <c r="AN16">
        <f t="shared" si="10"/>
        <v>166.76990039965133</v>
      </c>
      <c r="AO16">
        <f t="shared" si="11"/>
        <v>-8.3384950199825685</v>
      </c>
      <c r="AP16">
        <f t="shared" si="12"/>
        <v>-7.3664123272474722</v>
      </c>
      <c r="AQ16">
        <f t="shared" si="13"/>
        <v>-85.792881318596997</v>
      </c>
      <c r="AR16">
        <f t="shared" si="14"/>
        <v>65.272111733824318</v>
      </c>
      <c r="AS16">
        <f t="shared" si="15"/>
        <v>4.32087638526263</v>
      </c>
      <c r="AT16">
        <f t="shared" si="16"/>
        <v>24.466399045312603</v>
      </c>
      <c r="AU16">
        <f t="shared" si="17"/>
        <v>94.059387164399553</v>
      </c>
      <c r="AW16">
        <v>13</v>
      </c>
      <c r="AX16">
        <f>(R16*SUMPRODUCT(K17:$K$23, X17:$X$23)-$AZ$3*SUMPRODUCT(K16:$K$22, W17:$W$23))/Z16</f>
        <v>633.84893588513194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565.98074133995181</v>
      </c>
      <c r="P17">
        <f t="shared" si="30"/>
        <v>28.299037066997592</v>
      </c>
      <c r="Q17" s="5">
        <f t="shared" si="31"/>
        <v>25</v>
      </c>
      <c r="R17">
        <f t="shared" si="0"/>
        <v>100000</v>
      </c>
      <c r="S17">
        <f t="shared" si="1"/>
        <v>603.9329591151444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543.06724603149553</v>
      </c>
      <c r="AC17">
        <f t="shared" si="2"/>
        <v>510.36882980220821</v>
      </c>
      <c r="AE17">
        <f t="shared" si="3"/>
        <v>478.29634777919841</v>
      </c>
      <c r="AF17">
        <f t="shared" si="4"/>
        <v>-23.914817388959921</v>
      </c>
      <c r="AG17">
        <f t="shared" si="5"/>
        <v>-21.126882632385964</v>
      </c>
      <c r="AH17">
        <f t="shared" si="6"/>
        <v>-313.4012624143333</v>
      </c>
      <c r="AI17">
        <f t="shared" si="7"/>
        <v>119.85338534351922</v>
      </c>
      <c r="AJ17">
        <f t="shared" si="8"/>
        <v>32.698416229287318</v>
      </c>
      <c r="AK17">
        <f t="shared" si="32"/>
        <v>69.82141434952139</v>
      </c>
      <c r="AL17">
        <f t="shared" si="9"/>
        <v>222.37321592232792</v>
      </c>
      <c r="AN17">
        <f t="shared" si="10"/>
        <v>151.5260851682101</v>
      </c>
      <c r="AO17">
        <f t="shared" si="11"/>
        <v>-7.5763042584105049</v>
      </c>
      <c r="AP17">
        <f t="shared" si="12"/>
        <v>-6.6930760227580413</v>
      </c>
      <c r="AQ17">
        <f t="shared" si="13"/>
        <v>-99.286700809895152</v>
      </c>
      <c r="AR17">
        <f t="shared" si="14"/>
        <v>37.970004077146406</v>
      </c>
      <c r="AS17">
        <f t="shared" si="15"/>
        <v>10.358981467096323</v>
      </c>
      <c r="AT17">
        <f t="shared" si="16"/>
        <v>22.119687148801997</v>
      </c>
      <c r="AU17">
        <f t="shared" si="17"/>
        <v>70.448672693044713</v>
      </c>
      <c r="AW17">
        <v>14</v>
      </c>
      <c r="AX17">
        <f>(R17*SUMPRODUCT(K18:$K$23, X18:$X$23)-$AZ$3*SUMPRODUCT(K17:$K$22, W18:$W$23))/Z17</f>
        <v>603.9329591151444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565.98074133995181</v>
      </c>
      <c r="P18">
        <f t="shared" si="30"/>
        <v>28.299037066997592</v>
      </c>
      <c r="Q18" s="5">
        <f t="shared" si="31"/>
        <v>25</v>
      </c>
      <c r="R18">
        <f t="shared" si="0"/>
        <v>100000</v>
      </c>
      <c r="S18">
        <f t="shared" si="1"/>
        <v>552.59152841177638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510.36882980220821</v>
      </c>
      <c r="AC18">
        <f t="shared" si="2"/>
        <v>460.2163726966931</v>
      </c>
      <c r="AE18">
        <f t="shared" si="3"/>
        <v>471.36734894270757</v>
      </c>
      <c r="AF18">
        <f t="shared" si="4"/>
        <v>-23.56836744713538</v>
      </c>
      <c r="AG18">
        <f t="shared" si="5"/>
        <v>-20.820821033006869</v>
      </c>
      <c r="AH18">
        <f t="shared" si="6"/>
        <v>-379.17109222093427</v>
      </c>
      <c r="AI18">
        <f t="shared" si="7"/>
        <v>47.807068241631043</v>
      </c>
      <c r="AJ18">
        <f t="shared" si="8"/>
        <v>50.152457105515111</v>
      </c>
      <c r="AK18">
        <f t="shared" si="32"/>
        <v>67.071746790844642</v>
      </c>
      <c r="AL18">
        <f t="shared" si="9"/>
        <v>165.03127213799081</v>
      </c>
      <c r="AN18">
        <f t="shared" si="10"/>
        <v>137.55994751951559</v>
      </c>
      <c r="AO18">
        <f t="shared" si="11"/>
        <v>-6.8779973759757809</v>
      </c>
      <c r="AP18">
        <f t="shared" si="12"/>
        <v>-6.0761761607755531</v>
      </c>
      <c r="AQ18">
        <f t="shared" si="13"/>
        <v>-110.65415469234966</v>
      </c>
      <c r="AR18">
        <f t="shared" si="14"/>
        <v>13.951619290414596</v>
      </c>
      <c r="AS18">
        <f t="shared" si="15"/>
        <v>14.636078173178586</v>
      </c>
      <c r="AT18">
        <f t="shared" si="16"/>
        <v>19.573663702600349</v>
      </c>
      <c r="AU18">
        <f t="shared" si="17"/>
        <v>48.161361166193537</v>
      </c>
      <c r="AW18">
        <v>15</v>
      </c>
      <c r="AX18">
        <f>(R18*SUMPRODUCT(K19:$K$23, X19:$X$23)-$AZ$3*SUMPRODUCT(K18:$K$22, W19:$W$23))/Z18</f>
        <v>552.59152841177638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565.98074133995181</v>
      </c>
      <c r="P19">
        <f t="shared" si="30"/>
        <v>28.299037066997592</v>
      </c>
      <c r="Q19" s="5">
        <f t="shared" si="31"/>
        <v>25</v>
      </c>
      <c r="R19">
        <f t="shared" si="0"/>
        <v>100000</v>
      </c>
      <c r="S19">
        <f t="shared" si="1"/>
        <v>480.85784963721301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460.2163726966931</v>
      </c>
      <c r="AC19">
        <f t="shared" si="2"/>
        <v>394.30809497052883</v>
      </c>
      <c r="AE19">
        <f t="shared" si="3"/>
        <v>464.10969078728152</v>
      </c>
      <c r="AF19">
        <f t="shared" si="4"/>
        <v>-23.205484539364079</v>
      </c>
      <c r="AG19">
        <f t="shared" si="5"/>
        <v>-20.500242185295388</v>
      </c>
      <c r="AH19">
        <f t="shared" si="6"/>
        <v>-449.48254952564452</v>
      </c>
      <c r="AI19">
        <f t="shared" si="7"/>
        <v>-29.078585463022478</v>
      </c>
      <c r="AJ19">
        <f t="shared" si="8"/>
        <v>65.908277726164272</v>
      </c>
      <c r="AK19">
        <f t="shared" si="32"/>
        <v>63.078440526122741</v>
      </c>
      <c r="AL19">
        <f t="shared" si="9"/>
        <v>99.908132789264528</v>
      </c>
      <c r="AN19">
        <f t="shared" si="10"/>
        <v>124.76572916130631</v>
      </c>
      <c r="AO19">
        <f t="shared" si="11"/>
        <v>-6.2382864580653159</v>
      </c>
      <c r="AP19">
        <f t="shared" si="12"/>
        <v>-5.5110412796875874</v>
      </c>
      <c r="AQ19">
        <f t="shared" si="13"/>
        <v>-120.83354247940827</v>
      </c>
      <c r="AR19">
        <f t="shared" si="14"/>
        <v>-7.8171410558548571</v>
      </c>
      <c r="AS19">
        <f t="shared" si="15"/>
        <v>17.717997472368477</v>
      </c>
      <c r="AT19">
        <f t="shared" si="16"/>
        <v>16.957257697527631</v>
      </c>
      <c r="AU19">
        <f t="shared" si="17"/>
        <v>26.858114114041246</v>
      </c>
      <c r="AW19">
        <v>16</v>
      </c>
      <c r="AX19">
        <f>(R19*SUMPRODUCT(K20:$K$23, X20:$X$23)-$AZ$3*SUMPRODUCT(K19:$K$22, W20:$W$23))/Z19</f>
        <v>480.85784963721301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565.98074133995181</v>
      </c>
      <c r="P20">
        <f t="shared" si="30"/>
        <v>28.299037066997592</v>
      </c>
      <c r="Q20" s="5">
        <f t="shared" si="31"/>
        <v>25</v>
      </c>
      <c r="R20">
        <f t="shared" si="0"/>
        <v>100000</v>
      </c>
      <c r="S20">
        <f t="shared" si="1"/>
        <v>390.15897429972608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394.30809497052883</v>
      </c>
      <c r="AC20">
        <f t="shared" si="2"/>
        <v>314.69560959675937</v>
      </c>
      <c r="AE20">
        <f t="shared" si="3"/>
        <v>456.51046406323036</v>
      </c>
      <c r="AF20">
        <f t="shared" si="4"/>
        <v>-22.82552320316152</v>
      </c>
      <c r="AG20">
        <f t="shared" si="5"/>
        <v>-20.164575873308337</v>
      </c>
      <c r="AH20">
        <f t="shared" si="6"/>
        <v>-522.65556053638704</v>
      </c>
      <c r="AI20">
        <f t="shared" si="7"/>
        <v>-109.13519554962659</v>
      </c>
      <c r="AJ20">
        <f t="shared" si="8"/>
        <v>79.612485373769459</v>
      </c>
      <c r="AK20">
        <f t="shared" si="32"/>
        <v>57.959512508141835</v>
      </c>
      <c r="AL20">
        <f t="shared" si="9"/>
        <v>28.436802332284707</v>
      </c>
      <c r="AN20">
        <f t="shared" si="10"/>
        <v>113.04922154613668</v>
      </c>
      <c r="AO20">
        <f t="shared" si="11"/>
        <v>-5.6524610773068344</v>
      </c>
      <c r="AP20">
        <f t="shared" si="12"/>
        <v>-4.9935100829797747</v>
      </c>
      <c r="AQ20">
        <f t="shared" si="13"/>
        <v>-129.42924402980259</v>
      </c>
      <c r="AR20">
        <f t="shared" si="14"/>
        <v>-27.025993643952535</v>
      </c>
      <c r="AS20">
        <f t="shared" si="15"/>
        <v>19.715056291921581</v>
      </c>
      <c r="AT20">
        <f t="shared" si="16"/>
        <v>14.35296293521864</v>
      </c>
      <c r="AU20">
        <f t="shared" si="17"/>
        <v>7.0420255831876846</v>
      </c>
      <c r="AW20">
        <v>17</v>
      </c>
      <c r="AX20">
        <f>(R20*SUMPRODUCT(K21:$K$23, X21:$X$23)-$AZ$3*SUMPRODUCT(K20:$K$22, W21:$W$23))/Z20</f>
        <v>390.15897429972608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565.98074133995181</v>
      </c>
      <c r="P21">
        <f t="shared" si="30"/>
        <v>28.299037066997592</v>
      </c>
      <c r="Q21" s="5">
        <f t="shared" si="31"/>
        <v>25</v>
      </c>
      <c r="R21">
        <f t="shared" si="0"/>
        <v>100000</v>
      </c>
      <c r="S21">
        <f t="shared" si="1"/>
        <v>279.97043248389747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314.69560959675937</v>
      </c>
      <c r="AC21">
        <f t="shared" si="2"/>
        <v>221.86793804544854</v>
      </c>
      <c r="AE21">
        <f t="shared" si="3"/>
        <v>448.52229194506748</v>
      </c>
      <c r="AF21">
        <f t="shared" si="4"/>
        <v>-22.426114597253374</v>
      </c>
      <c r="AG21">
        <f t="shared" si="5"/>
        <v>-19.811729409873426</v>
      </c>
      <c r="AH21">
        <f t="shared" si="6"/>
        <v>-604.80281880732696</v>
      </c>
      <c r="AI21">
        <f t="shared" si="7"/>
        <v>-198.51837086938627</v>
      </c>
      <c r="AJ21">
        <f t="shared" si="8"/>
        <v>92.827671551310829</v>
      </c>
      <c r="AK21">
        <f t="shared" si="32"/>
        <v>51.855425086120157</v>
      </c>
      <c r="AL21">
        <f t="shared" si="9"/>
        <v>-53.835274231955289</v>
      </c>
      <c r="AN21">
        <f t="shared" si="10"/>
        <v>102.3158788674444</v>
      </c>
      <c r="AO21">
        <f t="shared" si="11"/>
        <v>-5.1157939433722204</v>
      </c>
      <c r="AP21">
        <f t="shared" si="12"/>
        <v>-4.5194063770267574</v>
      </c>
      <c r="AQ21">
        <f t="shared" si="13"/>
        <v>-137.96623503243453</v>
      </c>
      <c r="AR21">
        <f t="shared" si="14"/>
        <v>-45.285556485389094</v>
      </c>
      <c r="AS21">
        <f t="shared" si="15"/>
        <v>21.175636013101585</v>
      </c>
      <c r="AT21">
        <f t="shared" si="16"/>
        <v>11.82914090785283</v>
      </c>
      <c r="AU21">
        <f t="shared" si="17"/>
        <v>-12.280779564434676</v>
      </c>
      <c r="AW21">
        <v>18</v>
      </c>
      <c r="AX21">
        <f>(R21*SUMPRODUCT(K22:$K$23, X22:$X$23)-$AZ$3*SUMPRODUCT(K21:$K$22, W22:$W$23))/Z21</f>
        <v>279.97043248389747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565.98074133995181</v>
      </c>
      <c r="P22">
        <f t="shared" si="30"/>
        <v>28.299037066997592</v>
      </c>
      <c r="Q22" s="5">
        <f t="shared" si="31"/>
        <v>25</v>
      </c>
      <c r="R22">
        <f t="shared" si="0"/>
        <v>100000</v>
      </c>
      <c r="S22">
        <f t="shared" si="1"/>
        <v>149.87189256126493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221.86793804544854</v>
      </c>
      <c r="AC22">
        <f t="shared" si="2"/>
        <v>116.53857616769344</v>
      </c>
      <c r="AE22">
        <f t="shared" si="3"/>
        <v>440.09979861387876</v>
      </c>
      <c r="AF22">
        <f t="shared" si="4"/>
        <v>-22.004989930693938</v>
      </c>
      <c r="AG22">
        <f t="shared" si="5"/>
        <v>-19.439698494508328</v>
      </c>
      <c r="AH22">
        <f t="shared" si="6"/>
        <v>-695.65448506544965</v>
      </c>
      <c r="AI22">
        <f t="shared" si="7"/>
        <v>-296.99937487677312</v>
      </c>
      <c r="AJ22">
        <f t="shared" si="8"/>
        <v>105.3293618777551</v>
      </c>
      <c r="AK22">
        <f t="shared" si="32"/>
        <v>44.797392271004341</v>
      </c>
      <c r="AL22">
        <f t="shared" si="9"/>
        <v>-146.87262072801366</v>
      </c>
      <c r="AN22">
        <f t="shared" si="10"/>
        <v>92.480962961627355</v>
      </c>
      <c r="AO22">
        <f t="shared" si="11"/>
        <v>-4.6240481480813678</v>
      </c>
      <c r="AP22">
        <f t="shared" si="12"/>
        <v>-4.0849871827210897</v>
      </c>
      <c r="AQ22">
        <f t="shared" si="13"/>
        <v>-146.18229063056646</v>
      </c>
      <c r="AR22">
        <f t="shared" si="14"/>
        <v>-62.410362999741565</v>
      </c>
      <c r="AS22">
        <f t="shared" si="15"/>
        <v>22.13352708923809</v>
      </c>
      <c r="AT22">
        <f t="shared" si="16"/>
        <v>9.4135602616510621</v>
      </c>
      <c r="AU22">
        <f t="shared" si="17"/>
        <v>-30.863275648852408</v>
      </c>
      <c r="AW22">
        <v>19</v>
      </c>
      <c r="AX22">
        <f>(R22*SUMPRODUCT(K23:$K$23, X23:$X$23)-$AZ$3*SUMPRODUCT(K22:$K$22, W23:$W$23))/Z22</f>
        <v>149.87189256126493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565.98074133995181</v>
      </c>
      <c r="P23">
        <f t="shared" si="30"/>
        <v>28.299037066997592</v>
      </c>
      <c r="Q23" s="5">
        <f t="shared" si="31"/>
        <v>25</v>
      </c>
      <c r="R23">
        <f t="shared" si="0"/>
        <v>100000</v>
      </c>
      <c r="S23">
        <f t="shared" si="1"/>
        <v>152.96104175376985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116.53857616769344</v>
      </c>
      <c r="AC23">
        <f t="shared" si="2"/>
        <v>116.53857616769342</v>
      </c>
      <c r="AE23">
        <f t="shared" si="3"/>
        <v>431.2116927150044</v>
      </c>
      <c r="AF23">
        <f t="shared" si="4"/>
        <v>-21.560584635750221</v>
      </c>
      <c r="AG23">
        <f t="shared" si="5"/>
        <v>-19.047100953210727</v>
      </c>
      <c r="AH23">
        <f t="shared" si="6"/>
        <v>-792.80222541007527</v>
      </c>
      <c r="AI23">
        <f t="shared" si="7"/>
        <v>-402.19821828403178</v>
      </c>
      <c r="AJ23">
        <f t="shared" si="8"/>
        <v>0</v>
      </c>
      <c r="AK23">
        <f t="shared" si="32"/>
        <v>36.83327789728633</v>
      </c>
      <c r="AL23">
        <f t="shared" si="9"/>
        <v>-365.36494038674545</v>
      </c>
      <c r="AN23">
        <f t="shared" si="10"/>
        <v>83.470664146192078</v>
      </c>
      <c r="AO23">
        <f t="shared" si="11"/>
        <v>-4.1735332073096041</v>
      </c>
      <c r="AP23">
        <f t="shared" si="12"/>
        <v>-3.6869922441431666</v>
      </c>
      <c r="AQ23">
        <f t="shared" si="13"/>
        <v>-153.46459618221624</v>
      </c>
      <c r="AR23">
        <f t="shared" si="14"/>
        <v>-77.854457487476921</v>
      </c>
      <c r="AS23">
        <f t="shared" si="15"/>
        <v>0</v>
      </c>
      <c r="AT23">
        <f t="shared" si="16"/>
        <v>7.1299044546079573</v>
      </c>
      <c r="AU23">
        <f t="shared" si="17"/>
        <v>-70.724553032868954</v>
      </c>
      <c r="AW23">
        <v>20</v>
      </c>
      <c r="AX23">
        <f>(R23*SUMPRODUCT(K$23:$K24, X$23:$X24)-$AZ$3*SUMPRODUCT(K$22:$K23, W$23:$W24))/Z23</f>
        <v>152.96104175376985</v>
      </c>
    </row>
    <row r="25" spans="5:50" x14ac:dyDescent="0.25">
      <c r="AN25" s="6">
        <f t="shared" ref="AN25:AU25" si="33">SUM(AN3:AN23)</f>
        <v>4911.6560018209739</v>
      </c>
      <c r="AO25" s="6">
        <f t="shared" si="33"/>
        <v>-670.06835609601251</v>
      </c>
      <c r="AP25" s="6">
        <f t="shared" si="33"/>
        <v>-1714.3859055083601</v>
      </c>
      <c r="AQ25" s="6">
        <f t="shared" si="33"/>
        <v>-2133.6114583773369</v>
      </c>
      <c r="AR25" s="6">
        <f t="shared" si="33"/>
        <v>393.59028183926512</v>
      </c>
      <c r="AS25" s="6">
        <f t="shared" si="33"/>
        <v>-286.97676162971544</v>
      </c>
      <c r="AT25" s="6">
        <f t="shared" si="33"/>
        <v>505.29297949995822</v>
      </c>
      <c r="AU25" s="7">
        <f t="shared" si="33"/>
        <v>611.90649970950767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2190.9942194138266</v>
      </c>
      <c r="K3">
        <v>1</v>
      </c>
      <c r="L3" s="2">
        <v>0</v>
      </c>
      <c r="O3">
        <f>$C$3</f>
        <v>2190.9942194138266</v>
      </c>
      <c r="P3">
        <f>O3*B5</f>
        <v>1752.7953755310614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2190.9942194138266</v>
      </c>
      <c r="AF3">
        <f t="shared" ref="AF3:AF23" si="4">-$Z3*P3</f>
        <v>-1752.7953755310614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-1084.2337431172348</v>
      </c>
      <c r="AJ3">
        <f t="shared" ref="AJ3:AJ23" si="8">AB3-AC3</f>
        <v>0</v>
      </c>
      <c r="AL3">
        <f t="shared" ref="AL3:AL23" si="9">SUM(AI3:AK3)</f>
        <v>-1084.2337431172348</v>
      </c>
      <c r="AN3">
        <f t="shared" ref="AN3:AN23" si="10">AE3*$K3</f>
        <v>2190.9942194138266</v>
      </c>
      <c r="AO3">
        <f t="shared" ref="AO3:AO23" si="11">AF3*$K3</f>
        <v>-1752.7953755310614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-1084.2337431172348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-1084.2337431172348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795.60307172722059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610.99145024217148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603.60808291949706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-603.60808291949706</v>
      </c>
      <c r="AK4">
        <f>H4*SUM(AB4, AE4:AF4)</f>
        <v>0</v>
      </c>
      <c r="AL4">
        <f t="shared" si="9"/>
        <v>-812.03208291949704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-191.9949888077231</v>
      </c>
      <c r="AR4">
        <f t="shared" si="14"/>
        <v>-191.9949888077231</v>
      </c>
      <c r="AS4">
        <f t="shared" si="15"/>
        <v>-556.0287065039538</v>
      </c>
      <c r="AT4">
        <f t="shared" si="16"/>
        <v>0</v>
      </c>
      <c r="AU4">
        <f t="shared" si="17"/>
        <v>-748.02369531167687</v>
      </c>
      <c r="AW4">
        <v>1</v>
      </c>
      <c r="AX4">
        <f>(R4*SUMPRODUCT(K5:$K$23, X5:$X$23)-$AZ$3*SUMPRODUCT(K4:$K$22, W5:$W$23))/Z4</f>
        <v>610.99145024217148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2190.9942194138266</v>
      </c>
      <c r="P5">
        <f t="shared" ref="P5:P23" si="30">O5*$C$5</f>
        <v>109.54971097069134</v>
      </c>
      <c r="Q5" s="5">
        <f t="shared" ref="Q5:Q23" si="31">$C$8</f>
        <v>25</v>
      </c>
      <c r="R5">
        <f t="shared" si="0"/>
        <v>100000</v>
      </c>
      <c r="S5">
        <f t="shared" si="1"/>
        <v>1172.4015941439868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603.60808291949706</v>
      </c>
      <c r="AC5">
        <f t="shared" si="2"/>
        <v>1144.1160288225801</v>
      </c>
      <c r="AE5">
        <f t="shared" si="3"/>
        <v>2138.1339107776007</v>
      </c>
      <c r="AF5">
        <f t="shared" si="4"/>
        <v>-106.90669553888004</v>
      </c>
      <c r="AG5">
        <f t="shared" si="5"/>
        <v>-24.396845640122592</v>
      </c>
      <c r="AH5">
        <f t="shared" si="6"/>
        <v>-216.27767950963204</v>
      </c>
      <c r="AI5">
        <f t="shared" si="7"/>
        <v>1790.5526900889661</v>
      </c>
      <c r="AJ5">
        <f t="shared" si="8"/>
        <v>-540.50794590308305</v>
      </c>
      <c r="AK5">
        <f>H5*SUM(AB5, AE5:AF5)</f>
        <v>225.46285646339874</v>
      </c>
      <c r="AL5">
        <f t="shared" si="9"/>
        <v>1475.5076006492818</v>
      </c>
      <c r="AN5">
        <f t="shared" si="10"/>
        <v>1814.3423400432159</v>
      </c>
      <c r="AO5">
        <f t="shared" si="11"/>
        <v>-90.717117002160805</v>
      </c>
      <c r="AP5">
        <f t="shared" si="12"/>
        <v>-20.702272100569722</v>
      </c>
      <c r="AQ5">
        <f t="shared" si="13"/>
        <v>-183.52533915797306</v>
      </c>
      <c r="AR5">
        <f t="shared" si="14"/>
        <v>1519.3976117825125</v>
      </c>
      <c r="AS5">
        <f t="shared" si="15"/>
        <v>-458.65530051160408</v>
      </c>
      <c r="AT5">
        <f t="shared" si="16"/>
        <v>191.31954482675988</v>
      </c>
      <c r="AU5">
        <f t="shared" si="17"/>
        <v>1252.0618560976684</v>
      </c>
      <c r="AW5">
        <v>2</v>
      </c>
      <c r="AX5">
        <f>(R5*SUMPRODUCT(K6:$K$23, X6:$X$23)-$AZ$3*SUMPRODUCT(K5:$K$22, W6:$W$23))/Z5</f>
        <v>1172.4015941439868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2190.9942194138266</v>
      </c>
      <c r="P6">
        <f t="shared" si="30"/>
        <v>109.54971097069134</v>
      </c>
      <c r="Q6" s="5">
        <f t="shared" si="31"/>
        <v>25</v>
      </c>
      <c r="R6">
        <f t="shared" si="0"/>
        <v>100000</v>
      </c>
      <c r="S6">
        <f t="shared" si="1"/>
        <v>1644.0222676369399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1144.1160288225801</v>
      </c>
      <c r="AC6">
        <f t="shared" si="2"/>
        <v>1583.7035679423871</v>
      </c>
      <c r="AE6">
        <f t="shared" si="3"/>
        <v>2110.6072776096362</v>
      </c>
      <c r="AF6">
        <f t="shared" si="4"/>
        <v>-105.53036388048181</v>
      </c>
      <c r="AG6">
        <f t="shared" si="5"/>
        <v>-24.08275725819011</v>
      </c>
      <c r="AH6">
        <f t="shared" si="6"/>
        <v>-280.4797021250252</v>
      </c>
      <c r="AI6">
        <f t="shared" si="7"/>
        <v>1700.5144543459389</v>
      </c>
      <c r="AJ6">
        <f t="shared" si="8"/>
        <v>-439.58753911980693</v>
      </c>
      <c r="AK6">
        <f>H6*SUM(AB6, AE6:AF6)</f>
        <v>269.47644009415194</v>
      </c>
      <c r="AL6">
        <f t="shared" si="9"/>
        <v>1530.4033553202839</v>
      </c>
      <c r="AN6">
        <f t="shared" si="10"/>
        <v>1649.8100026381665</v>
      </c>
      <c r="AO6">
        <f t="shared" si="11"/>
        <v>-82.49050013190832</v>
      </c>
      <c r="AP6">
        <f t="shared" si="12"/>
        <v>-18.824901362354492</v>
      </c>
      <c r="AQ6">
        <f t="shared" si="13"/>
        <v>-219.24411187803403</v>
      </c>
      <c r="AR6">
        <f t="shared" si="14"/>
        <v>1329.2504892658694</v>
      </c>
      <c r="AS6">
        <f t="shared" si="15"/>
        <v>-343.61481018691364</v>
      </c>
      <c r="AT6">
        <f t="shared" si="16"/>
        <v>210.64313150960524</v>
      </c>
      <c r="AU6">
        <f t="shared" si="17"/>
        <v>1196.2788105885609</v>
      </c>
      <c r="AW6">
        <v>3</v>
      </c>
      <c r="AX6">
        <f>(R6*SUMPRODUCT(K7:$K$23, X7:$X$23)-$AZ$3*SUMPRODUCT(K6:$K$22, W7:$W$23))/Z6</f>
        <v>1644.0222676369399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2190.9942194138266</v>
      </c>
      <c r="P7">
        <f t="shared" si="30"/>
        <v>109.54971097069134</v>
      </c>
      <c r="Q7" s="5">
        <f t="shared" si="31"/>
        <v>25</v>
      </c>
      <c r="R7">
        <f t="shared" si="0"/>
        <v>100000</v>
      </c>
      <c r="S7">
        <f t="shared" si="1"/>
        <v>2030.2634670642417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1583.7035679423871</v>
      </c>
      <c r="AC7">
        <f t="shared" si="2"/>
        <v>1929.0619108179462</v>
      </c>
      <c r="AE7">
        <f t="shared" si="3"/>
        <v>2081.7807954773061</v>
      </c>
      <c r="AF7">
        <f t="shared" si="4"/>
        <v>-104.08903977386532</v>
      </c>
      <c r="AG7">
        <f t="shared" si="5"/>
        <v>-23.753837151088661</v>
      </c>
      <c r="AH7">
        <f t="shared" si="6"/>
        <v>-352.37013807819568</v>
      </c>
      <c r="AI7">
        <f t="shared" si="7"/>
        <v>1601.5677804741565</v>
      </c>
      <c r="AJ7">
        <f t="shared" si="8"/>
        <v>-345.35834287555917</v>
      </c>
      <c r="AK7">
        <f>H7*SUM(AB7, AE7:AF7)</f>
        <v>304.74859784437353</v>
      </c>
      <c r="AL7">
        <f t="shared" si="9"/>
        <v>1560.9580354429709</v>
      </c>
      <c r="AN7">
        <f t="shared" si="10"/>
        <v>1499.0070172857065</v>
      </c>
      <c r="AO7">
        <f t="shared" si="11"/>
        <v>-74.95035086428534</v>
      </c>
      <c r="AP7">
        <f t="shared" si="12"/>
        <v>-17.104187268083567</v>
      </c>
      <c r="AQ7">
        <f t="shared" si="13"/>
        <v>-253.72763107848871</v>
      </c>
      <c r="AR7">
        <f t="shared" si="14"/>
        <v>1153.224848074849</v>
      </c>
      <c r="AS7">
        <f t="shared" si="15"/>
        <v>-248.67871803473452</v>
      </c>
      <c r="AT7">
        <f t="shared" si="16"/>
        <v>219.4372662429893</v>
      </c>
      <c r="AU7">
        <f t="shared" si="17"/>
        <v>1123.9833962831037</v>
      </c>
      <c r="AW7">
        <v>4</v>
      </c>
      <c r="AX7">
        <f>(R7*SUMPRODUCT(K8:$K$23, X8:$X$23)-$AZ$3*SUMPRODUCT(K7:$K$22, W8:$W$23))/Z7</f>
        <v>2030.2634670642417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2190.9942194138266</v>
      </c>
      <c r="P8">
        <f t="shared" si="30"/>
        <v>109.54971097069134</v>
      </c>
      <c r="Q8" s="5">
        <f t="shared" si="31"/>
        <v>25</v>
      </c>
      <c r="R8">
        <f t="shared" si="0"/>
        <v>100000</v>
      </c>
      <c r="S8">
        <f t="shared" si="1"/>
        <v>2339.4240942253732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1929.0619108179462</v>
      </c>
      <c r="AC8">
        <f t="shared" si="2"/>
        <v>2190.610455052667</v>
      </c>
      <c r="AE8">
        <f t="shared" si="3"/>
        <v>2051.6223868324</v>
      </c>
      <c r="AF8">
        <f t="shared" si="4"/>
        <v>-102.58111934162001</v>
      </c>
      <c r="AG8">
        <f t="shared" si="5"/>
        <v>-23.409719302925481</v>
      </c>
      <c r="AH8">
        <f t="shared" si="6"/>
        <v>-426.31790660917369</v>
      </c>
      <c r="AI8">
        <f t="shared" si="7"/>
        <v>1499.313641578681</v>
      </c>
      <c r="AJ8">
        <f t="shared" si="8"/>
        <v>-261.54854423472079</v>
      </c>
      <c r="AK8">
        <f t="shared" ref="AK8:AK23" si="32">H8*SUM(AB8:AB8, AE8:AF8)</f>
        <v>331.84928896787773</v>
      </c>
      <c r="AL8">
        <f t="shared" si="9"/>
        <v>1569.614386311838</v>
      </c>
      <c r="AN8">
        <f t="shared" si="10"/>
        <v>1360.8437543958175</v>
      </c>
      <c r="AO8">
        <f t="shared" si="11"/>
        <v>-68.042187719790874</v>
      </c>
      <c r="AP8">
        <f t="shared" si="12"/>
        <v>-15.52769676818105</v>
      </c>
      <c r="AQ8">
        <f t="shared" si="13"/>
        <v>-282.77721296067472</v>
      </c>
      <c r="AR8">
        <f t="shared" si="14"/>
        <v>994.49665694717089</v>
      </c>
      <c r="AS8">
        <f t="shared" si="15"/>
        <v>-173.485484062528</v>
      </c>
      <c r="AT8">
        <f t="shared" si="16"/>
        <v>220.11605799928361</v>
      </c>
      <c r="AU8">
        <f t="shared" si="17"/>
        <v>1041.1272308839266</v>
      </c>
      <c r="AW8">
        <v>5</v>
      </c>
      <c r="AX8">
        <f>(R8*SUMPRODUCT(K9:$K$23, X9:$X$23)-$AZ$3*SUMPRODUCT(K8:$K$22, W9:$W$23))/Z8</f>
        <v>2339.4240942253732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2190.9942194138266</v>
      </c>
      <c r="P9">
        <f t="shared" si="30"/>
        <v>109.54971097069134</v>
      </c>
      <c r="Q9" s="5">
        <f t="shared" si="31"/>
        <v>25</v>
      </c>
      <c r="R9">
        <f t="shared" si="0"/>
        <v>100000</v>
      </c>
      <c r="S9">
        <f t="shared" si="1"/>
        <v>2577.0600976657456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2190.610455052667</v>
      </c>
      <c r="AC9">
        <f t="shared" si="2"/>
        <v>2375.9750985311657</v>
      </c>
      <c r="AE9">
        <f t="shared" si="3"/>
        <v>2020.0334912904254</v>
      </c>
      <c r="AF9">
        <f t="shared" si="4"/>
        <v>-101.00167456452128</v>
      </c>
      <c r="AG9">
        <f t="shared" si="5"/>
        <v>-23.049279105707321</v>
      </c>
      <c r="AH9">
        <f t="shared" si="6"/>
        <v>-505.37201675562608</v>
      </c>
      <c r="AI9">
        <f t="shared" si="7"/>
        <v>1390.6105208645708</v>
      </c>
      <c r="AJ9">
        <f t="shared" si="8"/>
        <v>-185.36464347849869</v>
      </c>
      <c r="AK9">
        <f t="shared" si="32"/>
        <v>351.66208919609232</v>
      </c>
      <c r="AL9">
        <f t="shared" si="9"/>
        <v>1556.9079665821646</v>
      </c>
      <c r="AN9">
        <f t="shared" si="10"/>
        <v>1234.2739754805173</v>
      </c>
      <c r="AO9">
        <f t="shared" si="11"/>
        <v>-61.713698774025865</v>
      </c>
      <c r="AP9">
        <f t="shared" si="12"/>
        <v>-14.083491920516476</v>
      </c>
      <c r="AQ9">
        <f t="shared" si="13"/>
        <v>-308.79068634604755</v>
      </c>
      <c r="AR9">
        <f t="shared" si="14"/>
        <v>849.68609843992738</v>
      </c>
      <c r="AS9">
        <f t="shared" si="15"/>
        <v>-113.26087235988381</v>
      </c>
      <c r="AT9">
        <f t="shared" si="16"/>
        <v>214.87137056354925</v>
      </c>
      <c r="AU9">
        <f t="shared" si="17"/>
        <v>951.29659664359292</v>
      </c>
      <c r="AW9">
        <v>6</v>
      </c>
      <c r="AX9">
        <f>(R9*SUMPRODUCT(K10:$K$23, X10:$X$23)-$AZ$3*SUMPRODUCT(K9:$K$22, W10:$W$23))/Z9</f>
        <v>2577.0600976657456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2190.9942194138266</v>
      </c>
      <c r="P10">
        <f t="shared" si="30"/>
        <v>109.54971097069134</v>
      </c>
      <c r="Q10" s="5">
        <f t="shared" si="31"/>
        <v>25</v>
      </c>
      <c r="R10">
        <f t="shared" si="0"/>
        <v>100000</v>
      </c>
      <c r="S10">
        <f t="shared" si="1"/>
        <v>2749.4558623218459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2375.9750985311657</v>
      </c>
      <c r="AC10">
        <f t="shared" si="2"/>
        <v>2493.4128337333582</v>
      </c>
      <c r="AE10">
        <f t="shared" si="3"/>
        <v>1986.9579214516384</v>
      </c>
      <c r="AF10">
        <f t="shared" si="4"/>
        <v>-99.347896072581918</v>
      </c>
      <c r="AG10">
        <f t="shared" si="5"/>
        <v>-22.671875441816823</v>
      </c>
      <c r="AH10">
        <f t="shared" si="6"/>
        <v>-587.64349133368592</v>
      </c>
      <c r="AI10">
        <f t="shared" si="7"/>
        <v>1277.2946586035537</v>
      </c>
      <c r="AJ10">
        <f t="shared" si="8"/>
        <v>-117.43773520219247</v>
      </c>
      <c r="AK10">
        <f t="shared" si="32"/>
        <v>364.83497905299777</v>
      </c>
      <c r="AL10">
        <f t="shared" si="9"/>
        <v>1524.691902454359</v>
      </c>
      <c r="AN10">
        <f t="shared" si="10"/>
        <v>1118.3657005869652</v>
      </c>
      <c r="AO10">
        <f t="shared" si="11"/>
        <v>-55.918285029348255</v>
      </c>
      <c r="AP10">
        <f t="shared" si="12"/>
        <v>-12.760938512267845</v>
      </c>
      <c r="AQ10">
        <f t="shared" si="13"/>
        <v>-330.75704210214388</v>
      </c>
      <c r="AR10">
        <f t="shared" si="14"/>
        <v>718.92943494320514</v>
      </c>
      <c r="AS10">
        <f t="shared" si="15"/>
        <v>-66.100209564978044</v>
      </c>
      <c r="AT10">
        <f t="shared" si="16"/>
        <v>205.34854942934311</v>
      </c>
      <c r="AU10">
        <f t="shared" si="17"/>
        <v>858.17777480757024</v>
      </c>
      <c r="AW10">
        <v>7</v>
      </c>
      <c r="AX10">
        <f>(R10*SUMPRODUCT(K11:$K$23, X11:$X$23)-$AZ$3*SUMPRODUCT(K10:$K$22, W11:$W$23))/Z10</f>
        <v>2749.4558623218459</v>
      </c>
    </row>
    <row r="11" spans="1:52" x14ac:dyDescent="0.25">
      <c r="A11" t="s">
        <v>33</v>
      </c>
      <c r="C11" s="24">
        <f>AU25</f>
        <v>8047.8955254052316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2190.9942194138266</v>
      </c>
      <c r="P11">
        <f t="shared" si="30"/>
        <v>109.54971097069134</v>
      </c>
      <c r="Q11" s="5">
        <f t="shared" si="31"/>
        <v>25</v>
      </c>
      <c r="R11">
        <f t="shared" si="0"/>
        <v>100000</v>
      </c>
      <c r="S11">
        <f t="shared" si="1"/>
        <v>2858.5043499983849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2493.4128337333582</v>
      </c>
      <c r="AC11">
        <f t="shared" si="2"/>
        <v>2546.9451460954665</v>
      </c>
      <c r="AE11">
        <f t="shared" si="3"/>
        <v>1952.1894700850896</v>
      </c>
      <c r="AF11">
        <f t="shared" si="4"/>
        <v>-97.609473504254495</v>
      </c>
      <c r="AG11">
        <f t="shared" si="5"/>
        <v>-22.275155415601393</v>
      </c>
      <c r="AH11">
        <f t="shared" si="6"/>
        <v>-680.00508718905871</v>
      </c>
      <c r="AI11">
        <f t="shared" si="7"/>
        <v>1152.299753976175</v>
      </c>
      <c r="AJ11">
        <f t="shared" si="8"/>
        <v>-53.532312362108314</v>
      </c>
      <c r="AK11">
        <f t="shared" si="32"/>
        <v>372.05774648998556</v>
      </c>
      <c r="AL11">
        <f t="shared" si="9"/>
        <v>1470.8251881040524</v>
      </c>
      <c r="AN11">
        <f t="shared" si="10"/>
        <v>1012.1836133481175</v>
      </c>
      <c r="AO11">
        <f t="shared" si="11"/>
        <v>-50.60918066740588</v>
      </c>
      <c r="AP11">
        <f t="shared" si="12"/>
        <v>-11.549364260975947</v>
      </c>
      <c r="AQ11">
        <f t="shared" si="13"/>
        <v>-352.57336277719128</v>
      </c>
      <c r="AR11">
        <f t="shared" si="14"/>
        <v>597.45170564254443</v>
      </c>
      <c r="AS11">
        <f t="shared" si="15"/>
        <v>-27.755773805703996</v>
      </c>
      <c r="AT11">
        <f t="shared" si="16"/>
        <v>192.90686687290506</v>
      </c>
      <c r="AU11">
        <f t="shared" si="17"/>
        <v>762.60279870974546</v>
      </c>
      <c r="AW11">
        <v>8</v>
      </c>
      <c r="AX11">
        <f>(R11*SUMPRODUCT(K12:$K$23, X12:$X$23)-$AZ$3*SUMPRODUCT(K11:$K$22, W12:$W$23))/Z11</f>
        <v>2858.5043499983849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2190.9942194138266</v>
      </c>
      <c r="P12">
        <f t="shared" si="30"/>
        <v>109.54971097069134</v>
      </c>
      <c r="Q12" s="5">
        <f t="shared" si="31"/>
        <v>25</v>
      </c>
      <c r="R12">
        <f t="shared" si="0"/>
        <v>100000</v>
      </c>
      <c r="S12">
        <f t="shared" si="1"/>
        <v>2906.3225018708754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2546.9451460954665</v>
      </c>
      <c r="AC12">
        <f t="shared" si="2"/>
        <v>2540.924001880639</v>
      </c>
      <c r="AE12">
        <f t="shared" si="3"/>
        <v>1915.5306393239593</v>
      </c>
      <c r="AF12">
        <f t="shared" si="4"/>
        <v>-95.776531966197965</v>
      </c>
      <c r="AG12">
        <f t="shared" si="5"/>
        <v>-21.856865508258117</v>
      </c>
      <c r="AH12">
        <f t="shared" si="6"/>
        <v>-782.15341274904142</v>
      </c>
      <c r="AI12">
        <f t="shared" si="7"/>
        <v>1015.7438291004618</v>
      </c>
      <c r="AJ12">
        <f t="shared" si="8"/>
        <v>6.0211442148274728</v>
      </c>
      <c r="AK12">
        <f t="shared" si="32"/>
        <v>373.65845511799279</v>
      </c>
      <c r="AL12">
        <f t="shared" si="9"/>
        <v>1395.423428433282</v>
      </c>
      <c r="AN12">
        <f t="shared" si="10"/>
        <v>914.88942178454158</v>
      </c>
      <c r="AO12">
        <f t="shared" si="11"/>
        <v>-45.744471089227076</v>
      </c>
      <c r="AP12">
        <f t="shared" si="12"/>
        <v>-10.439203965920424</v>
      </c>
      <c r="AQ12">
        <f t="shared" si="13"/>
        <v>-373.56953151599004</v>
      </c>
      <c r="AR12">
        <f t="shared" si="14"/>
        <v>485.136215213404</v>
      </c>
      <c r="AS12">
        <f t="shared" si="15"/>
        <v>2.8757990272236009</v>
      </c>
      <c r="AT12">
        <f t="shared" si="16"/>
        <v>178.46551808143118</v>
      </c>
      <c r="AU12">
        <f t="shared" si="17"/>
        <v>666.47753232205878</v>
      </c>
      <c r="AW12">
        <v>9</v>
      </c>
      <c r="AX12">
        <f>(R12*SUMPRODUCT(K13:$K$23, X13:$X$23)-$AZ$3*SUMPRODUCT(K12:$K$22, W13:$W$23))/Z12</f>
        <v>2906.3225018708754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2190.9942194138266</v>
      </c>
      <c r="P13">
        <f t="shared" si="30"/>
        <v>109.54971097069134</v>
      </c>
      <c r="Q13" s="5">
        <f t="shared" si="31"/>
        <v>25</v>
      </c>
      <c r="R13">
        <f t="shared" si="0"/>
        <v>100000</v>
      </c>
      <c r="S13">
        <f t="shared" si="1"/>
        <v>2896.2300802277646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2540.924001880639</v>
      </c>
      <c r="AC13">
        <f t="shared" si="2"/>
        <v>2480.9630139299998</v>
      </c>
      <c r="AE13">
        <f t="shared" si="3"/>
        <v>1876.8452338125899</v>
      </c>
      <c r="AF13">
        <f t="shared" si="4"/>
        <v>-93.842261690629499</v>
      </c>
      <c r="AG13">
        <f t="shared" si="5"/>
        <v>-21.415451683787605</v>
      </c>
      <c r="AH13">
        <f t="shared" si="6"/>
        <v>-891.38067755170789</v>
      </c>
      <c r="AI13">
        <f t="shared" si="7"/>
        <v>870.20684288646487</v>
      </c>
      <c r="AJ13">
        <f t="shared" si="8"/>
        <v>59.960987950639264</v>
      </c>
      <c r="AK13">
        <f t="shared" si="32"/>
        <v>369.99843116540251</v>
      </c>
      <c r="AL13">
        <f t="shared" si="9"/>
        <v>1300.1662620025068</v>
      </c>
      <c r="AN13">
        <f t="shared" si="10"/>
        <v>825.7529464563172</v>
      </c>
      <c r="AO13">
        <f t="shared" si="11"/>
        <v>-41.287647322815864</v>
      </c>
      <c r="AP13">
        <f t="shared" si="12"/>
        <v>-9.4221260277587255</v>
      </c>
      <c r="AQ13">
        <f t="shared" si="13"/>
        <v>-392.1794976175695</v>
      </c>
      <c r="AR13">
        <f t="shared" si="14"/>
        <v>382.86367548817316</v>
      </c>
      <c r="AS13">
        <f t="shared" si="15"/>
        <v>26.380951173098254</v>
      </c>
      <c r="AT13">
        <f t="shared" si="16"/>
        <v>162.78768713305323</v>
      </c>
      <c r="AU13">
        <f t="shared" si="17"/>
        <v>572.03231379432464</v>
      </c>
      <c r="AW13">
        <v>10</v>
      </c>
      <c r="AX13">
        <f>(R13*SUMPRODUCT(K14:$K$23, X14:$X$23)-$AZ$3*SUMPRODUCT(K13:$K$22, W14:$W$23))/Z13</f>
        <v>2896.2300802277646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2190.9942194138266</v>
      </c>
      <c r="P14">
        <f t="shared" si="30"/>
        <v>109.54971097069134</v>
      </c>
      <c r="Q14" s="5">
        <f t="shared" si="31"/>
        <v>25</v>
      </c>
      <c r="R14">
        <f t="shared" si="0"/>
        <v>100000</v>
      </c>
      <c r="S14">
        <f t="shared" si="1"/>
        <v>2829.5429657454411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2480.9630139299998</v>
      </c>
      <c r="AC14">
        <f t="shared" si="2"/>
        <v>2370.9869356555168</v>
      </c>
      <c r="AE14">
        <f t="shared" si="3"/>
        <v>1835.9214661928165</v>
      </c>
      <c r="AF14">
        <f t="shared" si="4"/>
        <v>-91.796073309640832</v>
      </c>
      <c r="AG14">
        <f t="shared" si="5"/>
        <v>-20.948497375360425</v>
      </c>
      <c r="AH14">
        <f t="shared" si="6"/>
        <v>-1011.1991663572268</v>
      </c>
      <c r="AI14">
        <f t="shared" si="7"/>
        <v>711.97772915058852</v>
      </c>
      <c r="AJ14">
        <f t="shared" si="8"/>
        <v>109.97607827448292</v>
      </c>
      <c r="AK14">
        <f t="shared" si="32"/>
        <v>361.54081497100344</v>
      </c>
      <c r="AL14">
        <f t="shared" si="9"/>
        <v>1183.4946223960749</v>
      </c>
      <c r="AN14">
        <f t="shared" si="10"/>
        <v>744.0770970291278</v>
      </c>
      <c r="AO14">
        <f t="shared" si="11"/>
        <v>-37.203854851456391</v>
      </c>
      <c r="AP14">
        <f t="shared" si="12"/>
        <v>-8.4901764052599411</v>
      </c>
      <c r="AQ14">
        <f t="shared" si="13"/>
        <v>-409.82697466991652</v>
      </c>
      <c r="AR14">
        <f t="shared" si="14"/>
        <v>288.55609110249497</v>
      </c>
      <c r="AS14">
        <f t="shared" si="15"/>
        <v>44.571994266627939</v>
      </c>
      <c r="AT14">
        <f t="shared" si="16"/>
        <v>146.52818490053878</v>
      </c>
      <c r="AU14">
        <f t="shared" si="17"/>
        <v>479.65627026966172</v>
      </c>
      <c r="AW14">
        <v>11</v>
      </c>
      <c r="AX14">
        <f>(R14*SUMPRODUCT(K15:$K$23, X15:$X$23)-$AZ$3*SUMPRODUCT(K14:$K$22, W15:$W$23))/Z14</f>
        <v>2829.5429657454411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2190.9942194138266</v>
      </c>
      <c r="P15">
        <f t="shared" si="30"/>
        <v>109.54971097069134</v>
      </c>
      <c r="Q15" s="5">
        <f t="shared" si="31"/>
        <v>25</v>
      </c>
      <c r="R15">
        <f t="shared" si="0"/>
        <v>100000</v>
      </c>
      <c r="S15">
        <f t="shared" si="1"/>
        <v>2707.140193734785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2370.9869356555168</v>
      </c>
      <c r="AC15">
        <f t="shared" si="2"/>
        <v>2214.8208179278959</v>
      </c>
      <c r="AE15">
        <f t="shared" si="3"/>
        <v>1792.54093317667</v>
      </c>
      <c r="AF15">
        <f t="shared" si="4"/>
        <v>-89.627046658833507</v>
      </c>
      <c r="AG15">
        <f t="shared" si="5"/>
        <v>-20.453510526105383</v>
      </c>
      <c r="AH15">
        <f t="shared" si="6"/>
        <v>-1142.0075020057525</v>
      </c>
      <c r="AI15">
        <f t="shared" si="7"/>
        <v>540.45287398597861</v>
      </c>
      <c r="AJ15">
        <f t="shared" si="8"/>
        <v>156.16611772762099</v>
      </c>
      <c r="AK15">
        <f t="shared" si="32"/>
        <v>348.6036933533739</v>
      </c>
      <c r="AL15">
        <f t="shared" si="9"/>
        <v>1045.2226850669736</v>
      </c>
      <c r="AN15">
        <f t="shared" si="10"/>
        <v>669.22951429621912</v>
      </c>
      <c r="AO15">
        <f t="shared" si="11"/>
        <v>-33.461475714810959</v>
      </c>
      <c r="AP15">
        <f t="shared" si="12"/>
        <v>-7.6361396616927539</v>
      </c>
      <c r="AQ15">
        <f t="shared" si="13"/>
        <v>-426.35853482885204</v>
      </c>
      <c r="AR15">
        <f t="shared" si="14"/>
        <v>201.77336409086334</v>
      </c>
      <c r="AS15">
        <f t="shared" si="15"/>
        <v>58.303257226696495</v>
      </c>
      <c r="AT15">
        <f t="shared" si="16"/>
        <v>130.14814672672986</v>
      </c>
      <c r="AU15">
        <f t="shared" si="17"/>
        <v>390.2247680442897</v>
      </c>
      <c r="AW15">
        <v>12</v>
      </c>
      <c r="AX15">
        <f>(R15*SUMPRODUCT(K16:$K$23, X16:$X$23)-$AZ$3*SUMPRODUCT(K15:$K$22, W16:$W$23))/Z15</f>
        <v>2707.140193734785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2190.9942194138266</v>
      </c>
      <c r="P16">
        <f t="shared" si="30"/>
        <v>109.54971097069134</v>
      </c>
      <c r="Q16" s="5">
        <f t="shared" si="31"/>
        <v>25</v>
      </c>
      <c r="R16">
        <f t="shared" si="0"/>
        <v>100000</v>
      </c>
      <c r="S16">
        <f t="shared" si="1"/>
        <v>2534.7744436198564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2214.8208179278959</v>
      </c>
      <c r="AC16">
        <f t="shared" si="2"/>
        <v>2020.856392446178</v>
      </c>
      <c r="AE16">
        <f t="shared" si="3"/>
        <v>1746.7765959451503</v>
      </c>
      <c r="AF16">
        <f t="shared" si="4"/>
        <v>-87.338829797257517</v>
      </c>
      <c r="AG16">
        <f t="shared" si="5"/>
        <v>-19.931323648271409</v>
      </c>
      <c r="AH16">
        <f t="shared" si="6"/>
        <v>-1270.6070902916872</v>
      </c>
      <c r="AI16">
        <f t="shared" si="7"/>
        <v>368.89935220793427</v>
      </c>
      <c r="AJ16">
        <f t="shared" si="8"/>
        <v>193.96442548171785</v>
      </c>
      <c r="AK16">
        <f t="shared" si="32"/>
        <v>331.52030703936526</v>
      </c>
      <c r="AL16">
        <f t="shared" si="9"/>
        <v>894.38408472901733</v>
      </c>
      <c r="AN16">
        <f t="shared" si="10"/>
        <v>600.73859665061173</v>
      </c>
      <c r="AO16">
        <f t="shared" si="11"/>
        <v>-30.036929832530586</v>
      </c>
      <c r="AP16">
        <f t="shared" si="12"/>
        <v>-6.854634660005309</v>
      </c>
      <c r="AQ16">
        <f t="shared" si="13"/>
        <v>-436.97787232095095</v>
      </c>
      <c r="AR16">
        <f t="shared" si="14"/>
        <v>126.86915983712487</v>
      </c>
      <c r="AS16">
        <f t="shared" si="15"/>
        <v>66.706822746832927</v>
      </c>
      <c r="AT16">
        <f t="shared" si="16"/>
        <v>114.0140327471286</v>
      </c>
      <c r="AU16">
        <f t="shared" si="17"/>
        <v>307.59001533108636</v>
      </c>
      <c r="AW16">
        <v>13</v>
      </c>
      <c r="AX16">
        <f>(R16*SUMPRODUCT(K17:$K$23, X17:$X$23)-$AZ$3*SUMPRODUCT(K16:$K$22, W17:$W$23))/Z16</f>
        <v>2534.7744436198564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2190.9942194138266</v>
      </c>
      <c r="P17">
        <f t="shared" si="30"/>
        <v>109.54971097069134</v>
      </c>
      <c r="Q17" s="5">
        <f t="shared" si="31"/>
        <v>25</v>
      </c>
      <c r="R17">
        <f t="shared" si="0"/>
        <v>100000</v>
      </c>
      <c r="S17">
        <f t="shared" si="1"/>
        <v>2315.7692349664135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2020.856392446178</v>
      </c>
      <c r="AC17">
        <f t="shared" si="2"/>
        <v>1795.3623891657139</v>
      </c>
      <c r="AE17">
        <f t="shared" si="3"/>
        <v>1698.6272021495818</v>
      </c>
      <c r="AF17">
        <f t="shared" si="4"/>
        <v>-84.931360107479094</v>
      </c>
      <c r="AG17">
        <f t="shared" si="5"/>
        <v>-19.381922452128016</v>
      </c>
      <c r="AH17">
        <f t="shared" si="6"/>
        <v>-1400.3518386427063</v>
      </c>
      <c r="AI17">
        <f t="shared" si="7"/>
        <v>193.9620809472683</v>
      </c>
      <c r="AJ17">
        <f t="shared" si="8"/>
        <v>225.49400328046409</v>
      </c>
      <c r="AK17">
        <f t="shared" si="32"/>
        <v>311.00863470516219</v>
      </c>
      <c r="AL17">
        <f t="shared" si="9"/>
        <v>730.46471893289458</v>
      </c>
      <c r="AN17">
        <f t="shared" si="10"/>
        <v>538.13149796572611</v>
      </c>
      <c r="AO17">
        <f t="shared" si="11"/>
        <v>-26.906574898286308</v>
      </c>
      <c r="AP17">
        <f t="shared" si="12"/>
        <v>-6.1402660627477212</v>
      </c>
      <c r="AQ17">
        <f t="shared" si="13"/>
        <v>-443.63673892318747</v>
      </c>
      <c r="AR17">
        <f t="shared" si="14"/>
        <v>61.447918081504639</v>
      </c>
      <c r="AS17">
        <f t="shared" si="15"/>
        <v>71.437349887040597</v>
      </c>
      <c r="AT17">
        <f t="shared" si="16"/>
        <v>98.528707336352994</v>
      </c>
      <c r="AU17">
        <f t="shared" si="17"/>
        <v>231.41397530489823</v>
      </c>
      <c r="AW17">
        <v>14</v>
      </c>
      <c r="AX17">
        <f>(R17*SUMPRODUCT(K18:$K$23, X18:$X$23)-$AZ$3*SUMPRODUCT(K17:$K$22, W18:$W$23))/Z17</f>
        <v>2315.7692349664135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2190.9942194138266</v>
      </c>
      <c r="P18">
        <f t="shared" si="30"/>
        <v>109.54971097069134</v>
      </c>
      <c r="Q18" s="5">
        <f t="shared" si="31"/>
        <v>25</v>
      </c>
      <c r="R18">
        <f t="shared" si="0"/>
        <v>100000</v>
      </c>
      <c r="S18">
        <f t="shared" si="1"/>
        <v>2050.915005246919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1795.3623891657139</v>
      </c>
      <c r="AC18">
        <f t="shared" si="2"/>
        <v>1542.6328065796918</v>
      </c>
      <c r="AE18">
        <f t="shared" si="3"/>
        <v>1647.9959204780944</v>
      </c>
      <c r="AF18">
        <f t="shared" si="4"/>
        <v>-82.399796023904727</v>
      </c>
      <c r="AG18">
        <f t="shared" si="5"/>
        <v>-18.804202058997163</v>
      </c>
      <c r="AH18">
        <f t="shared" si="6"/>
        <v>-1535.6046744382945</v>
      </c>
      <c r="AI18">
        <f t="shared" si="7"/>
        <v>11.187247956898091</v>
      </c>
      <c r="AJ18">
        <f t="shared" si="8"/>
        <v>252.72958258602216</v>
      </c>
      <c r="AK18">
        <f t="shared" si="32"/>
        <v>287.59722001045515</v>
      </c>
      <c r="AL18">
        <f t="shared" si="9"/>
        <v>551.51405055337545</v>
      </c>
      <c r="AN18">
        <f t="shared" si="10"/>
        <v>480.93749565351533</v>
      </c>
      <c r="AO18">
        <f t="shared" si="11"/>
        <v>-24.046874782675769</v>
      </c>
      <c r="AP18">
        <f t="shared" si="12"/>
        <v>-5.4876627627774415</v>
      </c>
      <c r="AQ18">
        <f t="shared" si="13"/>
        <v>-448.13816421580265</v>
      </c>
      <c r="AR18">
        <f t="shared" si="14"/>
        <v>3.2647938922595112</v>
      </c>
      <c r="AS18">
        <f t="shared" si="15"/>
        <v>73.75451056409058</v>
      </c>
      <c r="AT18">
        <f t="shared" si="16"/>
        <v>83.929993412007306</v>
      </c>
      <c r="AU18">
        <f t="shared" si="17"/>
        <v>160.94929786835741</v>
      </c>
      <c r="AW18">
        <v>15</v>
      </c>
      <c r="AX18">
        <f>(R18*SUMPRODUCT(K19:$K$23, X19:$X$23)-$AZ$3*SUMPRODUCT(K18:$K$22, W19:$W$23))/Z18</f>
        <v>2050.915005246919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2190.9942194138266</v>
      </c>
      <c r="P19">
        <f t="shared" si="30"/>
        <v>109.54971097069134</v>
      </c>
      <c r="Q19" s="5">
        <f t="shared" si="31"/>
        <v>25</v>
      </c>
      <c r="R19">
        <f t="shared" si="0"/>
        <v>100000</v>
      </c>
      <c r="S19">
        <f t="shared" si="1"/>
        <v>1734.8870219014989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1542.6328065796918</v>
      </c>
      <c r="AC19">
        <f t="shared" si="2"/>
        <v>1262.530497672255</v>
      </c>
      <c r="AE19">
        <f t="shared" si="3"/>
        <v>1594.4536948588852</v>
      </c>
      <c r="AF19">
        <f t="shared" si="4"/>
        <v>-79.722684742944267</v>
      </c>
      <c r="AG19">
        <f t="shared" si="5"/>
        <v>-18.193266791062797</v>
      </c>
      <c r="AH19">
        <f t="shared" si="6"/>
        <v>-1691.5729893775783</v>
      </c>
      <c r="AI19">
        <f t="shared" si="7"/>
        <v>-195.03524605270013</v>
      </c>
      <c r="AJ19">
        <f t="shared" si="8"/>
        <v>280.10230890743674</v>
      </c>
      <c r="AK19">
        <f t="shared" si="32"/>
        <v>261.61862179464532</v>
      </c>
      <c r="AL19">
        <f t="shared" si="9"/>
        <v>346.68568464938193</v>
      </c>
      <c r="AN19">
        <f t="shared" si="10"/>
        <v>428.63396693043018</v>
      </c>
      <c r="AO19">
        <f t="shared" si="11"/>
        <v>-21.431698346521511</v>
      </c>
      <c r="AP19">
        <f t="shared" si="12"/>
        <v>-4.8908614538141713</v>
      </c>
      <c r="AQ19">
        <f t="shared" si="13"/>
        <v>-454.74236293418903</v>
      </c>
      <c r="AR19">
        <f t="shared" si="14"/>
        <v>-52.430955804094495</v>
      </c>
      <c r="AS19">
        <f t="shared" si="15"/>
        <v>75.299373196280399</v>
      </c>
      <c r="AT19">
        <f t="shared" si="16"/>
        <v>70.330438597425299</v>
      </c>
      <c r="AU19">
        <f t="shared" si="17"/>
        <v>93.198855989611204</v>
      </c>
      <c r="AW19">
        <v>16</v>
      </c>
      <c r="AX19">
        <f>(R19*SUMPRODUCT(K20:$K$23, X20:$X$23)-$AZ$3*SUMPRODUCT(K19:$K$22, W20:$W$23))/Z19</f>
        <v>1734.8870219014989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2190.9942194138266</v>
      </c>
      <c r="P20">
        <f t="shared" si="30"/>
        <v>109.54971097069134</v>
      </c>
      <c r="Q20" s="5">
        <f t="shared" si="31"/>
        <v>25</v>
      </c>
      <c r="R20">
        <f t="shared" si="0"/>
        <v>100000</v>
      </c>
      <c r="S20">
        <f t="shared" si="1"/>
        <v>1369.4461408579944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1262.530497672255</v>
      </c>
      <c r="AC20">
        <f t="shared" si="2"/>
        <v>961.35987104796016</v>
      </c>
      <c r="AE20">
        <f t="shared" si="3"/>
        <v>1538.091829535427</v>
      </c>
      <c r="AF20">
        <f t="shared" si="4"/>
        <v>-76.904591476771358</v>
      </c>
      <c r="AG20">
        <f t="shared" si="5"/>
        <v>-17.550158461245559</v>
      </c>
      <c r="AH20">
        <f t="shared" si="6"/>
        <v>-1844.7026476264541</v>
      </c>
      <c r="AI20">
        <f t="shared" si="7"/>
        <v>-401.06556802904402</v>
      </c>
      <c r="AJ20">
        <f t="shared" si="8"/>
        <v>301.17062662429487</v>
      </c>
      <c r="AK20">
        <f t="shared" si="32"/>
        <v>233.06852664649406</v>
      </c>
      <c r="AL20">
        <f t="shared" si="9"/>
        <v>133.17358524174492</v>
      </c>
      <c r="AN20">
        <f t="shared" si="10"/>
        <v>380.88959111213143</v>
      </c>
      <c r="AO20">
        <f t="shared" si="11"/>
        <v>-19.044479555606575</v>
      </c>
      <c r="AP20">
        <f t="shared" si="12"/>
        <v>-4.346081652534366</v>
      </c>
      <c r="AQ20">
        <f t="shared" si="13"/>
        <v>-456.81800246616723</v>
      </c>
      <c r="AR20">
        <f t="shared" si="14"/>
        <v>-99.318972562176754</v>
      </c>
      <c r="AS20">
        <f t="shared" si="15"/>
        <v>74.58121461093809</v>
      </c>
      <c r="AT20">
        <f t="shared" si="16"/>
        <v>57.71656419389705</v>
      </c>
      <c r="AU20">
        <f t="shared" si="17"/>
        <v>32.978806242658386</v>
      </c>
      <c r="AW20">
        <v>17</v>
      </c>
      <c r="AX20">
        <f>(R20*SUMPRODUCT(K21:$K$23, X21:$X$23)-$AZ$3*SUMPRODUCT(K20:$K$22, W21:$W$23))/Z20</f>
        <v>1369.4461408579944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2190.9942194138266</v>
      </c>
      <c r="P21">
        <f t="shared" si="30"/>
        <v>109.54971097069134</v>
      </c>
      <c r="Q21" s="5">
        <f t="shared" si="31"/>
        <v>25</v>
      </c>
      <c r="R21">
        <f t="shared" si="0"/>
        <v>100000</v>
      </c>
      <c r="S21">
        <f t="shared" si="1"/>
        <v>959.89492574975668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961.35987104796016</v>
      </c>
      <c r="AC21">
        <f t="shared" si="2"/>
        <v>648.1127483177462</v>
      </c>
      <c r="AE21">
        <f t="shared" si="3"/>
        <v>1479.3403392391567</v>
      </c>
      <c r="AF21">
        <f t="shared" si="4"/>
        <v>-73.967016961957839</v>
      </c>
      <c r="AG21">
        <f t="shared" si="5"/>
        <v>-16.879783685998678</v>
      </c>
      <c r="AH21">
        <f t="shared" si="6"/>
        <v>-1979.4927625376956</v>
      </c>
      <c r="AI21">
        <f t="shared" si="7"/>
        <v>-590.99922394649548</v>
      </c>
      <c r="AJ21">
        <f t="shared" si="8"/>
        <v>313.24712273021396</v>
      </c>
      <c r="AK21">
        <f t="shared" si="32"/>
        <v>202.52135935283385</v>
      </c>
      <c r="AL21">
        <f t="shared" si="9"/>
        <v>-75.230741863447662</v>
      </c>
      <c r="AN21">
        <f t="shared" si="10"/>
        <v>337.46373295500638</v>
      </c>
      <c r="AO21">
        <f t="shared" si="11"/>
        <v>-16.87318664775032</v>
      </c>
      <c r="AP21">
        <f t="shared" si="12"/>
        <v>-3.8505776277822705</v>
      </c>
      <c r="AQ21">
        <f t="shared" si="13"/>
        <v>-451.55735923956024</v>
      </c>
      <c r="AR21">
        <f t="shared" si="14"/>
        <v>-134.81739056008644</v>
      </c>
      <c r="AS21">
        <f t="shared" si="15"/>
        <v>71.457216821600895</v>
      </c>
      <c r="AT21">
        <f t="shared" si="16"/>
        <v>46.198709058038389</v>
      </c>
      <c r="AU21">
        <f t="shared" si="17"/>
        <v>-17.161464680447171</v>
      </c>
      <c r="AW21">
        <v>18</v>
      </c>
      <c r="AX21">
        <f>(R21*SUMPRODUCT(K22:$K$23, X22:$X$23)-$AZ$3*SUMPRODUCT(K21:$K$22, W22:$W$23))/Z21</f>
        <v>959.89492574975668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2190.9942194138266</v>
      </c>
      <c r="P22">
        <f t="shared" si="30"/>
        <v>109.54971097069134</v>
      </c>
      <c r="Q22" s="5">
        <f t="shared" si="31"/>
        <v>25</v>
      </c>
      <c r="R22">
        <f t="shared" si="0"/>
        <v>100000</v>
      </c>
      <c r="S22">
        <f t="shared" si="1"/>
        <v>503.82532760446219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648.1127483177462</v>
      </c>
      <c r="AC22">
        <f t="shared" si="2"/>
        <v>326.11848176719343</v>
      </c>
      <c r="AE22">
        <f t="shared" si="3"/>
        <v>1418.197278396621</v>
      </c>
      <c r="AF22">
        <f t="shared" si="4"/>
        <v>-70.909863919831054</v>
      </c>
      <c r="AG22">
        <f t="shared" si="5"/>
        <v>-16.182120265657776</v>
      </c>
      <c r="AH22">
        <f t="shared" si="6"/>
        <v>-2115.4623339236564</v>
      </c>
      <c r="AI22">
        <f t="shared" si="7"/>
        <v>-784.35703971252428</v>
      </c>
      <c r="AJ22">
        <f t="shared" si="8"/>
        <v>321.99426655055277</v>
      </c>
      <c r="AK22">
        <f t="shared" si="32"/>
        <v>170.74639193032849</v>
      </c>
      <c r="AL22">
        <f t="shared" si="9"/>
        <v>-291.616381231643</v>
      </c>
      <c r="AN22">
        <f t="shared" si="10"/>
        <v>298.0147920738961</v>
      </c>
      <c r="AO22">
        <f t="shared" si="11"/>
        <v>-14.900739603694806</v>
      </c>
      <c r="AP22">
        <f t="shared" si="12"/>
        <v>-3.4004516013011923</v>
      </c>
      <c r="AQ22">
        <f t="shared" si="13"/>
        <v>-444.53552209406035</v>
      </c>
      <c r="AR22">
        <f t="shared" si="14"/>
        <v>-164.82192122516028</v>
      </c>
      <c r="AS22">
        <f t="shared" si="15"/>
        <v>67.662698170975631</v>
      </c>
      <c r="AT22">
        <f t="shared" si="16"/>
        <v>35.880022662301322</v>
      </c>
      <c r="AU22">
        <f t="shared" si="17"/>
        <v>-61.279200391883343</v>
      </c>
      <c r="AW22">
        <v>19</v>
      </c>
      <c r="AX22">
        <f>(R22*SUMPRODUCT(K23:$K$23, X23:$X$23)-$AZ$3*SUMPRODUCT(K22:$K$22, W23:$W$23))/Z22</f>
        <v>503.82532760446219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2190.9942194138266</v>
      </c>
      <c r="P23">
        <f t="shared" si="30"/>
        <v>109.54971097069134</v>
      </c>
      <c r="Q23" s="5">
        <f t="shared" si="31"/>
        <v>25</v>
      </c>
      <c r="R23">
        <f t="shared" si="0"/>
        <v>100000</v>
      </c>
      <c r="S23">
        <f t="shared" si="1"/>
        <v>527.38055876171973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326.11848176719343</v>
      </c>
      <c r="AC23">
        <f t="shared" si="2"/>
        <v>326.11848176719343</v>
      </c>
      <c r="AE23">
        <f t="shared" si="3"/>
        <v>1354.8540925998927</v>
      </c>
      <c r="AF23">
        <f t="shared" si="4"/>
        <v>-67.742704629994648</v>
      </c>
      <c r="AG23">
        <f t="shared" si="5"/>
        <v>-15.459352660482683</v>
      </c>
      <c r="AH23">
        <f t="shared" si="6"/>
        <v>-2243.785610074061</v>
      </c>
      <c r="AI23">
        <f t="shared" si="7"/>
        <v>-972.13357476464557</v>
      </c>
      <c r="AJ23">
        <f t="shared" si="8"/>
        <v>0</v>
      </c>
      <c r="AK23">
        <f t="shared" si="32"/>
        <v>138.04407995340293</v>
      </c>
      <c r="AL23">
        <f t="shared" si="9"/>
        <v>-834.08949481124262</v>
      </c>
      <c r="AN23">
        <f t="shared" si="10"/>
        <v>262.26230141964885</v>
      </c>
      <c r="AO23">
        <f t="shared" si="11"/>
        <v>-13.113115070982444</v>
      </c>
      <c r="AP23">
        <f t="shared" si="12"/>
        <v>-2.9925033472910516</v>
      </c>
      <c r="AQ23">
        <f t="shared" si="13"/>
        <v>-434.33487133739249</v>
      </c>
      <c r="AR23">
        <f t="shared" si="14"/>
        <v>-188.17818833601712</v>
      </c>
      <c r="AS23">
        <f t="shared" si="15"/>
        <v>0</v>
      </c>
      <c r="AT23">
        <f t="shared" si="16"/>
        <v>26.721518061376177</v>
      </c>
      <c r="AU23">
        <f t="shared" si="17"/>
        <v>-161.45667027464094</v>
      </c>
      <c r="AW23">
        <v>20</v>
      </c>
      <c r="AX23">
        <f>(R23*SUMPRODUCT(K$23:$K24, X$23:$X24)-$AZ$3*SUMPRODUCT(K$22:$K23, W$23:$W24))/Z23</f>
        <v>527.38055876171973</v>
      </c>
    </row>
    <row r="25" spans="5:50" x14ac:dyDescent="0.25">
      <c r="AN25" s="6">
        <f t="shared" ref="AN25:AU25" si="33">SUM(AN3:AN23)</f>
        <v>18360.841577519506</v>
      </c>
      <c r="AO25" s="6">
        <f t="shared" si="33"/>
        <v>-2561.2877434363445</v>
      </c>
      <c r="AP25" s="6">
        <f t="shared" si="33"/>
        <v>-1706.9361244218342</v>
      </c>
      <c r="AQ25" s="6">
        <f t="shared" si="33"/>
        <v>-7296.0658072719152</v>
      </c>
      <c r="AR25" s="6">
        <f t="shared" si="33"/>
        <v>6796.5519023894103</v>
      </c>
      <c r="AS25" s="6">
        <f t="shared" si="33"/>
        <v>-1354.5486873388943</v>
      </c>
      <c r="AT25" s="6">
        <f t="shared" si="33"/>
        <v>2605.8923103547145</v>
      </c>
      <c r="AU25" s="7">
        <f t="shared" si="33"/>
        <v>8047.8955254052316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7410.5279454606898</v>
      </c>
      <c r="K3">
        <v>1</v>
      </c>
      <c r="L3" s="2">
        <v>0</v>
      </c>
      <c r="O3">
        <f>$C$3</f>
        <v>7410.5279454606898</v>
      </c>
      <c r="P3">
        <f>O3*B5</f>
        <v>5928.4223563685518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7410.5279454606898</v>
      </c>
      <c r="AF3">
        <f t="shared" ref="AF3:AF23" si="4">-$Z3*P3</f>
        <v>-5928.4223563685518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-40.326997907862051</v>
      </c>
      <c r="AJ3">
        <f t="shared" ref="AJ3:AJ23" si="8">AB3-AC3</f>
        <v>0</v>
      </c>
      <c r="AL3">
        <f t="shared" ref="AL3:AL23" si="9">SUM(AI3:AK3)</f>
        <v>-40.326997907862051</v>
      </c>
      <c r="AN3">
        <f t="shared" ref="AN3:AN23" si="10">AE3*$K3</f>
        <v>7410.5279454606898</v>
      </c>
      <c r="AO3">
        <f t="shared" ref="AO3:AO23" si="11">AF3*$K3</f>
        <v>-5928.4223563685518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-40.326997907862051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-40.326997907862051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2557.6753119263471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1503.0426962298027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1470.2695251046825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-1470.2695251046825</v>
      </c>
      <c r="AK4">
        <f>H4*SUM(AB4, AE4:AF4)</f>
        <v>0</v>
      </c>
      <c r="AL4">
        <f t="shared" si="9"/>
        <v>-2650.7246251046827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-1087.4057868216696</v>
      </c>
      <c r="AR4">
        <f t="shared" si="14"/>
        <v>-1087.4057868216696</v>
      </c>
      <c r="AS4">
        <f t="shared" si="15"/>
        <v>-1354.3756046175581</v>
      </c>
      <c r="AT4">
        <f t="shared" si="16"/>
        <v>0</v>
      </c>
      <c r="AU4">
        <f t="shared" si="17"/>
        <v>-2441.7813914392282</v>
      </c>
      <c r="AW4">
        <v>1</v>
      </c>
      <c r="AX4">
        <f>(R4*SUMPRODUCT(K5:$K$23, X5:$X$23)-$AZ$3*SUMPRODUCT(K4:$K$22, W5:$W$23))/Z4</f>
        <v>1503.0426962298027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7410.5279454606898</v>
      </c>
      <c r="P5">
        <f t="shared" ref="P5:P23" si="30">O5*$C$5</f>
        <v>370.52639727303449</v>
      </c>
      <c r="Q5" s="5">
        <f t="shared" ref="Q5:Q23" si="31">$C$8</f>
        <v>25</v>
      </c>
      <c r="R5">
        <f t="shared" si="0"/>
        <v>100000</v>
      </c>
      <c r="S5">
        <f t="shared" si="1"/>
        <v>2768.0283217358274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1470.2695251046825</v>
      </c>
      <c r="AC5">
        <f t="shared" si="2"/>
        <v>2643.6937801336298</v>
      </c>
      <c r="AE5">
        <f t="shared" si="3"/>
        <v>7077.6611941005258</v>
      </c>
      <c r="AF5">
        <f t="shared" si="4"/>
        <v>-353.88305970502631</v>
      </c>
      <c r="AG5">
        <f t="shared" si="5"/>
        <v>-23.87704778320126</v>
      </c>
      <c r="AH5">
        <f t="shared" si="6"/>
        <v>-1333.1583181949647</v>
      </c>
      <c r="AI5">
        <f t="shared" si="7"/>
        <v>5366.7427684173335</v>
      </c>
      <c r="AJ5">
        <f t="shared" si="8"/>
        <v>-1173.4242550289473</v>
      </c>
      <c r="AK5">
        <f>H5*SUM(AB5, AE5:AF5)</f>
        <v>701.16465822343059</v>
      </c>
      <c r="AL5">
        <f t="shared" si="9"/>
        <v>4894.4831716118169</v>
      </c>
      <c r="AN5">
        <f t="shared" si="10"/>
        <v>6005.8447734301453</v>
      </c>
      <c r="AO5">
        <f t="shared" si="11"/>
        <v>-300.29223867150728</v>
      </c>
      <c r="AP5">
        <f t="shared" si="12"/>
        <v>-20.261190625119426</v>
      </c>
      <c r="AQ5">
        <f t="shared" si="13"/>
        <v>-1131.2694544011299</v>
      </c>
      <c r="AR5">
        <f t="shared" si="14"/>
        <v>4554.0218897323894</v>
      </c>
      <c r="AS5">
        <f t="shared" si="15"/>
        <v>-995.72496278234109</v>
      </c>
      <c r="AT5">
        <f t="shared" si="16"/>
        <v>594.98271850243555</v>
      </c>
      <c r="AU5">
        <f t="shared" si="17"/>
        <v>4153.2796454524832</v>
      </c>
      <c r="AW5">
        <v>2</v>
      </c>
      <c r="AX5">
        <f>(R5*SUMPRODUCT(K6:$K$23, X6:$X$23)-$AZ$3*SUMPRODUCT(K5:$K$22, W6:$W$23))/Z5</f>
        <v>2768.0283217358274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7410.5279454606898</v>
      </c>
      <c r="P6">
        <f t="shared" si="30"/>
        <v>370.52639727303449</v>
      </c>
      <c r="Q6" s="5">
        <f t="shared" si="31"/>
        <v>25</v>
      </c>
      <c r="R6">
        <f t="shared" si="0"/>
        <v>100000</v>
      </c>
      <c r="S6">
        <f t="shared" si="1"/>
        <v>3821.9794316182001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2643.6937801336298</v>
      </c>
      <c r="AC6">
        <f t="shared" si="2"/>
        <v>3557.109611948461</v>
      </c>
      <c r="AE6">
        <f t="shared" si="3"/>
        <v>6896.9654745761491</v>
      </c>
      <c r="AF6">
        <f t="shared" si="4"/>
        <v>-344.84827372880744</v>
      </c>
      <c r="AG6">
        <f t="shared" si="5"/>
        <v>-23.267456533919681</v>
      </c>
      <c r="AH6">
        <f t="shared" si="6"/>
        <v>-1483.2830857982672</v>
      </c>
      <c r="AI6">
        <f t="shared" si="7"/>
        <v>5045.5666585151548</v>
      </c>
      <c r="AJ6">
        <f t="shared" si="8"/>
        <v>-913.41583181483111</v>
      </c>
      <c r="AK6">
        <f>H6*SUM(AB6, AE6:AF6)</f>
        <v>786.88554564254184</v>
      </c>
      <c r="AL6">
        <f t="shared" si="9"/>
        <v>4919.0363723428654</v>
      </c>
      <c r="AN6">
        <f t="shared" si="10"/>
        <v>5391.1889476154565</v>
      </c>
      <c r="AO6">
        <f t="shared" si="11"/>
        <v>-269.55944738077284</v>
      </c>
      <c r="AP6">
        <f t="shared" si="12"/>
        <v>-18.187600759665926</v>
      </c>
      <c r="AQ6">
        <f t="shared" si="13"/>
        <v>-1159.4460502692309</v>
      </c>
      <c r="AR6">
        <f t="shared" si="14"/>
        <v>3943.9958492057872</v>
      </c>
      <c r="AS6">
        <f t="shared" si="15"/>
        <v>-713.99477860366176</v>
      </c>
      <c r="AT6">
        <f t="shared" si="16"/>
        <v>615.08915367843508</v>
      </c>
      <c r="AU6">
        <f t="shared" si="17"/>
        <v>3845.0902242805605</v>
      </c>
      <c r="AW6">
        <v>3</v>
      </c>
      <c r="AX6">
        <f>(R6*SUMPRODUCT(K7:$K$23, X7:$X$23)-$AZ$3*SUMPRODUCT(K6:$K$22, W7:$W$23))/Z6</f>
        <v>3821.9794316182001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7410.5279454606898</v>
      </c>
      <c r="P7">
        <f t="shared" si="30"/>
        <v>370.52639727303449</v>
      </c>
      <c r="Q7" s="5">
        <f t="shared" si="31"/>
        <v>25</v>
      </c>
      <c r="R7">
        <f t="shared" si="0"/>
        <v>100000</v>
      </c>
      <c r="S7">
        <f t="shared" si="1"/>
        <v>4685.6454314282755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3557.109611948461</v>
      </c>
      <c r="AC7">
        <f t="shared" si="2"/>
        <v>4240.7144958265289</v>
      </c>
      <c r="AE7">
        <f t="shared" si="3"/>
        <v>6706.8526075955133</v>
      </c>
      <c r="AF7">
        <f t="shared" si="4"/>
        <v>-335.34263037977564</v>
      </c>
      <c r="AG7">
        <f t="shared" si="5"/>
        <v>-22.626095795589666</v>
      </c>
      <c r="AH7">
        <f t="shared" si="6"/>
        <v>-1634.7446919632698</v>
      </c>
      <c r="AI7">
        <f t="shared" si="7"/>
        <v>4714.1391894568769</v>
      </c>
      <c r="AJ7">
        <f t="shared" si="8"/>
        <v>-683.60488387806799</v>
      </c>
      <c r="AK7">
        <f>H7*SUM(AB7, AE7:AF7)</f>
        <v>849.59197824478053</v>
      </c>
      <c r="AL7">
        <f t="shared" si="9"/>
        <v>4880.1262838235898</v>
      </c>
      <c r="AN7">
        <f t="shared" si="10"/>
        <v>4829.3360878956246</v>
      </c>
      <c r="AO7">
        <f t="shared" si="11"/>
        <v>-241.46680439478121</v>
      </c>
      <c r="AP7">
        <f t="shared" si="12"/>
        <v>-16.292145861395166</v>
      </c>
      <c r="AQ7">
        <f t="shared" si="13"/>
        <v>-1177.1142139687472</v>
      </c>
      <c r="AR7">
        <f t="shared" si="14"/>
        <v>3394.4629236706996</v>
      </c>
      <c r="AS7">
        <f t="shared" si="15"/>
        <v>-492.23651222560972</v>
      </c>
      <c r="AT7">
        <f t="shared" si="16"/>
        <v>611.7571744274718</v>
      </c>
      <c r="AU7">
        <f t="shared" si="17"/>
        <v>3513.9835858725623</v>
      </c>
      <c r="AW7">
        <v>4</v>
      </c>
      <c r="AX7">
        <f>(R7*SUMPRODUCT(K8:$K$23, X8:$X$23)-$AZ$3*SUMPRODUCT(K7:$K$22, W8:$W$23))/Z7</f>
        <v>4685.6454314282755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7410.5279454606898</v>
      </c>
      <c r="P8">
        <f t="shared" si="30"/>
        <v>370.52639727303449</v>
      </c>
      <c r="Q8" s="5">
        <f t="shared" si="31"/>
        <v>25</v>
      </c>
      <c r="R8">
        <f t="shared" si="0"/>
        <v>100000</v>
      </c>
      <c r="S8">
        <f t="shared" si="1"/>
        <v>5373.6868914081497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4240.7144958265289</v>
      </c>
      <c r="AC8">
        <f t="shared" si="2"/>
        <v>4718.457289617696</v>
      </c>
      <c r="AE8">
        <f t="shared" si="3"/>
        <v>6506.9402648080031</v>
      </c>
      <c r="AF8">
        <f t="shared" si="4"/>
        <v>-325.34701324040014</v>
      </c>
      <c r="AG8">
        <f t="shared" si="5"/>
        <v>-21.951675753391569</v>
      </c>
      <c r="AH8">
        <f t="shared" si="6"/>
        <v>-1792.6363369688011</v>
      </c>
      <c r="AI8">
        <f t="shared" si="7"/>
        <v>4367.0052388454096</v>
      </c>
      <c r="AJ8">
        <f t="shared" si="8"/>
        <v>-477.74279379116706</v>
      </c>
      <c r="AK8">
        <f t="shared" ref="AK8:AK23" si="32">H8*SUM(AB8:AB8, AE8:AF8)</f>
        <v>891.83687394451601</v>
      </c>
      <c r="AL8">
        <f t="shared" si="9"/>
        <v>4781.0993189987585</v>
      </c>
      <c r="AN8">
        <f t="shared" si="10"/>
        <v>4316.0618037816375</v>
      </c>
      <c r="AO8">
        <f t="shared" si="11"/>
        <v>-215.80309018908187</v>
      </c>
      <c r="AP8">
        <f t="shared" si="12"/>
        <v>-14.560574616095456</v>
      </c>
      <c r="AQ8">
        <f t="shared" si="13"/>
        <v>-1189.0579761285649</v>
      </c>
      <c r="AR8">
        <f t="shared" si="14"/>
        <v>2896.6401628478952</v>
      </c>
      <c r="AS8">
        <f t="shared" si="15"/>
        <v>-316.88740643062056</v>
      </c>
      <c r="AT8">
        <f t="shared" si="16"/>
        <v>591.55653966181319</v>
      </c>
      <c r="AU8">
        <f t="shared" si="17"/>
        <v>3171.3092960790877</v>
      </c>
      <c r="AW8">
        <v>5</v>
      </c>
      <c r="AX8">
        <f>(R8*SUMPRODUCT(K9:$K$23, X9:$X$23)-$AZ$3*SUMPRODUCT(K8:$K$22, W9:$W$23))/Z8</f>
        <v>5373.6868914081497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7410.5279454606898</v>
      </c>
      <c r="P9">
        <f t="shared" si="30"/>
        <v>370.52639727303449</v>
      </c>
      <c r="Q9" s="5">
        <f t="shared" si="31"/>
        <v>25</v>
      </c>
      <c r="R9">
        <f t="shared" si="0"/>
        <v>100000</v>
      </c>
      <c r="S9">
        <f t="shared" si="1"/>
        <v>5887.3384397043401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4718.457289617696</v>
      </c>
      <c r="AC9">
        <f t="shared" si="2"/>
        <v>5001.5250905918147</v>
      </c>
      <c r="AE9">
        <f t="shared" si="3"/>
        <v>6295.5343629972776</v>
      </c>
      <c r="AF9">
        <f t="shared" si="4"/>
        <v>-314.77671814986388</v>
      </c>
      <c r="AG9">
        <f t="shared" si="5"/>
        <v>-21.238481284095283</v>
      </c>
      <c r="AH9">
        <f t="shared" si="6"/>
        <v>-1974.7108470494809</v>
      </c>
      <c r="AI9">
        <f t="shared" si="7"/>
        <v>3984.8083165138373</v>
      </c>
      <c r="AJ9">
        <f t="shared" si="8"/>
        <v>-283.06780097411865</v>
      </c>
      <c r="AK9">
        <f t="shared" si="32"/>
        <v>915.53182194217948</v>
      </c>
      <c r="AL9">
        <f t="shared" si="9"/>
        <v>4617.2723374818979</v>
      </c>
      <c r="AN9">
        <f t="shared" si="10"/>
        <v>3846.6759385395176</v>
      </c>
      <c r="AO9">
        <f t="shared" si="11"/>
        <v>-192.33379692697588</v>
      </c>
      <c r="AP9">
        <f t="shared" si="12"/>
        <v>-12.977064410423667</v>
      </c>
      <c r="AQ9">
        <f t="shared" si="13"/>
        <v>-1206.5810879478338</v>
      </c>
      <c r="AR9">
        <f t="shared" si="14"/>
        <v>2434.7839892542843</v>
      </c>
      <c r="AS9">
        <f t="shared" si="15"/>
        <v>-172.95912248250025</v>
      </c>
      <c r="AT9">
        <f t="shared" si="16"/>
        <v>559.40513185532598</v>
      </c>
      <c r="AU9">
        <f t="shared" si="17"/>
        <v>2821.2299986271096</v>
      </c>
      <c r="AW9">
        <v>6</v>
      </c>
      <c r="AX9">
        <f>(R9*SUMPRODUCT(K10:$K$23, X10:$X$23)-$AZ$3*SUMPRODUCT(K9:$K$22, W10:$W$23))/Z9</f>
        <v>5887.3384397043401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7410.5279454606898</v>
      </c>
      <c r="P10">
        <f t="shared" si="30"/>
        <v>370.52639727303449</v>
      </c>
      <c r="Q10" s="5">
        <f t="shared" si="31"/>
        <v>25</v>
      </c>
      <c r="R10">
        <f t="shared" si="0"/>
        <v>100000</v>
      </c>
      <c r="S10">
        <f t="shared" si="1"/>
        <v>6244.0808390751563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5001.5250905918147</v>
      </c>
      <c r="AC10">
        <f t="shared" si="2"/>
        <v>5117.0813386838927</v>
      </c>
      <c r="AE10">
        <f t="shared" si="3"/>
        <v>6072.9954074599964</v>
      </c>
      <c r="AF10">
        <f t="shared" si="4"/>
        <v>-303.6497703729998</v>
      </c>
      <c r="AG10">
        <f t="shared" si="5"/>
        <v>-20.487728580728188</v>
      </c>
      <c r="AH10">
        <f t="shared" si="6"/>
        <v>-2153.4715621045843</v>
      </c>
      <c r="AI10">
        <f t="shared" si="7"/>
        <v>3595.386346401684</v>
      </c>
      <c r="AJ10">
        <f t="shared" si="8"/>
        <v>-115.55624809207802</v>
      </c>
      <c r="AK10">
        <f t="shared" si="32"/>
        <v>921.66340816747584</v>
      </c>
      <c r="AL10">
        <f t="shared" si="9"/>
        <v>4401.4935064770816</v>
      </c>
      <c r="AN10">
        <f t="shared" si="10"/>
        <v>3418.2051316735601</v>
      </c>
      <c r="AO10">
        <f t="shared" si="11"/>
        <v>-170.91025658367798</v>
      </c>
      <c r="AP10">
        <f t="shared" si="12"/>
        <v>-11.531584378436147</v>
      </c>
      <c r="AQ10">
        <f t="shared" si="13"/>
        <v>-1212.0884424606666</v>
      </c>
      <c r="AR10">
        <f t="shared" si="14"/>
        <v>2023.6748482507794</v>
      </c>
      <c r="AS10">
        <f t="shared" si="15"/>
        <v>-65.041208452105352</v>
      </c>
      <c r="AT10">
        <f t="shared" si="16"/>
        <v>518.76123397094159</v>
      </c>
      <c r="AU10">
        <f t="shared" si="17"/>
        <v>2477.3948737696155</v>
      </c>
      <c r="AW10">
        <v>7</v>
      </c>
      <c r="AX10">
        <f>(R10*SUMPRODUCT(K11:$K$23, X11:$X$23)-$AZ$3*SUMPRODUCT(K10:$K$22, W11:$W$23))/Z10</f>
        <v>6244.0808390751563</v>
      </c>
    </row>
    <row r="11" spans="1:52" x14ac:dyDescent="0.25">
      <c r="A11" t="s">
        <v>33</v>
      </c>
      <c r="C11" s="24">
        <f>AU25</f>
        <v>27524.21018745107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7410.5279454606898</v>
      </c>
      <c r="P11">
        <f t="shared" si="30"/>
        <v>370.52639727303449</v>
      </c>
      <c r="Q11" s="5">
        <f t="shared" si="31"/>
        <v>25</v>
      </c>
      <c r="R11">
        <f t="shared" si="0"/>
        <v>100000</v>
      </c>
      <c r="S11">
        <f t="shared" si="1"/>
        <v>6468.7584403711217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5117.0813386838927</v>
      </c>
      <c r="AC11">
        <f t="shared" si="2"/>
        <v>5098.7130602108691</v>
      </c>
      <c r="AE11">
        <f t="shared" si="3"/>
        <v>5841.0212665802237</v>
      </c>
      <c r="AF11">
        <f t="shared" si="4"/>
        <v>-292.05106332901119</v>
      </c>
      <c r="AG11">
        <f t="shared" si="5"/>
        <v>-19.705145536081993</v>
      </c>
      <c r="AH11">
        <f t="shared" si="6"/>
        <v>-2310.8230353556519</v>
      </c>
      <c r="AI11">
        <f t="shared" si="7"/>
        <v>3218.4420223594789</v>
      </c>
      <c r="AJ11">
        <f t="shared" si="8"/>
        <v>18.368278473023565</v>
      </c>
      <c r="AK11">
        <f t="shared" si="32"/>
        <v>912.69403044338719</v>
      </c>
      <c r="AL11">
        <f t="shared" si="9"/>
        <v>4149.5043312758899</v>
      </c>
      <c r="AN11">
        <f t="shared" si="10"/>
        <v>3028.4898581041293</v>
      </c>
      <c r="AO11">
        <f t="shared" si="11"/>
        <v>-151.42449290520648</v>
      </c>
      <c r="AP11">
        <f t="shared" si="12"/>
        <v>-10.216849192098476</v>
      </c>
      <c r="AQ11">
        <f t="shared" si="13"/>
        <v>-1198.1302253578901</v>
      </c>
      <c r="AR11">
        <f t="shared" si="14"/>
        <v>1668.7182906489345</v>
      </c>
      <c r="AS11">
        <f t="shared" si="15"/>
        <v>9.5237018541028533</v>
      </c>
      <c r="AT11">
        <f t="shared" si="16"/>
        <v>473.21940609339441</v>
      </c>
      <c r="AU11">
        <f t="shared" si="17"/>
        <v>2151.461398596432</v>
      </c>
      <c r="AW11">
        <v>8</v>
      </c>
      <c r="AX11">
        <f>(R11*SUMPRODUCT(K12:$K$23, X12:$X$23)-$AZ$3*SUMPRODUCT(K11:$K$22, W12:$W$23))/Z11</f>
        <v>6468.7584403711217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7410.5279454606898</v>
      </c>
      <c r="P12">
        <f t="shared" si="30"/>
        <v>370.52639727303449</v>
      </c>
      <c r="Q12" s="5">
        <f t="shared" si="31"/>
        <v>25</v>
      </c>
      <c r="R12">
        <f t="shared" si="0"/>
        <v>100000</v>
      </c>
      <c r="S12">
        <f t="shared" si="1"/>
        <v>6569.9891456018231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5098.7130602108691</v>
      </c>
      <c r="AC12">
        <f t="shared" si="2"/>
        <v>4964.4693965843753</v>
      </c>
      <c r="AE12">
        <f t="shared" si="3"/>
        <v>5599.6042584637953</v>
      </c>
      <c r="AF12">
        <f t="shared" si="4"/>
        <v>-279.98021292318975</v>
      </c>
      <c r="AG12">
        <f t="shared" si="5"/>
        <v>-18.890706234681385</v>
      </c>
      <c r="AH12">
        <f t="shared" si="6"/>
        <v>-2469.5513841591651</v>
      </c>
      <c r="AI12">
        <f t="shared" si="7"/>
        <v>2831.1819551467593</v>
      </c>
      <c r="AJ12">
        <f t="shared" si="8"/>
        <v>134.2436636264938</v>
      </c>
      <c r="AK12">
        <f t="shared" si="32"/>
        <v>891.49710613915374</v>
      </c>
      <c r="AL12">
        <f t="shared" si="9"/>
        <v>3856.9227249124069</v>
      </c>
      <c r="AN12">
        <f t="shared" si="10"/>
        <v>2674.4645045491129</v>
      </c>
      <c r="AO12">
        <f t="shared" si="11"/>
        <v>-133.72322522745563</v>
      </c>
      <c r="AP12">
        <f t="shared" si="12"/>
        <v>-9.0225167634222103</v>
      </c>
      <c r="AQ12">
        <f t="shared" si="13"/>
        <v>-1179.4989813986908</v>
      </c>
      <c r="AR12">
        <f t="shared" si="14"/>
        <v>1352.2197811595445</v>
      </c>
      <c r="AS12">
        <f t="shared" si="15"/>
        <v>64.117015552842901</v>
      </c>
      <c r="AT12">
        <f t="shared" si="16"/>
        <v>425.79390546637063</v>
      </c>
      <c r="AU12">
        <f t="shared" si="17"/>
        <v>1842.1307021787582</v>
      </c>
      <c r="AW12">
        <v>9</v>
      </c>
      <c r="AX12">
        <f>(R12*SUMPRODUCT(K13:$K$23, X13:$X$23)-$AZ$3*SUMPRODUCT(K12:$K$22, W13:$W$23))/Z12</f>
        <v>6569.9891456018231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7410.5279454606898</v>
      </c>
      <c r="P13">
        <f t="shared" si="30"/>
        <v>370.52639727303449</v>
      </c>
      <c r="Q13" s="5">
        <f t="shared" si="31"/>
        <v>25</v>
      </c>
      <c r="R13">
        <f t="shared" si="0"/>
        <v>100000</v>
      </c>
      <c r="S13">
        <f t="shared" si="1"/>
        <v>6559.4186350579512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4964.4693965843753</v>
      </c>
      <c r="AC13">
        <f t="shared" si="2"/>
        <v>4735.1028324968838</v>
      </c>
      <c r="AE13">
        <f t="shared" si="3"/>
        <v>5349.5002860932982</v>
      </c>
      <c r="AF13">
        <f t="shared" si="4"/>
        <v>-267.47501430466491</v>
      </c>
      <c r="AG13">
        <f t="shared" si="5"/>
        <v>-18.04696077480596</v>
      </c>
      <c r="AH13">
        <f t="shared" si="6"/>
        <v>-2619.3535901144464</v>
      </c>
      <c r="AI13">
        <f t="shared" si="7"/>
        <v>2444.6247208993805</v>
      </c>
      <c r="AJ13">
        <f t="shared" si="8"/>
        <v>229.3665640874915</v>
      </c>
      <c r="AK13">
        <f t="shared" si="32"/>
        <v>859.67854877267837</v>
      </c>
      <c r="AL13">
        <f t="shared" si="9"/>
        <v>3533.6698337595503</v>
      </c>
      <c r="AN13">
        <f t="shared" si="10"/>
        <v>2353.6120846454105</v>
      </c>
      <c r="AO13">
        <f t="shared" si="11"/>
        <v>-117.68060423227054</v>
      </c>
      <c r="AP13">
        <f t="shared" si="12"/>
        <v>-7.9400958405639415</v>
      </c>
      <c r="AQ13">
        <f t="shared" si="13"/>
        <v>-1152.4332991773547</v>
      </c>
      <c r="AR13">
        <f t="shared" si="14"/>
        <v>1075.5580853952213</v>
      </c>
      <c r="AS13">
        <f t="shared" si="15"/>
        <v>100.91408321881917</v>
      </c>
      <c r="AT13">
        <f t="shared" si="16"/>
        <v>378.23155679825993</v>
      </c>
      <c r="AU13">
        <f t="shared" si="17"/>
        <v>1554.7037254123004</v>
      </c>
      <c r="AW13">
        <v>10</v>
      </c>
      <c r="AX13">
        <f>(R13*SUMPRODUCT(K14:$K$23, X14:$X$23)-$AZ$3*SUMPRODUCT(K13:$K$22, W14:$W$23))/Z13</f>
        <v>6559.4186350579512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7410.5279454606898</v>
      </c>
      <c r="P14">
        <f t="shared" si="30"/>
        <v>370.52639727303449</v>
      </c>
      <c r="Q14" s="5">
        <f t="shared" si="31"/>
        <v>25</v>
      </c>
      <c r="R14">
        <f t="shared" si="0"/>
        <v>100000</v>
      </c>
      <c r="S14">
        <f t="shared" si="1"/>
        <v>6440.9972202214258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4735.1028324968838</v>
      </c>
      <c r="AC14">
        <f t="shared" si="2"/>
        <v>4424.6905981074378</v>
      </c>
      <c r="AE14">
        <f t="shared" si="3"/>
        <v>5090.716888426964</v>
      </c>
      <c r="AF14">
        <f t="shared" si="4"/>
        <v>-254.53584442134823</v>
      </c>
      <c r="AG14">
        <f t="shared" si="5"/>
        <v>-17.173934589725409</v>
      </c>
      <c r="AH14">
        <f t="shared" si="6"/>
        <v>-2770.2263093299603</v>
      </c>
      <c r="AI14">
        <f t="shared" si="7"/>
        <v>2048.78080008593</v>
      </c>
      <c r="AJ14">
        <f t="shared" si="8"/>
        <v>310.41223438944598</v>
      </c>
      <c r="AK14">
        <f t="shared" si="32"/>
        <v>819.01476131231891</v>
      </c>
      <c r="AL14">
        <f t="shared" si="9"/>
        <v>3178.207795787695</v>
      </c>
      <c r="AN14">
        <f t="shared" si="10"/>
        <v>2063.2069039384878</v>
      </c>
      <c r="AO14">
        <f t="shared" si="11"/>
        <v>-103.1603451969244</v>
      </c>
      <c r="AP14">
        <f t="shared" si="12"/>
        <v>-6.9603910784868672</v>
      </c>
      <c r="AQ14">
        <f t="shared" si="13"/>
        <v>-1122.7397186190256</v>
      </c>
      <c r="AR14">
        <f t="shared" si="14"/>
        <v>830.34644904405093</v>
      </c>
      <c r="AS14">
        <f t="shared" si="15"/>
        <v>125.8063803381482</v>
      </c>
      <c r="AT14">
        <f t="shared" si="16"/>
        <v>331.93692499550053</v>
      </c>
      <c r="AU14">
        <f t="shared" si="17"/>
        <v>1288.0897543776996</v>
      </c>
      <c r="AW14">
        <v>11</v>
      </c>
      <c r="AX14">
        <f>(R14*SUMPRODUCT(K15:$K$23, X15:$X$23)-$AZ$3*SUMPRODUCT(K14:$K$22, W15:$W$23))/Z14</f>
        <v>6440.9972202214258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7410.5279454606898</v>
      </c>
      <c r="P15">
        <f t="shared" si="30"/>
        <v>370.52639727303449</v>
      </c>
      <c r="Q15" s="5">
        <f t="shared" si="31"/>
        <v>25</v>
      </c>
      <c r="R15">
        <f t="shared" si="0"/>
        <v>100000</v>
      </c>
      <c r="S15">
        <f t="shared" si="1"/>
        <v>6212.1829793429833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4424.6905981074378</v>
      </c>
      <c r="AC15">
        <f t="shared" si="2"/>
        <v>4042.7960821515517</v>
      </c>
      <c r="AE15">
        <f t="shared" si="3"/>
        <v>4822.6611231840488</v>
      </c>
      <c r="AF15">
        <f t="shared" si="4"/>
        <v>-241.13305615920245</v>
      </c>
      <c r="AG15">
        <f t="shared" si="5"/>
        <v>-16.269627341929681</v>
      </c>
      <c r="AH15">
        <f t="shared" si="6"/>
        <v>-2930.2716075938979</v>
      </c>
      <c r="AI15">
        <f t="shared" si="7"/>
        <v>1634.9868320890191</v>
      </c>
      <c r="AJ15">
        <f t="shared" si="8"/>
        <v>381.89451595588616</v>
      </c>
      <c r="AK15">
        <f t="shared" si="32"/>
        <v>770.66213117536961</v>
      </c>
      <c r="AL15">
        <f t="shared" si="9"/>
        <v>2787.543479220275</v>
      </c>
      <c r="AN15">
        <f t="shared" si="10"/>
        <v>1800.4984440517796</v>
      </c>
      <c r="AO15">
        <f t="shared" si="11"/>
        <v>-90.024922202588982</v>
      </c>
      <c r="AP15">
        <f t="shared" si="12"/>
        <v>-6.0741233866970061</v>
      </c>
      <c r="AQ15">
        <f t="shared" si="13"/>
        <v>-1093.9913328678169</v>
      </c>
      <c r="AR15">
        <f t="shared" si="14"/>
        <v>610.40806559467694</v>
      </c>
      <c r="AS15">
        <f t="shared" si="15"/>
        <v>142.57698482378717</v>
      </c>
      <c r="AT15">
        <f t="shared" si="16"/>
        <v>287.71998127763266</v>
      </c>
      <c r="AU15">
        <f t="shared" si="17"/>
        <v>1040.705031696097</v>
      </c>
      <c r="AW15">
        <v>12</v>
      </c>
      <c r="AX15">
        <f>(R15*SUMPRODUCT(K16:$K$23, X16:$X$23)-$AZ$3*SUMPRODUCT(K15:$K$22, W16:$W$23))/Z15</f>
        <v>6212.1829793429833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7410.5279454606898</v>
      </c>
      <c r="P16">
        <f t="shared" si="30"/>
        <v>370.52639727303449</v>
      </c>
      <c r="Q16" s="5">
        <f t="shared" si="31"/>
        <v>25</v>
      </c>
      <c r="R16">
        <f t="shared" si="0"/>
        <v>100000</v>
      </c>
      <c r="S16">
        <f t="shared" si="1"/>
        <v>5879.1779119394178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4042.7960821515517</v>
      </c>
      <c r="AC16">
        <f t="shared" si="2"/>
        <v>3607.1071101871457</v>
      </c>
      <c r="AE16">
        <f t="shared" si="3"/>
        <v>4546.6506444765746</v>
      </c>
      <c r="AF16">
        <f t="shared" si="4"/>
        <v>-227.33253222382871</v>
      </c>
      <c r="AG16">
        <f t="shared" si="5"/>
        <v>-15.338484241401517</v>
      </c>
      <c r="AH16">
        <f t="shared" si="6"/>
        <v>-3073.7873084354696</v>
      </c>
      <c r="AI16">
        <f t="shared" si="7"/>
        <v>1230.1923195758745</v>
      </c>
      <c r="AJ16">
        <f t="shared" si="8"/>
        <v>435.68897196440594</v>
      </c>
      <c r="AK16">
        <f t="shared" si="32"/>
        <v>715.54611161517585</v>
      </c>
      <c r="AL16">
        <f t="shared" si="9"/>
        <v>2381.4274031554564</v>
      </c>
      <c r="AN16">
        <f t="shared" si="10"/>
        <v>1563.650746159426</v>
      </c>
      <c r="AO16">
        <f t="shared" si="11"/>
        <v>-78.182537307971302</v>
      </c>
      <c r="AP16">
        <f t="shared" si="12"/>
        <v>-5.2750990134152262</v>
      </c>
      <c r="AQ16">
        <f t="shared" si="13"/>
        <v>-1057.1143890743813</v>
      </c>
      <c r="AR16">
        <f t="shared" si="14"/>
        <v>423.07872076365823</v>
      </c>
      <c r="AS16">
        <f t="shared" si="15"/>
        <v>149.83895605289158</v>
      </c>
      <c r="AT16">
        <f t="shared" si="16"/>
        <v>246.08537115069086</v>
      </c>
      <c r="AU16">
        <f t="shared" si="17"/>
        <v>819.00304796724072</v>
      </c>
      <c r="AW16">
        <v>13</v>
      </c>
      <c r="AX16">
        <f>(R16*SUMPRODUCT(K17:$K$23, X17:$X$23)-$AZ$3*SUMPRODUCT(K16:$K$22, W17:$W$23))/Z16</f>
        <v>5879.1779119394178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7410.5279454606898</v>
      </c>
      <c r="P17">
        <f t="shared" si="30"/>
        <v>370.52639727303449</v>
      </c>
      <c r="Q17" s="5">
        <f t="shared" si="31"/>
        <v>25</v>
      </c>
      <c r="R17">
        <f t="shared" si="0"/>
        <v>100000</v>
      </c>
      <c r="S17">
        <f t="shared" si="1"/>
        <v>5446.6723543693315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3607.1071101871457</v>
      </c>
      <c r="AC17">
        <f t="shared" si="2"/>
        <v>3134.2491702483449</v>
      </c>
      <c r="AE17">
        <f t="shared" si="3"/>
        <v>4264.3360116071681</v>
      </c>
      <c r="AF17">
        <f t="shared" si="4"/>
        <v>-213.21680058035838</v>
      </c>
      <c r="AG17">
        <f t="shared" si="5"/>
        <v>-14.386073580018282</v>
      </c>
      <c r="AH17">
        <f t="shared" si="6"/>
        <v>-3196.1032758768811</v>
      </c>
      <c r="AI17">
        <f t="shared" si="7"/>
        <v>840.62986156991064</v>
      </c>
      <c r="AJ17">
        <f t="shared" si="8"/>
        <v>472.85793993880088</v>
      </c>
      <c r="AK17">
        <f t="shared" si="32"/>
        <v>655.31442630627816</v>
      </c>
      <c r="AL17">
        <f t="shared" si="9"/>
        <v>1968.8022278149897</v>
      </c>
      <c r="AN17">
        <f t="shared" si="10"/>
        <v>1350.9577162377723</v>
      </c>
      <c r="AO17">
        <f t="shared" si="11"/>
        <v>-67.547885811888605</v>
      </c>
      <c r="AP17">
        <f t="shared" si="12"/>
        <v>-4.5575623160064449</v>
      </c>
      <c r="AQ17">
        <f t="shared" si="13"/>
        <v>-1012.5375605219664</v>
      </c>
      <c r="AR17">
        <f t="shared" si="14"/>
        <v>266.31470758791085</v>
      </c>
      <c r="AS17">
        <f t="shared" si="15"/>
        <v>149.80317707277979</v>
      </c>
      <c r="AT17">
        <f t="shared" si="16"/>
        <v>207.60607943902093</v>
      </c>
      <c r="AU17">
        <f t="shared" si="17"/>
        <v>623.72396409971157</v>
      </c>
      <c r="AW17">
        <v>14</v>
      </c>
      <c r="AX17">
        <f>(R17*SUMPRODUCT(K18:$K$23, X18:$X$23)-$AZ$3*SUMPRODUCT(K17:$K$22, W18:$W$23))/Z17</f>
        <v>5446.6723543693315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7410.5279454606898</v>
      </c>
      <c r="P18">
        <f t="shared" si="30"/>
        <v>370.52639727303449</v>
      </c>
      <c r="Q18" s="5">
        <f t="shared" si="31"/>
        <v>25</v>
      </c>
      <c r="R18">
        <f t="shared" si="0"/>
        <v>100000</v>
      </c>
      <c r="S18">
        <f t="shared" si="1"/>
        <v>4908.5798828718398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3134.2491702483449</v>
      </c>
      <c r="AC18">
        <f t="shared" si="2"/>
        <v>2633.7522739636847</v>
      </c>
      <c r="AE18">
        <f t="shared" si="3"/>
        <v>3976.1998975983893</v>
      </c>
      <c r="AF18">
        <f t="shared" si="4"/>
        <v>-198.80999487991946</v>
      </c>
      <c r="AG18">
        <f t="shared" si="5"/>
        <v>-13.414023693257935</v>
      </c>
      <c r="AH18">
        <f t="shared" si="6"/>
        <v>-3312.7566038406635</v>
      </c>
      <c r="AI18">
        <f t="shared" si="7"/>
        <v>451.21927518454822</v>
      </c>
      <c r="AJ18">
        <f t="shared" si="8"/>
        <v>500.49689628466012</v>
      </c>
      <c r="AK18">
        <f t="shared" si="32"/>
        <v>591.42895547377043</v>
      </c>
      <c r="AL18">
        <f t="shared" si="9"/>
        <v>1543.1451269429788</v>
      </c>
      <c r="AN18">
        <f t="shared" si="10"/>
        <v>1160.381283233979</v>
      </c>
      <c r="AO18">
        <f t="shared" si="11"/>
        <v>-58.01906416169895</v>
      </c>
      <c r="AP18">
        <f t="shared" si="12"/>
        <v>-3.9146377011666531</v>
      </c>
      <c r="AQ18">
        <f t="shared" si="13"/>
        <v>-966.76748101328269</v>
      </c>
      <c r="AR18">
        <f t="shared" si="14"/>
        <v>131.68010035783067</v>
      </c>
      <c r="AS18">
        <f t="shared" si="15"/>
        <v>146.06087362866211</v>
      </c>
      <c r="AT18">
        <f t="shared" si="16"/>
        <v>172.59773350653174</v>
      </c>
      <c r="AU18">
        <f t="shared" si="17"/>
        <v>450.33870749302451</v>
      </c>
      <c r="AW18">
        <v>15</v>
      </c>
      <c r="AX18">
        <f>(R18*SUMPRODUCT(K19:$K$23, X19:$X$23)-$AZ$3*SUMPRODUCT(K18:$K$22, W19:$W$23))/Z18</f>
        <v>4908.5798828718398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7410.5279454606898</v>
      </c>
      <c r="P19">
        <f t="shared" si="30"/>
        <v>370.52639727303449</v>
      </c>
      <c r="Q19" s="5">
        <f t="shared" si="31"/>
        <v>25</v>
      </c>
      <c r="R19">
        <f t="shared" si="0"/>
        <v>100000</v>
      </c>
      <c r="S19">
        <f t="shared" si="1"/>
        <v>4255.1912056108822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2633.7522739636847</v>
      </c>
      <c r="AC19">
        <f t="shared" si="2"/>
        <v>2114.8017589637338</v>
      </c>
      <c r="AE19">
        <f t="shared" si="3"/>
        <v>3682.9831555501864</v>
      </c>
      <c r="AF19">
        <f t="shared" si="4"/>
        <v>-184.14915777750932</v>
      </c>
      <c r="AG19">
        <f t="shared" si="5"/>
        <v>-12.424833907435008</v>
      </c>
      <c r="AH19">
        <f t="shared" si="6"/>
        <v>-3420.1981955613815</v>
      </c>
      <c r="AI19">
        <f t="shared" si="7"/>
        <v>66.210968303860682</v>
      </c>
      <c r="AJ19">
        <f t="shared" si="8"/>
        <v>518.95051499995088</v>
      </c>
      <c r="AK19">
        <f t="shared" si="32"/>
        <v>524.7654072724805</v>
      </c>
      <c r="AL19">
        <f t="shared" si="9"/>
        <v>1109.926890576292</v>
      </c>
      <c r="AN19">
        <f t="shared" si="10"/>
        <v>990.08938622149594</v>
      </c>
      <c r="AO19">
        <f t="shared" si="11"/>
        <v>-49.504469311074793</v>
      </c>
      <c r="AP19">
        <f t="shared" si="12"/>
        <v>-3.3401445669872083</v>
      </c>
      <c r="AQ19">
        <f t="shared" si="13"/>
        <v>-919.4454031363523</v>
      </c>
      <c r="AR19">
        <f t="shared" si="14"/>
        <v>17.799369207081636</v>
      </c>
      <c r="AS19">
        <f t="shared" si="15"/>
        <v>139.50848406714337</v>
      </c>
      <c r="AT19">
        <f t="shared" si="16"/>
        <v>141.07169054349581</v>
      </c>
      <c r="AU19">
        <f t="shared" si="17"/>
        <v>298.37954381772079</v>
      </c>
      <c r="AW19">
        <v>16</v>
      </c>
      <c r="AX19">
        <f>(R19*SUMPRODUCT(K20:$K$23, X20:$X$23)-$AZ$3*SUMPRODUCT(K19:$K$22, W20:$W$23))/Z19</f>
        <v>4255.1912056108822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7410.5279454606898</v>
      </c>
      <c r="P20">
        <f t="shared" si="30"/>
        <v>370.52639727303449</v>
      </c>
      <c r="Q20" s="5">
        <f t="shared" si="31"/>
        <v>25</v>
      </c>
      <c r="R20">
        <f t="shared" si="0"/>
        <v>100000</v>
      </c>
      <c r="S20">
        <f t="shared" si="1"/>
        <v>3469.6411712249128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2114.8017589637338</v>
      </c>
      <c r="AC20">
        <f t="shared" si="2"/>
        <v>1585.0420725553379</v>
      </c>
      <c r="AE20">
        <f t="shared" si="3"/>
        <v>3385.3640747684249</v>
      </c>
      <c r="AF20">
        <f t="shared" si="4"/>
        <v>-169.26820373842125</v>
      </c>
      <c r="AG20">
        <f t="shared" si="5"/>
        <v>-11.420792484974454</v>
      </c>
      <c r="AH20">
        <f t="shared" si="6"/>
        <v>-3519.1723335448196</v>
      </c>
      <c r="AI20">
        <f t="shared" si="7"/>
        <v>-314.49725499979013</v>
      </c>
      <c r="AJ20">
        <f t="shared" si="8"/>
        <v>529.75968640839596</v>
      </c>
      <c r="AK20">
        <f t="shared" si="32"/>
        <v>456.16491019856414</v>
      </c>
      <c r="AL20">
        <f t="shared" si="9"/>
        <v>671.42734160716998</v>
      </c>
      <c r="AN20">
        <f t="shared" si="10"/>
        <v>838.34392293320775</v>
      </c>
      <c r="AO20">
        <f t="shared" si="11"/>
        <v>-41.917196146660388</v>
      </c>
      <c r="AP20">
        <f t="shared" si="12"/>
        <v>-2.8282192885013488</v>
      </c>
      <c r="AQ20">
        <f t="shared" si="13"/>
        <v>-871.47989829832056</v>
      </c>
      <c r="AR20">
        <f t="shared" si="14"/>
        <v>-77.881390800274517</v>
      </c>
      <c r="AS20">
        <f t="shared" si="15"/>
        <v>131.18849373559937</v>
      </c>
      <c r="AT20">
        <f t="shared" si="16"/>
        <v>112.96364936657463</v>
      </c>
      <c r="AU20">
        <f t="shared" si="17"/>
        <v>166.27075230189948</v>
      </c>
      <c r="AW20">
        <v>17</v>
      </c>
      <c r="AX20">
        <f>(R20*SUMPRODUCT(K21:$K$23, X21:$X$23)-$AZ$3*SUMPRODUCT(K20:$K$22, W21:$W$23))/Z20</f>
        <v>3469.6411712249128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7410.5279454606898</v>
      </c>
      <c r="P21">
        <f t="shared" si="30"/>
        <v>370.52639727303449</v>
      </c>
      <c r="Q21" s="5">
        <f t="shared" si="31"/>
        <v>25</v>
      </c>
      <c r="R21">
        <f t="shared" si="0"/>
        <v>100000</v>
      </c>
      <c r="S21">
        <f t="shared" si="1"/>
        <v>2526.4860698417315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1585.0420725553379</v>
      </c>
      <c r="AC21">
        <f t="shared" si="2"/>
        <v>1051.4991395595534</v>
      </c>
      <c r="AE21">
        <f t="shared" si="3"/>
        <v>3084.1902717564049</v>
      </c>
      <c r="AF21">
        <f t="shared" si="4"/>
        <v>-154.20951358782025</v>
      </c>
      <c r="AG21">
        <f t="shared" si="5"/>
        <v>-10.404758926945354</v>
      </c>
      <c r="AH21">
        <f t="shared" si="6"/>
        <v>-3607.3025327174219</v>
      </c>
      <c r="AI21">
        <f t="shared" si="7"/>
        <v>-687.72653347578262</v>
      </c>
      <c r="AJ21">
        <f t="shared" si="8"/>
        <v>533.54293299578444</v>
      </c>
      <c r="AK21">
        <f t="shared" si="32"/>
        <v>386.35050362504614</v>
      </c>
      <c r="AL21">
        <f t="shared" si="9"/>
        <v>232.16690314504797</v>
      </c>
      <c r="AN21">
        <f t="shared" si="10"/>
        <v>703.55842712011065</v>
      </c>
      <c r="AO21">
        <f t="shared" si="11"/>
        <v>-35.177921356005534</v>
      </c>
      <c r="AP21">
        <f t="shared" si="12"/>
        <v>-2.3735097967988725</v>
      </c>
      <c r="AQ21">
        <f t="shared" si="13"/>
        <v>-822.88959903233649</v>
      </c>
      <c r="AR21">
        <f t="shared" si="14"/>
        <v>-156.88260306503022</v>
      </c>
      <c r="AS21">
        <f t="shared" si="15"/>
        <v>121.71059294788309</v>
      </c>
      <c r="AT21">
        <f t="shared" si="16"/>
        <v>88.133392786010617</v>
      </c>
      <c r="AU21">
        <f t="shared" si="17"/>
        <v>52.961382668863486</v>
      </c>
      <c r="AW21">
        <v>18</v>
      </c>
      <c r="AX21">
        <f>(R21*SUMPRODUCT(K22:$K$23, X22:$X$23)-$AZ$3*SUMPRODUCT(K21:$K$22, W22:$W$23))/Z21</f>
        <v>2526.4860698417315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7410.5279454606898</v>
      </c>
      <c r="P22">
        <f t="shared" si="30"/>
        <v>370.52639727303449</v>
      </c>
      <c r="Q22" s="5">
        <f t="shared" si="31"/>
        <v>25</v>
      </c>
      <c r="R22">
        <f t="shared" si="0"/>
        <v>100000</v>
      </c>
      <c r="S22">
        <f t="shared" si="1"/>
        <v>1389.7945773356701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1051.4991395595534</v>
      </c>
      <c r="AC22">
        <f t="shared" si="2"/>
        <v>521.52349995432519</v>
      </c>
      <c r="AE22">
        <f t="shared" si="3"/>
        <v>2780.8170600543049</v>
      </c>
      <c r="AF22">
        <f t="shared" si="4"/>
        <v>-139.04085300271524</v>
      </c>
      <c r="AG22">
        <f t="shared" si="5"/>
        <v>-9.3813054903790327</v>
      </c>
      <c r="AH22">
        <f t="shared" si="6"/>
        <v>-3677.6233891874685</v>
      </c>
      <c r="AI22">
        <f t="shared" si="7"/>
        <v>-1045.2284876262579</v>
      </c>
      <c r="AJ22">
        <f t="shared" si="8"/>
        <v>529.97563960522825</v>
      </c>
      <c r="AK22">
        <f t="shared" si="32"/>
        <v>316.03357140951556</v>
      </c>
      <c r="AL22">
        <f t="shared" si="9"/>
        <v>-199.21927661151409</v>
      </c>
      <c r="AN22">
        <f t="shared" si="10"/>
        <v>584.35073213831186</v>
      </c>
      <c r="AO22">
        <f t="shared" si="11"/>
        <v>-29.217536606915591</v>
      </c>
      <c r="AP22">
        <f t="shared" si="12"/>
        <v>-1.971353243786953</v>
      </c>
      <c r="AQ22">
        <f t="shared" si="13"/>
        <v>-772.80233600073996</v>
      </c>
      <c r="AR22">
        <f t="shared" si="14"/>
        <v>-219.64049371313072</v>
      </c>
      <c r="AS22">
        <f t="shared" si="15"/>
        <v>111.36714365983407</v>
      </c>
      <c r="AT22">
        <f t="shared" si="16"/>
        <v>66.410139482469035</v>
      </c>
      <c r="AU22">
        <f t="shared" si="17"/>
        <v>-41.863210570827604</v>
      </c>
      <c r="AW22">
        <v>19</v>
      </c>
      <c r="AX22">
        <f>(R22*SUMPRODUCT(K23:$K$23, X23:$X$23)-$AZ$3*SUMPRODUCT(K22:$K$22, W23:$W$23))/Z22</f>
        <v>1389.7945773356701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7410.5279454606898</v>
      </c>
      <c r="P23">
        <f t="shared" si="30"/>
        <v>370.52639727303449</v>
      </c>
      <c r="Q23" s="5">
        <f t="shared" si="31"/>
        <v>25</v>
      </c>
      <c r="R23">
        <f t="shared" si="0"/>
        <v>100000</v>
      </c>
      <c r="S23">
        <f t="shared" si="1"/>
        <v>1560.7997235844914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521.52349995432519</v>
      </c>
      <c r="AC23">
        <f t="shared" si="2"/>
        <v>521.52349995432519</v>
      </c>
      <c r="AE23">
        <f t="shared" si="3"/>
        <v>2476.1437436382148</v>
      </c>
      <c r="AF23">
        <f t="shared" si="4"/>
        <v>-123.80718718191075</v>
      </c>
      <c r="AG23">
        <f t="shared" si="5"/>
        <v>-8.3534660481071867</v>
      </c>
      <c r="AH23">
        <f t="shared" si="6"/>
        <v>-3736.1055494722232</v>
      </c>
      <c r="AI23">
        <f t="shared" si="7"/>
        <v>-1392.1224590640263</v>
      </c>
      <c r="AJ23">
        <f t="shared" si="8"/>
        <v>0</v>
      </c>
      <c r="AK23">
        <f t="shared" si="32"/>
        <v>245.9162050270576</v>
      </c>
      <c r="AL23">
        <f t="shared" si="9"/>
        <v>-1146.2062540369686</v>
      </c>
      <c r="AN23">
        <f t="shared" si="10"/>
        <v>479.31298314659171</v>
      </c>
      <c r="AO23">
        <f t="shared" si="11"/>
        <v>-23.965649157329587</v>
      </c>
      <c r="AP23">
        <f t="shared" si="12"/>
        <v>-1.6170001202147628</v>
      </c>
      <c r="AQ23">
        <f t="shared" si="13"/>
        <v>-723.20676086311767</v>
      </c>
      <c r="AR23">
        <f t="shared" si="14"/>
        <v>-269.47642699407032</v>
      </c>
      <c r="AS23">
        <f t="shared" si="15"/>
        <v>0</v>
      </c>
      <c r="AT23">
        <f t="shared" si="16"/>
        <v>47.602579671897175</v>
      </c>
      <c r="AU23">
        <f t="shared" si="17"/>
        <v>-221.87384732217316</v>
      </c>
      <c r="AW23">
        <v>20</v>
      </c>
      <c r="AX23">
        <f>(R23*SUMPRODUCT(K$23:$K24, X$23:$X24)-$AZ$3*SUMPRODUCT(K$22:$K23, W$23:$W24))/Z23</f>
        <v>1560.7997235844914</v>
      </c>
    </row>
    <row r="25" spans="5:50" x14ac:dyDescent="0.25">
      <c r="AN25" s="6">
        <f t="shared" ref="AN25:AU25" si="33">SUM(AN3:AN23)</f>
        <v>54808.757620876444</v>
      </c>
      <c r="AO25" s="6">
        <f t="shared" si="33"/>
        <v>-8298.3338401393394</v>
      </c>
      <c r="AP25" s="6">
        <f t="shared" si="33"/>
        <v>-1682.3342499592814</v>
      </c>
      <c r="AQ25" s="6">
        <f t="shared" si="33"/>
        <v>-21055.999997359118</v>
      </c>
      <c r="AR25" s="6">
        <f t="shared" si="33"/>
        <v>23772.089533418701</v>
      </c>
      <c r="AS25" s="6">
        <f t="shared" si="33"/>
        <v>-2718.8037086419026</v>
      </c>
      <c r="AT25" s="6">
        <f t="shared" si="33"/>
        <v>6470.9243626742709</v>
      </c>
      <c r="AU25" s="7">
        <f t="shared" si="33"/>
        <v>27524.21018745107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586.84566513248694</v>
      </c>
      <c r="K3">
        <v>1</v>
      </c>
      <c r="L3" s="2">
        <v>0</v>
      </c>
      <c r="O3">
        <f>$C$3</f>
        <v>586.84566513248694</v>
      </c>
      <c r="P3">
        <f>O3*B5</f>
        <v>469.47653210598958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586.84566513248694</v>
      </c>
      <c r="AF3">
        <f t="shared" ref="AF3:AF23" si="4">-$Z3*P3</f>
        <v>-469.47653210598958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-1405.0634539735026</v>
      </c>
      <c r="AJ3">
        <f t="shared" ref="AJ3:AJ23" si="8">AB3-AC3</f>
        <v>0</v>
      </c>
      <c r="AL3">
        <f t="shared" ref="AL3:AL23" si="9">SUM(AI3:AK3)</f>
        <v>-1405.0634539735026</v>
      </c>
      <c r="AN3">
        <f t="shared" ref="AN3:AN23" si="10">AE3*$K3</f>
        <v>586.84566513248694</v>
      </c>
      <c r="AO3">
        <f t="shared" ref="AO3:AO23" si="11">AF3*$K3</f>
        <v>-469.47653210598958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-1405.0634539735026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-1405.0634539735026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317.71484547377361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38.593337970596778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38.160556022148285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-38.160556022148285</v>
      </c>
      <c r="AK4">
        <f>G4*MAX(0, SUM(AB4, AE4:AF4))</f>
        <v>0</v>
      </c>
      <c r="AL4">
        <f t="shared" si="9"/>
        <v>-341.63630602214823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-279.55428945162447</v>
      </c>
      <c r="AR4">
        <f t="shared" si="14"/>
        <v>-279.55428945162447</v>
      </c>
      <c r="AS4">
        <f t="shared" si="15"/>
        <v>-35.152552135880953</v>
      </c>
      <c r="AT4">
        <f t="shared" si="16"/>
        <v>0</v>
      </c>
      <c r="AU4">
        <f t="shared" si="17"/>
        <v>-314.70684158750538</v>
      </c>
      <c r="AW4">
        <v>1</v>
      </c>
      <c r="AX4">
        <f>(R4*SUMPRODUCT(K5:$K$23, X5:$X$23)-$AZ$3*SUMPRODUCT(K4:$K$22, W5:$W$23))/Z4</f>
        <v>38.593337970596778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586.84566513248694</v>
      </c>
      <c r="P5">
        <f t="shared" ref="P5:P23" si="30">O5*$C$5</f>
        <v>29.342283256624349</v>
      </c>
      <c r="Q5" s="5">
        <f t="shared" ref="Q5:Q23" si="31">$C$8</f>
        <v>25</v>
      </c>
      <c r="R5">
        <f t="shared" si="0"/>
        <v>250000</v>
      </c>
      <c r="S5">
        <f t="shared" si="1"/>
        <v>72.850163456134254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38.160556022148285</v>
      </c>
      <c r="AC5">
        <f t="shared" si="2"/>
        <v>71.224873408823896</v>
      </c>
      <c r="AE5">
        <f t="shared" si="3"/>
        <v>573.75311497751886</v>
      </c>
      <c r="AF5">
        <f t="shared" si="4"/>
        <v>-28.687655748875944</v>
      </c>
      <c r="AG5">
        <f t="shared" si="5"/>
        <v>-24.442249004599347</v>
      </c>
      <c r="AH5">
        <f t="shared" si="6"/>
        <v>-302.06896150649078</v>
      </c>
      <c r="AI5">
        <f t="shared" si="7"/>
        <v>218.55424871755275</v>
      </c>
      <c r="AJ5">
        <f t="shared" si="8"/>
        <v>-33.064317386675611</v>
      </c>
      <c r="AK5">
        <f>G5*SUM(AB5, AE5:AF5)</f>
        <v>40.825821067555388</v>
      </c>
      <c r="AL5">
        <f t="shared" si="9"/>
        <v>226.31575239843252</v>
      </c>
      <c r="AN5">
        <f t="shared" si="10"/>
        <v>486.86593668813225</v>
      </c>
      <c r="AO5">
        <f t="shared" si="11"/>
        <v>-24.343296834406612</v>
      </c>
      <c r="AP5">
        <f t="shared" si="12"/>
        <v>-20.740799737279172</v>
      </c>
      <c r="AQ5">
        <f t="shared" si="13"/>
        <v>-256.324687481708</v>
      </c>
      <c r="AR5">
        <f t="shared" si="14"/>
        <v>185.45715263473843</v>
      </c>
      <c r="AS5">
        <f t="shared" si="15"/>
        <v>-28.057172040012848</v>
      </c>
      <c r="AT5">
        <f t="shared" si="16"/>
        <v>34.643300569960758</v>
      </c>
      <c r="AU5">
        <f t="shared" si="17"/>
        <v>192.04328116468633</v>
      </c>
      <c r="AW5">
        <v>2</v>
      </c>
      <c r="AX5">
        <f>(R5*SUMPRODUCT(K6:$K$23, X6:$X$23)-$AZ$3*SUMPRODUCT(K5:$K$22, W6:$W$23))/Z5</f>
        <v>72.850163456134254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586.84566513248694</v>
      </c>
      <c r="P6">
        <f t="shared" si="30"/>
        <v>29.342283256624349</v>
      </c>
      <c r="Q6" s="5">
        <f t="shared" si="31"/>
        <v>25</v>
      </c>
      <c r="R6">
        <f t="shared" si="0"/>
        <v>250000</v>
      </c>
      <c r="S6">
        <f t="shared" si="1"/>
        <v>102.85923085606855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71.224873408823896</v>
      </c>
      <c r="AC6">
        <f t="shared" si="2"/>
        <v>99.434901985078341</v>
      </c>
      <c r="AE6">
        <f t="shared" si="3"/>
        <v>567.30874523522846</v>
      </c>
      <c r="AF6">
        <f t="shared" si="4"/>
        <v>-28.365437261761425</v>
      </c>
      <c r="AG6">
        <f t="shared" si="5"/>
        <v>-24.167714739238647</v>
      </c>
      <c r="AH6">
        <f t="shared" si="6"/>
        <v>-301.11775314710189</v>
      </c>
      <c r="AI6">
        <f t="shared" si="7"/>
        <v>213.65784008712649</v>
      </c>
      <c r="AJ6">
        <f t="shared" si="8"/>
        <v>-28.210028576254444</v>
      </c>
      <c r="AK6">
        <f>G6*SUM(AB6, AE6:AF6)</f>
        <v>42.71177269676037</v>
      </c>
      <c r="AL6">
        <f t="shared" si="9"/>
        <v>228.15958420763241</v>
      </c>
      <c r="AN6">
        <f t="shared" si="10"/>
        <v>443.45134805618466</v>
      </c>
      <c r="AO6">
        <f t="shared" si="11"/>
        <v>-22.172567402809236</v>
      </c>
      <c r="AP6">
        <f t="shared" si="12"/>
        <v>-18.89131054397712</v>
      </c>
      <c r="AQ6">
        <f t="shared" si="13"/>
        <v>-235.37637076503123</v>
      </c>
      <c r="AR6">
        <f t="shared" si="14"/>
        <v>167.01109934436707</v>
      </c>
      <c r="AS6">
        <f t="shared" si="15"/>
        <v>-22.051088240595483</v>
      </c>
      <c r="AT6">
        <f t="shared" si="16"/>
        <v>33.386746351661145</v>
      </c>
      <c r="AU6">
        <f t="shared" si="17"/>
        <v>178.34675745543274</v>
      </c>
      <c r="AW6">
        <v>3</v>
      </c>
      <c r="AX6">
        <f>(R6*SUMPRODUCT(K7:$K$23, X7:$X$23)-$AZ$3*SUMPRODUCT(K6:$K$22, W7:$W$23))/Z6</f>
        <v>102.85923085606855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586.84566513248694</v>
      </c>
      <c r="P7">
        <f t="shared" si="30"/>
        <v>29.342283256624349</v>
      </c>
      <c r="Q7" s="5">
        <f t="shared" si="31"/>
        <v>25</v>
      </c>
      <c r="R7">
        <f t="shared" si="0"/>
        <v>250000</v>
      </c>
      <c r="S7">
        <f t="shared" si="1"/>
        <v>129.0076113564534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99.434901985078341</v>
      </c>
      <c r="AC7">
        <f t="shared" si="2"/>
        <v>123.31069434446157</v>
      </c>
      <c r="AE7">
        <f t="shared" si="3"/>
        <v>560.93082942663477</v>
      </c>
      <c r="AF7">
        <f t="shared" si="4"/>
        <v>-28.046541471331739</v>
      </c>
      <c r="AG7">
        <f t="shared" si="5"/>
        <v>-23.896011453880227</v>
      </c>
      <c r="AH7">
        <f t="shared" si="6"/>
        <v>-300.26137966033269</v>
      </c>
      <c r="AI7">
        <f t="shared" si="7"/>
        <v>208.72689684109014</v>
      </c>
      <c r="AJ7">
        <f t="shared" si="8"/>
        <v>-23.875792359383226</v>
      </c>
      <c r="AK7">
        <f>G7*SUM(AB7, AE7:AF7)</f>
        <v>44.262343295826703</v>
      </c>
      <c r="AL7">
        <f t="shared" si="9"/>
        <v>229.11344777753359</v>
      </c>
      <c r="AN7">
        <f t="shared" si="10"/>
        <v>403.90383624882634</v>
      </c>
      <c r="AO7">
        <f t="shared" si="11"/>
        <v>-20.195191812441315</v>
      </c>
      <c r="AP7">
        <f t="shared" si="12"/>
        <v>-17.206561292296524</v>
      </c>
      <c r="AQ7">
        <f t="shared" si="13"/>
        <v>-216.20620005168695</v>
      </c>
      <c r="AR7">
        <f t="shared" si="14"/>
        <v>150.29588309240154</v>
      </c>
      <c r="AS7">
        <f t="shared" si="15"/>
        <v>-17.19200233171815</v>
      </c>
      <c r="AT7">
        <f t="shared" si="16"/>
        <v>31.87154158886392</v>
      </c>
      <c r="AU7">
        <f t="shared" si="17"/>
        <v>164.9754223495473</v>
      </c>
      <c r="AW7">
        <v>4</v>
      </c>
      <c r="AX7">
        <f>(R7*SUMPRODUCT(K8:$K$23, X8:$X$23)-$AZ$3*SUMPRODUCT(K7:$K$22, W8:$W$23))/Z7</f>
        <v>129.0076113564534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586.84566513248694</v>
      </c>
      <c r="P8">
        <f t="shared" si="30"/>
        <v>29.342283256624349</v>
      </c>
      <c r="Q8" s="5">
        <f t="shared" si="31"/>
        <v>25</v>
      </c>
      <c r="R8">
        <f t="shared" si="0"/>
        <v>250000</v>
      </c>
      <c r="S8">
        <f t="shared" si="1"/>
        <v>151.25549469306509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123.31069434446157</v>
      </c>
      <c r="AC8">
        <f t="shared" si="2"/>
        <v>142.94881459569388</v>
      </c>
      <c r="AE8">
        <f t="shared" si="3"/>
        <v>554.61715524147996</v>
      </c>
      <c r="AF8">
        <f t="shared" si="4"/>
        <v>-27.730857762073999</v>
      </c>
      <c r="AG8">
        <f t="shared" si="5"/>
        <v>-23.627044902694685</v>
      </c>
      <c r="AH8">
        <f t="shared" si="6"/>
        <v>-300.06436646740485</v>
      </c>
      <c r="AI8">
        <f t="shared" si="7"/>
        <v>203.19488610930637</v>
      </c>
      <c r="AJ8">
        <f t="shared" si="8"/>
        <v>-19.638120251232309</v>
      </c>
      <c r="AK8">
        <f t="shared" ref="AK8:AK23" si="32">G8*SUM(AB8:AB8, AE8:AF8)</f>
        <v>45.51378942767073</v>
      </c>
      <c r="AL8">
        <f t="shared" si="9"/>
        <v>229.0705552857448</v>
      </c>
      <c r="AN8">
        <f t="shared" si="10"/>
        <v>367.87826874731792</v>
      </c>
      <c r="AO8">
        <f t="shared" si="11"/>
        <v>-18.393913437365896</v>
      </c>
      <c r="AP8">
        <f t="shared" si="12"/>
        <v>-15.671849116592915</v>
      </c>
      <c r="AQ8">
        <f t="shared" si="13"/>
        <v>-199.03307823344764</v>
      </c>
      <c r="AR8">
        <f t="shared" si="14"/>
        <v>134.77942795991143</v>
      </c>
      <c r="AS8">
        <f t="shared" si="15"/>
        <v>-13.025990291139607</v>
      </c>
      <c r="AT8">
        <f t="shared" si="16"/>
        <v>30.189354765795816</v>
      </c>
      <c r="AU8">
        <f t="shared" si="17"/>
        <v>151.94279243456765</v>
      </c>
      <c r="AW8">
        <v>5</v>
      </c>
      <c r="AX8">
        <f>(R8*SUMPRODUCT(K9:$K$23, X9:$X$23)-$AZ$3*SUMPRODUCT(K8:$K$22, W9:$W$23))/Z8</f>
        <v>151.25549469306509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586.84566513248694</v>
      </c>
      <c r="P9">
        <f t="shared" si="30"/>
        <v>29.342283256624349</v>
      </c>
      <c r="Q9" s="5">
        <f t="shared" si="31"/>
        <v>25</v>
      </c>
      <c r="R9">
        <f t="shared" si="0"/>
        <v>250000</v>
      </c>
      <c r="S9">
        <f t="shared" si="1"/>
        <v>168.8929204300201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142.94881459569388</v>
      </c>
      <c r="AC9">
        <f t="shared" si="2"/>
        <v>157.81767856903116</v>
      </c>
      <c r="AE9">
        <f t="shared" si="3"/>
        <v>548.36295277327804</v>
      </c>
      <c r="AF9">
        <f t="shared" si="4"/>
        <v>-27.418147638663903</v>
      </c>
      <c r="AG9">
        <f t="shared" si="5"/>
        <v>-23.360611884620422</v>
      </c>
      <c r="AH9">
        <f t="shared" si="6"/>
        <v>-301.62569047318868</v>
      </c>
      <c r="AI9">
        <f t="shared" si="7"/>
        <v>195.95850277680506</v>
      </c>
      <c r="AJ9">
        <f t="shared" si="8"/>
        <v>-14.868863973337284</v>
      </c>
      <c r="AK9">
        <f t="shared" si="32"/>
        <v>46.472553381121571</v>
      </c>
      <c r="AL9">
        <f t="shared" si="9"/>
        <v>227.56219218458935</v>
      </c>
      <c r="AN9">
        <f t="shared" si="10"/>
        <v>335.05886147132173</v>
      </c>
      <c r="AO9">
        <f t="shared" si="11"/>
        <v>-16.752943073566087</v>
      </c>
      <c r="AP9">
        <f t="shared" si="12"/>
        <v>-14.273721413434929</v>
      </c>
      <c r="AQ9">
        <f t="shared" si="13"/>
        <v>-184.29830084132684</v>
      </c>
      <c r="AR9">
        <f t="shared" si="14"/>
        <v>119.7338961429939</v>
      </c>
      <c r="AS9">
        <f t="shared" si="15"/>
        <v>-9.085122561768209</v>
      </c>
      <c r="AT9">
        <f t="shared" si="16"/>
        <v>28.395501094293838</v>
      </c>
      <c r="AU9">
        <f t="shared" si="17"/>
        <v>139.04427467551952</v>
      </c>
      <c r="AW9">
        <v>6</v>
      </c>
      <c r="AX9">
        <f>(R9*SUMPRODUCT(K10:$K$23, X10:$X$23)-$AZ$3*SUMPRODUCT(K9:$K$22, W10:$W$23))/Z9</f>
        <v>168.8929204300201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586.84566513248694</v>
      </c>
      <c r="P10">
        <f t="shared" si="30"/>
        <v>29.342283256624349</v>
      </c>
      <c r="Q10" s="5">
        <f t="shared" si="31"/>
        <v>25</v>
      </c>
      <c r="R10">
        <f t="shared" si="0"/>
        <v>250000</v>
      </c>
      <c r="S10">
        <f t="shared" si="1"/>
        <v>181.96593524628742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157.81767856903116</v>
      </c>
      <c r="AC10">
        <f t="shared" si="2"/>
        <v>168.11182212997551</v>
      </c>
      <c r="AE10">
        <f t="shared" si="3"/>
        <v>542.16572976129407</v>
      </c>
      <c r="AF10">
        <f t="shared" si="4"/>
        <v>-27.108286488064707</v>
      </c>
      <c r="AG10">
        <f t="shared" si="5"/>
        <v>-23.096606227758969</v>
      </c>
      <c r="AH10">
        <f t="shared" si="6"/>
        <v>-303.99538015246713</v>
      </c>
      <c r="AI10">
        <f t="shared" si="7"/>
        <v>187.96545689300331</v>
      </c>
      <c r="AJ10">
        <f t="shared" si="8"/>
        <v>-10.294143560944349</v>
      </c>
      <c r="AK10">
        <f t="shared" si="32"/>
        <v>47.101258528958247</v>
      </c>
      <c r="AL10">
        <f t="shared" si="9"/>
        <v>224.77257186101721</v>
      </c>
      <c r="AN10">
        <f t="shared" si="10"/>
        <v>305.15973672746492</v>
      </c>
      <c r="AO10">
        <f t="shared" si="11"/>
        <v>-15.257986836373247</v>
      </c>
      <c r="AP10">
        <f t="shared" si="12"/>
        <v>-12.999999610569319</v>
      </c>
      <c r="AQ10">
        <f t="shared" si="13"/>
        <v>-171.1047841672623</v>
      </c>
      <c r="AR10">
        <f t="shared" si="14"/>
        <v>105.79696611326007</v>
      </c>
      <c r="AS10">
        <f t="shared" si="15"/>
        <v>-5.7940920394868733</v>
      </c>
      <c r="AT10">
        <f t="shared" si="16"/>
        <v>26.511095894160473</v>
      </c>
      <c r="AU10">
        <f t="shared" si="17"/>
        <v>126.51396996793366</v>
      </c>
      <c r="AW10">
        <v>7</v>
      </c>
      <c r="AX10">
        <f>(R10*SUMPRODUCT(K11:$K$23, X11:$X$23)-$AZ$3*SUMPRODUCT(K10:$K$22, W11:$W$23))/Z10</f>
        <v>181.96593524628742</v>
      </c>
    </row>
    <row r="11" spans="1:52" x14ac:dyDescent="0.25">
      <c r="A11" t="s">
        <v>33</v>
      </c>
      <c r="C11" s="24">
        <f>AU25</f>
        <v>-25.328880486306854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586.84566513248694</v>
      </c>
      <c r="P11">
        <f t="shared" si="30"/>
        <v>29.342283256624349</v>
      </c>
      <c r="Q11" s="5">
        <f t="shared" si="31"/>
        <v>25</v>
      </c>
      <c r="R11">
        <f t="shared" si="0"/>
        <v>250000</v>
      </c>
      <c r="S11">
        <f t="shared" si="1"/>
        <v>191.13825917199725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168.11182212997551</v>
      </c>
      <c r="AC11">
        <f t="shared" si="2"/>
        <v>174.58587381339385</v>
      </c>
      <c r="AE11">
        <f t="shared" si="3"/>
        <v>536.02540739142478</v>
      </c>
      <c r="AF11">
        <f t="shared" si="4"/>
        <v>-26.801270369571238</v>
      </c>
      <c r="AG11">
        <f t="shared" si="5"/>
        <v>-22.835024574579204</v>
      </c>
      <c r="AH11">
        <f t="shared" si="6"/>
        <v>-306.15590902174762</v>
      </c>
      <c r="AI11">
        <f t="shared" si="7"/>
        <v>180.23320342552671</v>
      </c>
      <c r="AJ11">
        <f t="shared" si="8"/>
        <v>-6.4740516834183381</v>
      </c>
      <c r="AK11">
        <f t="shared" si="32"/>
        <v>47.413517140628038</v>
      </c>
      <c r="AL11">
        <f t="shared" si="9"/>
        <v>221.17266888273642</v>
      </c>
      <c r="AN11">
        <f t="shared" si="10"/>
        <v>277.92186261316164</v>
      </c>
      <c r="AO11">
        <f t="shared" si="11"/>
        <v>-13.89609313065808</v>
      </c>
      <c r="AP11">
        <f t="shared" si="12"/>
        <v>-11.839648783569768</v>
      </c>
      <c r="AQ11">
        <f t="shared" si="13"/>
        <v>-158.73766301382781</v>
      </c>
      <c r="AR11">
        <f t="shared" si="14"/>
        <v>93.448457685105964</v>
      </c>
      <c r="AS11">
        <f t="shared" si="15"/>
        <v>-3.3567074950154381</v>
      </c>
      <c r="AT11">
        <f t="shared" si="16"/>
        <v>24.583261940682434</v>
      </c>
      <c r="AU11">
        <f t="shared" si="17"/>
        <v>114.67501213077297</v>
      </c>
      <c r="AW11">
        <v>8</v>
      </c>
      <c r="AX11">
        <f>(R11*SUMPRODUCT(K12:$K$23, X12:$X$23)-$AZ$3*SUMPRODUCT(K11:$K$22, W12:$W$23))/Z11</f>
        <v>191.13825917199725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586.84566513248694</v>
      </c>
      <c r="P12">
        <f t="shared" si="30"/>
        <v>29.342283256624349</v>
      </c>
      <c r="Q12" s="5">
        <f t="shared" si="31"/>
        <v>25</v>
      </c>
      <c r="R12">
        <f t="shared" si="0"/>
        <v>250000</v>
      </c>
      <c r="S12">
        <f t="shared" si="1"/>
        <v>196.13364216346091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174.58587381339385</v>
      </c>
      <c r="AC12">
        <f t="shared" si="2"/>
        <v>177.11417320945191</v>
      </c>
      <c r="AE12">
        <f t="shared" si="3"/>
        <v>529.93807505428947</v>
      </c>
      <c r="AF12">
        <f t="shared" si="4"/>
        <v>-26.496903752714477</v>
      </c>
      <c r="AG12">
        <f t="shared" si="5"/>
        <v>-22.575700330624837</v>
      </c>
      <c r="AH12">
        <f t="shared" si="6"/>
        <v>-309.73998208573596</v>
      </c>
      <c r="AI12">
        <f t="shared" si="7"/>
        <v>171.12548888521417</v>
      </c>
      <c r="AJ12">
        <f t="shared" si="8"/>
        <v>-2.5282993960580598</v>
      </c>
      <c r="AK12">
        <f t="shared" si="32"/>
        <v>47.461893158047822</v>
      </c>
      <c r="AL12">
        <f t="shared" si="9"/>
        <v>216.05908264720392</v>
      </c>
      <c r="AN12">
        <f t="shared" si="10"/>
        <v>253.10727435774282</v>
      </c>
      <c r="AO12">
        <f t="shared" si="11"/>
        <v>-12.655363717887143</v>
      </c>
      <c r="AP12">
        <f t="shared" si="12"/>
        <v>-10.78253148127971</v>
      </c>
      <c r="AQ12">
        <f t="shared" si="13"/>
        <v>-147.93698795336664</v>
      </c>
      <c r="AR12">
        <f t="shared" si="14"/>
        <v>81.732391205209339</v>
      </c>
      <c r="AS12">
        <f t="shared" si="15"/>
        <v>-1.2075580129452392</v>
      </c>
      <c r="AT12">
        <f t="shared" si="16"/>
        <v>22.66859276314732</v>
      </c>
      <c r="AU12">
        <f t="shared" si="17"/>
        <v>103.19342595541141</v>
      </c>
      <c r="AW12">
        <v>9</v>
      </c>
      <c r="AX12">
        <f>(R12*SUMPRODUCT(K13:$K$23, X13:$X$23)-$AZ$3*SUMPRODUCT(K12:$K$22, W13:$W$23))/Z12</f>
        <v>196.13364216346091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586.84566513248694</v>
      </c>
      <c r="P13">
        <f t="shared" si="30"/>
        <v>29.342283256624349</v>
      </c>
      <c r="Q13" s="5">
        <f t="shared" si="31"/>
        <v>25</v>
      </c>
      <c r="R13">
        <f t="shared" si="0"/>
        <v>250000</v>
      </c>
      <c r="S13">
        <f t="shared" si="1"/>
        <v>197.43080251505003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177.11417320945191</v>
      </c>
      <c r="AC13">
        <f t="shared" si="2"/>
        <v>176.25518409138351</v>
      </c>
      <c r="AE13">
        <f t="shared" si="3"/>
        <v>523.90300512136218</v>
      </c>
      <c r="AF13">
        <f t="shared" si="4"/>
        <v>-26.195150256068107</v>
      </c>
      <c r="AG13">
        <f t="shared" si="5"/>
        <v>-22.318602498456098</v>
      </c>
      <c r="AH13">
        <f t="shared" si="6"/>
        <v>-313.40828862491577</v>
      </c>
      <c r="AI13">
        <f t="shared" si="7"/>
        <v>161.98096374192221</v>
      </c>
      <c r="AJ13">
        <f t="shared" si="8"/>
        <v>0.85898911806839351</v>
      </c>
      <c r="AK13">
        <f t="shared" si="32"/>
        <v>47.237541965232225</v>
      </c>
      <c r="AL13">
        <f t="shared" si="9"/>
        <v>210.07749482522283</v>
      </c>
      <c r="AN13">
        <f t="shared" si="10"/>
        <v>230.50086514458019</v>
      </c>
      <c r="AO13">
        <f t="shared" si="11"/>
        <v>-11.52504325722901</v>
      </c>
      <c r="AP13">
        <f t="shared" si="12"/>
        <v>-9.8194840159781211</v>
      </c>
      <c r="AQ13">
        <f t="shared" si="13"/>
        <v>-137.88980205370413</v>
      </c>
      <c r="AR13">
        <f t="shared" si="14"/>
        <v>71.266535817668924</v>
      </c>
      <c r="AS13">
        <f t="shared" si="15"/>
        <v>0.37792822894512401</v>
      </c>
      <c r="AT13">
        <f t="shared" si="16"/>
        <v>20.78303461490389</v>
      </c>
      <c r="AU13">
        <f t="shared" si="17"/>
        <v>92.427498661517944</v>
      </c>
      <c r="AW13">
        <v>10</v>
      </c>
      <c r="AX13">
        <f>(R13*SUMPRODUCT(K14:$K$23, X14:$X$23)-$AZ$3*SUMPRODUCT(K13:$K$22, W14:$W$23))/Z13</f>
        <v>197.43080251505003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586.84566513248694</v>
      </c>
      <c r="P14">
        <f t="shared" si="30"/>
        <v>29.342283256624349</v>
      </c>
      <c r="Q14" s="5">
        <f t="shared" si="31"/>
        <v>25</v>
      </c>
      <c r="R14">
        <f t="shared" si="0"/>
        <v>250000</v>
      </c>
      <c r="S14">
        <f t="shared" si="1"/>
        <v>194.97963009369823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176.25518409138351</v>
      </c>
      <c r="AC14">
        <f t="shared" si="2"/>
        <v>172.07806306096938</v>
      </c>
      <c r="AE14">
        <f t="shared" si="3"/>
        <v>517.91700150008853</v>
      </c>
      <c r="AF14">
        <f t="shared" si="4"/>
        <v>-25.895850075004425</v>
      </c>
      <c r="AG14">
        <f t="shared" si="5"/>
        <v>-22.063594922489671</v>
      </c>
      <c r="AH14">
        <f t="shared" si="6"/>
        <v>-318.21550981863726</v>
      </c>
      <c r="AI14">
        <f t="shared" si="7"/>
        <v>151.7420466839572</v>
      </c>
      <c r="AJ14">
        <f t="shared" si="8"/>
        <v>4.1771210304141277</v>
      </c>
      <c r="AK14">
        <f t="shared" si="32"/>
        <v>46.77934348615274</v>
      </c>
      <c r="AL14">
        <f t="shared" si="9"/>
        <v>202.69851120052408</v>
      </c>
      <c r="AN14">
        <f t="shared" si="10"/>
        <v>209.90559023059163</v>
      </c>
      <c r="AO14">
        <f t="shared" si="11"/>
        <v>-10.495279511529581</v>
      </c>
      <c r="AP14">
        <f t="shared" si="12"/>
        <v>-8.9421121558085925</v>
      </c>
      <c r="AQ14">
        <f t="shared" si="13"/>
        <v>-128.96895490116145</v>
      </c>
      <c r="AR14">
        <f t="shared" si="14"/>
        <v>61.499243662092027</v>
      </c>
      <c r="AS14">
        <f t="shared" si="15"/>
        <v>1.6929373872920537</v>
      </c>
      <c r="AT14">
        <f t="shared" si="16"/>
        <v>18.959110584553372</v>
      </c>
      <c r="AU14">
        <f t="shared" si="17"/>
        <v>82.151291633937461</v>
      </c>
      <c r="AW14">
        <v>11</v>
      </c>
      <c r="AX14">
        <f>(R14*SUMPRODUCT(K15:$K$23, X15:$X$23)-$AZ$3*SUMPRODUCT(K14:$K$22, W15:$W$23))/Z14</f>
        <v>194.97963009369823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586.84566513248694</v>
      </c>
      <c r="P15">
        <f t="shared" si="30"/>
        <v>29.342283256624349</v>
      </c>
      <c r="Q15" s="5">
        <f t="shared" si="31"/>
        <v>25</v>
      </c>
      <c r="R15">
        <f t="shared" si="0"/>
        <v>250000</v>
      </c>
      <c r="S15">
        <f t="shared" si="1"/>
        <v>187.99401302322994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172.07806306096938</v>
      </c>
      <c r="AC15">
        <f t="shared" si="2"/>
        <v>164.00867271574327</v>
      </c>
      <c r="AE15">
        <f t="shared" si="3"/>
        <v>511.97257337909815</v>
      </c>
      <c r="AF15">
        <f t="shared" si="4"/>
        <v>-25.598628668954909</v>
      </c>
      <c r="AG15">
        <f t="shared" si="5"/>
        <v>-21.810358489378746</v>
      </c>
      <c r="AH15">
        <f t="shared" si="6"/>
        <v>-326.00483886028138</v>
      </c>
      <c r="AI15">
        <f t="shared" si="7"/>
        <v>138.5587473604831</v>
      </c>
      <c r="AJ15">
        <f t="shared" si="8"/>
        <v>8.0693903452261111</v>
      </c>
      <c r="AK15">
        <f t="shared" si="32"/>
        <v>46.091640543977888</v>
      </c>
      <c r="AL15">
        <f t="shared" si="9"/>
        <v>192.7197782496871</v>
      </c>
      <c r="AN15">
        <f t="shared" si="10"/>
        <v>191.14049240052162</v>
      </c>
      <c r="AO15">
        <f t="shared" si="11"/>
        <v>-9.5570246200260822</v>
      </c>
      <c r="AP15">
        <f t="shared" si="12"/>
        <v>-8.1427070078710369</v>
      </c>
      <c r="AQ15">
        <f t="shared" si="13"/>
        <v>-121.71106161690122</v>
      </c>
      <c r="AR15">
        <f t="shared" si="14"/>
        <v>51.729699155723296</v>
      </c>
      <c r="AS15">
        <f t="shared" si="15"/>
        <v>3.0126364656187339</v>
      </c>
      <c r="AT15">
        <f t="shared" si="16"/>
        <v>17.207911765617752</v>
      </c>
      <c r="AU15">
        <f t="shared" si="17"/>
        <v>71.950247386959774</v>
      </c>
      <c r="AW15">
        <v>12</v>
      </c>
      <c r="AX15">
        <f>(R15*SUMPRODUCT(K16:$K$23, X16:$X$23)-$AZ$3*SUMPRODUCT(K15:$K$22, W16:$W$23))/Z15</f>
        <v>187.99401302322994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586.84566513248694</v>
      </c>
      <c r="P16">
        <f t="shared" si="30"/>
        <v>29.342283256624349</v>
      </c>
      <c r="Q16" s="5">
        <f t="shared" si="31"/>
        <v>25</v>
      </c>
      <c r="R16">
        <f t="shared" si="0"/>
        <v>250000</v>
      </c>
      <c r="S16">
        <f t="shared" si="1"/>
        <v>176.50188502867408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164.00867271574327</v>
      </c>
      <c r="AC16">
        <f t="shared" si="2"/>
        <v>152.20628326377317</v>
      </c>
      <c r="AE16">
        <f t="shared" si="3"/>
        <v>506.06596935076192</v>
      </c>
      <c r="AF16">
        <f t="shared" si="4"/>
        <v>-25.303298467538095</v>
      </c>
      <c r="AG16">
        <f t="shared" si="5"/>
        <v>-21.558733386763276</v>
      </c>
      <c r="AH16">
        <f t="shared" si="6"/>
        <v>-335.21517721684626</v>
      </c>
      <c r="AI16">
        <f t="shared" si="7"/>
        <v>123.98876027961433</v>
      </c>
      <c r="AJ16">
        <f t="shared" si="8"/>
        <v>11.8023894519701</v>
      </c>
      <c r="AK16">
        <f t="shared" si="32"/>
        <v>45.133994051927708</v>
      </c>
      <c r="AL16">
        <f t="shared" si="9"/>
        <v>180.92514378351214</v>
      </c>
      <c r="AN16">
        <f t="shared" si="10"/>
        <v>174.04249687459995</v>
      </c>
      <c r="AO16">
        <f t="shared" si="11"/>
        <v>-8.7021248437299974</v>
      </c>
      <c r="AP16">
        <f t="shared" si="12"/>
        <v>-7.4143214824338832</v>
      </c>
      <c r="AQ16">
        <f t="shared" si="13"/>
        <v>-115.28474540172833</v>
      </c>
      <c r="AR16">
        <f t="shared" si="14"/>
        <v>42.641305146707772</v>
      </c>
      <c r="AS16">
        <f t="shared" si="15"/>
        <v>4.0589912258723295</v>
      </c>
      <c r="AT16">
        <f t="shared" si="16"/>
        <v>15.522152237974851</v>
      </c>
      <c r="AU16">
        <f t="shared" si="17"/>
        <v>62.222448610554949</v>
      </c>
      <c r="AW16">
        <v>13</v>
      </c>
      <c r="AX16">
        <f>(R16*SUMPRODUCT(K17:$K$23, X17:$X$23)-$AZ$3*SUMPRODUCT(K16:$K$22, W17:$W$23))/Z16</f>
        <v>176.50188502867408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586.84566513248694</v>
      </c>
      <c r="P17">
        <f t="shared" si="30"/>
        <v>29.342283256624349</v>
      </c>
      <c r="Q17" s="5">
        <f t="shared" si="31"/>
        <v>25</v>
      </c>
      <c r="R17">
        <f t="shared" si="0"/>
        <v>250000</v>
      </c>
      <c r="S17">
        <f t="shared" si="1"/>
        <v>161.09201704466631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152.20628326377317</v>
      </c>
      <c r="AC17">
        <f t="shared" si="2"/>
        <v>137.30646051809521</v>
      </c>
      <c r="AE17">
        <f t="shared" si="3"/>
        <v>500.19673617586648</v>
      </c>
      <c r="AF17">
        <f t="shared" si="4"/>
        <v>-25.009836808793324</v>
      </c>
      <c r="AG17">
        <f t="shared" si="5"/>
        <v>-21.308700306363406</v>
      </c>
      <c r="AH17">
        <f t="shared" si="6"/>
        <v>-344.45746532235052</v>
      </c>
      <c r="AI17">
        <f t="shared" si="7"/>
        <v>109.42073373835922</v>
      </c>
      <c r="AJ17">
        <f t="shared" si="8"/>
        <v>14.899822745677966</v>
      </c>
      <c r="AK17">
        <f t="shared" si="32"/>
        <v>43.917522784159239</v>
      </c>
      <c r="AL17">
        <f t="shared" si="9"/>
        <v>168.23807926819643</v>
      </c>
      <c r="AN17">
        <f t="shared" si="10"/>
        <v>158.46421073161574</v>
      </c>
      <c r="AO17">
        <f t="shared" si="11"/>
        <v>-7.9232105365807861</v>
      </c>
      <c r="AP17">
        <f t="shared" si="12"/>
        <v>-6.7506765469521133</v>
      </c>
      <c r="AQ17">
        <f t="shared" si="13"/>
        <v>-109.12542290905246</v>
      </c>
      <c r="AR17">
        <f t="shared" si="14"/>
        <v>34.664900739030365</v>
      </c>
      <c r="AS17">
        <f t="shared" si="15"/>
        <v>4.7203199874632693</v>
      </c>
      <c r="AT17">
        <f t="shared" si="16"/>
        <v>13.913236696595863</v>
      </c>
      <c r="AU17">
        <f t="shared" si="17"/>
        <v>53.298457423089502</v>
      </c>
      <c r="AW17">
        <v>14</v>
      </c>
      <c r="AX17">
        <f>(R17*SUMPRODUCT(K18:$K$23, X18:$X$23)-$AZ$3*SUMPRODUCT(K17:$K$22, W18:$W$23))/Z17</f>
        <v>161.09201704466631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586.84566513248694</v>
      </c>
      <c r="P18">
        <f t="shared" si="30"/>
        <v>29.342283256624349</v>
      </c>
      <c r="Q18" s="5">
        <f t="shared" si="31"/>
        <v>25</v>
      </c>
      <c r="R18">
        <f t="shared" si="0"/>
        <v>250000</v>
      </c>
      <c r="S18">
        <f t="shared" si="1"/>
        <v>142.15442676376637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137.30646051809521</v>
      </c>
      <c r="AC18">
        <f t="shared" si="2"/>
        <v>119.75202871165318</v>
      </c>
      <c r="AE18">
        <f t="shared" si="3"/>
        <v>494.3634928586506</v>
      </c>
      <c r="AF18">
        <f t="shared" si="4"/>
        <v>-24.718174642932532</v>
      </c>
      <c r="AG18">
        <f t="shared" si="5"/>
        <v>-21.060200416878029</v>
      </c>
      <c r="AH18">
        <f t="shared" si="6"/>
        <v>-354.1288642174473</v>
      </c>
      <c r="AI18">
        <f t="shared" si="7"/>
        <v>94.45625358139273</v>
      </c>
      <c r="AJ18">
        <f t="shared" si="8"/>
        <v>17.554431806442025</v>
      </c>
      <c r="AK18">
        <f t="shared" si="32"/>
        <v>42.486624511366927</v>
      </c>
      <c r="AL18">
        <f t="shared" si="9"/>
        <v>154.4973098992017</v>
      </c>
      <c r="AN18">
        <f t="shared" si="10"/>
        <v>144.27095191412172</v>
      </c>
      <c r="AO18">
        <f t="shared" si="11"/>
        <v>-7.2135475957060873</v>
      </c>
      <c r="AP18">
        <f t="shared" si="12"/>
        <v>-6.1460346597921518</v>
      </c>
      <c r="AQ18">
        <f t="shared" si="13"/>
        <v>-103.34603804477484</v>
      </c>
      <c r="AR18">
        <f t="shared" si="14"/>
        <v>27.565331613848642</v>
      </c>
      <c r="AS18">
        <f t="shared" si="15"/>
        <v>5.122940151551707</v>
      </c>
      <c r="AT18">
        <f t="shared" si="16"/>
        <v>12.398945007910095</v>
      </c>
      <c r="AU18">
        <f t="shared" si="17"/>
        <v>45.087216773310452</v>
      </c>
      <c r="AW18">
        <v>15</v>
      </c>
      <c r="AX18">
        <f>(R18*SUMPRODUCT(K19:$K$23, X19:$X$23)-$AZ$3*SUMPRODUCT(K18:$K$22, W19:$W$23))/Z18</f>
        <v>142.15442676376637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586.84566513248694</v>
      </c>
      <c r="P19">
        <f t="shared" si="30"/>
        <v>29.342283256624349</v>
      </c>
      <c r="Q19" s="5">
        <f t="shared" si="31"/>
        <v>25</v>
      </c>
      <c r="R19">
        <f t="shared" si="0"/>
        <v>250000</v>
      </c>
      <c r="S19">
        <f t="shared" si="1"/>
        <v>119.57307298516244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119.75202871165318</v>
      </c>
      <c r="AC19">
        <f t="shared" si="2"/>
        <v>99.547107163557087</v>
      </c>
      <c r="AE19">
        <f t="shared" si="3"/>
        <v>488.56140314016744</v>
      </c>
      <c r="AF19">
        <f t="shared" si="4"/>
        <v>-24.428070157008374</v>
      </c>
      <c r="AG19">
        <f t="shared" si="5"/>
        <v>-20.813027690588346</v>
      </c>
      <c r="AH19">
        <f t="shared" si="6"/>
        <v>-365.70722120902445</v>
      </c>
      <c r="AI19">
        <f t="shared" si="7"/>
        <v>77.613084083546255</v>
      </c>
      <c r="AJ19">
        <f t="shared" si="8"/>
        <v>20.204921548096095</v>
      </c>
      <c r="AK19">
        <f t="shared" si="32"/>
        <v>40.871975318636856</v>
      </c>
      <c r="AL19">
        <f t="shared" si="9"/>
        <v>138.68998095027922</v>
      </c>
      <c r="AN19">
        <f t="shared" si="10"/>
        <v>131.33903668215399</v>
      </c>
      <c r="AO19">
        <f t="shared" si="11"/>
        <v>-6.5669518341077007</v>
      </c>
      <c r="AP19">
        <f t="shared" si="12"/>
        <v>-5.5951268146669682</v>
      </c>
      <c r="AQ19">
        <f t="shared" si="13"/>
        <v>-98.312379636588844</v>
      </c>
      <c r="AR19">
        <f t="shared" si="14"/>
        <v>20.864578396790485</v>
      </c>
      <c r="AS19">
        <f t="shared" si="15"/>
        <v>5.4316507921197701</v>
      </c>
      <c r="AT19">
        <f t="shared" si="16"/>
        <v>10.98753571433158</v>
      </c>
      <c r="AU19">
        <f t="shared" si="17"/>
        <v>37.283764903241838</v>
      </c>
      <c r="AW19">
        <v>16</v>
      </c>
      <c r="AX19">
        <f>(R19*SUMPRODUCT(K20:$K$23, X20:$X$23)-$AZ$3*SUMPRODUCT(K19:$K$22, W20:$W$23))/Z19</f>
        <v>119.57307298516244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586.84566513248694</v>
      </c>
      <c r="P20">
        <f t="shared" si="30"/>
        <v>29.342283256624349</v>
      </c>
      <c r="Q20" s="5">
        <f t="shared" si="31"/>
        <v>25</v>
      </c>
      <c r="R20">
        <f t="shared" si="0"/>
        <v>250000</v>
      </c>
      <c r="S20">
        <f t="shared" si="1"/>
        <v>94.060347407675778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99.547107163557087</v>
      </c>
      <c r="AC20">
        <f t="shared" si="2"/>
        <v>77.382443927130794</v>
      </c>
      <c r="AE20">
        <f t="shared" si="3"/>
        <v>482.7916654312574</v>
      </c>
      <c r="AF20">
        <f t="shared" si="4"/>
        <v>-24.13958327156287</v>
      </c>
      <c r="AG20">
        <f t="shared" si="5"/>
        <v>-20.567233180561274</v>
      </c>
      <c r="AH20">
        <f t="shared" si="6"/>
        <v>-376.64233121190125</v>
      </c>
      <c r="AI20">
        <f t="shared" si="7"/>
        <v>61.442517767232005</v>
      </c>
      <c r="AJ20">
        <f t="shared" si="8"/>
        <v>22.164663236426293</v>
      </c>
      <c r="AK20">
        <f t="shared" si="32"/>
        <v>39.073943252627615</v>
      </c>
      <c r="AL20">
        <f t="shared" si="9"/>
        <v>122.68112425628591</v>
      </c>
      <c r="AN20">
        <f t="shared" si="10"/>
        <v>119.55743896903721</v>
      </c>
      <c r="AO20">
        <f t="shared" si="11"/>
        <v>-5.9778719484518605</v>
      </c>
      <c r="AP20">
        <f t="shared" si="12"/>
        <v>-5.0932232302527867</v>
      </c>
      <c r="AQ20">
        <f t="shared" si="13"/>
        <v>-93.270857289549596</v>
      </c>
      <c r="AR20">
        <f t="shared" si="14"/>
        <v>15.215486500782969</v>
      </c>
      <c r="AS20">
        <f t="shared" si="15"/>
        <v>5.4888072058808444</v>
      </c>
      <c r="AT20">
        <f t="shared" si="16"/>
        <v>9.676183165947414</v>
      </c>
      <c r="AU20">
        <f t="shared" si="17"/>
        <v>30.380476872611229</v>
      </c>
      <c r="AW20">
        <v>17</v>
      </c>
      <c r="AX20">
        <f>(R20*SUMPRODUCT(K21:$K$23, X21:$X$23)-$AZ$3*SUMPRODUCT(K20:$K$22, W21:$W$23))/Z20</f>
        <v>94.060347407675778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586.84566513248694</v>
      </c>
      <c r="P21">
        <f t="shared" si="30"/>
        <v>29.342283256624349</v>
      </c>
      <c r="Q21" s="5">
        <f t="shared" si="31"/>
        <v>25</v>
      </c>
      <c r="R21">
        <f t="shared" si="0"/>
        <v>250000</v>
      </c>
      <c r="S21">
        <f t="shared" si="1"/>
        <v>65.491795573333462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77.382443927130794</v>
      </c>
      <c r="AC21">
        <f t="shared" si="2"/>
        <v>53.238548325807265</v>
      </c>
      <c r="AE21">
        <f t="shared" si="3"/>
        <v>477.04923997636831</v>
      </c>
      <c r="AF21">
        <f t="shared" si="4"/>
        <v>-23.852461998818416</v>
      </c>
      <c r="AG21">
        <f t="shared" si="5"/>
        <v>-20.322602189992711</v>
      </c>
      <c r="AH21">
        <f t="shared" si="6"/>
        <v>-389.58658762950967</v>
      </c>
      <c r="AI21">
        <f t="shared" si="7"/>
        <v>43.287588158047527</v>
      </c>
      <c r="AJ21">
        <f t="shared" si="8"/>
        <v>24.143895601323528</v>
      </c>
      <c r="AK21">
        <f t="shared" si="32"/>
        <v>37.140545533327654</v>
      </c>
      <c r="AL21">
        <f t="shared" si="9"/>
        <v>104.5720292926987</v>
      </c>
      <c r="AN21">
        <f t="shared" si="10"/>
        <v>108.8233809730163</v>
      </c>
      <c r="AO21">
        <f t="shared" si="11"/>
        <v>-5.4411690486508153</v>
      </c>
      <c r="AP21">
        <f t="shared" si="12"/>
        <v>-4.6359455065774497</v>
      </c>
      <c r="AQ21">
        <f t="shared" si="13"/>
        <v>-88.871600863851526</v>
      </c>
      <c r="AR21">
        <f t="shared" si="14"/>
        <v>9.8746655539365076</v>
      </c>
      <c r="AS21">
        <f t="shared" si="15"/>
        <v>5.5076502151553948</v>
      </c>
      <c r="AT21">
        <f t="shared" si="16"/>
        <v>8.4724162569029389</v>
      </c>
      <c r="AU21">
        <f t="shared" si="17"/>
        <v>23.854732025994839</v>
      </c>
      <c r="AW21">
        <v>18</v>
      </c>
      <c r="AX21">
        <f>(R21*SUMPRODUCT(K22:$K$23, X22:$X$23)-$AZ$3*SUMPRODUCT(K21:$K$22, W22:$W$23))/Z21</f>
        <v>65.491795573333462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586.84566513248694</v>
      </c>
      <c r="P22">
        <f t="shared" si="30"/>
        <v>29.342283256624349</v>
      </c>
      <c r="Q22" s="5">
        <f t="shared" si="31"/>
        <v>25</v>
      </c>
      <c r="R22">
        <f t="shared" si="0"/>
        <v>250000</v>
      </c>
      <c r="S22">
        <f t="shared" si="1"/>
        <v>34.099376578924613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53.238548325807265</v>
      </c>
      <c r="AC22">
        <f t="shared" si="2"/>
        <v>27.387305540877001</v>
      </c>
      <c r="AE22">
        <f t="shared" si="3"/>
        <v>471.33182916476284</v>
      </c>
      <c r="AF22">
        <f t="shared" si="4"/>
        <v>-23.566591458238143</v>
      </c>
      <c r="AG22">
        <f t="shared" si="5"/>
        <v>-20.079036839198359</v>
      </c>
      <c r="AH22">
        <f t="shared" si="6"/>
        <v>-403.39328894423846</v>
      </c>
      <c r="AI22">
        <f t="shared" si="7"/>
        <v>24.2929119230879</v>
      </c>
      <c r="AJ22">
        <f t="shared" si="8"/>
        <v>25.851242784930264</v>
      </c>
      <c r="AK22">
        <f t="shared" si="32"/>
        <v>35.070265022263243</v>
      </c>
      <c r="AL22">
        <f t="shared" si="9"/>
        <v>85.214419730281406</v>
      </c>
      <c r="AN22">
        <f t="shared" si="10"/>
        <v>99.043947697566381</v>
      </c>
      <c r="AO22">
        <f t="shared" si="11"/>
        <v>-4.9521973848783194</v>
      </c>
      <c r="AP22">
        <f t="shared" si="12"/>
        <v>-4.2193354054684074</v>
      </c>
      <c r="AQ22">
        <f t="shared" si="13"/>
        <v>-84.767591194813804</v>
      </c>
      <c r="AR22">
        <f t="shared" si="14"/>
        <v>5.1048237124058504</v>
      </c>
      <c r="AS22">
        <f t="shared" si="15"/>
        <v>5.4322856634676464</v>
      </c>
      <c r="AT22">
        <f t="shared" si="16"/>
        <v>7.3695372976617</v>
      </c>
      <c r="AU22">
        <f t="shared" si="17"/>
        <v>17.906646673535196</v>
      </c>
      <c r="AW22">
        <v>19</v>
      </c>
      <c r="AX22">
        <f>(R22*SUMPRODUCT(K23:$K$23, X23:$X$23)-$AZ$3*SUMPRODUCT(K22:$K$22, W23:$W$23))/Z22</f>
        <v>34.099376578924613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586.84566513248694</v>
      </c>
      <c r="P23">
        <f t="shared" si="30"/>
        <v>29.342283256624349</v>
      </c>
      <c r="Q23" s="5">
        <f t="shared" si="31"/>
        <v>25</v>
      </c>
      <c r="R23">
        <f t="shared" si="0"/>
        <v>250000</v>
      </c>
      <c r="S23">
        <f t="shared" si="1"/>
        <v>34.516482031751991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27.387305540877001</v>
      </c>
      <c r="AC23">
        <f t="shared" si="2"/>
        <v>27.387305540877001</v>
      </c>
      <c r="AE23">
        <f t="shared" si="3"/>
        <v>465.63614222149681</v>
      </c>
      <c r="AF23">
        <f t="shared" si="4"/>
        <v>-23.281807111074841</v>
      </c>
      <c r="AG23">
        <f t="shared" si="5"/>
        <v>-19.836396939064645</v>
      </c>
      <c r="AH23">
        <f t="shared" si="6"/>
        <v>-418.49531741730789</v>
      </c>
      <c r="AI23">
        <f t="shared" si="7"/>
        <v>4.0226207540494556</v>
      </c>
      <c r="AJ23">
        <f t="shared" si="8"/>
        <v>0</v>
      </c>
      <c r="AK23">
        <f t="shared" si="32"/>
        <v>32.881914845590927</v>
      </c>
      <c r="AL23">
        <f t="shared" si="9"/>
        <v>36.904535599640383</v>
      </c>
      <c r="AN23">
        <f t="shared" si="10"/>
        <v>90.134286009231587</v>
      </c>
      <c r="AO23">
        <f t="shared" si="11"/>
        <v>-4.5067143004615797</v>
      </c>
      <c r="AP23">
        <f t="shared" si="12"/>
        <v>-3.8397781292668647</v>
      </c>
      <c r="AQ23">
        <f t="shared" si="13"/>
        <v>-81.009125394893687</v>
      </c>
      <c r="AR23">
        <f t="shared" si="14"/>
        <v>0.7786681846094583</v>
      </c>
      <c r="AS23">
        <f t="shared" si="15"/>
        <v>0</v>
      </c>
      <c r="AT23">
        <f t="shared" si="16"/>
        <v>6.3650297914672116</v>
      </c>
      <c r="AU23">
        <f t="shared" si="17"/>
        <v>7.1436979760766697</v>
      </c>
      <c r="AW23">
        <v>20</v>
      </c>
      <c r="AX23">
        <f>(R23*SUMPRODUCT(K$23:$K24, X$23:$X24)-$AZ$3*SUMPRODUCT(K$22:$K23, W$23:$W24))/Z23</f>
        <v>34.516482031751991</v>
      </c>
    </row>
    <row r="25" spans="5:50" x14ac:dyDescent="0.25">
      <c r="AN25" s="6">
        <f t="shared" ref="AN25:AU25" si="33">SUM(AN3:AN23)</f>
        <v>5117.4154876696757</v>
      </c>
      <c r="AO25" s="6">
        <f t="shared" si="33"/>
        <v>-696.00502323284888</v>
      </c>
      <c r="AP25" s="6">
        <f t="shared" si="33"/>
        <v>-1715.4377539340678</v>
      </c>
      <c r="AQ25" s="6">
        <f t="shared" si="33"/>
        <v>-3011.1299412663016</v>
      </c>
      <c r="AR25" s="6">
        <f t="shared" si="33"/>
        <v>-305.15723076354351</v>
      </c>
      <c r="AS25" s="6">
        <f t="shared" si="33"/>
        <v>-94.0761378251959</v>
      </c>
      <c r="AT25" s="6">
        <f t="shared" si="33"/>
        <v>373.90448810243231</v>
      </c>
      <c r="AU25" s="7">
        <f t="shared" si="33"/>
        <v>-25.328880486306854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1319.269350751772</v>
      </c>
      <c r="K3">
        <v>1</v>
      </c>
      <c r="L3" s="2">
        <v>0</v>
      </c>
      <c r="O3">
        <f>$C$3</f>
        <v>1319.269350751772</v>
      </c>
      <c r="P3">
        <f>O3*B5</f>
        <v>1055.4154806014176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1319.269350751772</v>
      </c>
      <c r="AF3">
        <f t="shared" ref="AF3:AF23" si="4">-$Z3*P3</f>
        <v>-1055.4154806014176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-1258.5787168496456</v>
      </c>
      <c r="AJ3">
        <f t="shared" ref="AJ3:AJ23" si="8">AB3-AC3</f>
        <v>0</v>
      </c>
      <c r="AL3">
        <f t="shared" ref="AL3:AL23" si="9">SUM(AI3:AK3)</f>
        <v>-1258.5787168496456</v>
      </c>
      <c r="AN3">
        <f t="shared" ref="AN3:AN23" si="10">AE3*$K3</f>
        <v>1319.269350751772</v>
      </c>
      <c r="AO3">
        <f t="shared" ref="AO3:AO23" si="11">AF3*$K3</f>
        <v>-1055.4154806014176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-1258.5787168496456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-1258.5787168496456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564.96535917411484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248.08413701789698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245.25889160408224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-245.25889160408224</v>
      </c>
      <c r="AK4">
        <f>G4*MAX(0, SUM(AB4, AE4:AF4))</f>
        <v>0</v>
      </c>
      <c r="AL4">
        <f t="shared" si="9"/>
        <v>-592.32264160408226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-319.70646757003232</v>
      </c>
      <c r="AR4">
        <f t="shared" si="14"/>
        <v>-319.70646757003232</v>
      </c>
      <c r="AS4">
        <f t="shared" si="15"/>
        <v>-225.9263719558225</v>
      </c>
      <c r="AT4">
        <f t="shared" si="16"/>
        <v>0</v>
      </c>
      <c r="AU4">
        <f t="shared" si="17"/>
        <v>-545.63283952585482</v>
      </c>
      <c r="AW4">
        <v>1</v>
      </c>
      <c r="AX4">
        <f>(R4*SUMPRODUCT(K5:$K$23, X5:$X$23)-$AZ$3*SUMPRODUCT(K4:$K$22, W5:$W$23))/Z4</f>
        <v>248.08413701789698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1319.269350751772</v>
      </c>
      <c r="P5">
        <f t="shared" ref="P5:P23" si="30">O5*$C$5</f>
        <v>65.963467537588599</v>
      </c>
      <c r="Q5" s="5">
        <f t="shared" ref="Q5:Q23" si="31">$C$8</f>
        <v>25</v>
      </c>
      <c r="R5">
        <f t="shared" si="0"/>
        <v>250000</v>
      </c>
      <c r="S5">
        <f t="shared" si="1"/>
        <v>471.43516736961629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245.25889160408224</v>
      </c>
      <c r="AC5">
        <f t="shared" si="2"/>
        <v>460.74116916537969</v>
      </c>
      <c r="AE5">
        <f t="shared" si="3"/>
        <v>1289.3431487109669</v>
      </c>
      <c r="AF5">
        <f t="shared" si="4"/>
        <v>-64.467157435548344</v>
      </c>
      <c r="AG5">
        <f t="shared" si="5"/>
        <v>-24.432901969113587</v>
      </c>
      <c r="AH5">
        <f t="shared" si="6"/>
        <v>-352.38719636414254</v>
      </c>
      <c r="AI5">
        <f t="shared" si="7"/>
        <v>848.05589294216247</v>
      </c>
      <c r="AJ5">
        <f t="shared" si="8"/>
        <v>-215.48227756129745</v>
      </c>
      <c r="AK5">
        <f>G5*SUM(AB5, AE5:AF5)</f>
        <v>102.90944180156507</v>
      </c>
      <c r="AL5">
        <f t="shared" si="9"/>
        <v>735.48305718243012</v>
      </c>
      <c r="AN5">
        <f t="shared" si="10"/>
        <v>1094.0895019527468</v>
      </c>
      <c r="AO5">
        <f t="shared" si="11"/>
        <v>-54.704475097637342</v>
      </c>
      <c r="AP5">
        <f t="shared" si="12"/>
        <v>-20.732868184372116</v>
      </c>
      <c r="AQ5">
        <f t="shared" si="13"/>
        <v>-299.02290367775242</v>
      </c>
      <c r="AR5">
        <f t="shared" si="14"/>
        <v>719.62925499298501</v>
      </c>
      <c r="AS5">
        <f t="shared" si="15"/>
        <v>-182.85039011715671</v>
      </c>
      <c r="AT5">
        <f t="shared" si="16"/>
        <v>87.325193482801353</v>
      </c>
      <c r="AU5">
        <f t="shared" si="17"/>
        <v>624.10405835862969</v>
      </c>
      <c r="AW5">
        <v>2</v>
      </c>
      <c r="AX5">
        <f>(R5*SUMPRODUCT(K6:$K$23, X6:$X$23)-$AZ$3*SUMPRODUCT(K5:$K$22, W6:$W$23))/Z5</f>
        <v>471.43516736961629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1319.269350751772</v>
      </c>
      <c r="P6">
        <f t="shared" si="30"/>
        <v>65.963467537588599</v>
      </c>
      <c r="Q6" s="5">
        <f t="shared" si="31"/>
        <v>25</v>
      </c>
      <c r="R6">
        <f t="shared" si="0"/>
        <v>250000</v>
      </c>
      <c r="S6">
        <f t="shared" si="1"/>
        <v>669.78678717973958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460.74116916537969</v>
      </c>
      <c r="AC6">
        <f t="shared" si="2"/>
        <v>647.08025558005056</v>
      </c>
      <c r="AE6">
        <f t="shared" si="3"/>
        <v>1274.5446237569597</v>
      </c>
      <c r="AF6">
        <f t="shared" si="4"/>
        <v>-63.727231187847977</v>
      </c>
      <c r="AG6">
        <f t="shared" si="5"/>
        <v>-24.152471650892853</v>
      </c>
      <c r="AH6">
        <f t="shared" si="6"/>
        <v>-361.01298529601195</v>
      </c>
      <c r="AI6">
        <f t="shared" si="7"/>
        <v>825.65193562220679</v>
      </c>
      <c r="AJ6">
        <f t="shared" si="8"/>
        <v>-186.33908641467087</v>
      </c>
      <c r="AK6">
        <f>G6*SUM(AB6, AE6:AF6)</f>
        <v>117.00909932141441</v>
      </c>
      <c r="AL6">
        <f t="shared" si="9"/>
        <v>756.32194852895032</v>
      </c>
      <c r="AN6">
        <f t="shared" si="10"/>
        <v>996.28030822693029</v>
      </c>
      <c r="AO6">
        <f t="shared" si="11"/>
        <v>-49.814015411346503</v>
      </c>
      <c r="AP6">
        <f t="shared" si="12"/>
        <v>-18.879395395246814</v>
      </c>
      <c r="AQ6">
        <f t="shared" si="13"/>
        <v>-282.19500640506391</v>
      </c>
      <c r="AR6">
        <f t="shared" si="14"/>
        <v>645.3918910152729</v>
      </c>
      <c r="AS6">
        <f t="shared" si="15"/>
        <v>-145.65669886136001</v>
      </c>
      <c r="AT6">
        <f t="shared" si="16"/>
        <v>91.463146416694997</v>
      </c>
      <c r="AU6">
        <f t="shared" si="17"/>
        <v>591.19833857060792</v>
      </c>
      <c r="AW6">
        <v>3</v>
      </c>
      <c r="AX6">
        <f>(R6*SUMPRODUCT(K7:$K$23, X7:$X$23)-$AZ$3*SUMPRODUCT(K6:$K$22, W7:$W$23))/Z6</f>
        <v>669.78678717973958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1319.269350751772</v>
      </c>
      <c r="P7">
        <f t="shared" si="30"/>
        <v>65.963467537588599</v>
      </c>
      <c r="Q7" s="5">
        <f t="shared" si="31"/>
        <v>25</v>
      </c>
      <c r="R7">
        <f t="shared" si="0"/>
        <v>250000</v>
      </c>
      <c r="S7">
        <f t="shared" si="1"/>
        <v>844.47426570845028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647.08025558005056</v>
      </c>
      <c r="AC7">
        <f t="shared" si="2"/>
        <v>806.43325698712806</v>
      </c>
      <c r="AE7">
        <f t="shared" si="3"/>
        <v>1259.8402610617284</v>
      </c>
      <c r="AF7">
        <f t="shared" si="4"/>
        <v>-62.992013053086417</v>
      </c>
      <c r="AG7">
        <f t="shared" si="5"/>
        <v>-23.873825696470195</v>
      </c>
      <c r="AH7">
        <f t="shared" si="6"/>
        <v>-371.21237913726372</v>
      </c>
      <c r="AI7">
        <f t="shared" si="7"/>
        <v>801.76204317490806</v>
      </c>
      <c r="AJ7">
        <f t="shared" si="8"/>
        <v>-159.3530014070775</v>
      </c>
      <c r="AK7">
        <f>G7*SUM(AB7, AE7:AF7)</f>
        <v>129.07499525120849</v>
      </c>
      <c r="AL7">
        <f t="shared" si="9"/>
        <v>771.48403701903908</v>
      </c>
      <c r="AN7">
        <f t="shared" si="10"/>
        <v>907.16054067430957</v>
      </c>
      <c r="AO7">
        <f t="shared" si="11"/>
        <v>-45.35802703371548</v>
      </c>
      <c r="AP7">
        <f t="shared" si="12"/>
        <v>-17.190586216479854</v>
      </c>
      <c r="AQ7">
        <f t="shared" si="13"/>
        <v>-267.29517461155126</v>
      </c>
      <c r="AR7">
        <f t="shared" si="14"/>
        <v>577.3167528125631</v>
      </c>
      <c r="AS7">
        <f t="shared" si="15"/>
        <v>-114.74371742389927</v>
      </c>
      <c r="AT7">
        <f t="shared" si="16"/>
        <v>92.941737217495628</v>
      </c>
      <c r="AU7">
        <f t="shared" si="17"/>
        <v>555.51477260615945</v>
      </c>
      <c r="AW7">
        <v>4</v>
      </c>
      <c r="AX7">
        <f>(R7*SUMPRODUCT(K8:$K$23, X8:$X$23)-$AZ$3*SUMPRODUCT(K7:$K$22, W8:$W$23))/Z7</f>
        <v>844.47426570845028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1319.269350751772</v>
      </c>
      <c r="P8">
        <f t="shared" si="30"/>
        <v>65.963467537588599</v>
      </c>
      <c r="Q8" s="5">
        <f t="shared" si="31"/>
        <v>25</v>
      </c>
      <c r="R8">
        <f t="shared" si="0"/>
        <v>250000</v>
      </c>
      <c r="S8">
        <f t="shared" si="1"/>
        <v>997.90713518598977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806.43325698712806</v>
      </c>
      <c r="AC8">
        <f t="shared" si="2"/>
        <v>941.9023005197464</v>
      </c>
      <c r="AE8">
        <f t="shared" si="3"/>
        <v>1245.2289322960762</v>
      </c>
      <c r="AF8">
        <f t="shared" si="4"/>
        <v>-62.261446614803809</v>
      </c>
      <c r="AG8">
        <f t="shared" si="5"/>
        <v>-23.596942724139225</v>
      </c>
      <c r="AH8">
        <f t="shared" si="6"/>
        <v>-381.4471536626931</v>
      </c>
      <c r="AI8">
        <f t="shared" si="7"/>
        <v>777.92338929444008</v>
      </c>
      <c r="AJ8">
        <f t="shared" si="8"/>
        <v>-135.46904353261834</v>
      </c>
      <c r="AK8">
        <f t="shared" ref="AK8:AK23" si="32">G8*SUM(AB8:AB8, AE8:AF8)</f>
        <v>139.25805198678805</v>
      </c>
      <c r="AL8">
        <f t="shared" si="9"/>
        <v>781.71239774860976</v>
      </c>
      <c r="AN8">
        <f t="shared" si="10"/>
        <v>825.96194415893683</v>
      </c>
      <c r="AO8">
        <f t="shared" si="11"/>
        <v>-41.298097207946839</v>
      </c>
      <c r="AP8">
        <f t="shared" si="12"/>
        <v>-15.651882303039008</v>
      </c>
      <c r="AQ8">
        <f t="shared" si="13"/>
        <v>-253.01438511566738</v>
      </c>
      <c r="AR8">
        <f t="shared" si="14"/>
        <v>515.99757953228368</v>
      </c>
      <c r="AS8">
        <f t="shared" si="15"/>
        <v>-89.856789918328559</v>
      </c>
      <c r="AT8">
        <f t="shared" si="16"/>
        <v>92.370044074309362</v>
      </c>
      <c r="AU8">
        <f t="shared" si="17"/>
        <v>518.51083368826437</v>
      </c>
      <c r="AW8">
        <v>5</v>
      </c>
      <c r="AX8">
        <f>(R8*SUMPRODUCT(K9:$K$23, X9:$X$23)-$AZ$3*SUMPRODUCT(K8:$K$22, W9:$W$23))/Z8</f>
        <v>997.90713518598977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1319.269350751772</v>
      </c>
      <c r="P9">
        <f t="shared" si="30"/>
        <v>65.963467537588599</v>
      </c>
      <c r="Q9" s="5">
        <f t="shared" si="31"/>
        <v>25</v>
      </c>
      <c r="R9">
        <f t="shared" si="0"/>
        <v>250000</v>
      </c>
      <c r="S9">
        <f t="shared" si="1"/>
        <v>1131.988705452351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941.9023005197464</v>
      </c>
      <c r="AC9">
        <f t="shared" si="2"/>
        <v>1055.9986470997333</v>
      </c>
      <c r="AE9">
        <f t="shared" si="3"/>
        <v>1230.7071995009906</v>
      </c>
      <c r="AF9">
        <f t="shared" si="4"/>
        <v>-61.535359975049523</v>
      </c>
      <c r="AG9">
        <f t="shared" si="5"/>
        <v>-23.321757584978471</v>
      </c>
      <c r="AH9">
        <f t="shared" si="6"/>
        <v>-392.1571191936153</v>
      </c>
      <c r="AI9">
        <f t="shared" si="7"/>
        <v>753.69296274734734</v>
      </c>
      <c r="AJ9">
        <f t="shared" si="8"/>
        <v>-114.09634657998686</v>
      </c>
      <c r="AK9">
        <f t="shared" si="32"/>
        <v>147.77518980319812</v>
      </c>
      <c r="AL9">
        <f t="shared" si="9"/>
        <v>787.37180597055863</v>
      </c>
      <c r="AN9">
        <f t="shared" si="10"/>
        <v>751.98251629491767</v>
      </c>
      <c r="AO9">
        <f t="shared" si="11"/>
        <v>-37.599125814745875</v>
      </c>
      <c r="AP9">
        <f t="shared" si="12"/>
        <v>-14.249980791761896</v>
      </c>
      <c r="AQ9">
        <f t="shared" si="13"/>
        <v>-239.61450570350988</v>
      </c>
      <c r="AR9">
        <f t="shared" si="14"/>
        <v>460.51890398490002</v>
      </c>
      <c r="AS9">
        <f t="shared" si="15"/>
        <v>-69.714760615736921</v>
      </c>
      <c r="AT9">
        <f t="shared" si="16"/>
        <v>90.293092556235209</v>
      </c>
      <c r="AU9">
        <f t="shared" si="17"/>
        <v>481.09723592539831</v>
      </c>
      <c r="AW9">
        <v>6</v>
      </c>
      <c r="AX9">
        <f>(R9*SUMPRODUCT(K10:$K$23, X10:$X$23)-$AZ$3*SUMPRODUCT(K9:$K$22, W10:$W$23))/Z9</f>
        <v>1131.988705452351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1319.269350751772</v>
      </c>
      <c r="P10">
        <f t="shared" si="30"/>
        <v>65.963467537588599</v>
      </c>
      <c r="Q10" s="5">
        <f t="shared" si="31"/>
        <v>25</v>
      </c>
      <c r="R10">
        <f t="shared" si="0"/>
        <v>250000</v>
      </c>
      <c r="S10">
        <f t="shared" si="1"/>
        <v>1247.4864674750897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1055.9986470997333</v>
      </c>
      <c r="AC10">
        <f t="shared" si="2"/>
        <v>1150.0848262045774</v>
      </c>
      <c r="AE10">
        <f t="shared" si="3"/>
        <v>1216.2630229146553</v>
      </c>
      <c r="AF10">
        <f t="shared" si="4"/>
        <v>-60.81315114573276</v>
      </c>
      <c r="AG10">
        <f t="shared" si="5"/>
        <v>-23.048042126908737</v>
      </c>
      <c r="AH10">
        <f t="shared" si="6"/>
        <v>-404.97882219951344</v>
      </c>
      <c r="AI10">
        <f t="shared" si="7"/>
        <v>727.42300744250042</v>
      </c>
      <c r="AJ10">
        <f t="shared" si="8"/>
        <v>-94.086179104844177</v>
      </c>
      <c r="AK10">
        <f t="shared" si="32"/>
        <v>154.80139632080594</v>
      </c>
      <c r="AL10">
        <f t="shared" si="9"/>
        <v>788.13822465846215</v>
      </c>
      <c r="AN10">
        <f t="shared" si="10"/>
        <v>684.57758115290608</v>
      </c>
      <c r="AO10">
        <f t="shared" si="11"/>
        <v>-34.228879057645301</v>
      </c>
      <c r="AP10">
        <f t="shared" si="12"/>
        <v>-12.972665149137409</v>
      </c>
      <c r="AQ10">
        <f t="shared" si="13"/>
        <v>-227.94364154483509</v>
      </c>
      <c r="AR10">
        <f t="shared" si="14"/>
        <v>409.43239540128832</v>
      </c>
      <c r="AS10">
        <f t="shared" si="15"/>
        <v>-52.956710594689262</v>
      </c>
      <c r="AT10">
        <f t="shared" si="16"/>
        <v>87.130467222817003</v>
      </c>
      <c r="AU10">
        <f t="shared" si="17"/>
        <v>443.60615202941602</v>
      </c>
      <c r="AW10">
        <v>7</v>
      </c>
      <c r="AX10">
        <f>(R10*SUMPRODUCT(K11:$K$23, X11:$X$23)-$AZ$3*SUMPRODUCT(K10:$K$22, W11:$W$23))/Z10</f>
        <v>1247.4864674750897</v>
      </c>
    </row>
    <row r="11" spans="1:52" x14ac:dyDescent="0.25">
      <c r="A11" t="s">
        <v>33</v>
      </c>
      <c r="C11" s="24">
        <f>AU25</f>
        <v>3335.4237123690791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1319.269350751772</v>
      </c>
      <c r="P11">
        <f t="shared" si="30"/>
        <v>65.963467537588599</v>
      </c>
      <c r="Q11" s="5">
        <f t="shared" si="31"/>
        <v>25</v>
      </c>
      <c r="R11">
        <f t="shared" si="0"/>
        <v>250000</v>
      </c>
      <c r="S11">
        <f t="shared" si="1"/>
        <v>1346.8151391140043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1150.0848262045774</v>
      </c>
      <c r="AC11">
        <f t="shared" si="2"/>
        <v>1226.9945388888464</v>
      </c>
      <c r="AE11">
        <f t="shared" si="3"/>
        <v>1201.8993859548802</v>
      </c>
      <c r="AF11">
        <f t="shared" si="4"/>
        <v>-60.094969297744008</v>
      </c>
      <c r="AG11">
        <f t="shared" si="5"/>
        <v>-22.775852885348815</v>
      </c>
      <c r="AH11">
        <f t="shared" si="6"/>
        <v>-417.08820290834018</v>
      </c>
      <c r="AI11">
        <f t="shared" si="7"/>
        <v>701.94036086344727</v>
      </c>
      <c r="AJ11">
        <f t="shared" si="8"/>
        <v>-76.909712684268925</v>
      </c>
      <c r="AK11">
        <f t="shared" si="32"/>
        <v>160.43224700031993</v>
      </c>
      <c r="AL11">
        <f t="shared" si="9"/>
        <v>785.46289517949822</v>
      </c>
      <c r="AN11">
        <f t="shared" si="10"/>
        <v>623.16843830925347</v>
      </c>
      <c r="AO11">
        <f t="shared" si="11"/>
        <v>-31.158421915462672</v>
      </c>
      <c r="AP11">
        <f t="shared" si="12"/>
        <v>-11.808969069776149</v>
      </c>
      <c r="AQ11">
        <f t="shared" si="13"/>
        <v>-216.25454433284878</v>
      </c>
      <c r="AR11">
        <f t="shared" si="14"/>
        <v>363.94650299116586</v>
      </c>
      <c r="AS11">
        <f t="shared" si="15"/>
        <v>-39.876637016659956</v>
      </c>
      <c r="AT11">
        <f t="shared" si="16"/>
        <v>83.181931853809047</v>
      </c>
      <c r="AU11">
        <f t="shared" si="17"/>
        <v>407.25179782831492</v>
      </c>
      <c r="AW11">
        <v>8</v>
      </c>
      <c r="AX11">
        <f>(R11*SUMPRODUCT(K12:$K$23, X12:$X$23)-$AZ$3*SUMPRODUCT(K11:$K$22, W12:$W$23))/Z11</f>
        <v>1346.8151391140043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1319.269350751772</v>
      </c>
      <c r="P12">
        <f t="shared" si="30"/>
        <v>65.963467537588599</v>
      </c>
      <c r="Q12" s="5">
        <f t="shared" si="31"/>
        <v>25</v>
      </c>
      <c r="R12">
        <f t="shared" si="0"/>
        <v>250000</v>
      </c>
      <c r="S12">
        <f t="shared" si="1"/>
        <v>1430.5810209858575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1226.9945388888464</v>
      </c>
      <c r="AC12">
        <f t="shared" si="2"/>
        <v>1287.8062945675417</v>
      </c>
      <c r="AE12">
        <f t="shared" si="3"/>
        <v>1187.6037422594618</v>
      </c>
      <c r="AF12">
        <f t="shared" si="4"/>
        <v>-59.38018711297309</v>
      </c>
      <c r="AG12">
        <f t="shared" si="5"/>
        <v>-22.504952108201369</v>
      </c>
      <c r="AH12">
        <f t="shared" si="6"/>
        <v>-431.42248293956578</v>
      </c>
      <c r="AI12">
        <f t="shared" si="7"/>
        <v>674.29612009872153</v>
      </c>
      <c r="AJ12">
        <f t="shared" si="8"/>
        <v>-60.811755678695363</v>
      </c>
      <c r="AK12">
        <f t="shared" si="32"/>
        <v>164.86526658247348</v>
      </c>
      <c r="AL12">
        <f t="shared" si="9"/>
        <v>778.34963100249968</v>
      </c>
      <c r="AN12">
        <f t="shared" si="10"/>
        <v>567.21937971630678</v>
      </c>
      <c r="AO12">
        <f t="shared" si="11"/>
        <v>-28.36096898581534</v>
      </c>
      <c r="AP12">
        <f t="shared" si="12"/>
        <v>-10.748740948788862</v>
      </c>
      <c r="AQ12">
        <f t="shared" si="13"/>
        <v>-206.05458240058843</v>
      </c>
      <c r="AR12">
        <f t="shared" si="14"/>
        <v>322.05508738111416</v>
      </c>
      <c r="AS12">
        <f t="shared" si="15"/>
        <v>-29.044710039313085</v>
      </c>
      <c r="AT12">
        <f t="shared" si="16"/>
        <v>78.742404490708921</v>
      </c>
      <c r="AU12">
        <f t="shared" si="17"/>
        <v>371.75278183250998</v>
      </c>
      <c r="AW12">
        <v>9</v>
      </c>
      <c r="AX12">
        <f>(R12*SUMPRODUCT(K13:$K$23, X13:$X$23)-$AZ$3*SUMPRODUCT(K12:$K$22, W13:$W$23))/Z12</f>
        <v>1430.5810209858575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1319.269350751772</v>
      </c>
      <c r="P13">
        <f t="shared" si="30"/>
        <v>65.963467537588599</v>
      </c>
      <c r="Q13" s="5">
        <f t="shared" si="31"/>
        <v>25</v>
      </c>
      <c r="R13">
        <f t="shared" si="0"/>
        <v>250000</v>
      </c>
      <c r="S13">
        <f t="shared" si="1"/>
        <v>1500.0673398001395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1287.8062945675417</v>
      </c>
      <c r="AC13">
        <f t="shared" si="2"/>
        <v>1334.1737769377828</v>
      </c>
      <c r="AE13">
        <f t="shared" si="3"/>
        <v>1173.370371976273</v>
      </c>
      <c r="AF13">
        <f t="shared" si="4"/>
        <v>-58.668518598813655</v>
      </c>
      <c r="AG13">
        <f t="shared" si="5"/>
        <v>-22.235231404937135</v>
      </c>
      <c r="AH13">
        <f t="shared" si="6"/>
        <v>-446.71182182222208</v>
      </c>
      <c r="AI13">
        <f t="shared" si="7"/>
        <v>645.75480015029996</v>
      </c>
      <c r="AJ13">
        <f t="shared" si="8"/>
        <v>-46.367482370241078</v>
      </c>
      <c r="AK13">
        <f t="shared" si="32"/>
        <v>168.17557035615008</v>
      </c>
      <c r="AL13">
        <f t="shared" si="9"/>
        <v>767.56288813620893</v>
      </c>
      <c r="AN13">
        <f t="shared" si="10"/>
        <v>516.24610516004975</v>
      </c>
      <c r="AO13">
        <f t="shared" si="11"/>
        <v>-25.812305258002489</v>
      </c>
      <c r="AP13">
        <f t="shared" si="12"/>
        <v>-9.7828033537251553</v>
      </c>
      <c r="AQ13">
        <f t="shared" si="13"/>
        <v>-196.53916926183948</v>
      </c>
      <c r="AR13">
        <f t="shared" si="14"/>
        <v>284.11182728648254</v>
      </c>
      <c r="AS13">
        <f t="shared" si="15"/>
        <v>-20.400235723864231</v>
      </c>
      <c r="AT13">
        <f t="shared" si="16"/>
        <v>73.991968139781875</v>
      </c>
      <c r="AU13">
        <f t="shared" si="17"/>
        <v>337.70355970240018</v>
      </c>
      <c r="AW13">
        <v>10</v>
      </c>
      <c r="AX13">
        <f>(R13*SUMPRODUCT(K14:$K$23, X14:$X$23)-$AZ$3*SUMPRODUCT(K13:$K$22, W14:$W$23))/Z13</f>
        <v>1500.0673398001395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1319.269350751772</v>
      </c>
      <c r="P14">
        <f t="shared" si="30"/>
        <v>65.963467537588599</v>
      </c>
      <c r="Q14" s="5">
        <f t="shared" si="31"/>
        <v>25</v>
      </c>
      <c r="R14">
        <f t="shared" si="0"/>
        <v>250000</v>
      </c>
      <c r="S14">
        <f t="shared" si="1"/>
        <v>1556.2611743125294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1334.1737769377828</v>
      </c>
      <c r="AC14">
        <f t="shared" si="2"/>
        <v>1367.4266553158041</v>
      </c>
      <c r="AE14">
        <f t="shared" si="3"/>
        <v>1159.1910827924225</v>
      </c>
      <c r="AF14">
        <f t="shared" si="4"/>
        <v>-57.959554139621126</v>
      </c>
      <c r="AG14">
        <f t="shared" si="5"/>
        <v>-21.966535532184338</v>
      </c>
      <c r="AH14">
        <f t="shared" si="6"/>
        <v>-463.43558703426174</v>
      </c>
      <c r="AI14">
        <f t="shared" si="7"/>
        <v>615.82940608635545</v>
      </c>
      <c r="AJ14">
        <f t="shared" si="8"/>
        <v>-33.252878378021251</v>
      </c>
      <c r="AK14">
        <f t="shared" si="32"/>
        <v>170.47837139134091</v>
      </c>
      <c r="AL14">
        <f t="shared" si="9"/>
        <v>753.05489909967514</v>
      </c>
      <c r="AN14">
        <f t="shared" si="10"/>
        <v>469.80633522134042</v>
      </c>
      <c r="AO14">
        <f t="shared" si="11"/>
        <v>-23.490316761067021</v>
      </c>
      <c r="AP14">
        <f t="shared" si="12"/>
        <v>-8.9027751412860852</v>
      </c>
      <c r="AQ14">
        <f t="shared" si="13"/>
        <v>-187.82492204066176</v>
      </c>
      <c r="AR14">
        <f t="shared" si="14"/>
        <v>249.58832127832559</v>
      </c>
      <c r="AS14">
        <f t="shared" si="15"/>
        <v>-13.476995430904841</v>
      </c>
      <c r="AT14">
        <f t="shared" si="16"/>
        <v>69.092852840906986</v>
      </c>
      <c r="AU14">
        <f t="shared" si="17"/>
        <v>305.20417868832777</v>
      </c>
      <c r="AW14">
        <v>11</v>
      </c>
      <c r="AX14">
        <f>(R14*SUMPRODUCT(K15:$K$23, X15:$X$23)-$AZ$3*SUMPRODUCT(K14:$K$22, W15:$W$23))/Z14</f>
        <v>1556.2611743125294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1319.269350751772</v>
      </c>
      <c r="P15">
        <f t="shared" si="30"/>
        <v>65.963467537588599</v>
      </c>
      <c r="Q15" s="5">
        <f t="shared" si="31"/>
        <v>25</v>
      </c>
      <c r="R15">
        <f t="shared" si="0"/>
        <v>250000</v>
      </c>
      <c r="S15">
        <f t="shared" si="1"/>
        <v>1600.4100066744124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1367.4266553158041</v>
      </c>
      <c r="AC15">
        <f t="shared" si="2"/>
        <v>1389.0778071887109</v>
      </c>
      <c r="AE15">
        <f t="shared" si="3"/>
        <v>1145.0614337519346</v>
      </c>
      <c r="AF15">
        <f t="shared" si="4"/>
        <v>-57.253071687596723</v>
      </c>
      <c r="AG15">
        <f t="shared" si="5"/>
        <v>-21.698780334346303</v>
      </c>
      <c r="AH15">
        <f t="shared" si="6"/>
        <v>-480.89842516194989</v>
      </c>
      <c r="AI15">
        <f t="shared" si="7"/>
        <v>585.21115656804159</v>
      </c>
      <c r="AJ15">
        <f t="shared" si="8"/>
        <v>-21.651151872906894</v>
      </c>
      <c r="AK15">
        <f t="shared" si="32"/>
        <v>171.86645121660996</v>
      </c>
      <c r="AL15">
        <f t="shared" si="9"/>
        <v>735.4264559117446</v>
      </c>
      <c r="AN15">
        <f t="shared" si="10"/>
        <v>427.49869359530732</v>
      </c>
      <c r="AO15">
        <f t="shared" si="11"/>
        <v>-21.374934679765364</v>
      </c>
      <c r="AP15">
        <f t="shared" si="12"/>
        <v>-8.1010502774073689</v>
      </c>
      <c r="AQ15">
        <f t="shared" si="13"/>
        <v>-179.53923034081654</v>
      </c>
      <c r="AR15">
        <f t="shared" si="14"/>
        <v>218.48347829731799</v>
      </c>
      <c r="AS15">
        <f t="shared" si="15"/>
        <v>-8.0832686069719362</v>
      </c>
      <c r="AT15">
        <f t="shared" si="16"/>
        <v>64.164839721498694</v>
      </c>
      <c r="AU15">
        <f t="shared" si="17"/>
        <v>274.56504941184471</v>
      </c>
      <c r="AW15">
        <v>12</v>
      </c>
      <c r="AX15">
        <f>(R15*SUMPRODUCT(K16:$K$23, X16:$X$23)-$AZ$3*SUMPRODUCT(K15:$K$22, W16:$W$23))/Z15</f>
        <v>1600.4100066744124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1319.269350751772</v>
      </c>
      <c r="P16">
        <f t="shared" si="30"/>
        <v>65.963467537588599</v>
      </c>
      <c r="Q16" s="5">
        <f t="shared" si="31"/>
        <v>25</v>
      </c>
      <c r="R16">
        <f t="shared" si="0"/>
        <v>250000</v>
      </c>
      <c r="S16">
        <f t="shared" si="1"/>
        <v>1584.6223397128297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1389.0778071887109</v>
      </c>
      <c r="AC16">
        <f t="shared" si="2"/>
        <v>1357.6681150787385</v>
      </c>
      <c r="AE16">
        <f t="shared" si="3"/>
        <v>1130.3197536902728</v>
      </c>
      <c r="AF16">
        <f t="shared" si="4"/>
        <v>-56.51598768451364</v>
      </c>
      <c r="AG16">
        <f t="shared" si="5"/>
        <v>-21.419427220191462</v>
      </c>
      <c r="AH16">
        <f t="shared" si="6"/>
        <v>-623.65310811377742</v>
      </c>
      <c r="AI16">
        <f t="shared" si="7"/>
        <v>428.73123067179029</v>
      </c>
      <c r="AJ16">
        <f t="shared" si="8"/>
        <v>31.409692109972411</v>
      </c>
      <c r="AK16">
        <f t="shared" si="32"/>
        <v>172.40171012361293</v>
      </c>
      <c r="AL16">
        <f t="shared" si="9"/>
        <v>632.54263290537563</v>
      </c>
      <c r="AN16">
        <f t="shared" si="10"/>
        <v>388.73128033350486</v>
      </c>
      <c r="AO16">
        <f t="shared" si="11"/>
        <v>-19.436564016675241</v>
      </c>
      <c r="AP16">
        <f t="shared" si="12"/>
        <v>-7.3664123272474722</v>
      </c>
      <c r="AQ16">
        <f t="shared" si="13"/>
        <v>-214.48220329649249</v>
      </c>
      <c r="AR16">
        <f t="shared" si="14"/>
        <v>147.44610069308965</v>
      </c>
      <c r="AS16">
        <f t="shared" si="15"/>
        <v>10.802190963156868</v>
      </c>
      <c r="AT16">
        <f t="shared" si="16"/>
        <v>59.291131814017554</v>
      </c>
      <c r="AU16">
        <f t="shared" si="17"/>
        <v>217.53942347026407</v>
      </c>
      <c r="AW16">
        <v>13</v>
      </c>
      <c r="AX16">
        <f>(R16*SUMPRODUCT(K17:$K$23, X17:$X$23)-$AZ$3*SUMPRODUCT(K16:$K$22, W17:$W$23))/Z16</f>
        <v>1584.6223397128297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1319.269350751772</v>
      </c>
      <c r="P17">
        <f t="shared" si="30"/>
        <v>65.963467537588599</v>
      </c>
      <c r="Q17" s="5">
        <f t="shared" si="31"/>
        <v>25</v>
      </c>
      <c r="R17">
        <f t="shared" si="0"/>
        <v>250000</v>
      </c>
      <c r="S17">
        <f t="shared" si="1"/>
        <v>1509.8323977878608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1357.6681150787385</v>
      </c>
      <c r="AC17">
        <f t="shared" si="2"/>
        <v>1275.9220745055204</v>
      </c>
      <c r="AE17">
        <f t="shared" si="3"/>
        <v>1114.8819493534686</v>
      </c>
      <c r="AF17">
        <f t="shared" si="4"/>
        <v>-55.744097467673434</v>
      </c>
      <c r="AG17">
        <f t="shared" si="5"/>
        <v>-21.126882632385964</v>
      </c>
      <c r="AH17">
        <f t="shared" si="6"/>
        <v>-783.50315603583329</v>
      </c>
      <c r="AI17">
        <f t="shared" si="7"/>
        <v>254.50781321757597</v>
      </c>
      <c r="AJ17">
        <f t="shared" si="8"/>
        <v>81.746040573218124</v>
      </c>
      <c r="AK17">
        <f t="shared" si="32"/>
        <v>169.17641768751739</v>
      </c>
      <c r="AL17">
        <f t="shared" si="9"/>
        <v>505.43027147831151</v>
      </c>
      <c r="AN17">
        <f t="shared" si="10"/>
        <v>353.19880236305011</v>
      </c>
      <c r="AO17">
        <f t="shared" si="11"/>
        <v>-17.659940118152505</v>
      </c>
      <c r="AP17">
        <f t="shared" si="12"/>
        <v>-6.6930760227580413</v>
      </c>
      <c r="AQ17">
        <f t="shared" si="13"/>
        <v>-248.21675202473787</v>
      </c>
      <c r="AR17">
        <f t="shared" si="14"/>
        <v>80.629034197401694</v>
      </c>
      <c r="AS17">
        <f t="shared" si="15"/>
        <v>25.897453667740752</v>
      </c>
      <c r="AT17">
        <f t="shared" si="16"/>
        <v>53.595726569932886</v>
      </c>
      <c r="AU17">
        <f t="shared" si="17"/>
        <v>160.12221443507534</v>
      </c>
      <c r="AW17">
        <v>14</v>
      </c>
      <c r="AX17">
        <f>(R17*SUMPRODUCT(K18:$K$23, X18:$X$23)-$AZ$3*SUMPRODUCT(K17:$K$22, W18:$W$23))/Z17</f>
        <v>1509.8323977878608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1319.269350751772</v>
      </c>
      <c r="P18">
        <f t="shared" si="30"/>
        <v>65.963467537588599</v>
      </c>
      <c r="Q18" s="5">
        <f t="shared" si="31"/>
        <v>25</v>
      </c>
      <c r="R18">
        <f t="shared" si="0"/>
        <v>250000</v>
      </c>
      <c r="S18">
        <f t="shared" si="1"/>
        <v>1381.4788210294407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1275.9220745055204</v>
      </c>
      <c r="AC18">
        <f t="shared" si="2"/>
        <v>1150.5409317417325</v>
      </c>
      <c r="AE18">
        <f t="shared" si="3"/>
        <v>1098.7308418533526</v>
      </c>
      <c r="AF18">
        <f t="shared" si="4"/>
        <v>-54.936542092667622</v>
      </c>
      <c r="AG18">
        <f t="shared" si="5"/>
        <v>-20.820821033006869</v>
      </c>
      <c r="AH18">
        <f t="shared" si="6"/>
        <v>-947.92773055233567</v>
      </c>
      <c r="AI18">
        <f t="shared" si="7"/>
        <v>75.045748175342396</v>
      </c>
      <c r="AJ18">
        <f t="shared" si="8"/>
        <v>125.38114276378792</v>
      </c>
      <c r="AK18">
        <f t="shared" si="32"/>
        <v>162.38014619863441</v>
      </c>
      <c r="AL18">
        <f t="shared" si="9"/>
        <v>362.80703713776472</v>
      </c>
      <c r="AN18">
        <f t="shared" si="10"/>
        <v>320.64451914719041</v>
      </c>
      <c r="AO18">
        <f t="shared" si="11"/>
        <v>-16.032225957359518</v>
      </c>
      <c r="AP18">
        <f t="shared" si="12"/>
        <v>-6.0761761607755531</v>
      </c>
      <c r="AQ18">
        <f t="shared" si="13"/>
        <v>-276.63538673087419</v>
      </c>
      <c r="AR18">
        <f t="shared" si="14"/>
        <v>21.900730298181156</v>
      </c>
      <c r="AS18">
        <f t="shared" si="15"/>
        <v>36.590195432946501</v>
      </c>
      <c r="AT18">
        <f t="shared" si="16"/>
        <v>47.387678504669559</v>
      </c>
      <c r="AU18">
        <f t="shared" si="17"/>
        <v>105.87860423579723</v>
      </c>
      <c r="AW18">
        <v>15</v>
      </c>
      <c r="AX18">
        <f>(R18*SUMPRODUCT(K19:$K$23, X19:$X$23)-$AZ$3*SUMPRODUCT(K18:$K$22, W19:$W$23))/Z18</f>
        <v>1381.4788210294407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1319.269350751772</v>
      </c>
      <c r="P19">
        <f t="shared" si="30"/>
        <v>65.963467537588599</v>
      </c>
      <c r="Q19" s="5">
        <f t="shared" si="31"/>
        <v>25</v>
      </c>
      <c r="R19">
        <f t="shared" si="0"/>
        <v>250000</v>
      </c>
      <c r="S19">
        <f t="shared" si="1"/>
        <v>1202.1446240930325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1150.5409317417325</v>
      </c>
      <c r="AC19">
        <f t="shared" si="2"/>
        <v>985.77023742632207</v>
      </c>
      <c r="AE19">
        <f t="shared" si="3"/>
        <v>1081.8136479219495</v>
      </c>
      <c r="AF19">
        <f t="shared" si="4"/>
        <v>-54.090682396097471</v>
      </c>
      <c r="AG19">
        <f t="shared" si="5"/>
        <v>-20.500242185295388</v>
      </c>
      <c r="AH19">
        <f t="shared" si="6"/>
        <v>-1123.7063738141114</v>
      </c>
      <c r="AI19">
        <f t="shared" si="7"/>
        <v>-116.4836504735548</v>
      </c>
      <c r="AJ19">
        <f t="shared" si="8"/>
        <v>164.77069431541042</v>
      </c>
      <c r="AK19">
        <f t="shared" si="32"/>
        <v>152.47847280873091</v>
      </c>
      <c r="AL19">
        <f t="shared" si="9"/>
        <v>200.76551665058653</v>
      </c>
      <c r="AN19">
        <f t="shared" si="10"/>
        <v>290.8219140407864</v>
      </c>
      <c r="AO19">
        <f t="shared" si="11"/>
        <v>-14.541095702039318</v>
      </c>
      <c r="AP19">
        <f t="shared" si="12"/>
        <v>-5.5110412796875874</v>
      </c>
      <c r="AQ19">
        <f t="shared" si="13"/>
        <v>-302.08385619852066</v>
      </c>
      <c r="AR19">
        <f t="shared" si="14"/>
        <v>-31.314079139461217</v>
      </c>
      <c r="AS19">
        <f t="shared" si="15"/>
        <v>44.294993680921124</v>
      </c>
      <c r="AT19">
        <f t="shared" si="16"/>
        <v>40.990499054464188</v>
      </c>
      <c r="AU19">
        <f t="shared" si="17"/>
        <v>53.971413595924091</v>
      </c>
      <c r="AW19">
        <v>16</v>
      </c>
      <c r="AX19">
        <f>(R19*SUMPRODUCT(K20:$K$23, X20:$X$23)-$AZ$3*SUMPRODUCT(K19:$K$22, W20:$W$23))/Z19</f>
        <v>1202.1446240930325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1319.269350751772</v>
      </c>
      <c r="P20">
        <f t="shared" si="30"/>
        <v>65.963467537588599</v>
      </c>
      <c r="Q20" s="5">
        <f t="shared" si="31"/>
        <v>25</v>
      </c>
      <c r="R20">
        <f t="shared" si="0"/>
        <v>250000</v>
      </c>
      <c r="S20">
        <f t="shared" si="1"/>
        <v>975.39743574931515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985.77023742632207</v>
      </c>
      <c r="AC20">
        <f t="shared" si="2"/>
        <v>786.73902399189842</v>
      </c>
      <c r="AE20">
        <f t="shared" si="3"/>
        <v>1064.1002768225735</v>
      </c>
      <c r="AF20">
        <f t="shared" si="4"/>
        <v>-53.205013841128675</v>
      </c>
      <c r="AG20">
        <f t="shared" si="5"/>
        <v>-20.164575873308337</v>
      </c>
      <c r="AH20">
        <f t="shared" si="6"/>
        <v>-1306.6389013409675</v>
      </c>
      <c r="AI20">
        <f t="shared" si="7"/>
        <v>-315.90821423283103</v>
      </c>
      <c r="AJ20">
        <f t="shared" si="8"/>
        <v>199.03121343442365</v>
      </c>
      <c r="AK20">
        <f t="shared" si="32"/>
        <v>139.76658502854372</v>
      </c>
      <c r="AL20">
        <f t="shared" si="9"/>
        <v>22.889584230136336</v>
      </c>
      <c r="AN20">
        <f t="shared" si="10"/>
        <v>263.5113922058062</v>
      </c>
      <c r="AO20">
        <f t="shared" si="11"/>
        <v>-13.175569610290308</v>
      </c>
      <c r="AP20">
        <f t="shared" si="12"/>
        <v>-4.9935100829797747</v>
      </c>
      <c r="AQ20">
        <f t="shared" si="13"/>
        <v>-323.57311007450647</v>
      </c>
      <c r="AR20">
        <f t="shared" si="14"/>
        <v>-78.230797561970377</v>
      </c>
      <c r="AS20">
        <f t="shared" si="15"/>
        <v>49.287640729803947</v>
      </c>
      <c r="AT20">
        <f t="shared" si="16"/>
        <v>34.611481837687499</v>
      </c>
      <c r="AU20">
        <f t="shared" si="17"/>
        <v>5.6683250055210754</v>
      </c>
      <c r="AW20">
        <v>17</v>
      </c>
      <c r="AX20">
        <f>(R20*SUMPRODUCT(K21:$K$23, X21:$X$23)-$AZ$3*SUMPRODUCT(K20:$K$22, W21:$W$23))/Z20</f>
        <v>975.39743574931515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1319.269350751772</v>
      </c>
      <c r="P21">
        <f t="shared" si="30"/>
        <v>65.963467537588599</v>
      </c>
      <c r="Q21" s="5">
        <f t="shared" si="31"/>
        <v>25</v>
      </c>
      <c r="R21">
        <f t="shared" si="0"/>
        <v>250000</v>
      </c>
      <c r="S21">
        <f t="shared" si="1"/>
        <v>699.92608120974387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786.73902399189842</v>
      </c>
      <c r="AC21">
        <f t="shared" si="2"/>
        <v>554.66984511362148</v>
      </c>
      <c r="AE21">
        <f t="shared" si="3"/>
        <v>1045.4802958333401</v>
      </c>
      <c r="AF21">
        <f t="shared" si="4"/>
        <v>-52.274014791667</v>
      </c>
      <c r="AG21">
        <f t="shared" si="5"/>
        <v>-19.811729409873426</v>
      </c>
      <c r="AH21">
        <f t="shared" si="6"/>
        <v>-1512.0070470183173</v>
      </c>
      <c r="AI21">
        <f t="shared" si="7"/>
        <v>-538.61249538651771</v>
      </c>
      <c r="AJ21">
        <f t="shared" si="8"/>
        <v>232.06917887827694</v>
      </c>
      <c r="AK21">
        <f t="shared" si="32"/>
        <v>124.59617135235001</v>
      </c>
      <c r="AL21">
        <f t="shared" si="9"/>
        <v>-181.94714515589075</v>
      </c>
      <c r="AN21">
        <f t="shared" si="10"/>
        <v>238.49257267214037</v>
      </c>
      <c r="AO21">
        <f t="shared" si="11"/>
        <v>-11.924628633607018</v>
      </c>
      <c r="AP21">
        <f t="shared" si="12"/>
        <v>-4.5194063770267574</v>
      </c>
      <c r="AQ21">
        <f t="shared" si="13"/>
        <v>-344.91558758108624</v>
      </c>
      <c r="AR21">
        <f t="shared" si="14"/>
        <v>-122.8670499195797</v>
      </c>
      <c r="AS21">
        <f t="shared" si="15"/>
        <v>52.939090032753931</v>
      </c>
      <c r="AT21">
        <f t="shared" si="16"/>
        <v>28.422593490616773</v>
      </c>
      <c r="AU21">
        <f t="shared" si="17"/>
        <v>-41.505366396208991</v>
      </c>
      <c r="AW21">
        <v>18</v>
      </c>
      <c r="AX21">
        <f>(R21*SUMPRODUCT(K22:$K$23, X22:$X$23)-$AZ$3*SUMPRODUCT(K21:$K$22, W22:$W$23))/Z21</f>
        <v>699.92608120974387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1319.269350751772</v>
      </c>
      <c r="P22">
        <f t="shared" si="30"/>
        <v>65.963467537588599</v>
      </c>
      <c r="Q22" s="5">
        <f t="shared" si="31"/>
        <v>25</v>
      </c>
      <c r="R22">
        <f t="shared" si="0"/>
        <v>250000</v>
      </c>
      <c r="S22">
        <f t="shared" si="1"/>
        <v>374.67973140316229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554.66984511362148</v>
      </c>
      <c r="AC22">
        <f t="shared" si="2"/>
        <v>291.34644041923355</v>
      </c>
      <c r="AE22">
        <f t="shared" si="3"/>
        <v>1025.8479364664081</v>
      </c>
      <c r="AF22">
        <f t="shared" si="4"/>
        <v>-51.292396823320402</v>
      </c>
      <c r="AG22">
        <f t="shared" si="5"/>
        <v>-19.439698494508328</v>
      </c>
      <c r="AH22">
        <f t="shared" si="6"/>
        <v>-1739.1362126636243</v>
      </c>
      <c r="AI22">
        <f t="shared" si="7"/>
        <v>-784.02037151504487</v>
      </c>
      <c r="AJ22">
        <f t="shared" si="8"/>
        <v>263.32340469438793</v>
      </c>
      <c r="AK22">
        <f t="shared" si="32"/>
        <v>107.04577693296966</v>
      </c>
      <c r="AL22">
        <f t="shared" si="9"/>
        <v>-413.65118988768728</v>
      </c>
      <c r="AN22">
        <f t="shared" si="10"/>
        <v>215.56793553511054</v>
      </c>
      <c r="AO22">
        <f t="shared" si="11"/>
        <v>-10.778396776755525</v>
      </c>
      <c r="AP22">
        <f t="shared" si="12"/>
        <v>-4.0849871827210897</v>
      </c>
      <c r="AQ22">
        <f t="shared" si="13"/>
        <v>-365.45572657641623</v>
      </c>
      <c r="AR22">
        <f t="shared" si="14"/>
        <v>-164.7511750007823</v>
      </c>
      <c r="AS22">
        <f t="shared" si="15"/>
        <v>55.333817723095265</v>
      </c>
      <c r="AT22">
        <f t="shared" si="16"/>
        <v>22.494208274841959</v>
      </c>
      <c r="AU22">
        <f t="shared" si="17"/>
        <v>-86.923149002845065</v>
      </c>
      <c r="AW22">
        <v>19</v>
      </c>
      <c r="AX22">
        <f>(R22*SUMPRODUCT(K23:$K$23, X23:$X$23)-$AZ$3*SUMPRODUCT(K22:$K$22, W23:$W$23))/Z22</f>
        <v>374.67973140316229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1319.269350751772</v>
      </c>
      <c r="P23">
        <f t="shared" si="30"/>
        <v>65.963467537588599</v>
      </c>
      <c r="Q23" s="5">
        <f t="shared" si="31"/>
        <v>25</v>
      </c>
      <c r="R23">
        <f t="shared" si="0"/>
        <v>250000</v>
      </c>
      <c r="S23">
        <f t="shared" si="1"/>
        <v>382.40260438442459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291.34644041923355</v>
      </c>
      <c r="AC23">
        <f t="shared" si="2"/>
        <v>291.34644041923355</v>
      </c>
      <c r="AE23">
        <f t="shared" si="3"/>
        <v>1005.1302603298309</v>
      </c>
      <c r="AF23">
        <f t="shared" si="4"/>
        <v>-50.256513016491546</v>
      </c>
      <c r="AG23">
        <f t="shared" si="5"/>
        <v>-19.047100953210727</v>
      </c>
      <c r="AH23">
        <f t="shared" si="6"/>
        <v>-1982.0055635251881</v>
      </c>
      <c r="AI23">
        <f t="shared" si="7"/>
        <v>-1046.1789171650594</v>
      </c>
      <c r="AJ23">
        <f t="shared" si="8"/>
        <v>0</v>
      </c>
      <c r="AK23">
        <f t="shared" si="32"/>
        <v>87.235413141280119</v>
      </c>
      <c r="AL23">
        <f t="shared" si="9"/>
        <v>-958.94350402377927</v>
      </c>
      <c r="AN23">
        <f t="shared" si="10"/>
        <v>194.56543456630297</v>
      </c>
      <c r="AO23">
        <f t="shared" si="11"/>
        <v>-9.7282717283151481</v>
      </c>
      <c r="AP23">
        <f t="shared" si="12"/>
        <v>-3.6869922441431666</v>
      </c>
      <c r="AQ23">
        <f t="shared" si="13"/>
        <v>-383.66149045554056</v>
      </c>
      <c r="AR23">
        <f t="shared" si="14"/>
        <v>-202.51131986169591</v>
      </c>
      <c r="AS23">
        <f t="shared" si="15"/>
        <v>0</v>
      </c>
      <c r="AT23">
        <f t="shared" si="16"/>
        <v>16.886364620874609</v>
      </c>
      <c r="AU23">
        <f t="shared" si="17"/>
        <v>-185.62495524082129</v>
      </c>
      <c r="AW23">
        <v>20</v>
      </c>
      <c r="AX23">
        <f>(R23*SUMPRODUCT(K$23:$K24, X$23:$X24)-$AZ$3*SUMPRODUCT(K$22:$K23, W$23:$W24))/Z23</f>
        <v>382.40260438442459</v>
      </c>
    </row>
    <row r="25" spans="5:50" x14ac:dyDescent="0.25">
      <c r="AN25" s="6">
        <f t="shared" ref="AN25:AU25" si="33">SUM(AN3:AN23)</f>
        <v>11448.794546078669</v>
      </c>
      <c r="AO25" s="6">
        <f t="shared" si="33"/>
        <v>-1561.8917403677619</v>
      </c>
      <c r="AP25" s="6">
        <f t="shared" si="33"/>
        <v>-1714.3859055083601</v>
      </c>
      <c r="AQ25" s="6">
        <f t="shared" si="33"/>
        <v>-5334.0286459433428</v>
      </c>
      <c r="AR25" s="6">
        <f t="shared" si="33"/>
        <v>2838.488254259204</v>
      </c>
      <c r="AS25" s="6">
        <f t="shared" si="33"/>
        <v>-717.44190407428903</v>
      </c>
      <c r="AT25" s="6">
        <f t="shared" si="33"/>
        <v>1214.377362184164</v>
      </c>
      <c r="AU25" s="7">
        <f t="shared" si="33"/>
        <v>3335.4237123690791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5379.6083390546437</v>
      </c>
      <c r="K3">
        <v>1</v>
      </c>
      <c r="L3" s="2">
        <v>0</v>
      </c>
      <c r="O3">
        <f>$C$3</f>
        <v>5379.6083390546437</v>
      </c>
      <c r="P3">
        <f>O3*B5</f>
        <v>4303.686671243715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5379.6083390546437</v>
      </c>
      <c r="AF3">
        <f t="shared" ref="AF3:AF23" si="4">-$Z3*P3</f>
        <v>-4303.686671243715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-446.51091918907127</v>
      </c>
      <c r="AJ3">
        <f t="shared" ref="AJ3:AJ23" si="8">AB3-AC3</f>
        <v>0</v>
      </c>
      <c r="AL3">
        <f t="shared" ref="AL3:AL23" si="9">SUM(AI3:AK3)</f>
        <v>-446.51091918907127</v>
      </c>
      <c r="AN3">
        <f t="shared" ref="AN3:AN23" si="10">AE3*$K3</f>
        <v>5379.6083390546437</v>
      </c>
      <c r="AO3">
        <f t="shared" ref="AO3:AO23" si="11">AF3*$K3</f>
        <v>-4303.686671243715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-446.51091918907127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-446.51091918907127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1989.0076793180515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1527.4786256054292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1509.0202072987431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-1509.0202072987431</v>
      </c>
      <c r="AK4">
        <f>H4*SUM(AB4, AE4:AF4)</f>
        <v>0</v>
      </c>
      <c r="AL4">
        <f t="shared" si="9"/>
        <v>-2030.0802072987431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-479.9874720193078</v>
      </c>
      <c r="AR4">
        <f t="shared" si="14"/>
        <v>-479.9874720193078</v>
      </c>
      <c r="AS4">
        <f t="shared" si="15"/>
        <v>-1390.0717662598847</v>
      </c>
      <c r="AT4">
        <f t="shared" si="16"/>
        <v>0</v>
      </c>
      <c r="AU4">
        <f t="shared" si="17"/>
        <v>-1870.0592382791926</v>
      </c>
      <c r="AW4">
        <v>1</v>
      </c>
      <c r="AX4">
        <f>(R4*SUMPRODUCT(K5:$K$23, X5:$X$23)-$AZ$3*SUMPRODUCT(K4:$K$22, W5:$W$23))/Z4</f>
        <v>1527.4786256054292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5379.6083390546437</v>
      </c>
      <c r="P5">
        <f t="shared" ref="P5:P23" si="30">O5*$C$5</f>
        <v>268.98041695273218</v>
      </c>
      <c r="Q5" s="5">
        <f t="shared" ref="Q5:Q23" si="31">$C$8</f>
        <v>25</v>
      </c>
      <c r="R5">
        <f t="shared" si="0"/>
        <v>250000</v>
      </c>
      <c r="S5">
        <f t="shared" si="1"/>
        <v>2931.003985359971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1509.0202072987431</v>
      </c>
      <c r="AC5">
        <f t="shared" si="2"/>
        <v>2860.2900720564539</v>
      </c>
      <c r="AE5">
        <f t="shared" si="3"/>
        <v>5249.8189700892972</v>
      </c>
      <c r="AF5">
        <f t="shared" si="4"/>
        <v>-262.49094850446482</v>
      </c>
      <c r="AG5">
        <f t="shared" si="5"/>
        <v>-24.396845640122592</v>
      </c>
      <c r="AH5">
        <f t="shared" si="6"/>
        <v>-540.69419877408006</v>
      </c>
      <c r="AI5">
        <f t="shared" si="7"/>
        <v>4422.2369771706299</v>
      </c>
      <c r="AJ5">
        <f t="shared" si="8"/>
        <v>-1351.2698647577108</v>
      </c>
      <c r="AK5">
        <f>H5*SUM(AB5, AE5:AF5)</f>
        <v>555.89251794556765</v>
      </c>
      <c r="AL5">
        <f t="shared" si="9"/>
        <v>3626.8596303584868</v>
      </c>
      <c r="AN5">
        <f t="shared" si="10"/>
        <v>4454.804625184127</v>
      </c>
      <c r="AO5">
        <f t="shared" si="11"/>
        <v>-222.74023125920633</v>
      </c>
      <c r="AP5">
        <f t="shared" si="12"/>
        <v>-20.702272100569722</v>
      </c>
      <c r="AQ5">
        <f t="shared" si="13"/>
        <v>-458.81334789493263</v>
      </c>
      <c r="AR5">
        <f t="shared" si="14"/>
        <v>3752.5487739294185</v>
      </c>
      <c r="AS5">
        <f t="shared" si="15"/>
        <v>-1146.6382512790128</v>
      </c>
      <c r="AT5">
        <f t="shared" si="16"/>
        <v>471.71008641599747</v>
      </c>
      <c r="AU5">
        <f t="shared" si="17"/>
        <v>3077.6206090664032</v>
      </c>
      <c r="AW5">
        <v>2</v>
      </c>
      <c r="AX5">
        <f>(R5*SUMPRODUCT(K6:$K$23, X6:$X$23)-$AZ$3*SUMPRODUCT(K5:$K$22, W6:$W$23))/Z5</f>
        <v>2931.003985359971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5379.6083390546437</v>
      </c>
      <c r="P6">
        <f t="shared" si="30"/>
        <v>268.98041695273218</v>
      </c>
      <c r="Q6" s="5">
        <f t="shared" si="31"/>
        <v>25</v>
      </c>
      <c r="R6">
        <f t="shared" si="0"/>
        <v>250000</v>
      </c>
      <c r="S6">
        <f t="shared" si="1"/>
        <v>4110.0556690923495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2860.2900720564539</v>
      </c>
      <c r="AC6">
        <f t="shared" si="2"/>
        <v>3959.2589198559676</v>
      </c>
      <c r="AE6">
        <f t="shared" si="3"/>
        <v>5182.2320709435307</v>
      </c>
      <c r="AF6">
        <f t="shared" si="4"/>
        <v>-259.11160354717651</v>
      </c>
      <c r="AG6">
        <f t="shared" si="5"/>
        <v>-24.08275725819011</v>
      </c>
      <c r="AH6">
        <f t="shared" si="6"/>
        <v>-701.19925531256297</v>
      </c>
      <c r="AI6">
        <f t="shared" si="7"/>
        <v>4197.8384548256008</v>
      </c>
      <c r="AJ6">
        <f t="shared" si="8"/>
        <v>-1098.9688477995137</v>
      </c>
      <c r="AK6">
        <f>H6*SUM(AB6, AE6:AF6)</f>
        <v>666.02643986097678</v>
      </c>
      <c r="AL6">
        <f t="shared" si="9"/>
        <v>3764.8960468870637</v>
      </c>
      <c r="AN6">
        <f t="shared" si="10"/>
        <v>4050.823854032134</v>
      </c>
      <c r="AO6">
        <f t="shared" si="11"/>
        <v>-202.54119270160669</v>
      </c>
      <c r="AP6">
        <f t="shared" si="12"/>
        <v>-18.824901362354492</v>
      </c>
      <c r="AQ6">
        <f t="shared" si="13"/>
        <v>-548.11027969508507</v>
      </c>
      <c r="AR6">
        <f t="shared" si="14"/>
        <v>3281.3474802730875</v>
      </c>
      <c r="AS6">
        <f t="shared" si="15"/>
        <v>-859.0370254672813</v>
      </c>
      <c r="AT6">
        <f t="shared" si="16"/>
        <v>520.61655153041522</v>
      </c>
      <c r="AU6">
        <f t="shared" si="17"/>
        <v>2942.9270063362214</v>
      </c>
      <c r="AW6">
        <v>3</v>
      </c>
      <c r="AX6">
        <f>(R6*SUMPRODUCT(K7:$K$23, X7:$X$23)-$AZ$3*SUMPRODUCT(K6:$K$22, W7:$W$23))/Z6</f>
        <v>4110.0556690923495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5379.6083390546437</v>
      </c>
      <c r="P7">
        <f t="shared" si="30"/>
        <v>268.98041695273218</v>
      </c>
      <c r="Q7" s="5">
        <f t="shared" si="31"/>
        <v>25</v>
      </c>
      <c r="R7">
        <f t="shared" si="0"/>
        <v>250000</v>
      </c>
      <c r="S7">
        <f t="shared" si="1"/>
        <v>5075.6586676606039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3959.2589198559676</v>
      </c>
      <c r="AC7">
        <f t="shared" si="2"/>
        <v>4822.6547770448651</v>
      </c>
      <c r="AE7">
        <f t="shared" si="3"/>
        <v>5111.4536169017028</v>
      </c>
      <c r="AF7">
        <f t="shared" si="4"/>
        <v>-255.57268084508513</v>
      </c>
      <c r="AG7">
        <f t="shared" si="5"/>
        <v>-23.753837151088661</v>
      </c>
      <c r="AH7">
        <f t="shared" si="6"/>
        <v>-880.92534519548929</v>
      </c>
      <c r="AI7">
        <f t="shared" si="7"/>
        <v>3951.2017537100392</v>
      </c>
      <c r="AJ7">
        <f t="shared" si="8"/>
        <v>-863.39585718889748</v>
      </c>
      <c r="AK7">
        <f>H7*SUM(AB7, AE7:AF7)</f>
        <v>754.31151747043998</v>
      </c>
      <c r="AL7">
        <f t="shared" si="9"/>
        <v>3842.1174139915815</v>
      </c>
      <c r="AN7">
        <f t="shared" si="10"/>
        <v>3680.5531384053852</v>
      </c>
      <c r="AO7">
        <f t="shared" si="11"/>
        <v>-184.02765692026927</v>
      </c>
      <c r="AP7">
        <f t="shared" si="12"/>
        <v>-17.104187268083567</v>
      </c>
      <c r="AQ7">
        <f t="shared" si="13"/>
        <v>-634.31907769622183</v>
      </c>
      <c r="AR7">
        <f t="shared" si="14"/>
        <v>2845.1022165208101</v>
      </c>
      <c r="AS7">
        <f t="shared" si="15"/>
        <v>-621.696795086836</v>
      </c>
      <c r="AT7">
        <f t="shared" si="16"/>
        <v>543.14952869395211</v>
      </c>
      <c r="AU7">
        <f t="shared" si="17"/>
        <v>2766.5549501279261</v>
      </c>
      <c r="AW7">
        <v>4</v>
      </c>
      <c r="AX7">
        <f>(R7*SUMPRODUCT(K8:$K$23, X8:$X$23)-$AZ$3*SUMPRODUCT(K7:$K$22, W8:$W$23))/Z7</f>
        <v>5075.6586676606039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5379.6083390546437</v>
      </c>
      <c r="P8">
        <f t="shared" si="30"/>
        <v>268.98041695273218</v>
      </c>
      <c r="Q8" s="5">
        <f t="shared" si="31"/>
        <v>25</v>
      </c>
      <c r="R8">
        <f t="shared" si="0"/>
        <v>250000</v>
      </c>
      <c r="S8">
        <f t="shared" si="1"/>
        <v>5848.5602355634319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4822.6547770448651</v>
      </c>
      <c r="AC8">
        <f t="shared" si="2"/>
        <v>5476.5261376316666</v>
      </c>
      <c r="AE8">
        <f t="shared" si="3"/>
        <v>5037.4048470778553</v>
      </c>
      <c r="AF8">
        <f t="shared" si="4"/>
        <v>-251.87024235389273</v>
      </c>
      <c r="AG8">
        <f t="shared" si="5"/>
        <v>-23.409719302925481</v>
      </c>
      <c r="AH8">
        <f t="shared" si="6"/>
        <v>-1065.7947665229342</v>
      </c>
      <c r="AI8">
        <f t="shared" si="7"/>
        <v>3696.3301188981031</v>
      </c>
      <c r="AJ8">
        <f t="shared" si="8"/>
        <v>-653.87136058680153</v>
      </c>
      <c r="AK8">
        <f t="shared" ref="AK8:AK23" si="32">H8*SUM(AB8:AB8, AE8:AF8)</f>
        <v>822.17276539795876</v>
      </c>
      <c r="AL8">
        <f t="shared" si="9"/>
        <v>3864.6315237092604</v>
      </c>
      <c r="AN8">
        <f t="shared" si="10"/>
        <v>3341.3170808167447</v>
      </c>
      <c r="AO8">
        <f t="shared" si="11"/>
        <v>-167.06585404083722</v>
      </c>
      <c r="AP8">
        <f t="shared" si="12"/>
        <v>-15.52769676818105</v>
      </c>
      <c r="AQ8">
        <f t="shared" si="13"/>
        <v>-706.94303240168688</v>
      </c>
      <c r="AR8">
        <f t="shared" si="14"/>
        <v>2451.7804976060397</v>
      </c>
      <c r="AS8">
        <f t="shared" si="15"/>
        <v>-433.71371015631968</v>
      </c>
      <c r="AT8">
        <f t="shared" si="16"/>
        <v>545.34824732225457</v>
      </c>
      <c r="AU8">
        <f t="shared" si="17"/>
        <v>2563.4150347719747</v>
      </c>
      <c r="AW8">
        <v>5</v>
      </c>
      <c r="AX8">
        <f>(R8*SUMPRODUCT(K9:$K$23, X9:$X$23)-$AZ$3*SUMPRODUCT(K8:$K$22, W9:$W$23))/Z8</f>
        <v>5848.5602355634319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5379.6083390546437</v>
      </c>
      <c r="P9">
        <f t="shared" si="30"/>
        <v>268.98041695273218</v>
      </c>
      <c r="Q9" s="5">
        <f t="shared" si="31"/>
        <v>25</v>
      </c>
      <c r="R9">
        <f t="shared" si="0"/>
        <v>250000</v>
      </c>
      <c r="S9">
        <f t="shared" si="1"/>
        <v>6442.6502441643643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5476.5261376316666</v>
      </c>
      <c r="AC9">
        <f t="shared" si="2"/>
        <v>5939.9377463279143</v>
      </c>
      <c r="AE9">
        <f t="shared" si="3"/>
        <v>4959.8437634504426</v>
      </c>
      <c r="AF9">
        <f t="shared" si="4"/>
        <v>-247.99218817252213</v>
      </c>
      <c r="AG9">
        <f t="shared" si="5"/>
        <v>-23.049279105707321</v>
      </c>
      <c r="AH9">
        <f t="shared" si="6"/>
        <v>-1263.4300418890653</v>
      </c>
      <c r="AI9">
        <f t="shared" si="7"/>
        <v>3425.3722542831474</v>
      </c>
      <c r="AJ9">
        <f t="shared" si="8"/>
        <v>-463.41160869624764</v>
      </c>
      <c r="AK9">
        <f t="shared" si="32"/>
        <v>871.81948089367347</v>
      </c>
      <c r="AL9">
        <f t="shared" si="9"/>
        <v>3833.780126480573</v>
      </c>
      <c r="AN9">
        <f t="shared" si="10"/>
        <v>3030.5468231447653</v>
      </c>
      <c r="AO9">
        <f t="shared" si="11"/>
        <v>-151.52734115723828</v>
      </c>
      <c r="AP9">
        <f t="shared" si="12"/>
        <v>-14.083491920516476</v>
      </c>
      <c r="AQ9">
        <f t="shared" si="13"/>
        <v>-771.97671586511899</v>
      </c>
      <c r="AR9">
        <f t="shared" si="14"/>
        <v>2092.9592742018913</v>
      </c>
      <c r="AS9">
        <f t="shared" si="15"/>
        <v>-283.15218089971006</v>
      </c>
      <c r="AT9">
        <f t="shared" si="16"/>
        <v>532.69616628810968</v>
      </c>
      <c r="AU9">
        <f t="shared" si="17"/>
        <v>2342.5032595902908</v>
      </c>
      <c r="AW9">
        <v>6</v>
      </c>
      <c r="AX9">
        <f>(R9*SUMPRODUCT(K10:$K$23, X10:$X$23)-$AZ$3*SUMPRODUCT(K9:$K$22, W10:$W$23))/Z9</f>
        <v>6442.6502441643643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5379.6083390546437</v>
      </c>
      <c r="P10">
        <f t="shared" si="30"/>
        <v>268.98041695273218</v>
      </c>
      <c r="Q10" s="5">
        <f t="shared" si="31"/>
        <v>25</v>
      </c>
      <c r="R10">
        <f t="shared" si="0"/>
        <v>250000</v>
      </c>
      <c r="S10">
        <f t="shared" si="1"/>
        <v>6873.6396558046154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5939.9377463279143</v>
      </c>
      <c r="AC10">
        <f t="shared" si="2"/>
        <v>6233.5320843333966</v>
      </c>
      <c r="AE10">
        <f t="shared" si="3"/>
        <v>4878.6324075522389</v>
      </c>
      <c r="AF10">
        <f t="shared" si="4"/>
        <v>-243.93162037761195</v>
      </c>
      <c r="AG10">
        <f t="shared" si="5"/>
        <v>-22.671875441816823</v>
      </c>
      <c r="AH10">
        <f t="shared" si="6"/>
        <v>-1469.1087283342147</v>
      </c>
      <c r="AI10">
        <f t="shared" si="7"/>
        <v>3142.9201833985953</v>
      </c>
      <c r="AJ10">
        <f t="shared" si="8"/>
        <v>-293.59433800548231</v>
      </c>
      <c r="AK10">
        <f t="shared" si="32"/>
        <v>904.87181931181249</v>
      </c>
      <c r="AL10">
        <f t="shared" si="9"/>
        <v>3754.1976647049255</v>
      </c>
      <c r="AN10">
        <f t="shared" si="10"/>
        <v>2745.9540493903864</v>
      </c>
      <c r="AO10">
        <f t="shared" si="11"/>
        <v>-137.29770246951932</v>
      </c>
      <c r="AP10">
        <f t="shared" si="12"/>
        <v>-12.760938512267845</v>
      </c>
      <c r="AQ10">
        <f t="shared" si="13"/>
        <v>-826.89260525535963</v>
      </c>
      <c r="AR10">
        <f t="shared" si="14"/>
        <v>1769.0028031532397</v>
      </c>
      <c r="AS10">
        <f t="shared" si="15"/>
        <v>-165.25052391244574</v>
      </c>
      <c r="AT10">
        <f t="shared" si="16"/>
        <v>509.31003380621314</v>
      </c>
      <c r="AU10">
        <f t="shared" si="17"/>
        <v>2113.0623130470071</v>
      </c>
      <c r="AW10">
        <v>7</v>
      </c>
      <c r="AX10">
        <f>(R10*SUMPRODUCT(K11:$K$23, X11:$X$23)-$AZ$3*SUMPRODUCT(K10:$K$22, W11:$W$23))/Z10</f>
        <v>6873.6396558046154</v>
      </c>
    </row>
    <row r="11" spans="1:52" x14ac:dyDescent="0.25">
      <c r="A11" t="s">
        <v>33</v>
      </c>
      <c r="C11" s="24">
        <f>AU25</f>
        <v>21915.616561313673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5379.6083390546437</v>
      </c>
      <c r="P11">
        <f t="shared" si="30"/>
        <v>268.98041695273218</v>
      </c>
      <c r="Q11" s="5">
        <f t="shared" si="31"/>
        <v>25</v>
      </c>
      <c r="R11">
        <f t="shared" si="0"/>
        <v>250000</v>
      </c>
      <c r="S11">
        <f t="shared" si="1"/>
        <v>7146.2608749959636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6233.5320843333966</v>
      </c>
      <c r="AC11">
        <f t="shared" si="2"/>
        <v>6367.3628652386669</v>
      </c>
      <c r="AE11">
        <f t="shared" si="3"/>
        <v>4793.2644731002983</v>
      </c>
      <c r="AF11">
        <f t="shared" si="4"/>
        <v>-239.66322365501492</v>
      </c>
      <c r="AG11">
        <f t="shared" si="5"/>
        <v>-22.275155415601393</v>
      </c>
      <c r="AH11">
        <f t="shared" si="6"/>
        <v>-1700.0127179726467</v>
      </c>
      <c r="AI11">
        <f t="shared" si="7"/>
        <v>2831.3133760570354</v>
      </c>
      <c r="AJ11">
        <f t="shared" si="8"/>
        <v>-133.83078090527033</v>
      </c>
      <c r="AK11">
        <f t="shared" si="32"/>
        <v>923.05499937144191</v>
      </c>
      <c r="AL11">
        <f t="shared" si="9"/>
        <v>3620.5375945232072</v>
      </c>
      <c r="AN11">
        <f t="shared" si="10"/>
        <v>2485.2422515650351</v>
      </c>
      <c r="AO11">
        <f t="shared" si="11"/>
        <v>-124.26211257825175</v>
      </c>
      <c r="AP11">
        <f t="shared" si="12"/>
        <v>-11.549364260975947</v>
      </c>
      <c r="AQ11">
        <f t="shared" si="13"/>
        <v>-881.43340694297819</v>
      </c>
      <c r="AR11">
        <f t="shared" si="14"/>
        <v>1467.9973677828291</v>
      </c>
      <c r="AS11">
        <f t="shared" si="15"/>
        <v>-69.389434514259747</v>
      </c>
      <c r="AT11">
        <f t="shared" si="16"/>
        <v>478.59142716414061</v>
      </c>
      <c r="AU11">
        <f t="shared" si="17"/>
        <v>1877.1993604327101</v>
      </c>
      <c r="AW11">
        <v>8</v>
      </c>
      <c r="AX11">
        <f>(R11*SUMPRODUCT(K12:$K$23, X12:$X$23)-$AZ$3*SUMPRODUCT(K11:$K$22, W12:$W$23))/Z11</f>
        <v>7146.2608749959636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5379.6083390546437</v>
      </c>
      <c r="P12">
        <f t="shared" si="30"/>
        <v>268.98041695273218</v>
      </c>
      <c r="Q12" s="5">
        <f t="shared" si="31"/>
        <v>25</v>
      </c>
      <c r="R12">
        <f t="shared" si="0"/>
        <v>250000</v>
      </c>
      <c r="S12">
        <f t="shared" si="1"/>
        <v>7265.8062546771889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6367.3628652386669</v>
      </c>
      <c r="AC12">
        <f t="shared" si="2"/>
        <v>6352.3100047015978</v>
      </c>
      <c r="AE12">
        <f t="shared" si="3"/>
        <v>4703.2550381528472</v>
      </c>
      <c r="AF12">
        <f t="shared" si="4"/>
        <v>-235.16275190764236</v>
      </c>
      <c r="AG12">
        <f t="shared" si="5"/>
        <v>-21.856865508258117</v>
      </c>
      <c r="AH12">
        <f t="shared" si="6"/>
        <v>-1955.3835318726035</v>
      </c>
      <c r="AI12">
        <f t="shared" si="7"/>
        <v>2490.851888864343</v>
      </c>
      <c r="AJ12">
        <f t="shared" si="8"/>
        <v>15.052860537069137</v>
      </c>
      <c r="AK12">
        <f t="shared" si="32"/>
        <v>927.18989731247495</v>
      </c>
      <c r="AL12">
        <f t="shared" si="9"/>
        <v>3433.094646713887</v>
      </c>
      <c r="AN12">
        <f t="shared" si="10"/>
        <v>2246.3531483263127</v>
      </c>
      <c r="AO12">
        <f t="shared" si="11"/>
        <v>-112.31765741631563</v>
      </c>
      <c r="AP12">
        <f t="shared" si="12"/>
        <v>-10.439203965920424</v>
      </c>
      <c r="AQ12">
        <f t="shared" si="13"/>
        <v>-933.92382878997512</v>
      </c>
      <c r="AR12">
        <f t="shared" si="14"/>
        <v>1189.6724581541014</v>
      </c>
      <c r="AS12">
        <f t="shared" si="15"/>
        <v>7.1894975680592186</v>
      </c>
      <c r="AT12">
        <f t="shared" si="16"/>
        <v>442.84137858325118</v>
      </c>
      <c r="AU12">
        <f t="shared" si="17"/>
        <v>1639.7033343054118</v>
      </c>
      <c r="AW12">
        <v>9</v>
      </c>
      <c r="AX12">
        <f>(R12*SUMPRODUCT(K13:$K$23, X13:$X$23)-$AZ$3*SUMPRODUCT(K12:$K$22, W13:$W$23))/Z12</f>
        <v>7265.8062546771889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5379.6083390546437</v>
      </c>
      <c r="P13">
        <f t="shared" si="30"/>
        <v>268.98041695273218</v>
      </c>
      <c r="Q13" s="5">
        <f t="shared" si="31"/>
        <v>25</v>
      </c>
      <c r="R13">
        <f t="shared" si="0"/>
        <v>250000</v>
      </c>
      <c r="S13">
        <f t="shared" si="1"/>
        <v>7240.5752005694121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6352.3100047015978</v>
      </c>
      <c r="AC13">
        <f t="shared" si="2"/>
        <v>6202.4075348249999</v>
      </c>
      <c r="AE13">
        <f t="shared" si="3"/>
        <v>4608.2696985090251</v>
      </c>
      <c r="AF13">
        <f t="shared" si="4"/>
        <v>-230.41348492545123</v>
      </c>
      <c r="AG13">
        <f t="shared" si="5"/>
        <v>-21.415451683787605</v>
      </c>
      <c r="AH13">
        <f t="shared" si="6"/>
        <v>-2228.4516938792699</v>
      </c>
      <c r="AI13">
        <f t="shared" si="7"/>
        <v>2127.9890680205158</v>
      </c>
      <c r="AJ13">
        <f t="shared" si="8"/>
        <v>149.90246987659793</v>
      </c>
      <c r="AK13">
        <f t="shared" si="32"/>
        <v>918.1803232986623</v>
      </c>
      <c r="AL13">
        <f t="shared" si="9"/>
        <v>3196.0718611957759</v>
      </c>
      <c r="AN13">
        <f t="shared" si="10"/>
        <v>2027.4939100221861</v>
      </c>
      <c r="AO13">
        <f t="shared" si="11"/>
        <v>-101.3746955011093</v>
      </c>
      <c r="AP13">
        <f t="shared" si="12"/>
        <v>-9.4221260277587255</v>
      </c>
      <c r="AQ13">
        <f t="shared" si="13"/>
        <v>-980.44874404392374</v>
      </c>
      <c r="AR13">
        <f t="shared" si="14"/>
        <v>936.24834444939415</v>
      </c>
      <c r="AS13">
        <f t="shared" si="15"/>
        <v>65.952377932745534</v>
      </c>
      <c r="AT13">
        <f t="shared" si="16"/>
        <v>403.97049990206733</v>
      </c>
      <c r="AU13">
        <f t="shared" si="17"/>
        <v>1406.171222284207</v>
      </c>
      <c r="AW13">
        <v>10</v>
      </c>
      <c r="AX13">
        <f>(R13*SUMPRODUCT(K14:$K$23, X14:$X$23)-$AZ$3*SUMPRODUCT(K13:$K$22, W14:$W$23))/Z13</f>
        <v>7240.5752005694121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5379.6083390546437</v>
      </c>
      <c r="P14">
        <f t="shared" si="30"/>
        <v>268.98041695273218</v>
      </c>
      <c r="Q14" s="5">
        <f t="shared" si="31"/>
        <v>25</v>
      </c>
      <c r="R14">
        <f t="shared" si="0"/>
        <v>250000</v>
      </c>
      <c r="S14">
        <f t="shared" si="1"/>
        <v>7073.8574143636024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6202.4075348249999</v>
      </c>
      <c r="AC14">
        <f t="shared" si="2"/>
        <v>5927.4673391387923</v>
      </c>
      <c r="AE14">
        <f t="shared" si="3"/>
        <v>4507.7884468461307</v>
      </c>
      <c r="AF14">
        <f t="shared" si="4"/>
        <v>-225.38942234230652</v>
      </c>
      <c r="AG14">
        <f t="shared" si="5"/>
        <v>-20.948497375360425</v>
      </c>
      <c r="AH14">
        <f t="shared" si="6"/>
        <v>-2527.9979158930669</v>
      </c>
      <c r="AI14">
        <f t="shared" si="7"/>
        <v>1733.4526112353965</v>
      </c>
      <c r="AJ14">
        <f t="shared" si="8"/>
        <v>274.94019568620752</v>
      </c>
      <c r="AK14">
        <f t="shared" si="32"/>
        <v>897.18489728176758</v>
      </c>
      <c r="AL14">
        <f t="shared" si="9"/>
        <v>2905.5777042033715</v>
      </c>
      <c r="AN14">
        <f t="shared" si="10"/>
        <v>1826.9529515912545</v>
      </c>
      <c r="AO14">
        <f t="shared" si="11"/>
        <v>-91.347647579562718</v>
      </c>
      <c r="AP14">
        <f t="shared" si="12"/>
        <v>-8.4901764052599411</v>
      </c>
      <c r="AQ14">
        <f t="shared" si="13"/>
        <v>-1024.5674366747912</v>
      </c>
      <c r="AR14">
        <f t="shared" si="14"/>
        <v>702.54769093164055</v>
      </c>
      <c r="AS14">
        <f t="shared" si="15"/>
        <v>111.42998566656995</v>
      </c>
      <c r="AT14">
        <f t="shared" si="16"/>
        <v>363.61834978276909</v>
      </c>
      <c r="AU14">
        <f t="shared" si="17"/>
        <v>1177.5960263809795</v>
      </c>
      <c r="AW14">
        <v>11</v>
      </c>
      <c r="AX14">
        <f>(R14*SUMPRODUCT(K15:$K$23, X15:$X$23)-$AZ$3*SUMPRODUCT(K14:$K$22, W15:$W$23))/Z14</f>
        <v>7073.8574143636024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5379.6083390546437</v>
      </c>
      <c r="P15">
        <f t="shared" si="30"/>
        <v>268.98041695273218</v>
      </c>
      <c r="Q15" s="5">
        <f t="shared" si="31"/>
        <v>25</v>
      </c>
      <c r="R15">
        <f t="shared" si="0"/>
        <v>250000</v>
      </c>
      <c r="S15">
        <f t="shared" si="1"/>
        <v>6767.8504843369619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5927.4673391387923</v>
      </c>
      <c r="AC15">
        <f t="shared" si="2"/>
        <v>5537.0520448197385</v>
      </c>
      <c r="AE15">
        <f t="shared" si="3"/>
        <v>4401.2750315671383</v>
      </c>
      <c r="AF15">
        <f t="shared" si="4"/>
        <v>-220.06375157835691</v>
      </c>
      <c r="AG15">
        <f t="shared" si="5"/>
        <v>-20.453510526105383</v>
      </c>
      <c r="AH15">
        <f t="shared" si="6"/>
        <v>-2855.0187550143814</v>
      </c>
      <c r="AI15">
        <f t="shared" si="7"/>
        <v>1305.7390144482947</v>
      </c>
      <c r="AJ15">
        <f t="shared" si="8"/>
        <v>390.41529431905383</v>
      </c>
      <c r="AK15">
        <f t="shared" si="32"/>
        <v>864.99962943874664</v>
      </c>
      <c r="AL15">
        <f t="shared" si="9"/>
        <v>2561.1539382060951</v>
      </c>
      <c r="AN15">
        <f t="shared" si="10"/>
        <v>1643.1776240891299</v>
      </c>
      <c r="AO15">
        <f t="shared" si="11"/>
        <v>-82.158881204456492</v>
      </c>
      <c r="AP15">
        <f t="shared" si="12"/>
        <v>-7.6361396616927539</v>
      </c>
      <c r="AQ15">
        <f t="shared" si="13"/>
        <v>-1065.8963370721301</v>
      </c>
      <c r="AR15">
        <f t="shared" si="14"/>
        <v>487.4862661508505</v>
      </c>
      <c r="AS15">
        <f t="shared" si="15"/>
        <v>145.75814306674175</v>
      </c>
      <c r="AT15">
        <f t="shared" si="16"/>
        <v>322.94006299193842</v>
      </c>
      <c r="AU15">
        <f t="shared" si="17"/>
        <v>956.18447220953067</v>
      </c>
      <c r="AW15">
        <v>12</v>
      </c>
      <c r="AX15">
        <f>(R15*SUMPRODUCT(K16:$K$23, X16:$X$23)-$AZ$3*SUMPRODUCT(K15:$K$22, W16:$W$23))/Z15</f>
        <v>6767.8504843369619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5379.6083390546437</v>
      </c>
      <c r="P16">
        <f t="shared" si="30"/>
        <v>268.98041695273218</v>
      </c>
      <c r="Q16" s="5">
        <f t="shared" si="31"/>
        <v>25</v>
      </c>
      <c r="R16">
        <f t="shared" si="0"/>
        <v>250000</v>
      </c>
      <c r="S16">
        <f t="shared" si="1"/>
        <v>6336.9361090496404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5537.0520448197385</v>
      </c>
      <c r="AC16">
        <f t="shared" si="2"/>
        <v>5052.1409811154444</v>
      </c>
      <c r="AE16">
        <f t="shared" si="3"/>
        <v>4288.9085962655163</v>
      </c>
      <c r="AF16">
        <f t="shared" si="4"/>
        <v>-214.44542981327581</v>
      </c>
      <c r="AG16">
        <f t="shared" si="5"/>
        <v>-19.931323648271409</v>
      </c>
      <c r="AH16">
        <f t="shared" si="6"/>
        <v>-3176.517725729218</v>
      </c>
      <c r="AI16">
        <f t="shared" si="7"/>
        <v>878.01411707475108</v>
      </c>
      <c r="AJ16">
        <f t="shared" si="8"/>
        <v>484.91106370429407</v>
      </c>
      <c r="AK16">
        <f t="shared" si="32"/>
        <v>822.45735662854327</v>
      </c>
      <c r="AL16">
        <f t="shared" si="9"/>
        <v>2185.3825374075886</v>
      </c>
      <c r="AN16">
        <f t="shared" si="10"/>
        <v>1475.0099911255022</v>
      </c>
      <c r="AO16">
        <f t="shared" si="11"/>
        <v>-73.750499556275116</v>
      </c>
      <c r="AP16">
        <f t="shared" si="12"/>
        <v>-6.854634660005309</v>
      </c>
      <c r="AQ16">
        <f t="shared" si="13"/>
        <v>-1092.4446808023774</v>
      </c>
      <c r="AR16">
        <f t="shared" si="14"/>
        <v>301.96017610684441</v>
      </c>
      <c r="AS16">
        <f t="shared" si="15"/>
        <v>166.76705686708212</v>
      </c>
      <c r="AT16">
        <f t="shared" si="16"/>
        <v>282.85350248734221</v>
      </c>
      <c r="AU16">
        <f t="shared" si="17"/>
        <v>751.58073546126889</v>
      </c>
      <c r="AW16">
        <v>13</v>
      </c>
      <c r="AX16">
        <f>(R16*SUMPRODUCT(K17:$K$23, X17:$X$23)-$AZ$3*SUMPRODUCT(K16:$K$22, W17:$W$23))/Z16</f>
        <v>6336.9361090496404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5379.6083390546437</v>
      </c>
      <c r="P17">
        <f t="shared" si="30"/>
        <v>268.98041695273218</v>
      </c>
      <c r="Q17" s="5">
        <f t="shared" si="31"/>
        <v>25</v>
      </c>
      <c r="R17">
        <f t="shared" si="0"/>
        <v>250000</v>
      </c>
      <c r="S17">
        <f t="shared" si="1"/>
        <v>5789.423087416033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5052.1409811154444</v>
      </c>
      <c r="AC17">
        <f t="shared" si="2"/>
        <v>4488.4059729142846</v>
      </c>
      <c r="AE17">
        <f t="shared" si="3"/>
        <v>4170.6860660151324</v>
      </c>
      <c r="AF17">
        <f t="shared" si="4"/>
        <v>-208.53430330075662</v>
      </c>
      <c r="AG17">
        <f t="shared" si="5"/>
        <v>-19.381922452128016</v>
      </c>
      <c r="AH17">
        <f t="shared" si="6"/>
        <v>-3500.879596606766</v>
      </c>
      <c r="AI17">
        <f t="shared" si="7"/>
        <v>441.89024365548175</v>
      </c>
      <c r="AJ17">
        <f t="shared" si="8"/>
        <v>563.73500820115987</v>
      </c>
      <c r="AK17">
        <f t="shared" si="32"/>
        <v>771.3530300895178</v>
      </c>
      <c r="AL17">
        <f t="shared" si="9"/>
        <v>1776.9782819461593</v>
      </c>
      <c r="AN17">
        <f t="shared" si="10"/>
        <v>1321.2890606068747</v>
      </c>
      <c r="AO17">
        <f t="shared" si="11"/>
        <v>-66.064453030343728</v>
      </c>
      <c r="AP17">
        <f t="shared" si="12"/>
        <v>-6.1402660627477212</v>
      </c>
      <c r="AQ17">
        <f t="shared" si="13"/>
        <v>-1109.0918473079687</v>
      </c>
      <c r="AR17">
        <f t="shared" si="14"/>
        <v>139.99249420581444</v>
      </c>
      <c r="AS17">
        <f t="shared" si="15"/>
        <v>178.59337471760139</v>
      </c>
      <c r="AT17">
        <f t="shared" si="16"/>
        <v>244.36754634400415</v>
      </c>
      <c r="AU17">
        <f t="shared" si="17"/>
        <v>562.95341526741993</v>
      </c>
      <c r="AW17">
        <v>14</v>
      </c>
      <c r="AX17">
        <f>(R17*SUMPRODUCT(K18:$K$23, X18:$X$23)-$AZ$3*SUMPRODUCT(K17:$K$22, W18:$W$23))/Z17</f>
        <v>5789.423087416033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5379.6083390546437</v>
      </c>
      <c r="P18">
        <f t="shared" si="30"/>
        <v>268.98041695273218</v>
      </c>
      <c r="Q18" s="5">
        <f t="shared" si="31"/>
        <v>25</v>
      </c>
      <c r="R18">
        <f t="shared" si="0"/>
        <v>250000</v>
      </c>
      <c r="S18">
        <f t="shared" si="1"/>
        <v>5127.2875131172968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4488.4059729142846</v>
      </c>
      <c r="AC18">
        <f t="shared" si="2"/>
        <v>3856.5820164492288</v>
      </c>
      <c r="AE18">
        <f t="shared" si="3"/>
        <v>4046.3696882339855</v>
      </c>
      <c r="AF18">
        <f t="shared" si="4"/>
        <v>-202.31848441169927</v>
      </c>
      <c r="AG18">
        <f t="shared" si="5"/>
        <v>-18.804202058997163</v>
      </c>
      <c r="AH18">
        <f t="shared" si="6"/>
        <v>-3839.0116860957364</v>
      </c>
      <c r="AI18">
        <f t="shared" si="7"/>
        <v>-13.764684332447814</v>
      </c>
      <c r="AJ18">
        <f t="shared" si="8"/>
        <v>631.82395646505574</v>
      </c>
      <c r="AK18">
        <f t="shared" si="32"/>
        <v>713.00836061334837</v>
      </c>
      <c r="AL18">
        <f t="shared" si="9"/>
        <v>1331.0676327459564</v>
      </c>
      <c r="AN18">
        <f t="shared" si="10"/>
        <v>1180.8590544222868</v>
      </c>
      <c r="AO18">
        <f t="shared" si="11"/>
        <v>-59.042952721114339</v>
      </c>
      <c r="AP18">
        <f t="shared" si="12"/>
        <v>-5.4876627627774415</v>
      </c>
      <c r="AQ18">
        <f t="shared" si="13"/>
        <v>-1120.3454105395067</v>
      </c>
      <c r="AR18">
        <f t="shared" si="14"/>
        <v>-4.0169716011118162</v>
      </c>
      <c r="AS18">
        <f t="shared" si="15"/>
        <v>184.38627641022654</v>
      </c>
      <c r="AT18">
        <f t="shared" si="16"/>
        <v>208.07846128279323</v>
      </c>
      <c r="AU18">
        <f t="shared" si="17"/>
        <v>388.44776609190797</v>
      </c>
      <c r="AW18">
        <v>15</v>
      </c>
      <c r="AX18">
        <f>(R18*SUMPRODUCT(K19:$K$23, X19:$X$23)-$AZ$3*SUMPRODUCT(K18:$K$22, W19:$W$23))/Z18</f>
        <v>5127.2875131172968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5379.6083390546437</v>
      </c>
      <c r="P19">
        <f t="shared" si="30"/>
        <v>268.98041695273218</v>
      </c>
      <c r="Q19" s="5">
        <f t="shared" si="31"/>
        <v>25</v>
      </c>
      <c r="R19">
        <f t="shared" si="0"/>
        <v>250000</v>
      </c>
      <c r="S19">
        <f t="shared" si="1"/>
        <v>4337.2175547537472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3856.5820164492288</v>
      </c>
      <c r="AC19">
        <f t="shared" si="2"/>
        <v>3156.3262441806378</v>
      </c>
      <c r="AE19">
        <f t="shared" si="3"/>
        <v>3914.9059897538937</v>
      </c>
      <c r="AF19">
        <f t="shared" si="4"/>
        <v>-195.74529948769469</v>
      </c>
      <c r="AG19">
        <f t="shared" si="5"/>
        <v>-18.193266791062797</v>
      </c>
      <c r="AH19">
        <f t="shared" si="6"/>
        <v>-4228.932473443946</v>
      </c>
      <c r="AI19">
        <f t="shared" si="7"/>
        <v>-527.96504996881004</v>
      </c>
      <c r="AJ19">
        <f t="shared" si="8"/>
        <v>700.25577226859104</v>
      </c>
      <c r="AK19">
        <f t="shared" si="32"/>
        <v>648.25630341363922</v>
      </c>
      <c r="AL19">
        <f t="shared" si="9"/>
        <v>820.54702571342023</v>
      </c>
      <c r="AN19">
        <f t="shared" si="10"/>
        <v>1052.4367624839854</v>
      </c>
      <c r="AO19">
        <f t="shared" si="11"/>
        <v>-52.621838124199272</v>
      </c>
      <c r="AP19">
        <f t="shared" si="12"/>
        <v>-4.8908614538141713</v>
      </c>
      <c r="AQ19">
        <f t="shared" si="13"/>
        <v>-1136.8559073354727</v>
      </c>
      <c r="AR19">
        <f t="shared" si="14"/>
        <v>-141.93184442950067</v>
      </c>
      <c r="AS19">
        <f t="shared" si="15"/>
        <v>188.24843299070076</v>
      </c>
      <c r="AT19">
        <f t="shared" si="16"/>
        <v>174.26951426421746</v>
      </c>
      <c r="AU19">
        <f t="shared" si="17"/>
        <v>220.58610282541756</v>
      </c>
      <c r="AW19">
        <v>16</v>
      </c>
      <c r="AX19">
        <f>(R19*SUMPRODUCT(K20:$K$23, X20:$X$23)-$AZ$3*SUMPRODUCT(K19:$K$22, W20:$W$23))/Z19</f>
        <v>4337.2175547537472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5379.6083390546437</v>
      </c>
      <c r="P20">
        <f t="shared" si="30"/>
        <v>268.98041695273218</v>
      </c>
      <c r="Q20" s="5">
        <f t="shared" si="31"/>
        <v>25</v>
      </c>
      <c r="R20">
        <f t="shared" si="0"/>
        <v>250000</v>
      </c>
      <c r="S20">
        <f t="shared" si="1"/>
        <v>3423.6153521449851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3156.3262441806378</v>
      </c>
      <c r="AC20">
        <f t="shared" si="2"/>
        <v>2403.3996776199001</v>
      </c>
      <c r="AE20">
        <f t="shared" si="3"/>
        <v>3776.5191523938806</v>
      </c>
      <c r="AF20">
        <f t="shared" si="4"/>
        <v>-188.82595761969404</v>
      </c>
      <c r="AG20">
        <f t="shared" si="5"/>
        <v>-17.550158461245559</v>
      </c>
      <c r="AH20">
        <f t="shared" si="6"/>
        <v>-4611.7566190661346</v>
      </c>
      <c r="AI20">
        <f t="shared" si="7"/>
        <v>-1041.6135827531939</v>
      </c>
      <c r="AJ20">
        <f t="shared" si="8"/>
        <v>752.92656656073768</v>
      </c>
      <c r="AK20">
        <f t="shared" si="32"/>
        <v>577.0857433913643</v>
      </c>
      <c r="AL20">
        <f t="shared" si="9"/>
        <v>288.39872719890809</v>
      </c>
      <c r="AN20">
        <f t="shared" si="10"/>
        <v>935.20868400745042</v>
      </c>
      <c r="AO20">
        <f t="shared" si="11"/>
        <v>-46.760434200372522</v>
      </c>
      <c r="AP20">
        <f t="shared" si="12"/>
        <v>-4.346081652534366</v>
      </c>
      <c r="AQ20">
        <f t="shared" si="13"/>
        <v>-1142.045006165418</v>
      </c>
      <c r="AR20">
        <f t="shared" si="14"/>
        <v>-257.94283801087454</v>
      </c>
      <c r="AS20">
        <f t="shared" si="15"/>
        <v>186.45303652734535</v>
      </c>
      <c r="AT20">
        <f t="shared" si="16"/>
        <v>142.90821173100468</v>
      </c>
      <c r="AU20">
        <f t="shared" si="17"/>
        <v>71.418410247475478</v>
      </c>
      <c r="AW20">
        <v>17</v>
      </c>
      <c r="AX20">
        <f>(R20*SUMPRODUCT(K21:$K$23, X21:$X$23)-$AZ$3*SUMPRODUCT(K20:$K$22, W21:$W$23))/Z20</f>
        <v>3423.6153521449851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5379.6083390546437</v>
      </c>
      <c r="P21">
        <f t="shared" si="30"/>
        <v>268.98041695273218</v>
      </c>
      <c r="Q21" s="5">
        <f t="shared" si="31"/>
        <v>25</v>
      </c>
      <c r="R21">
        <f t="shared" si="0"/>
        <v>250000</v>
      </c>
      <c r="S21">
        <f t="shared" si="1"/>
        <v>2399.7373143743912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2403.3996776199001</v>
      </c>
      <c r="AC21">
        <f t="shared" si="2"/>
        <v>1620.2818707943652</v>
      </c>
      <c r="AE21">
        <f t="shared" si="3"/>
        <v>3632.2650031454809</v>
      </c>
      <c r="AF21">
        <f t="shared" si="4"/>
        <v>-181.61325015727405</v>
      </c>
      <c r="AG21">
        <f t="shared" si="5"/>
        <v>-16.879783685998678</v>
      </c>
      <c r="AH21">
        <f t="shared" si="6"/>
        <v>-4948.7319063442392</v>
      </c>
      <c r="AI21">
        <f t="shared" si="7"/>
        <v>-1514.959937042031</v>
      </c>
      <c r="AJ21">
        <f t="shared" si="8"/>
        <v>783.1178068255349</v>
      </c>
      <c r="AK21">
        <f t="shared" si="32"/>
        <v>500.9311809171358</v>
      </c>
      <c r="AL21">
        <f t="shared" si="9"/>
        <v>-230.91094929936031</v>
      </c>
      <c r="AN21">
        <f t="shared" si="10"/>
        <v>828.58398066379004</v>
      </c>
      <c r="AO21">
        <f t="shared" si="11"/>
        <v>-41.429199033189505</v>
      </c>
      <c r="AP21">
        <f t="shared" si="12"/>
        <v>-3.8505776277822705</v>
      </c>
      <c r="AQ21">
        <f t="shared" si="13"/>
        <v>-1128.8933980989007</v>
      </c>
      <c r="AR21">
        <f t="shared" si="14"/>
        <v>-345.58919409608234</v>
      </c>
      <c r="AS21">
        <f t="shared" si="15"/>
        <v>178.64304205400222</v>
      </c>
      <c r="AT21">
        <f t="shared" si="16"/>
        <v>114.27127469044672</v>
      </c>
      <c r="AU21">
        <f t="shared" si="17"/>
        <v>-52.674877351633413</v>
      </c>
      <c r="AW21">
        <v>18</v>
      </c>
      <c r="AX21">
        <f>(R21*SUMPRODUCT(K22:$K$23, X22:$X$23)-$AZ$3*SUMPRODUCT(K21:$K$22, W22:$W$23))/Z21</f>
        <v>2399.7373143743912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5379.6083390546437</v>
      </c>
      <c r="P22">
        <f t="shared" si="30"/>
        <v>268.98041695273218</v>
      </c>
      <c r="Q22" s="5">
        <f t="shared" si="31"/>
        <v>25</v>
      </c>
      <c r="R22">
        <f t="shared" si="0"/>
        <v>250000</v>
      </c>
      <c r="S22">
        <f t="shared" si="1"/>
        <v>1259.5633190111557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1620.2818707943652</v>
      </c>
      <c r="AC22">
        <f t="shared" si="2"/>
        <v>815.29620441798374</v>
      </c>
      <c r="AE22">
        <f t="shared" si="3"/>
        <v>3482.1387649887088</v>
      </c>
      <c r="AF22">
        <f t="shared" si="4"/>
        <v>-174.10693824943544</v>
      </c>
      <c r="AG22">
        <f t="shared" si="5"/>
        <v>-16.182120265657776</v>
      </c>
      <c r="AH22">
        <f t="shared" si="6"/>
        <v>-5288.6558348091412</v>
      </c>
      <c r="AI22">
        <f t="shared" si="7"/>
        <v>-1996.806128335526</v>
      </c>
      <c r="AJ22">
        <f t="shared" si="8"/>
        <v>804.98566637638146</v>
      </c>
      <c r="AK22">
        <f t="shared" si="32"/>
        <v>421.71580309795348</v>
      </c>
      <c r="AL22">
        <f t="shared" si="9"/>
        <v>-770.10465886119096</v>
      </c>
      <c r="AN22">
        <f t="shared" si="10"/>
        <v>731.72391163646444</v>
      </c>
      <c r="AO22">
        <f t="shared" si="11"/>
        <v>-36.586195581823219</v>
      </c>
      <c r="AP22">
        <f t="shared" si="12"/>
        <v>-3.4004516013011923</v>
      </c>
      <c r="AQ22">
        <f t="shared" si="13"/>
        <v>-1111.3388052351511</v>
      </c>
      <c r="AR22">
        <f t="shared" si="14"/>
        <v>-419.60154078181108</v>
      </c>
      <c r="AS22">
        <f t="shared" si="15"/>
        <v>169.15674542743898</v>
      </c>
      <c r="AT22">
        <f t="shared" si="16"/>
        <v>88.61781734386112</v>
      </c>
      <c r="AU22">
        <f t="shared" si="17"/>
        <v>-161.82697801051097</v>
      </c>
      <c r="AW22">
        <v>19</v>
      </c>
      <c r="AX22">
        <f>(R22*SUMPRODUCT(K23:$K$23, X23:$X$23)-$AZ$3*SUMPRODUCT(K22:$K$22, W23:$W$23))/Z22</f>
        <v>1259.5633190111557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5379.6083390546437</v>
      </c>
      <c r="P23">
        <f t="shared" si="30"/>
        <v>268.98041695273218</v>
      </c>
      <c r="Q23" s="5">
        <f t="shared" si="31"/>
        <v>25</v>
      </c>
      <c r="R23">
        <f t="shared" si="0"/>
        <v>250000</v>
      </c>
      <c r="S23">
        <f t="shared" si="1"/>
        <v>1318.4513969042996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815.29620441798374</v>
      </c>
      <c r="AC23">
        <f t="shared" si="2"/>
        <v>815.29620441798374</v>
      </c>
      <c r="AE23">
        <f t="shared" si="3"/>
        <v>3326.6104995487694</v>
      </c>
      <c r="AF23">
        <f t="shared" si="4"/>
        <v>-166.33052497743847</v>
      </c>
      <c r="AG23">
        <f t="shared" si="5"/>
        <v>-15.459352660482683</v>
      </c>
      <c r="AH23">
        <f t="shared" si="6"/>
        <v>-5609.4640251851524</v>
      </c>
      <c r="AI23">
        <f t="shared" si="7"/>
        <v>-2464.6434032743041</v>
      </c>
      <c r="AJ23">
        <f t="shared" si="8"/>
        <v>0</v>
      </c>
      <c r="AK23">
        <f t="shared" si="32"/>
        <v>340.19005363611569</v>
      </c>
      <c r="AL23">
        <f t="shared" si="9"/>
        <v>-2124.4533496381882</v>
      </c>
      <c r="AN23">
        <f t="shared" si="10"/>
        <v>643.93983846943513</v>
      </c>
      <c r="AO23">
        <f t="shared" si="11"/>
        <v>-32.196991923471757</v>
      </c>
      <c r="AP23">
        <f t="shared" si="12"/>
        <v>-2.9925033472910516</v>
      </c>
      <c r="AQ23">
        <f t="shared" si="13"/>
        <v>-1085.8371783434811</v>
      </c>
      <c r="AR23">
        <f t="shared" si="14"/>
        <v>-477.0868351448089</v>
      </c>
      <c r="AS23">
        <f t="shared" si="15"/>
        <v>0</v>
      </c>
      <c r="AT23">
        <f t="shared" si="16"/>
        <v>65.851390842740074</v>
      </c>
      <c r="AU23">
        <f t="shared" si="17"/>
        <v>-411.2354443020688</v>
      </c>
      <c r="AW23">
        <v>20</v>
      </c>
      <c r="AX23">
        <f>(R23*SUMPRODUCT(K$23:$K24, X$23:$X24)-$AZ$3*SUMPRODUCT(K$22:$K23, W$23:$W24))/Z23</f>
        <v>1318.4513969042996</v>
      </c>
    </row>
    <row r="25" spans="5:50" x14ac:dyDescent="0.25">
      <c r="AN25" s="6">
        <f t="shared" ref="AN25:AU25" si="33">SUM(AN3:AN23)</f>
        <v>45081.879079037899</v>
      </c>
      <c r="AO25" s="6">
        <f t="shared" si="33"/>
        <v>-6288.8002082428775</v>
      </c>
      <c r="AP25" s="6">
        <f t="shared" si="33"/>
        <v>-1706.9361244218342</v>
      </c>
      <c r="AQ25" s="6">
        <f t="shared" si="33"/>
        <v>-18240.164518179787</v>
      </c>
      <c r="AR25" s="6">
        <f t="shared" si="33"/>
        <v>18845.978228193395</v>
      </c>
      <c r="AS25" s="6">
        <f t="shared" si="33"/>
        <v>-3386.3717183472368</v>
      </c>
      <c r="AT25" s="6">
        <f t="shared" si="33"/>
        <v>6456.0100514675178</v>
      </c>
      <c r="AU25" s="7">
        <f t="shared" si="33"/>
        <v>21915.616561313673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18413.861020914417</v>
      </c>
      <c r="K3">
        <v>1</v>
      </c>
      <c r="L3" s="2">
        <v>0</v>
      </c>
      <c r="O3">
        <f>$C$3</f>
        <v>18413.861020914417</v>
      </c>
      <c r="P3">
        <f>O3*B5</f>
        <v>14731.088816731535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18413.861020914417</v>
      </c>
      <c r="AF3">
        <f t="shared" ref="AF3:AF23" si="4">-$Z3*P3</f>
        <v>-14731.088816731535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2160.3396171828817</v>
      </c>
      <c r="AJ3">
        <f t="shared" ref="AJ3:AJ23" si="8">AB3-AC3</f>
        <v>0</v>
      </c>
      <c r="AL3">
        <f t="shared" ref="AL3:AL23" si="9">SUM(AI3:AK3)</f>
        <v>2160.3396171828817</v>
      </c>
      <c r="AN3">
        <f t="shared" ref="AN3:AN23" si="10">AE3*$K3</f>
        <v>18413.861020914417</v>
      </c>
      <c r="AO3">
        <f t="shared" ref="AO3:AO23" si="11">AF3*$K3</f>
        <v>-14731.088816731535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2160.3396171828817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2160.3396171828817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6394.1882798158686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3757.6067405744993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3675.6738127616991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-3675.6738127616991</v>
      </c>
      <c r="AK4">
        <f>H4*SUM(AB4, AE4:AF4)</f>
        <v>0</v>
      </c>
      <c r="AL4">
        <f t="shared" si="9"/>
        <v>-6626.811562761699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-2718.514467054174</v>
      </c>
      <c r="AR4">
        <f t="shared" si="14"/>
        <v>-2718.514467054174</v>
      </c>
      <c r="AS4">
        <f t="shared" si="15"/>
        <v>-3385.9390115438887</v>
      </c>
      <c r="AT4">
        <f t="shared" si="16"/>
        <v>0</v>
      </c>
      <c r="AU4">
        <f t="shared" si="17"/>
        <v>-6104.4534785980632</v>
      </c>
      <c r="AW4">
        <v>1</v>
      </c>
      <c r="AX4">
        <f>(R4*SUMPRODUCT(K5:$K$23, X5:$X$23)-$AZ$3*SUMPRODUCT(K4:$K$22, W5:$W$23))/Z4</f>
        <v>3757.6067405744993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18413.861020914417</v>
      </c>
      <c r="P5">
        <f t="shared" ref="P5:P23" si="30">O5*$C$5</f>
        <v>920.69305104572095</v>
      </c>
      <c r="Q5" s="5">
        <f t="shared" ref="Q5:Q23" si="31">$C$8</f>
        <v>25</v>
      </c>
      <c r="R5">
        <f t="shared" si="0"/>
        <v>250000</v>
      </c>
      <c r="S5">
        <f t="shared" si="1"/>
        <v>6920.0708043395662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3675.6738127616991</v>
      </c>
      <c r="AC5">
        <f t="shared" si="2"/>
        <v>6609.2344503340719</v>
      </c>
      <c r="AE5">
        <f t="shared" si="3"/>
        <v>17586.745578784026</v>
      </c>
      <c r="AF5">
        <f t="shared" si="4"/>
        <v>-879.3372789392015</v>
      </c>
      <c r="AG5">
        <f t="shared" si="5"/>
        <v>-23.87704778320126</v>
      </c>
      <c r="AH5">
        <f t="shared" si="6"/>
        <v>-3332.8957954874118</v>
      </c>
      <c r="AI5">
        <f t="shared" si="7"/>
        <v>13350.635456574213</v>
      </c>
      <c r="AJ5">
        <f t="shared" si="8"/>
        <v>-2933.5606375723728</v>
      </c>
      <c r="AK5">
        <f>H5*SUM(AB5, AE5:AF5)</f>
        <v>1744.1803363757404</v>
      </c>
      <c r="AL5">
        <f t="shared" si="9"/>
        <v>12161.255155377581</v>
      </c>
      <c r="AN5">
        <f t="shared" si="10"/>
        <v>14923.469931568128</v>
      </c>
      <c r="AO5">
        <f t="shared" si="11"/>
        <v>-746.17349657840657</v>
      </c>
      <c r="AP5">
        <f t="shared" si="12"/>
        <v>-20.261190625119426</v>
      </c>
      <c r="AQ5">
        <f t="shared" si="13"/>
        <v>-2828.1736360028249</v>
      </c>
      <c r="AR5">
        <f t="shared" si="14"/>
        <v>11328.861608361778</v>
      </c>
      <c r="AS5">
        <f t="shared" si="15"/>
        <v>-2489.3124069558567</v>
      </c>
      <c r="AT5">
        <f t="shared" si="16"/>
        <v>1480.0477261999172</v>
      </c>
      <c r="AU5">
        <f t="shared" si="17"/>
        <v>10319.596927605839</v>
      </c>
      <c r="AW5">
        <v>2</v>
      </c>
      <c r="AX5">
        <f>(R5*SUMPRODUCT(K6:$K$23, X6:$X$23)-$AZ$3*SUMPRODUCT(K5:$K$22, W6:$W$23))/Z5</f>
        <v>6920.0708043395662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18413.861020914417</v>
      </c>
      <c r="P6">
        <f t="shared" si="30"/>
        <v>920.69305104572095</v>
      </c>
      <c r="Q6" s="5">
        <f t="shared" si="31"/>
        <v>25</v>
      </c>
      <c r="R6">
        <f t="shared" si="0"/>
        <v>250000</v>
      </c>
      <c r="S6">
        <f t="shared" si="1"/>
        <v>9554.948579045491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6609.2344503340719</v>
      </c>
      <c r="AC6">
        <f t="shared" si="2"/>
        <v>8892.7740298711433</v>
      </c>
      <c r="AE6">
        <f t="shared" si="3"/>
        <v>17137.748437030565</v>
      </c>
      <c r="AF6">
        <f t="shared" si="4"/>
        <v>-856.8874218515283</v>
      </c>
      <c r="AG6">
        <f t="shared" si="5"/>
        <v>-23.267456533919681</v>
      </c>
      <c r="AH6">
        <f t="shared" si="6"/>
        <v>-3708.2077144956684</v>
      </c>
      <c r="AI6">
        <f t="shared" si="7"/>
        <v>12549.385844149449</v>
      </c>
      <c r="AJ6">
        <f t="shared" si="8"/>
        <v>-2283.5395795370714</v>
      </c>
      <c r="AK6">
        <f>H6*SUM(AB6, AE6:AF6)</f>
        <v>1958.705468983957</v>
      </c>
      <c r="AL6">
        <f t="shared" si="9"/>
        <v>12224.551733596334</v>
      </c>
      <c r="AN6">
        <f t="shared" si="10"/>
        <v>13396.158107694635</v>
      </c>
      <c r="AO6">
        <f t="shared" si="11"/>
        <v>-669.80790538473173</v>
      </c>
      <c r="AP6">
        <f t="shared" si="12"/>
        <v>-18.187600759665926</v>
      </c>
      <c r="AQ6">
        <f t="shared" si="13"/>
        <v>-2898.6151256730773</v>
      </c>
      <c r="AR6">
        <f t="shared" si="14"/>
        <v>9809.5474758771597</v>
      </c>
      <c r="AS6">
        <f t="shared" si="15"/>
        <v>-1784.9869465091494</v>
      </c>
      <c r="AT6">
        <f t="shared" si="16"/>
        <v>1531.0720801700411</v>
      </c>
      <c r="AU6">
        <f t="shared" si="17"/>
        <v>9555.63260953805</v>
      </c>
      <c r="AW6">
        <v>3</v>
      </c>
      <c r="AX6">
        <f>(R6*SUMPRODUCT(K7:$K$23, X7:$X$23)-$AZ$3*SUMPRODUCT(K6:$K$22, W7:$W$23))/Z6</f>
        <v>9554.948579045491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18413.861020914417</v>
      </c>
      <c r="P7">
        <f t="shared" si="30"/>
        <v>920.69305104572095</v>
      </c>
      <c r="Q7" s="5">
        <f t="shared" si="31"/>
        <v>25</v>
      </c>
      <c r="R7">
        <f t="shared" si="0"/>
        <v>250000</v>
      </c>
      <c r="S7">
        <f t="shared" si="1"/>
        <v>11714.113578570683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8892.7740298711433</v>
      </c>
      <c r="AC7">
        <f t="shared" si="2"/>
        <v>10601.786239566318</v>
      </c>
      <c r="AE7">
        <f t="shared" si="3"/>
        <v>16665.351337035365</v>
      </c>
      <c r="AF7">
        <f t="shared" si="4"/>
        <v>-833.26756685176827</v>
      </c>
      <c r="AG7">
        <f t="shared" si="5"/>
        <v>-22.626095795589666</v>
      </c>
      <c r="AH7">
        <f t="shared" si="6"/>
        <v>-4086.8617299081743</v>
      </c>
      <c r="AI7">
        <f t="shared" si="7"/>
        <v>11722.595944479834</v>
      </c>
      <c r="AJ7">
        <f t="shared" si="8"/>
        <v>-1709.0122096951745</v>
      </c>
      <c r="AK7">
        <f>H7*SUM(AB7, AE7:AF7)</f>
        <v>2115.7060819506842</v>
      </c>
      <c r="AL7">
        <f t="shared" si="9"/>
        <v>12129.289816735343</v>
      </c>
      <c r="AN7">
        <f t="shared" si="10"/>
        <v>12000.052384967865</v>
      </c>
      <c r="AO7">
        <f t="shared" si="11"/>
        <v>-600.00261924839322</v>
      </c>
      <c r="AP7">
        <f t="shared" si="12"/>
        <v>-16.292145861395166</v>
      </c>
      <c r="AQ7">
        <f t="shared" si="13"/>
        <v>-2942.7855349218676</v>
      </c>
      <c r="AR7">
        <f t="shared" si="14"/>
        <v>8440.9720849362093</v>
      </c>
      <c r="AS7">
        <f t="shared" si="15"/>
        <v>-1230.5912805640276</v>
      </c>
      <c r="AT7">
        <f t="shared" si="16"/>
        <v>1523.4352580483762</v>
      </c>
      <c r="AU7">
        <f t="shared" si="17"/>
        <v>8733.8160624205575</v>
      </c>
      <c r="AW7">
        <v>4</v>
      </c>
      <c r="AX7">
        <f>(R7*SUMPRODUCT(K8:$K$23, X8:$X$23)-$AZ$3*SUMPRODUCT(K7:$K$22, W8:$W$23))/Z7</f>
        <v>11714.113578570683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18413.861020914417</v>
      </c>
      <c r="P8">
        <f t="shared" si="30"/>
        <v>920.69305104572095</v>
      </c>
      <c r="Q8" s="5">
        <f t="shared" si="31"/>
        <v>25</v>
      </c>
      <c r="R8">
        <f t="shared" si="0"/>
        <v>250000</v>
      </c>
      <c r="S8">
        <f t="shared" si="1"/>
        <v>13434.217228520376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10601.786239566318</v>
      </c>
      <c r="AC8">
        <f t="shared" si="2"/>
        <v>11796.143224044241</v>
      </c>
      <c r="AE8">
        <f t="shared" si="3"/>
        <v>16168.604259965166</v>
      </c>
      <c r="AF8">
        <f t="shared" si="4"/>
        <v>-808.43021299825841</v>
      </c>
      <c r="AG8">
        <f t="shared" si="5"/>
        <v>-21.951675753391569</v>
      </c>
      <c r="AH8">
        <f t="shared" si="6"/>
        <v>-4481.5908424220024</v>
      </c>
      <c r="AI8">
        <f t="shared" si="7"/>
        <v>10856.631528791513</v>
      </c>
      <c r="AJ8">
        <f t="shared" si="8"/>
        <v>-1194.3569844779231</v>
      </c>
      <c r="AK8">
        <f t="shared" ref="AK8:AK23" si="32">H8*SUM(AB8:AB8, AE8:AF8)</f>
        <v>2221.5649417186482</v>
      </c>
      <c r="AL8">
        <f t="shared" si="9"/>
        <v>11883.839486032239</v>
      </c>
      <c r="AN8">
        <f t="shared" si="10"/>
        <v>10724.655894617443</v>
      </c>
      <c r="AO8">
        <f t="shared" si="11"/>
        <v>-536.23279473087211</v>
      </c>
      <c r="AP8">
        <f t="shared" si="12"/>
        <v>-14.560574616095456</v>
      </c>
      <c r="AQ8">
        <f t="shared" si="13"/>
        <v>-2972.6449403214119</v>
      </c>
      <c r="AR8">
        <f t="shared" si="14"/>
        <v>7201.2175849490623</v>
      </c>
      <c r="AS8">
        <f t="shared" si="15"/>
        <v>-792.21851607655503</v>
      </c>
      <c r="AT8">
        <f t="shared" si="16"/>
        <v>1473.5668685065389</v>
      </c>
      <c r="AU8">
        <f t="shared" si="17"/>
        <v>7882.5659373790459</v>
      </c>
      <c r="AW8">
        <v>5</v>
      </c>
      <c r="AX8">
        <f>(R8*SUMPRODUCT(K9:$K$23, X9:$X$23)-$AZ$3*SUMPRODUCT(K8:$K$22, W9:$W$23))/Z8</f>
        <v>13434.217228520376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18413.861020914417</v>
      </c>
      <c r="P9">
        <f t="shared" si="30"/>
        <v>920.69305104572095</v>
      </c>
      <c r="Q9" s="5">
        <f t="shared" si="31"/>
        <v>25</v>
      </c>
      <c r="R9">
        <f t="shared" si="0"/>
        <v>250000</v>
      </c>
      <c r="S9">
        <f t="shared" si="1"/>
        <v>14718.346099260843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11796.143224044241</v>
      </c>
      <c r="AC9">
        <f t="shared" si="2"/>
        <v>12503.812726479529</v>
      </c>
      <c r="AE9">
        <f t="shared" si="3"/>
        <v>15643.297706424901</v>
      </c>
      <c r="AF9">
        <f t="shared" si="4"/>
        <v>-782.16488532124515</v>
      </c>
      <c r="AG9">
        <f t="shared" si="5"/>
        <v>-21.238481284095283</v>
      </c>
      <c r="AH9">
        <f t="shared" si="6"/>
        <v>-4936.777117623702</v>
      </c>
      <c r="AI9">
        <f t="shared" si="7"/>
        <v>9903.1172221958586</v>
      </c>
      <c r="AJ9">
        <f t="shared" si="8"/>
        <v>-707.66950243528845</v>
      </c>
      <c r="AK9">
        <f t="shared" si="32"/>
        <v>2281.0631111833059</v>
      </c>
      <c r="AL9">
        <f t="shared" si="9"/>
        <v>11476.510830943876</v>
      </c>
      <c r="AN9">
        <f t="shared" si="10"/>
        <v>9558.3144205198441</v>
      </c>
      <c r="AO9">
        <f t="shared" si="11"/>
        <v>-477.91572102599224</v>
      </c>
      <c r="AP9">
        <f t="shared" si="12"/>
        <v>-12.977064410423667</v>
      </c>
      <c r="AQ9">
        <f t="shared" si="13"/>
        <v>-3016.4527198695841</v>
      </c>
      <c r="AR9">
        <f t="shared" si="14"/>
        <v>6050.9689152138435</v>
      </c>
      <c r="AS9">
        <f t="shared" si="15"/>
        <v>-432.3978062062456</v>
      </c>
      <c r="AT9">
        <f t="shared" si="16"/>
        <v>1393.767403709541</v>
      </c>
      <c r="AU9">
        <f t="shared" si="17"/>
        <v>7012.3385127171396</v>
      </c>
      <c r="AW9">
        <v>6</v>
      </c>
      <c r="AX9">
        <f>(R9*SUMPRODUCT(K10:$K$23, X10:$X$23)-$AZ$3*SUMPRODUCT(K9:$K$22, W10:$W$23))/Z9</f>
        <v>14718.346099260843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18413.861020914417</v>
      </c>
      <c r="P10">
        <f t="shared" si="30"/>
        <v>920.69305104572095</v>
      </c>
      <c r="Q10" s="5">
        <f t="shared" si="31"/>
        <v>25</v>
      </c>
      <c r="R10">
        <f t="shared" si="0"/>
        <v>250000</v>
      </c>
      <c r="S10">
        <f t="shared" si="1"/>
        <v>15610.202097687887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12503.812726479529</v>
      </c>
      <c r="AC10">
        <f t="shared" si="2"/>
        <v>12792.703346709728</v>
      </c>
      <c r="AE10">
        <f t="shared" si="3"/>
        <v>15090.327468789801</v>
      </c>
      <c r="AF10">
        <f t="shared" si="4"/>
        <v>-754.51637343949017</v>
      </c>
      <c r="AG10">
        <f t="shared" si="5"/>
        <v>-20.487728580728188</v>
      </c>
      <c r="AH10">
        <f t="shared" si="6"/>
        <v>-5383.6789052614604</v>
      </c>
      <c r="AI10">
        <f t="shared" si="7"/>
        <v>8931.6444615081218</v>
      </c>
      <c r="AJ10">
        <f t="shared" si="8"/>
        <v>-288.89062023019869</v>
      </c>
      <c r="AK10">
        <f t="shared" si="32"/>
        <v>2296.6666104339793</v>
      </c>
      <c r="AL10">
        <f t="shared" si="9"/>
        <v>10939.420451711903</v>
      </c>
      <c r="AN10">
        <f t="shared" si="10"/>
        <v>8493.6396838188375</v>
      </c>
      <c r="AO10">
        <f t="shared" si="11"/>
        <v>-424.68198419094199</v>
      </c>
      <c r="AP10">
        <f t="shared" si="12"/>
        <v>-11.531584378436147</v>
      </c>
      <c r="AQ10">
        <f t="shared" si="13"/>
        <v>-3030.2211061516659</v>
      </c>
      <c r="AR10">
        <f t="shared" si="14"/>
        <v>5027.2050090977937</v>
      </c>
      <c r="AS10">
        <f t="shared" si="15"/>
        <v>-162.60302113026543</v>
      </c>
      <c r="AT10">
        <f t="shared" si="16"/>
        <v>1292.6862391309096</v>
      </c>
      <c r="AU10">
        <f t="shared" si="17"/>
        <v>6157.2882270984383</v>
      </c>
      <c r="AW10">
        <v>7</v>
      </c>
      <c r="AX10">
        <f>(R10*SUMPRODUCT(K11:$K$23, X11:$X$23)-$AZ$3*SUMPRODUCT(K10:$K$22, W11:$W$23))/Z10</f>
        <v>15610.202097687887</v>
      </c>
    </row>
    <row r="11" spans="1:52" x14ac:dyDescent="0.25">
      <c r="A11" t="s">
        <v>33</v>
      </c>
      <c r="C11" s="24">
        <f>AU25</f>
        <v>70569.733040621169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18413.861020914417</v>
      </c>
      <c r="P11">
        <f t="shared" si="30"/>
        <v>920.69305104572095</v>
      </c>
      <c r="Q11" s="5">
        <f t="shared" si="31"/>
        <v>25</v>
      </c>
      <c r="R11">
        <f t="shared" si="0"/>
        <v>250000</v>
      </c>
      <c r="S11">
        <f t="shared" si="1"/>
        <v>16171.896100927799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12792.703346709728</v>
      </c>
      <c r="AC11">
        <f t="shared" si="2"/>
        <v>12746.78265052717</v>
      </c>
      <c r="AE11">
        <f t="shared" si="3"/>
        <v>14513.912451932238</v>
      </c>
      <c r="AF11">
        <f t="shared" si="4"/>
        <v>-725.695622596612</v>
      </c>
      <c r="AG11">
        <f t="shared" si="5"/>
        <v>-19.705145536081993</v>
      </c>
      <c r="AH11">
        <f t="shared" si="6"/>
        <v>-5777.0575883891297</v>
      </c>
      <c r="AI11">
        <f t="shared" si="7"/>
        <v>7991.454095410415</v>
      </c>
      <c r="AJ11">
        <f t="shared" si="8"/>
        <v>45.920696182558459</v>
      </c>
      <c r="AK11">
        <f t="shared" si="32"/>
        <v>2274.5293394642008</v>
      </c>
      <c r="AL11">
        <f t="shared" si="9"/>
        <v>10311.904131057174</v>
      </c>
      <c r="AN11">
        <f t="shared" si="10"/>
        <v>7525.265643797723</v>
      </c>
      <c r="AO11">
        <f t="shared" si="11"/>
        <v>-376.26328218988624</v>
      </c>
      <c r="AP11">
        <f t="shared" si="12"/>
        <v>-10.216849192098476</v>
      </c>
      <c r="AQ11">
        <f t="shared" si="13"/>
        <v>-2995.3255633947251</v>
      </c>
      <c r="AR11">
        <f t="shared" si="14"/>
        <v>4143.4599490210139</v>
      </c>
      <c r="AS11">
        <f t="shared" si="15"/>
        <v>23.809254635256899</v>
      </c>
      <c r="AT11">
        <f t="shared" si="16"/>
        <v>1179.3124390660885</v>
      </c>
      <c r="AU11">
        <f t="shared" si="17"/>
        <v>5346.581642722359</v>
      </c>
      <c r="AW11">
        <v>8</v>
      </c>
      <c r="AX11">
        <f>(R11*SUMPRODUCT(K12:$K$23, X12:$X$23)-$AZ$3*SUMPRODUCT(K11:$K$22, W12:$W$23))/Z11</f>
        <v>16171.896100927799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18413.861020914417</v>
      </c>
      <c r="P12">
        <f t="shared" si="30"/>
        <v>920.69305104572095</v>
      </c>
      <c r="Q12" s="5">
        <f t="shared" si="31"/>
        <v>25</v>
      </c>
      <c r="R12">
        <f t="shared" si="0"/>
        <v>250000</v>
      </c>
      <c r="S12">
        <f t="shared" si="1"/>
        <v>16424.972864004558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12746.78265052717</v>
      </c>
      <c r="AC12">
        <f t="shared" si="2"/>
        <v>12411.173491460939</v>
      </c>
      <c r="AE12">
        <f t="shared" si="3"/>
        <v>13914.033567693779</v>
      </c>
      <c r="AF12">
        <f t="shared" si="4"/>
        <v>-695.7016783846891</v>
      </c>
      <c r="AG12">
        <f t="shared" si="5"/>
        <v>-18.890706234681385</v>
      </c>
      <c r="AH12">
        <f t="shared" si="6"/>
        <v>-6173.8784603979129</v>
      </c>
      <c r="AI12">
        <f t="shared" si="7"/>
        <v>7025.5627226764973</v>
      </c>
      <c r="AJ12">
        <f t="shared" si="8"/>
        <v>335.60915906623086</v>
      </c>
      <c r="AK12">
        <f t="shared" si="32"/>
        <v>2221.834851173789</v>
      </c>
      <c r="AL12">
        <f t="shared" si="9"/>
        <v>9583.0067329165176</v>
      </c>
      <c r="AN12">
        <f t="shared" si="10"/>
        <v>6645.5747896210851</v>
      </c>
      <c r="AO12">
        <f t="shared" si="11"/>
        <v>-332.27873948105434</v>
      </c>
      <c r="AP12">
        <f t="shared" si="12"/>
        <v>-9.0225167634222103</v>
      </c>
      <c r="AQ12">
        <f t="shared" si="13"/>
        <v>-2948.7474534967268</v>
      </c>
      <c r="AR12">
        <f t="shared" si="14"/>
        <v>3355.5260798798827</v>
      </c>
      <c r="AS12">
        <f t="shared" si="15"/>
        <v>160.29253888210553</v>
      </c>
      <c r="AT12">
        <f t="shared" si="16"/>
        <v>1061.1854284975234</v>
      </c>
      <c r="AU12">
        <f t="shared" si="17"/>
        <v>4577.0040472595119</v>
      </c>
      <c r="AW12">
        <v>9</v>
      </c>
      <c r="AX12">
        <f>(R12*SUMPRODUCT(K13:$K$23, X13:$X$23)-$AZ$3*SUMPRODUCT(K12:$K$22, W13:$W$23))/Z12</f>
        <v>16424.972864004558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18413.861020914417</v>
      </c>
      <c r="P13">
        <f t="shared" si="30"/>
        <v>920.69305104572095</v>
      </c>
      <c r="Q13" s="5">
        <f t="shared" si="31"/>
        <v>25</v>
      </c>
      <c r="R13">
        <f t="shared" si="0"/>
        <v>250000</v>
      </c>
      <c r="S13">
        <f t="shared" si="1"/>
        <v>16398.54658764488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12411.173491460939</v>
      </c>
      <c r="AC13">
        <f t="shared" si="2"/>
        <v>11837.757081242211</v>
      </c>
      <c r="AE13">
        <f t="shared" si="3"/>
        <v>13292.569102286836</v>
      </c>
      <c r="AF13">
        <f t="shared" si="4"/>
        <v>-664.62845511434182</v>
      </c>
      <c r="AG13">
        <f t="shared" si="5"/>
        <v>-18.04696077480596</v>
      </c>
      <c r="AH13">
        <f t="shared" si="6"/>
        <v>-6548.3839752861159</v>
      </c>
      <c r="AI13">
        <f t="shared" si="7"/>
        <v>6061.5097111115729</v>
      </c>
      <c r="AJ13">
        <f t="shared" si="8"/>
        <v>573.41641021872783</v>
      </c>
      <c r="AK13">
        <f t="shared" si="32"/>
        <v>2142.5969968428631</v>
      </c>
      <c r="AL13">
        <f t="shared" si="9"/>
        <v>8777.5231181731633</v>
      </c>
      <c r="AN13">
        <f t="shared" si="10"/>
        <v>5848.3128520354021</v>
      </c>
      <c r="AO13">
        <f t="shared" si="11"/>
        <v>-292.41564260177012</v>
      </c>
      <c r="AP13">
        <f t="shared" si="12"/>
        <v>-7.9400958405639415</v>
      </c>
      <c r="AQ13">
        <f t="shared" si="13"/>
        <v>-2881.0832479433871</v>
      </c>
      <c r="AR13">
        <f t="shared" si="14"/>
        <v>2666.8738656496812</v>
      </c>
      <c r="AS13">
        <f t="shared" si="15"/>
        <v>252.28520804704752</v>
      </c>
      <c r="AT13">
        <f t="shared" si="16"/>
        <v>942.67537425950468</v>
      </c>
      <c r="AU13">
        <f t="shared" si="17"/>
        <v>3861.8344479562334</v>
      </c>
      <c r="AW13">
        <v>10</v>
      </c>
      <c r="AX13">
        <f>(R13*SUMPRODUCT(K14:$K$23, X14:$X$23)-$AZ$3*SUMPRODUCT(K13:$K$22, W14:$W$23))/Z13</f>
        <v>16398.54658764488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18413.861020914417</v>
      </c>
      <c r="P14">
        <f t="shared" si="30"/>
        <v>920.69305104572095</v>
      </c>
      <c r="Q14" s="5">
        <f t="shared" si="31"/>
        <v>25</v>
      </c>
      <c r="R14">
        <f t="shared" si="0"/>
        <v>250000</v>
      </c>
      <c r="S14">
        <f t="shared" si="1"/>
        <v>16102.493050553567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11837.757081242211</v>
      </c>
      <c r="AC14">
        <f t="shared" si="2"/>
        <v>11061.726495268596</v>
      </c>
      <c r="AE14">
        <f t="shared" si="3"/>
        <v>12649.537788699141</v>
      </c>
      <c r="AF14">
        <f t="shared" si="4"/>
        <v>-632.47688943495712</v>
      </c>
      <c r="AG14">
        <f t="shared" si="5"/>
        <v>-17.173934589725409</v>
      </c>
      <c r="AH14">
        <f t="shared" si="6"/>
        <v>-6925.5657733249009</v>
      </c>
      <c r="AI14">
        <f t="shared" si="7"/>
        <v>5074.3211913495579</v>
      </c>
      <c r="AJ14">
        <f t="shared" si="8"/>
        <v>776.03058597361451</v>
      </c>
      <c r="AK14">
        <f t="shared" si="32"/>
        <v>2041.2567745919325</v>
      </c>
      <c r="AL14">
        <f t="shared" si="9"/>
        <v>7891.6085519151047</v>
      </c>
      <c r="AN14">
        <f t="shared" si="10"/>
        <v>5126.7069588187906</v>
      </c>
      <c r="AO14">
        <f t="shared" si="11"/>
        <v>-256.33534794093958</v>
      </c>
      <c r="AP14">
        <f t="shared" si="12"/>
        <v>-6.9603910784868672</v>
      </c>
      <c r="AQ14">
        <f t="shared" si="13"/>
        <v>-2806.8492965475639</v>
      </c>
      <c r="AR14">
        <f t="shared" si="14"/>
        <v>2056.5619232518006</v>
      </c>
      <c r="AS14">
        <f t="shared" si="15"/>
        <v>314.5159508453703</v>
      </c>
      <c r="AT14">
        <f t="shared" si="16"/>
        <v>827.29705115278034</v>
      </c>
      <c r="AU14">
        <f t="shared" si="17"/>
        <v>3198.374925249951</v>
      </c>
      <c r="AW14">
        <v>11</v>
      </c>
      <c r="AX14">
        <f>(R14*SUMPRODUCT(K15:$K$23, X15:$X$23)-$AZ$3*SUMPRODUCT(K14:$K$22, W15:$W$23))/Z14</f>
        <v>16102.493050553567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18413.861020914417</v>
      </c>
      <c r="P15">
        <f t="shared" si="30"/>
        <v>920.69305104572095</v>
      </c>
      <c r="Q15" s="5">
        <f t="shared" si="31"/>
        <v>25</v>
      </c>
      <c r="R15">
        <f t="shared" si="0"/>
        <v>250000</v>
      </c>
      <c r="S15">
        <f t="shared" si="1"/>
        <v>15530.457448357454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11061.726495268596</v>
      </c>
      <c r="AC15">
        <f t="shared" si="2"/>
        <v>10106.990205378877</v>
      </c>
      <c r="AE15">
        <f t="shared" si="3"/>
        <v>11983.466269454497</v>
      </c>
      <c r="AF15">
        <f t="shared" si="4"/>
        <v>-599.17331347272489</v>
      </c>
      <c r="AG15">
        <f t="shared" si="5"/>
        <v>-16.269627341929681</v>
      </c>
      <c r="AH15">
        <f t="shared" si="6"/>
        <v>-7325.6790189847452</v>
      </c>
      <c r="AI15">
        <f t="shared" si="7"/>
        <v>4042.3443096550964</v>
      </c>
      <c r="AJ15">
        <f t="shared" si="8"/>
        <v>954.73628988971905</v>
      </c>
      <c r="AK15">
        <f t="shared" si="32"/>
        <v>1920.7058844434939</v>
      </c>
      <c r="AL15">
        <f t="shared" si="9"/>
        <v>6917.7864839883096</v>
      </c>
      <c r="AN15">
        <f t="shared" si="10"/>
        <v>4473.9225546609878</v>
      </c>
      <c r="AO15">
        <f t="shared" si="11"/>
        <v>-223.69612773304939</v>
      </c>
      <c r="AP15">
        <f t="shared" si="12"/>
        <v>-6.0741233866970061</v>
      </c>
      <c r="AQ15">
        <f t="shared" si="13"/>
        <v>-2734.9783321695422</v>
      </c>
      <c r="AR15">
        <f t="shared" si="14"/>
        <v>1509.1739713716984</v>
      </c>
      <c r="AS15">
        <f t="shared" si="15"/>
        <v>356.44246205946934</v>
      </c>
      <c r="AT15">
        <f t="shared" si="16"/>
        <v>717.07878038471722</v>
      </c>
      <c r="AU15">
        <f t="shared" si="17"/>
        <v>2582.6952138158849</v>
      </c>
      <c r="AW15">
        <v>12</v>
      </c>
      <c r="AX15">
        <f>(R15*SUMPRODUCT(K16:$K$23, X16:$X$23)-$AZ$3*SUMPRODUCT(K15:$K$22, W16:$W$23))/Z15</f>
        <v>15530.457448357454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18413.861020914417</v>
      </c>
      <c r="P16">
        <f t="shared" si="30"/>
        <v>920.69305104572095</v>
      </c>
      <c r="Q16" s="5">
        <f t="shared" si="31"/>
        <v>25</v>
      </c>
      <c r="R16">
        <f t="shared" si="0"/>
        <v>250000</v>
      </c>
      <c r="S16">
        <f t="shared" si="1"/>
        <v>14697.944779848542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10106.990205378877</v>
      </c>
      <c r="AC16">
        <f t="shared" si="2"/>
        <v>9017.7677754678625</v>
      </c>
      <c r="AE16">
        <f t="shared" si="3"/>
        <v>11297.628683706138</v>
      </c>
      <c r="AF16">
        <f t="shared" si="4"/>
        <v>-564.88143418530694</v>
      </c>
      <c r="AG16">
        <f t="shared" si="5"/>
        <v>-15.338484241401517</v>
      </c>
      <c r="AH16">
        <f t="shared" si="6"/>
        <v>-7684.4682710886736</v>
      </c>
      <c r="AI16">
        <f t="shared" si="7"/>
        <v>3032.940494190756</v>
      </c>
      <c r="AJ16">
        <f t="shared" si="8"/>
        <v>1089.2224299110148</v>
      </c>
      <c r="AK16">
        <f t="shared" si="32"/>
        <v>1783.2563340157683</v>
      </c>
      <c r="AL16">
        <f t="shared" si="9"/>
        <v>5905.4192581175394</v>
      </c>
      <c r="AN16">
        <f t="shared" si="10"/>
        <v>3885.3976041836295</v>
      </c>
      <c r="AO16">
        <f t="shared" si="11"/>
        <v>-194.26988020918148</v>
      </c>
      <c r="AP16">
        <f t="shared" si="12"/>
        <v>-5.2750990134152262</v>
      </c>
      <c r="AQ16">
        <f t="shared" si="13"/>
        <v>-2642.7859726859529</v>
      </c>
      <c r="AR16">
        <f t="shared" si="14"/>
        <v>1043.0666522750796</v>
      </c>
      <c r="AS16">
        <f t="shared" si="15"/>
        <v>374.59739013222895</v>
      </c>
      <c r="AT16">
        <f t="shared" si="16"/>
        <v>613.28444063867312</v>
      </c>
      <c r="AU16">
        <f t="shared" si="17"/>
        <v>2030.9484830459819</v>
      </c>
      <c r="AW16">
        <v>13</v>
      </c>
      <c r="AX16">
        <f>(R16*SUMPRODUCT(K17:$K$23, X17:$X$23)-$AZ$3*SUMPRODUCT(K16:$K$22, W17:$W$23))/Z16</f>
        <v>14697.944779848542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18413.861020914417</v>
      </c>
      <c r="P17">
        <f t="shared" si="30"/>
        <v>920.69305104572095</v>
      </c>
      <c r="Q17" s="5">
        <f t="shared" si="31"/>
        <v>25</v>
      </c>
      <c r="R17">
        <f t="shared" si="0"/>
        <v>250000</v>
      </c>
      <c r="S17">
        <f t="shared" si="1"/>
        <v>13616.68088592333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9017.7677754678625</v>
      </c>
      <c r="AC17">
        <f t="shared" si="2"/>
        <v>7835.6229256208626</v>
      </c>
      <c r="AE17">
        <f t="shared" si="3"/>
        <v>10596.126381564216</v>
      </c>
      <c r="AF17">
        <f t="shared" si="4"/>
        <v>-529.80631907821078</v>
      </c>
      <c r="AG17">
        <f t="shared" si="5"/>
        <v>-14.386073580018282</v>
      </c>
      <c r="AH17">
        <f t="shared" si="6"/>
        <v>-7990.2581896922029</v>
      </c>
      <c r="AI17">
        <f t="shared" si="7"/>
        <v>2061.6757992137836</v>
      </c>
      <c r="AJ17">
        <f t="shared" si="8"/>
        <v>1182.1448498469999</v>
      </c>
      <c r="AK17">
        <f t="shared" si="32"/>
        <v>1633.0253962937124</v>
      </c>
      <c r="AL17">
        <f t="shared" si="9"/>
        <v>4876.8460453544958</v>
      </c>
      <c r="AN17">
        <f t="shared" si="10"/>
        <v>3356.8927632439804</v>
      </c>
      <c r="AO17">
        <f t="shared" si="11"/>
        <v>-167.84463816219903</v>
      </c>
      <c r="AP17">
        <f t="shared" si="12"/>
        <v>-4.5575623160064449</v>
      </c>
      <c r="AQ17">
        <f t="shared" si="13"/>
        <v>-2531.343901304916</v>
      </c>
      <c r="AR17">
        <f t="shared" si="14"/>
        <v>653.14666146085904</v>
      </c>
      <c r="AS17">
        <f t="shared" si="15"/>
        <v>374.50794268194875</v>
      </c>
      <c r="AT17">
        <f t="shared" si="16"/>
        <v>517.34859868694321</v>
      </c>
      <c r="AU17">
        <f t="shared" si="17"/>
        <v>1545.0032028297508</v>
      </c>
      <c r="AW17">
        <v>14</v>
      </c>
      <c r="AX17">
        <f>(R17*SUMPRODUCT(K18:$K$23, X18:$X$23)-$AZ$3*SUMPRODUCT(K17:$K$22, W18:$W$23))/Z17</f>
        <v>13616.68088592333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18413.861020914417</v>
      </c>
      <c r="P18">
        <f t="shared" si="30"/>
        <v>920.69305104572095</v>
      </c>
      <c r="Q18" s="5">
        <f t="shared" si="31"/>
        <v>25</v>
      </c>
      <c r="R18">
        <f t="shared" si="0"/>
        <v>250000</v>
      </c>
      <c r="S18">
        <f t="shared" si="1"/>
        <v>12271.449707179598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7835.6229256208626</v>
      </c>
      <c r="AC18">
        <f t="shared" si="2"/>
        <v>6584.3806849092107</v>
      </c>
      <c r="AE18">
        <f t="shared" si="3"/>
        <v>9880.1587207561897</v>
      </c>
      <c r="AF18">
        <f t="shared" si="4"/>
        <v>-494.00793603780949</v>
      </c>
      <c r="AG18">
        <f t="shared" si="5"/>
        <v>-13.414023693257935</v>
      </c>
      <c r="AH18">
        <f t="shared" si="6"/>
        <v>-8281.891509601659</v>
      </c>
      <c r="AI18">
        <f t="shared" si="7"/>
        <v>1090.8452514234632</v>
      </c>
      <c r="AJ18">
        <f t="shared" si="8"/>
        <v>1251.2422407116519</v>
      </c>
      <c r="AK18">
        <f t="shared" si="32"/>
        <v>1473.6671763937291</v>
      </c>
      <c r="AL18">
        <f t="shared" si="9"/>
        <v>3815.7546685288444</v>
      </c>
      <c r="AN18">
        <f t="shared" si="10"/>
        <v>2883.3437830605862</v>
      </c>
      <c r="AO18">
        <f t="shared" si="11"/>
        <v>-144.16718915302931</v>
      </c>
      <c r="AP18">
        <f t="shared" si="12"/>
        <v>-3.9146377011666531</v>
      </c>
      <c r="AQ18">
        <f t="shared" si="13"/>
        <v>-2416.9187025332067</v>
      </c>
      <c r="AR18">
        <f t="shared" si="14"/>
        <v>318.3432536731836</v>
      </c>
      <c r="AS18">
        <f t="shared" si="15"/>
        <v>365.15218407165577</v>
      </c>
      <c r="AT18">
        <f t="shared" si="16"/>
        <v>430.06283719196142</v>
      </c>
      <c r="AU18">
        <f t="shared" si="17"/>
        <v>1113.5582749368009</v>
      </c>
      <c r="AW18">
        <v>15</v>
      </c>
      <c r="AX18">
        <f>(R18*SUMPRODUCT(K19:$K$23, X19:$X$23)-$AZ$3*SUMPRODUCT(K18:$K$22, W19:$W$23))/Z18</f>
        <v>12271.449707179598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18413.861020914417</v>
      </c>
      <c r="P19">
        <f t="shared" si="30"/>
        <v>920.69305104572095</v>
      </c>
      <c r="Q19" s="5">
        <f t="shared" si="31"/>
        <v>25</v>
      </c>
      <c r="R19">
        <f t="shared" si="0"/>
        <v>250000</v>
      </c>
      <c r="S19">
        <f t="shared" si="1"/>
        <v>10637.978014027207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6584.3806849092107</v>
      </c>
      <c r="AC19">
        <f t="shared" si="2"/>
        <v>5287.0043974093351</v>
      </c>
      <c r="AE19">
        <f t="shared" si="3"/>
        <v>9151.5665911781307</v>
      </c>
      <c r="AF19">
        <f t="shared" si="4"/>
        <v>-457.5783295589066</v>
      </c>
      <c r="AG19">
        <f t="shared" si="5"/>
        <v>-12.424833907435008</v>
      </c>
      <c r="AH19">
        <f t="shared" si="6"/>
        <v>-8550.4954889034543</v>
      </c>
      <c r="AI19">
        <f t="shared" si="7"/>
        <v>131.06793880833538</v>
      </c>
      <c r="AJ19">
        <f t="shared" si="8"/>
        <v>1297.3762874998756</v>
      </c>
      <c r="AK19">
        <f t="shared" si="32"/>
        <v>1307.3700307544384</v>
      </c>
      <c r="AL19">
        <f t="shared" si="9"/>
        <v>2735.8142570626496</v>
      </c>
      <c r="AN19">
        <f t="shared" si="10"/>
        <v>2460.1983138505925</v>
      </c>
      <c r="AO19">
        <f t="shared" si="11"/>
        <v>-123.00991569252965</v>
      </c>
      <c r="AP19">
        <f t="shared" si="12"/>
        <v>-3.3401445669872083</v>
      </c>
      <c r="AQ19">
        <f t="shared" si="13"/>
        <v>-2298.6135078408811</v>
      </c>
      <c r="AR19">
        <f t="shared" si="14"/>
        <v>35.234745750194911</v>
      </c>
      <c r="AS19">
        <f t="shared" si="15"/>
        <v>348.77121016785799</v>
      </c>
      <c r="AT19">
        <f t="shared" si="16"/>
        <v>351.45780923906312</v>
      </c>
      <c r="AU19">
        <f t="shared" si="17"/>
        <v>735.46376515711609</v>
      </c>
      <c r="AW19">
        <v>16</v>
      </c>
      <c r="AX19">
        <f>(R19*SUMPRODUCT(K20:$K$23, X20:$X$23)-$AZ$3*SUMPRODUCT(K19:$K$22, W20:$W$23))/Z19</f>
        <v>10637.978014027207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18413.861020914417</v>
      </c>
      <c r="P20">
        <f t="shared" si="30"/>
        <v>920.69305104572095</v>
      </c>
      <c r="Q20" s="5">
        <f t="shared" si="31"/>
        <v>25</v>
      </c>
      <c r="R20">
        <f t="shared" si="0"/>
        <v>250000</v>
      </c>
      <c r="S20">
        <f t="shared" si="1"/>
        <v>8674.1029280622806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5287.0043974093351</v>
      </c>
      <c r="AC20">
        <f t="shared" si="2"/>
        <v>3962.6051813883441</v>
      </c>
      <c r="AE20">
        <f t="shared" si="3"/>
        <v>8412.0354226809359</v>
      </c>
      <c r="AF20">
        <f t="shared" si="4"/>
        <v>-420.60177113404683</v>
      </c>
      <c r="AG20">
        <f t="shared" si="5"/>
        <v>-11.420792484974454</v>
      </c>
      <c r="AH20">
        <f t="shared" si="6"/>
        <v>-8797.9308338620503</v>
      </c>
      <c r="AI20">
        <f t="shared" si="7"/>
        <v>-817.9179748001352</v>
      </c>
      <c r="AJ20">
        <f t="shared" si="8"/>
        <v>1324.3992160209909</v>
      </c>
      <c r="AK20">
        <f t="shared" si="32"/>
        <v>1136.2359438491842</v>
      </c>
      <c r="AL20">
        <f t="shared" si="9"/>
        <v>1642.7171850700399</v>
      </c>
      <c r="AN20">
        <f t="shared" si="10"/>
        <v>2083.1374766053318</v>
      </c>
      <c r="AO20">
        <f t="shared" si="11"/>
        <v>-104.15687383026659</v>
      </c>
      <c r="AP20">
        <f t="shared" si="12"/>
        <v>-2.8282192885013488</v>
      </c>
      <c r="AQ20">
        <f t="shared" si="13"/>
        <v>-2178.6997457458019</v>
      </c>
      <c r="AR20">
        <f t="shared" si="14"/>
        <v>-202.5473622592379</v>
      </c>
      <c r="AS20">
        <f t="shared" si="15"/>
        <v>327.97123433899861</v>
      </c>
      <c r="AT20">
        <f t="shared" si="16"/>
        <v>281.37490606808677</v>
      </c>
      <c r="AU20">
        <f t="shared" si="17"/>
        <v>406.79877814784749</v>
      </c>
      <c r="AW20">
        <v>17</v>
      </c>
      <c r="AX20">
        <f>(R20*SUMPRODUCT(K21:$K$23, X21:$X$23)-$AZ$3*SUMPRODUCT(K20:$K$22, W21:$W$23))/Z20</f>
        <v>8674.1029280622806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18413.861020914417</v>
      </c>
      <c r="P21">
        <f t="shared" si="30"/>
        <v>920.69305104572095</v>
      </c>
      <c r="Q21" s="5">
        <f t="shared" si="31"/>
        <v>25</v>
      </c>
      <c r="R21">
        <f t="shared" si="0"/>
        <v>250000</v>
      </c>
      <c r="S21">
        <f t="shared" si="1"/>
        <v>6316.2151746043282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3962.6051813883441</v>
      </c>
      <c r="AC21">
        <f t="shared" si="2"/>
        <v>2628.7478488988836</v>
      </c>
      <c r="AE21">
        <f t="shared" si="3"/>
        <v>7663.6713934756144</v>
      </c>
      <c r="AF21">
        <f t="shared" si="4"/>
        <v>-383.18356967378077</v>
      </c>
      <c r="AG21">
        <f t="shared" si="5"/>
        <v>-10.404758926945354</v>
      </c>
      <c r="AH21">
        <f t="shared" si="6"/>
        <v>-9018.2563317935546</v>
      </c>
      <c r="AI21">
        <f t="shared" si="7"/>
        <v>-1748.1732669186667</v>
      </c>
      <c r="AJ21">
        <f t="shared" si="8"/>
        <v>1333.8573324894605</v>
      </c>
      <c r="AK21">
        <f t="shared" si="32"/>
        <v>962.07146845412365</v>
      </c>
      <c r="AL21">
        <f t="shared" si="9"/>
        <v>547.75553402491744</v>
      </c>
      <c r="AN21">
        <f t="shared" si="10"/>
        <v>1748.2191812013302</v>
      </c>
      <c r="AO21">
        <f t="shared" si="11"/>
        <v>-87.410959060066517</v>
      </c>
      <c r="AP21">
        <f t="shared" si="12"/>
        <v>-2.3735097967988725</v>
      </c>
      <c r="AQ21">
        <f t="shared" si="13"/>
        <v>-2057.2239975808411</v>
      </c>
      <c r="AR21">
        <f t="shared" si="14"/>
        <v>-398.78928523637654</v>
      </c>
      <c r="AS21">
        <f t="shared" si="15"/>
        <v>304.27648236970759</v>
      </c>
      <c r="AT21">
        <f t="shared" si="16"/>
        <v>219.46554183806825</v>
      </c>
      <c r="AU21">
        <f t="shared" si="17"/>
        <v>124.95273897139931</v>
      </c>
      <c r="AW21">
        <v>18</v>
      </c>
      <c r="AX21">
        <f>(R21*SUMPRODUCT(K22:$K$23, X22:$X$23)-$AZ$3*SUMPRODUCT(K21:$K$22, W22:$W$23))/Z21</f>
        <v>6316.2151746043282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18413.861020914417</v>
      </c>
      <c r="P22">
        <f t="shared" si="30"/>
        <v>920.69305104572095</v>
      </c>
      <c r="Q22" s="5">
        <f t="shared" si="31"/>
        <v>25</v>
      </c>
      <c r="R22">
        <f t="shared" si="0"/>
        <v>250000</v>
      </c>
      <c r="S22">
        <f t="shared" si="1"/>
        <v>3474.4864433391758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2628.7478488988836</v>
      </c>
      <c r="AC22">
        <f t="shared" si="2"/>
        <v>1303.8087498858131</v>
      </c>
      <c r="AE22">
        <f t="shared" si="3"/>
        <v>6909.8422197832351</v>
      </c>
      <c r="AF22">
        <f t="shared" si="4"/>
        <v>-345.4921109891618</v>
      </c>
      <c r="AG22">
        <f t="shared" si="5"/>
        <v>-9.3813054903790327</v>
      </c>
      <c r="AH22">
        <f t="shared" si="6"/>
        <v>-9194.0584729686707</v>
      </c>
      <c r="AI22">
        <f t="shared" si="7"/>
        <v>-2639.089669664977</v>
      </c>
      <c r="AJ22">
        <f t="shared" si="8"/>
        <v>1324.9390990130705</v>
      </c>
      <c r="AK22">
        <f t="shared" si="32"/>
        <v>786.6533922397864</v>
      </c>
      <c r="AL22">
        <f t="shared" si="9"/>
        <v>-527.49717841212009</v>
      </c>
      <c r="AN22">
        <f t="shared" si="10"/>
        <v>1452.0089861688707</v>
      </c>
      <c r="AO22">
        <f t="shared" si="11"/>
        <v>-72.600449308443544</v>
      </c>
      <c r="AP22">
        <f t="shared" si="12"/>
        <v>-1.971353243786953</v>
      </c>
      <c r="AQ22">
        <f t="shared" si="13"/>
        <v>-1932.0058400018499</v>
      </c>
      <c r="AR22">
        <f t="shared" si="14"/>
        <v>-554.56865638520969</v>
      </c>
      <c r="AS22">
        <f t="shared" si="15"/>
        <v>278.41785914958518</v>
      </c>
      <c r="AT22">
        <f t="shared" si="16"/>
        <v>165.3044683512654</v>
      </c>
      <c r="AU22">
        <f t="shared" si="17"/>
        <v>-110.84632888435911</v>
      </c>
      <c r="AW22">
        <v>19</v>
      </c>
      <c r="AX22">
        <f>(R22*SUMPRODUCT(K23:$K$23, X23:$X$23)-$AZ$3*SUMPRODUCT(K22:$K$22, W23:$W$23))/Z22</f>
        <v>3474.4864433391758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18413.861020914417</v>
      </c>
      <c r="P23">
        <f t="shared" si="30"/>
        <v>920.69305104572095</v>
      </c>
      <c r="Q23" s="5">
        <f t="shared" si="31"/>
        <v>25</v>
      </c>
      <c r="R23">
        <f t="shared" si="0"/>
        <v>250000</v>
      </c>
      <c r="S23">
        <f t="shared" si="1"/>
        <v>3901.999308961229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1303.8087498858131</v>
      </c>
      <c r="AC23">
        <f t="shared" si="2"/>
        <v>1303.8087498858131</v>
      </c>
      <c r="AE23">
        <f t="shared" si="3"/>
        <v>6152.7825141109161</v>
      </c>
      <c r="AF23">
        <f t="shared" si="4"/>
        <v>-307.63912570554584</v>
      </c>
      <c r="AG23">
        <f t="shared" si="5"/>
        <v>-8.3534660481071867</v>
      </c>
      <c r="AH23">
        <f t="shared" si="6"/>
        <v>-9340.2638736805584</v>
      </c>
      <c r="AI23">
        <f t="shared" si="7"/>
        <v>-3503.4739513232953</v>
      </c>
      <c r="AJ23">
        <f t="shared" si="8"/>
        <v>0</v>
      </c>
      <c r="AK23">
        <f t="shared" si="32"/>
        <v>611.73583447357657</v>
      </c>
      <c r="AL23">
        <f t="shared" si="9"/>
        <v>-2891.7381168497186</v>
      </c>
      <c r="AN23">
        <f t="shared" si="10"/>
        <v>1191.0086193774616</v>
      </c>
      <c r="AO23">
        <f t="shared" si="11"/>
        <v>-59.550430968873087</v>
      </c>
      <c r="AP23">
        <f t="shared" si="12"/>
        <v>-1.6170001202147628</v>
      </c>
      <c r="AQ23">
        <f t="shared" si="13"/>
        <v>-1808.0169021577942</v>
      </c>
      <c r="AR23">
        <f t="shared" si="14"/>
        <v>-678.17571386942052</v>
      </c>
      <c r="AS23">
        <f t="shared" si="15"/>
        <v>0</v>
      </c>
      <c r="AT23">
        <f t="shared" si="16"/>
        <v>118.41514793821294</v>
      </c>
      <c r="AU23">
        <f t="shared" si="17"/>
        <v>-559.76056593120757</v>
      </c>
      <c r="AW23">
        <v>20</v>
      </c>
      <c r="AX23">
        <f>(R23*SUMPRODUCT(K$23:$K24, X$23:$X24)-$AZ$3*SUMPRODUCT(K$22:$K23, W$23:$W24))/Z23</f>
        <v>3901.999308961229</v>
      </c>
    </row>
    <row r="25" spans="5:50" x14ac:dyDescent="0.25">
      <c r="AN25" s="6">
        <f t="shared" ref="AN25:AU25" si="33">SUM(AN3:AN23)</f>
        <v>136190.1409707269</v>
      </c>
      <c r="AO25" s="6">
        <f t="shared" si="33"/>
        <v>-20619.902814222158</v>
      </c>
      <c r="AP25" s="6">
        <f t="shared" si="33"/>
        <v>-1682.3342499592814</v>
      </c>
      <c r="AQ25" s="6">
        <f t="shared" si="33"/>
        <v>-52639.999993397803</v>
      </c>
      <c r="AR25" s="6">
        <f t="shared" si="33"/>
        <v>61247.903913147704</v>
      </c>
      <c r="AS25" s="6">
        <f t="shared" si="33"/>
        <v>-6797.0092716047566</v>
      </c>
      <c r="AT25" s="6">
        <f t="shared" si="33"/>
        <v>16118.838399078215</v>
      </c>
      <c r="AU25" s="7">
        <f t="shared" si="33"/>
        <v>70569.733040621169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1110.1896265426014</v>
      </c>
      <c r="K3">
        <v>1</v>
      </c>
      <c r="L3" s="2">
        <v>0</v>
      </c>
      <c r="O3">
        <f>$C$3</f>
        <v>1110.1896265426014</v>
      </c>
      <c r="P3">
        <f>O3*B5</f>
        <v>888.1517012340812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1110.1896265426014</v>
      </c>
      <c r="AF3">
        <f t="shared" ref="AF3:AF23" si="4">-$Z3*P3</f>
        <v>-888.1517012340812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-1300.3946616914798</v>
      </c>
      <c r="AJ3">
        <f t="shared" ref="AJ3:AJ23" si="8">AB3-AC3</f>
        <v>0</v>
      </c>
      <c r="AL3">
        <f t="shared" ref="AL3:AL23" si="9">SUM(AI3:AK3)</f>
        <v>-1300.3946616914798</v>
      </c>
      <c r="AN3">
        <f t="shared" ref="AN3:AN23" si="10">AE3*$K3</f>
        <v>1110.1896265426014</v>
      </c>
      <c r="AO3">
        <f t="shared" ref="AO3:AO23" si="11">AF3*$K3</f>
        <v>-888.1517012340812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-1300.3946616914798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-1300.3946616914798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635.42969094754721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77.186675941193556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76.321112044296569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-76.321112044296569</v>
      </c>
      <c r="AK4">
        <f>G4*MAX(0, SUM(AB4, AE4:AF4))</f>
        <v>0</v>
      </c>
      <c r="AL4">
        <f t="shared" si="9"/>
        <v>-683.27261204429647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-559.10857890324894</v>
      </c>
      <c r="AR4">
        <f t="shared" si="14"/>
        <v>-559.10857890324894</v>
      </c>
      <c r="AS4">
        <f t="shared" si="15"/>
        <v>-70.305104271761905</v>
      </c>
      <c r="AT4">
        <f t="shared" si="16"/>
        <v>0</v>
      </c>
      <c r="AU4">
        <f t="shared" si="17"/>
        <v>-629.41368317501076</v>
      </c>
      <c r="AW4">
        <v>1</v>
      </c>
      <c r="AX4">
        <f>(R4*SUMPRODUCT(K5:$K$23, X5:$X$23)-$AZ$3*SUMPRODUCT(K4:$K$22, W5:$W$23))/Z4</f>
        <v>77.186675941193556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1110.1896265426014</v>
      </c>
      <c r="P5">
        <f t="shared" ref="P5:P23" si="30">O5*$C$5</f>
        <v>55.509481327130075</v>
      </c>
      <c r="Q5" s="5">
        <f t="shared" ref="Q5:Q23" si="31">$C$8</f>
        <v>25</v>
      </c>
      <c r="R5">
        <f t="shared" si="0"/>
        <v>500000</v>
      </c>
      <c r="S5">
        <f t="shared" si="1"/>
        <v>145.70032691226851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76.321112044296569</v>
      </c>
      <c r="AC5">
        <f t="shared" si="2"/>
        <v>142.44974681764779</v>
      </c>
      <c r="AE5">
        <f t="shared" si="3"/>
        <v>1085.4212517710969</v>
      </c>
      <c r="AF5">
        <f t="shared" si="4"/>
        <v>-54.271062588554848</v>
      </c>
      <c r="AG5">
        <f t="shared" si="5"/>
        <v>-24.442249004599347</v>
      </c>
      <c r="AH5">
        <f t="shared" si="6"/>
        <v>-604.13792301298156</v>
      </c>
      <c r="AI5">
        <f t="shared" si="7"/>
        <v>402.5700171649612</v>
      </c>
      <c r="AJ5">
        <f t="shared" si="8"/>
        <v>-66.128634773351223</v>
      </c>
      <c r="AK5">
        <f>G5*SUM(AB5, AE5:AF5)</f>
        <v>77.522991085878715</v>
      </c>
      <c r="AL5">
        <f t="shared" si="9"/>
        <v>413.96437347748872</v>
      </c>
      <c r="AN5">
        <f t="shared" si="10"/>
        <v>921.04882858099404</v>
      </c>
      <c r="AO5">
        <f t="shared" si="11"/>
        <v>-46.052441429049701</v>
      </c>
      <c r="AP5">
        <f t="shared" si="12"/>
        <v>-20.740799737279172</v>
      </c>
      <c r="AQ5">
        <f t="shared" si="13"/>
        <v>-512.64937496341599</v>
      </c>
      <c r="AR5">
        <f t="shared" si="14"/>
        <v>341.60621245124918</v>
      </c>
      <c r="AS5">
        <f t="shared" si="15"/>
        <v>-56.114344080025695</v>
      </c>
      <c r="AT5">
        <f t="shared" si="16"/>
        <v>65.783178661036018</v>
      </c>
      <c r="AU5">
        <f t="shared" si="17"/>
        <v>351.27504703225952</v>
      </c>
      <c r="AW5">
        <v>2</v>
      </c>
      <c r="AX5">
        <f>(R5*SUMPRODUCT(K6:$K$23, X6:$X$23)-$AZ$3*SUMPRODUCT(K5:$K$22, W6:$W$23))/Z5</f>
        <v>145.70032691226851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1110.1896265426014</v>
      </c>
      <c r="P6">
        <f t="shared" si="30"/>
        <v>55.509481327130075</v>
      </c>
      <c r="Q6" s="5">
        <f t="shared" si="31"/>
        <v>25</v>
      </c>
      <c r="R6">
        <f t="shared" si="0"/>
        <v>500000</v>
      </c>
      <c r="S6">
        <f t="shared" si="1"/>
        <v>205.7184617121371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142.44974681764779</v>
      </c>
      <c r="AC6">
        <f t="shared" si="2"/>
        <v>198.86980397015668</v>
      </c>
      <c r="AE6">
        <f t="shared" si="3"/>
        <v>1073.2298480297391</v>
      </c>
      <c r="AF6">
        <f t="shared" si="4"/>
        <v>-53.66149240148696</v>
      </c>
      <c r="AG6">
        <f t="shared" si="5"/>
        <v>-24.167714739238647</v>
      </c>
      <c r="AH6">
        <f t="shared" si="6"/>
        <v>-602.23550629420379</v>
      </c>
      <c r="AI6">
        <f t="shared" si="7"/>
        <v>393.16513459480962</v>
      </c>
      <c r="AJ6">
        <f t="shared" si="8"/>
        <v>-56.420057152508889</v>
      </c>
      <c r="AK6">
        <f>G6*SUM(AB6, AE6:AF6)</f>
        <v>81.341267171212991</v>
      </c>
      <c r="AL6">
        <f t="shared" si="9"/>
        <v>418.08634461351369</v>
      </c>
      <c r="AN6">
        <f t="shared" si="10"/>
        <v>838.91747990873068</v>
      </c>
      <c r="AO6">
        <f t="shared" si="11"/>
        <v>-41.945873995436536</v>
      </c>
      <c r="AP6">
        <f t="shared" si="12"/>
        <v>-18.89131054397712</v>
      </c>
      <c r="AQ6">
        <f t="shared" si="13"/>
        <v>-470.75274153006245</v>
      </c>
      <c r="AR6">
        <f t="shared" si="14"/>
        <v>307.32755383925451</v>
      </c>
      <c r="AS6">
        <f t="shared" si="15"/>
        <v>-44.102176481190966</v>
      </c>
      <c r="AT6">
        <f t="shared" si="16"/>
        <v>63.582475825780314</v>
      </c>
      <c r="AU6">
        <f t="shared" si="17"/>
        <v>326.80785318384386</v>
      </c>
      <c r="AW6">
        <v>3</v>
      </c>
      <c r="AX6">
        <f>(R6*SUMPRODUCT(K7:$K$23, X7:$X$23)-$AZ$3*SUMPRODUCT(K6:$K$22, W7:$W$23))/Z6</f>
        <v>205.7184617121371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1110.1896265426014</v>
      </c>
      <c r="P7">
        <f t="shared" si="30"/>
        <v>55.509481327130075</v>
      </c>
      <c r="Q7" s="5">
        <f t="shared" si="31"/>
        <v>25</v>
      </c>
      <c r="R7">
        <f t="shared" si="0"/>
        <v>500000</v>
      </c>
      <c r="S7">
        <f t="shared" si="1"/>
        <v>258.01522271290679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198.86980397015668</v>
      </c>
      <c r="AC7">
        <f t="shared" si="2"/>
        <v>246.62138868892313</v>
      </c>
      <c r="AE7">
        <f t="shared" si="3"/>
        <v>1061.1641612736407</v>
      </c>
      <c r="AF7">
        <f t="shared" si="4"/>
        <v>-53.058208063682038</v>
      </c>
      <c r="AG7">
        <f t="shared" si="5"/>
        <v>-23.896011453880227</v>
      </c>
      <c r="AH7">
        <f t="shared" si="6"/>
        <v>-600.52275932066539</v>
      </c>
      <c r="AI7">
        <f t="shared" si="7"/>
        <v>383.68718243541309</v>
      </c>
      <c r="AJ7">
        <f t="shared" si="8"/>
        <v>-47.751584718766452</v>
      </c>
      <c r="AK7">
        <f>G7*SUM(AB7, AE7:AF7)</f>
        <v>84.488303002608077</v>
      </c>
      <c r="AL7">
        <f t="shared" si="9"/>
        <v>420.42390071925468</v>
      </c>
      <c r="AN7">
        <f t="shared" si="10"/>
        <v>764.10183420708245</v>
      </c>
      <c r="AO7">
        <f t="shared" si="11"/>
        <v>-38.205091710354125</v>
      </c>
      <c r="AP7">
        <f t="shared" si="12"/>
        <v>-17.206561292296524</v>
      </c>
      <c r="AQ7">
        <f t="shared" si="13"/>
        <v>-432.4124001033739</v>
      </c>
      <c r="AR7">
        <f t="shared" si="14"/>
        <v>276.27778110105788</v>
      </c>
      <c r="AS7">
        <f t="shared" si="15"/>
        <v>-34.384004663436301</v>
      </c>
      <c r="AT7">
        <f t="shared" si="16"/>
        <v>60.836644931404912</v>
      </c>
      <c r="AU7">
        <f t="shared" si="17"/>
        <v>302.73042136902649</v>
      </c>
      <c r="AW7">
        <v>4</v>
      </c>
      <c r="AX7">
        <f>(R7*SUMPRODUCT(K8:$K$23, X8:$X$23)-$AZ$3*SUMPRODUCT(K7:$K$22, W8:$W$23))/Z7</f>
        <v>258.01522271290679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1110.1896265426014</v>
      </c>
      <c r="P8">
        <f t="shared" si="30"/>
        <v>55.509481327130075</v>
      </c>
      <c r="Q8" s="5">
        <f t="shared" si="31"/>
        <v>25</v>
      </c>
      <c r="R8">
        <f t="shared" si="0"/>
        <v>500000</v>
      </c>
      <c r="S8">
        <f t="shared" si="1"/>
        <v>302.51098938613018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246.62138868892313</v>
      </c>
      <c r="AC8">
        <f t="shared" si="2"/>
        <v>285.89762919138775</v>
      </c>
      <c r="AE8">
        <f t="shared" si="3"/>
        <v>1049.2200062731156</v>
      </c>
      <c r="AF8">
        <f t="shared" si="4"/>
        <v>-52.461000313655781</v>
      </c>
      <c r="AG8">
        <f t="shared" si="5"/>
        <v>-23.627044902694685</v>
      </c>
      <c r="AH8">
        <f t="shared" si="6"/>
        <v>-600.1287329348097</v>
      </c>
      <c r="AI8">
        <f t="shared" si="7"/>
        <v>373.00322812195543</v>
      </c>
      <c r="AJ8">
        <f t="shared" si="8"/>
        <v>-39.276240502464617</v>
      </c>
      <c r="AK8">
        <f t="shared" ref="AK8:AK23" si="32">G8*SUM(AB8:AB8, AE8:AF8)</f>
        <v>87.036627625386814</v>
      </c>
      <c r="AL8">
        <f t="shared" si="9"/>
        <v>420.76361524487766</v>
      </c>
      <c r="AN8">
        <f t="shared" si="10"/>
        <v>695.94897271929153</v>
      </c>
      <c r="AO8">
        <f t="shared" si="11"/>
        <v>-34.797448635964578</v>
      </c>
      <c r="AP8">
        <f t="shared" si="12"/>
        <v>-15.671849116592915</v>
      </c>
      <c r="AQ8">
        <f t="shared" si="13"/>
        <v>-398.06615646689528</v>
      </c>
      <c r="AR8">
        <f t="shared" si="14"/>
        <v>247.41351849983877</v>
      </c>
      <c r="AS8">
        <f t="shared" si="15"/>
        <v>-26.051980582279214</v>
      </c>
      <c r="AT8">
        <f t="shared" si="16"/>
        <v>57.731506474031235</v>
      </c>
      <c r="AU8">
        <f t="shared" si="17"/>
        <v>279.09304439159081</v>
      </c>
      <c r="AW8">
        <v>5</v>
      </c>
      <c r="AX8">
        <f>(R8*SUMPRODUCT(K9:$K$23, X9:$X$23)-$AZ$3*SUMPRODUCT(K8:$K$22, W9:$W$23))/Z8</f>
        <v>302.51098938613018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1110.1896265426014</v>
      </c>
      <c r="P9">
        <f t="shared" si="30"/>
        <v>55.509481327130075</v>
      </c>
      <c r="Q9" s="5">
        <f t="shared" si="31"/>
        <v>25</v>
      </c>
      <c r="R9">
        <f t="shared" si="0"/>
        <v>500000</v>
      </c>
      <c r="S9">
        <f t="shared" si="1"/>
        <v>337.7858408600402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285.89762919138775</v>
      </c>
      <c r="AC9">
        <f t="shared" si="2"/>
        <v>315.63535713806232</v>
      </c>
      <c r="AE9">
        <f t="shared" si="3"/>
        <v>1037.3883593597361</v>
      </c>
      <c r="AF9">
        <f t="shared" si="4"/>
        <v>-51.869417967986806</v>
      </c>
      <c r="AG9">
        <f t="shared" si="5"/>
        <v>-23.360611884620422</v>
      </c>
      <c r="AH9">
        <f t="shared" si="6"/>
        <v>-603.25138094637737</v>
      </c>
      <c r="AI9">
        <f t="shared" si="7"/>
        <v>358.90694856075152</v>
      </c>
      <c r="AJ9">
        <f t="shared" si="8"/>
        <v>-29.737727946674568</v>
      </c>
      <c r="AK9">
        <f t="shared" si="32"/>
        <v>88.999159940819595</v>
      </c>
      <c r="AL9">
        <f t="shared" si="9"/>
        <v>418.16838055489654</v>
      </c>
      <c r="AN9">
        <f t="shared" si="10"/>
        <v>633.86149781417828</v>
      </c>
      <c r="AO9">
        <f t="shared" si="11"/>
        <v>-31.693074890708914</v>
      </c>
      <c r="AP9">
        <f t="shared" si="12"/>
        <v>-14.273721413434929</v>
      </c>
      <c r="AQ9">
        <f t="shared" si="13"/>
        <v>-368.59660168265367</v>
      </c>
      <c r="AR9">
        <f t="shared" si="14"/>
        <v>219.29809982738081</v>
      </c>
      <c r="AS9">
        <f t="shared" si="15"/>
        <v>-18.170245123536418</v>
      </c>
      <c r="AT9">
        <f t="shared" si="16"/>
        <v>54.379963217544727</v>
      </c>
      <c r="AU9">
        <f t="shared" si="17"/>
        <v>255.50781792138912</v>
      </c>
      <c r="AW9">
        <v>6</v>
      </c>
      <c r="AX9">
        <f>(R9*SUMPRODUCT(K10:$K$23, X10:$X$23)-$AZ$3*SUMPRODUCT(K9:$K$22, W10:$W$23))/Z9</f>
        <v>337.7858408600402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1110.1896265426014</v>
      </c>
      <c r="P10">
        <f t="shared" si="30"/>
        <v>55.509481327130075</v>
      </c>
      <c r="Q10" s="5">
        <f t="shared" si="31"/>
        <v>25</v>
      </c>
      <c r="R10">
        <f t="shared" si="0"/>
        <v>500000</v>
      </c>
      <c r="S10">
        <f t="shared" si="1"/>
        <v>363.93187049257483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315.63535713806232</v>
      </c>
      <c r="AC10">
        <f t="shared" si="2"/>
        <v>336.22364425995102</v>
      </c>
      <c r="AE10">
        <f t="shared" si="3"/>
        <v>1025.6645056958901</v>
      </c>
      <c r="AF10">
        <f t="shared" si="4"/>
        <v>-51.283225284794511</v>
      </c>
      <c r="AG10">
        <f t="shared" si="5"/>
        <v>-23.096606227758969</v>
      </c>
      <c r="AH10">
        <f t="shared" si="6"/>
        <v>-607.99076030493427</v>
      </c>
      <c r="AI10">
        <f t="shared" si="7"/>
        <v>343.29391387840235</v>
      </c>
      <c r="AJ10">
        <f t="shared" si="8"/>
        <v>-20.588287121888698</v>
      </c>
      <c r="AK10">
        <f t="shared" si="32"/>
        <v>90.301164628441057</v>
      </c>
      <c r="AL10">
        <f t="shared" si="9"/>
        <v>413.00679138495468</v>
      </c>
      <c r="AN10">
        <f t="shared" si="10"/>
        <v>577.29858850847666</v>
      </c>
      <c r="AO10">
        <f t="shared" si="11"/>
        <v>-28.864929425423835</v>
      </c>
      <c r="AP10">
        <f t="shared" si="12"/>
        <v>-12.999999610569319</v>
      </c>
      <c r="AQ10">
        <f t="shared" si="13"/>
        <v>-342.20956833452459</v>
      </c>
      <c r="AR10">
        <f t="shared" si="14"/>
        <v>193.22409113795888</v>
      </c>
      <c r="AS10">
        <f t="shared" si="15"/>
        <v>-11.588184078973747</v>
      </c>
      <c r="AT10">
        <f t="shared" si="16"/>
        <v>50.826302939381797</v>
      </c>
      <c r="AU10">
        <f t="shared" si="17"/>
        <v>232.46220999836692</v>
      </c>
      <c r="AW10">
        <v>7</v>
      </c>
      <c r="AX10">
        <f>(R10*SUMPRODUCT(K11:$K$23, X11:$X$23)-$AZ$3*SUMPRODUCT(K10:$K$22, W11:$W$23))/Z10</f>
        <v>363.93187049257483</v>
      </c>
    </row>
    <row r="11" spans="1:52" x14ac:dyDescent="0.25">
      <c r="A11" t="s">
        <v>33</v>
      </c>
      <c r="C11" s="24">
        <f>AU25</f>
        <v>1153.7443115434392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1110.1896265426014</v>
      </c>
      <c r="P11">
        <f t="shared" si="30"/>
        <v>55.509481327130075</v>
      </c>
      <c r="Q11" s="5">
        <f t="shared" si="31"/>
        <v>25</v>
      </c>
      <c r="R11">
        <f t="shared" si="0"/>
        <v>500000</v>
      </c>
      <c r="S11">
        <f t="shared" si="1"/>
        <v>382.2765183439945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336.22364425995102</v>
      </c>
      <c r="AC11">
        <f t="shared" si="2"/>
        <v>349.17174762678769</v>
      </c>
      <c r="AE11">
        <f t="shared" si="3"/>
        <v>1014.0482961817286</v>
      </c>
      <c r="AF11">
        <f t="shared" si="4"/>
        <v>-50.702414809086427</v>
      </c>
      <c r="AG11">
        <f t="shared" si="5"/>
        <v>-22.835024574579204</v>
      </c>
      <c r="AH11">
        <f t="shared" si="6"/>
        <v>-612.31181804349524</v>
      </c>
      <c r="AI11">
        <f t="shared" si="7"/>
        <v>328.19903875456771</v>
      </c>
      <c r="AJ11">
        <f t="shared" si="8"/>
        <v>-12.948103366836676</v>
      </c>
      <c r="AK11">
        <f t="shared" si="32"/>
        <v>90.969866794281529</v>
      </c>
      <c r="AL11">
        <f t="shared" si="9"/>
        <v>406.22080218201256</v>
      </c>
      <c r="AN11">
        <f t="shared" si="10"/>
        <v>525.77021045707545</v>
      </c>
      <c r="AO11">
        <f t="shared" si="11"/>
        <v>-26.28851052285377</v>
      </c>
      <c r="AP11">
        <f t="shared" si="12"/>
        <v>-11.839648783569768</v>
      </c>
      <c r="AQ11">
        <f t="shared" si="13"/>
        <v>-317.47532602765563</v>
      </c>
      <c r="AR11">
        <f t="shared" si="14"/>
        <v>170.16672512299627</v>
      </c>
      <c r="AS11">
        <f t="shared" si="15"/>
        <v>-6.7134149900308762</v>
      </c>
      <c r="AT11">
        <f t="shared" si="16"/>
        <v>47.166635149209888</v>
      </c>
      <c r="AU11">
        <f t="shared" si="17"/>
        <v>210.61994528217528</v>
      </c>
      <c r="AW11">
        <v>8</v>
      </c>
      <c r="AX11">
        <f>(R11*SUMPRODUCT(K12:$K$23, X12:$X$23)-$AZ$3*SUMPRODUCT(K11:$K$22, W12:$W$23))/Z11</f>
        <v>382.2765183439945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1110.1896265426014</v>
      </c>
      <c r="P12">
        <f t="shared" si="30"/>
        <v>55.509481327130075</v>
      </c>
      <c r="Q12" s="5">
        <f t="shared" si="31"/>
        <v>25</v>
      </c>
      <c r="R12">
        <f t="shared" si="0"/>
        <v>500000</v>
      </c>
      <c r="S12">
        <f t="shared" si="1"/>
        <v>392.26728432692181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349.17174762678769</v>
      </c>
      <c r="AC12">
        <f t="shared" si="2"/>
        <v>354.22834641890381</v>
      </c>
      <c r="AE12">
        <f t="shared" si="3"/>
        <v>1002.5323327597629</v>
      </c>
      <c r="AF12">
        <f t="shared" si="4"/>
        <v>-50.12661663798815</v>
      </c>
      <c r="AG12">
        <f t="shared" si="5"/>
        <v>-22.575700330624837</v>
      </c>
      <c r="AH12">
        <f t="shared" si="6"/>
        <v>-619.47996417147192</v>
      </c>
      <c r="AI12">
        <f t="shared" si="7"/>
        <v>310.35005161967797</v>
      </c>
      <c r="AJ12">
        <f t="shared" si="8"/>
        <v>-5.0565987921161195</v>
      </c>
      <c r="AK12">
        <f t="shared" si="32"/>
        <v>91.110422462399384</v>
      </c>
      <c r="AL12">
        <f t="shared" si="9"/>
        <v>396.40387528996121</v>
      </c>
      <c r="AN12">
        <f t="shared" si="10"/>
        <v>478.82618393543061</v>
      </c>
      <c r="AO12">
        <f t="shared" si="11"/>
        <v>-23.941309196771531</v>
      </c>
      <c r="AP12">
        <f t="shared" si="12"/>
        <v>-10.78253148127971</v>
      </c>
      <c r="AQ12">
        <f t="shared" si="13"/>
        <v>-295.87397590673328</v>
      </c>
      <c r="AR12">
        <f t="shared" si="14"/>
        <v>148.2283673506461</v>
      </c>
      <c r="AS12">
        <f t="shared" si="15"/>
        <v>-2.4151160258904785</v>
      </c>
      <c r="AT12">
        <f t="shared" si="16"/>
        <v>43.515859268420982</v>
      </c>
      <c r="AU12">
        <f t="shared" si="17"/>
        <v>189.32911059317658</v>
      </c>
      <c r="AW12">
        <v>9</v>
      </c>
      <c r="AX12">
        <f>(R12*SUMPRODUCT(K13:$K$23, X13:$X$23)-$AZ$3*SUMPRODUCT(K12:$K$22, W13:$W$23))/Z12</f>
        <v>392.26728432692181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1110.1896265426014</v>
      </c>
      <c r="P13">
        <f t="shared" si="30"/>
        <v>55.509481327130075</v>
      </c>
      <c r="Q13" s="5">
        <f t="shared" si="31"/>
        <v>25</v>
      </c>
      <c r="R13">
        <f t="shared" si="0"/>
        <v>500000</v>
      </c>
      <c r="S13">
        <f t="shared" si="1"/>
        <v>394.86160503010007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354.22834641890381</v>
      </c>
      <c r="AC13">
        <f t="shared" si="2"/>
        <v>352.51036818276702</v>
      </c>
      <c r="AE13">
        <f t="shared" si="3"/>
        <v>991.11523890854983</v>
      </c>
      <c r="AF13">
        <f t="shared" si="4"/>
        <v>-49.555761945427491</v>
      </c>
      <c r="AG13">
        <f t="shared" si="5"/>
        <v>-22.318602498456098</v>
      </c>
      <c r="AH13">
        <f t="shared" si="6"/>
        <v>-626.81657724983154</v>
      </c>
      <c r="AI13">
        <f t="shared" si="7"/>
        <v>292.42429721483461</v>
      </c>
      <c r="AJ13">
        <f t="shared" si="8"/>
        <v>1.717978236136787</v>
      </c>
      <c r="AK13">
        <f t="shared" si="32"/>
        <v>90.705147636741842</v>
      </c>
      <c r="AL13">
        <f t="shared" si="9"/>
        <v>384.84742308771325</v>
      </c>
      <c r="AN13">
        <f t="shared" si="10"/>
        <v>436.05957170159178</v>
      </c>
      <c r="AO13">
        <f t="shared" si="11"/>
        <v>-21.80297858507959</v>
      </c>
      <c r="AP13">
        <f t="shared" si="12"/>
        <v>-9.8194840159781211</v>
      </c>
      <c r="AQ13">
        <f t="shared" si="13"/>
        <v>-275.77960410740826</v>
      </c>
      <c r="AR13">
        <f t="shared" si="14"/>
        <v>128.65750499312574</v>
      </c>
      <c r="AS13">
        <f t="shared" si="15"/>
        <v>0.75585645789024802</v>
      </c>
      <c r="AT13">
        <f t="shared" si="16"/>
        <v>39.90741568373447</v>
      </c>
      <c r="AU13">
        <f t="shared" si="17"/>
        <v>169.32077713475044</v>
      </c>
      <c r="AW13">
        <v>10</v>
      </c>
      <c r="AX13">
        <f>(R13*SUMPRODUCT(K14:$K$23, X14:$X$23)-$AZ$3*SUMPRODUCT(K13:$K$22, W14:$W$23))/Z13</f>
        <v>394.86160503010007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1110.1896265426014</v>
      </c>
      <c r="P14">
        <f t="shared" si="30"/>
        <v>55.509481327130075</v>
      </c>
      <c r="Q14" s="5">
        <f t="shared" si="31"/>
        <v>25</v>
      </c>
      <c r="R14">
        <f t="shared" si="0"/>
        <v>500000</v>
      </c>
      <c r="S14">
        <f t="shared" si="1"/>
        <v>389.95926018739647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352.51036818276702</v>
      </c>
      <c r="AC14">
        <f t="shared" si="2"/>
        <v>344.15612612193877</v>
      </c>
      <c r="AE14">
        <f t="shared" si="3"/>
        <v>979.79096828744184</v>
      </c>
      <c r="AF14">
        <f t="shared" si="4"/>
        <v>-48.989548414372095</v>
      </c>
      <c r="AG14">
        <f t="shared" si="5"/>
        <v>-22.063594922489671</v>
      </c>
      <c r="AH14">
        <f t="shared" si="6"/>
        <v>-636.43101963727452</v>
      </c>
      <c r="AI14">
        <f t="shared" si="7"/>
        <v>272.30680531330563</v>
      </c>
      <c r="AJ14">
        <f t="shared" si="8"/>
        <v>8.3542420608282555</v>
      </c>
      <c r="AK14">
        <f t="shared" si="32"/>
        <v>89.831825163908576</v>
      </c>
      <c r="AL14">
        <f t="shared" si="9"/>
        <v>370.49287253804243</v>
      </c>
      <c r="AN14">
        <f t="shared" si="10"/>
        <v>397.09760619036797</v>
      </c>
      <c r="AO14">
        <f t="shared" si="11"/>
        <v>-19.8548803095184</v>
      </c>
      <c r="AP14">
        <f t="shared" si="12"/>
        <v>-8.9421121558085925</v>
      </c>
      <c r="AQ14">
        <f t="shared" si="13"/>
        <v>-257.93790980232291</v>
      </c>
      <c r="AR14">
        <f t="shared" si="14"/>
        <v>110.36270392271811</v>
      </c>
      <c r="AS14">
        <f t="shared" si="15"/>
        <v>3.3858747745841073</v>
      </c>
      <c r="AT14">
        <f t="shared" si="16"/>
        <v>36.407768480097516</v>
      </c>
      <c r="AU14">
        <f t="shared" si="17"/>
        <v>150.15634717739974</v>
      </c>
      <c r="AW14">
        <v>11</v>
      </c>
      <c r="AX14">
        <f>(R14*SUMPRODUCT(K15:$K$23, X15:$X$23)-$AZ$3*SUMPRODUCT(K14:$K$22, W15:$W$23))/Z14</f>
        <v>389.95926018739647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1110.1896265426014</v>
      </c>
      <c r="P15">
        <f t="shared" si="30"/>
        <v>55.509481327130075</v>
      </c>
      <c r="Q15" s="5">
        <f t="shared" si="31"/>
        <v>25</v>
      </c>
      <c r="R15">
        <f t="shared" si="0"/>
        <v>500000</v>
      </c>
      <c r="S15">
        <f t="shared" si="1"/>
        <v>375.98802604645988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344.15612612193877</v>
      </c>
      <c r="AC15">
        <f t="shared" si="2"/>
        <v>328.01734543148655</v>
      </c>
      <c r="AE15">
        <f t="shared" si="3"/>
        <v>968.545349843346</v>
      </c>
      <c r="AF15">
        <f t="shared" si="4"/>
        <v>-48.427267492167303</v>
      </c>
      <c r="AG15">
        <f t="shared" si="5"/>
        <v>-21.810358489378746</v>
      </c>
      <c r="AH15">
        <f t="shared" si="6"/>
        <v>-652.00967772056276</v>
      </c>
      <c r="AI15">
        <f t="shared" si="7"/>
        <v>246.29804614123725</v>
      </c>
      <c r="AJ15">
        <f t="shared" si="8"/>
        <v>16.138780690452222</v>
      </c>
      <c r="AK15">
        <f t="shared" si="32"/>
        <v>88.499194593118219</v>
      </c>
      <c r="AL15">
        <f t="shared" si="9"/>
        <v>350.93602142480768</v>
      </c>
      <c r="AN15">
        <f t="shared" si="10"/>
        <v>361.59795408456682</v>
      </c>
      <c r="AO15">
        <f t="shared" si="11"/>
        <v>-18.07989770422834</v>
      </c>
      <c r="AP15">
        <f t="shared" si="12"/>
        <v>-8.1427070078710369</v>
      </c>
      <c r="AQ15">
        <f t="shared" si="13"/>
        <v>-243.42212323380244</v>
      </c>
      <c r="AR15">
        <f t="shared" si="14"/>
        <v>91.95322613866503</v>
      </c>
      <c r="AS15">
        <f t="shared" si="15"/>
        <v>6.0252729312374678</v>
      </c>
      <c r="AT15">
        <f t="shared" si="16"/>
        <v>33.040401988589814</v>
      </c>
      <c r="AU15">
        <f t="shared" si="17"/>
        <v>131.0189010584923</v>
      </c>
      <c r="AW15">
        <v>12</v>
      </c>
      <c r="AX15">
        <f>(R15*SUMPRODUCT(K16:$K$23, X16:$X$23)-$AZ$3*SUMPRODUCT(K15:$K$22, W16:$W$23))/Z15</f>
        <v>375.98802604645988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1110.1896265426014</v>
      </c>
      <c r="P16">
        <f t="shared" si="30"/>
        <v>55.509481327130075</v>
      </c>
      <c r="Q16" s="5">
        <f t="shared" si="31"/>
        <v>25</v>
      </c>
      <c r="R16">
        <f t="shared" si="0"/>
        <v>500000</v>
      </c>
      <c r="S16">
        <f t="shared" si="1"/>
        <v>353.00377005734816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328.01734543148655</v>
      </c>
      <c r="AC16">
        <f t="shared" si="2"/>
        <v>304.41256652754635</v>
      </c>
      <c r="AE16">
        <f t="shared" si="3"/>
        <v>957.37128669528943</v>
      </c>
      <c r="AF16">
        <f t="shared" si="4"/>
        <v>-47.868564334764471</v>
      </c>
      <c r="AG16">
        <f t="shared" si="5"/>
        <v>-21.558733386763276</v>
      </c>
      <c r="AH16">
        <f t="shared" si="6"/>
        <v>-670.43035443369251</v>
      </c>
      <c r="AI16">
        <f t="shared" si="7"/>
        <v>217.51363454006923</v>
      </c>
      <c r="AJ16">
        <f t="shared" si="8"/>
        <v>23.604778903940201</v>
      </c>
      <c r="AK16">
        <f t="shared" si="32"/>
        <v>86.626404745440823</v>
      </c>
      <c r="AL16">
        <f t="shared" si="9"/>
        <v>327.74481818945026</v>
      </c>
      <c r="AN16">
        <f t="shared" si="10"/>
        <v>329.25211190600243</v>
      </c>
      <c r="AO16">
        <f t="shared" si="11"/>
        <v>-16.462605595300122</v>
      </c>
      <c r="AP16">
        <f t="shared" si="12"/>
        <v>-7.4143214824338832</v>
      </c>
      <c r="AQ16">
        <f t="shared" si="13"/>
        <v>-230.56949080345666</v>
      </c>
      <c r="AR16">
        <f t="shared" si="14"/>
        <v>74.805694024811785</v>
      </c>
      <c r="AS16">
        <f t="shared" si="15"/>
        <v>8.117982451744659</v>
      </c>
      <c r="AT16">
        <f t="shared" si="16"/>
        <v>29.791917833377067</v>
      </c>
      <c r="AU16">
        <f t="shared" si="17"/>
        <v>112.71559430993352</v>
      </c>
      <c r="AW16">
        <v>13</v>
      </c>
      <c r="AX16">
        <f>(R16*SUMPRODUCT(K17:$K$23, X17:$X$23)-$AZ$3*SUMPRODUCT(K16:$K$22, W17:$W$23))/Z16</f>
        <v>353.00377005734816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1110.1896265426014</v>
      </c>
      <c r="P17">
        <f t="shared" si="30"/>
        <v>55.509481327130075</v>
      </c>
      <c r="Q17" s="5">
        <f t="shared" si="31"/>
        <v>25</v>
      </c>
      <c r="R17">
        <f t="shared" si="0"/>
        <v>500000</v>
      </c>
      <c r="S17">
        <f t="shared" si="1"/>
        <v>322.18403408933261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304.41256652754635</v>
      </c>
      <c r="AC17">
        <f t="shared" si="2"/>
        <v>274.61292103619041</v>
      </c>
      <c r="AE17">
        <f t="shared" si="3"/>
        <v>946.26792140919235</v>
      </c>
      <c r="AF17">
        <f t="shared" si="4"/>
        <v>-47.313396070459618</v>
      </c>
      <c r="AG17">
        <f t="shared" si="5"/>
        <v>-21.308700306363406</v>
      </c>
      <c r="AH17">
        <f t="shared" si="6"/>
        <v>-688.91493064470103</v>
      </c>
      <c r="AI17">
        <f t="shared" si="7"/>
        <v>188.73089438766829</v>
      </c>
      <c r="AJ17">
        <f t="shared" si="8"/>
        <v>29.799645491355932</v>
      </c>
      <c r="AK17">
        <f t="shared" si="32"/>
        <v>84.235696430639535</v>
      </c>
      <c r="AL17">
        <f t="shared" si="9"/>
        <v>302.76623630966378</v>
      </c>
      <c r="AN17">
        <f t="shared" si="10"/>
        <v>299.7812429828266</v>
      </c>
      <c r="AO17">
        <f t="shared" si="11"/>
        <v>-14.989062149141331</v>
      </c>
      <c r="AP17">
        <f t="shared" si="12"/>
        <v>-6.7506765469521133</v>
      </c>
      <c r="AQ17">
        <f t="shared" si="13"/>
        <v>-218.25084581810492</v>
      </c>
      <c r="AR17">
        <f t="shared" si="14"/>
        <v>59.790658468628244</v>
      </c>
      <c r="AS17">
        <f t="shared" si="15"/>
        <v>9.4406399749265386</v>
      </c>
      <c r="AT17">
        <f t="shared" si="16"/>
        <v>26.686186024244805</v>
      </c>
      <c r="AU17">
        <f t="shared" si="17"/>
        <v>95.917484467799596</v>
      </c>
      <c r="AW17">
        <v>14</v>
      </c>
      <c r="AX17">
        <f>(R17*SUMPRODUCT(K18:$K$23, X18:$X$23)-$AZ$3*SUMPRODUCT(K17:$K$22, W18:$W$23))/Z17</f>
        <v>322.18403408933261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1110.1896265426014</v>
      </c>
      <c r="P18">
        <f t="shared" si="30"/>
        <v>55.509481327130075</v>
      </c>
      <c r="Q18" s="5">
        <f t="shared" si="31"/>
        <v>25</v>
      </c>
      <c r="R18">
        <f t="shared" si="0"/>
        <v>500000</v>
      </c>
      <c r="S18">
        <f t="shared" si="1"/>
        <v>284.30885352753273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274.61292103619041</v>
      </c>
      <c r="AC18">
        <f t="shared" si="2"/>
        <v>239.50405742330636</v>
      </c>
      <c r="AE18">
        <f t="shared" si="3"/>
        <v>935.23264142904623</v>
      </c>
      <c r="AF18">
        <f t="shared" si="4"/>
        <v>-46.761632071452318</v>
      </c>
      <c r="AG18">
        <f t="shared" si="5"/>
        <v>-21.060200416878029</v>
      </c>
      <c r="AH18">
        <f t="shared" si="6"/>
        <v>-708.2577284348946</v>
      </c>
      <c r="AI18">
        <f t="shared" si="7"/>
        <v>159.15308050582121</v>
      </c>
      <c r="AJ18">
        <f t="shared" si="8"/>
        <v>35.108863612884051</v>
      </c>
      <c r="AK18">
        <f t="shared" si="32"/>
        <v>81.415875127564902</v>
      </c>
      <c r="AL18">
        <f t="shared" si="9"/>
        <v>275.67781924627013</v>
      </c>
      <c r="AN18">
        <f t="shared" si="10"/>
        <v>272.93055694690133</v>
      </c>
      <c r="AO18">
        <f t="shared" si="11"/>
        <v>-13.646527847345068</v>
      </c>
      <c r="AP18">
        <f t="shared" si="12"/>
        <v>-6.1460346597921518</v>
      </c>
      <c r="AQ18">
        <f t="shared" si="13"/>
        <v>-206.69207608954969</v>
      </c>
      <c r="AR18">
        <f t="shared" si="14"/>
        <v>46.445918350214384</v>
      </c>
      <c r="AS18">
        <f t="shared" si="15"/>
        <v>10.245880303103414</v>
      </c>
      <c r="AT18">
        <f t="shared" si="16"/>
        <v>23.75973544821094</v>
      </c>
      <c r="AU18">
        <f t="shared" si="17"/>
        <v>80.451534101528722</v>
      </c>
      <c r="AW18">
        <v>15</v>
      </c>
      <c r="AX18">
        <f>(R18*SUMPRODUCT(K19:$K$23, X19:$X$23)-$AZ$3*SUMPRODUCT(K18:$K$22, W19:$W$23))/Z18</f>
        <v>284.30885352753273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1110.1896265426014</v>
      </c>
      <c r="P19">
        <f t="shared" si="30"/>
        <v>55.509481327130075</v>
      </c>
      <c r="Q19" s="5">
        <f t="shared" si="31"/>
        <v>25</v>
      </c>
      <c r="R19">
        <f t="shared" si="0"/>
        <v>500000</v>
      </c>
      <c r="S19">
        <f t="shared" si="1"/>
        <v>239.14614597032488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239.50405742330636</v>
      </c>
      <c r="AC19">
        <f t="shared" si="2"/>
        <v>199.09421432711417</v>
      </c>
      <c r="AE19">
        <f t="shared" si="3"/>
        <v>924.25629756140393</v>
      </c>
      <c r="AF19">
        <f t="shared" si="4"/>
        <v>-46.212814878070198</v>
      </c>
      <c r="AG19">
        <f t="shared" si="5"/>
        <v>-20.813027690588346</v>
      </c>
      <c r="AH19">
        <f t="shared" si="6"/>
        <v>-731.41444241804891</v>
      </c>
      <c r="AI19">
        <f t="shared" si="7"/>
        <v>125.81601257469652</v>
      </c>
      <c r="AJ19">
        <f t="shared" si="8"/>
        <v>40.409843096192191</v>
      </c>
      <c r="AK19">
        <f t="shared" si="32"/>
        <v>78.228327807464808</v>
      </c>
      <c r="AL19">
        <f t="shared" si="9"/>
        <v>244.45418347835351</v>
      </c>
      <c r="AN19">
        <f t="shared" si="10"/>
        <v>248.46606995334469</v>
      </c>
      <c r="AO19">
        <f t="shared" si="11"/>
        <v>-12.423303497667234</v>
      </c>
      <c r="AP19">
        <f t="shared" si="12"/>
        <v>-5.5951268146669682</v>
      </c>
      <c r="AQ19">
        <f t="shared" si="13"/>
        <v>-196.62475927317769</v>
      </c>
      <c r="AR19">
        <f t="shared" si="14"/>
        <v>33.822880367832795</v>
      </c>
      <c r="AS19">
        <f t="shared" si="15"/>
        <v>10.86330158423954</v>
      </c>
      <c r="AT19">
        <f t="shared" si="16"/>
        <v>21.0299732018341</v>
      </c>
      <c r="AU19">
        <f t="shared" si="17"/>
        <v>65.716155153906442</v>
      </c>
      <c r="AW19">
        <v>16</v>
      </c>
      <c r="AX19">
        <f>(R19*SUMPRODUCT(K20:$K$23, X20:$X$23)-$AZ$3*SUMPRODUCT(K19:$K$22, W20:$W$23))/Z19</f>
        <v>239.14614597032488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1110.1896265426014</v>
      </c>
      <c r="P20">
        <f t="shared" si="30"/>
        <v>55.509481327130075</v>
      </c>
      <c r="Q20" s="5">
        <f t="shared" si="31"/>
        <v>25</v>
      </c>
      <c r="R20">
        <f t="shared" si="0"/>
        <v>500000</v>
      </c>
      <c r="S20">
        <f t="shared" si="1"/>
        <v>188.12069481535156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199.09421432711417</v>
      </c>
      <c r="AC20">
        <f t="shared" si="2"/>
        <v>154.76488785426159</v>
      </c>
      <c r="AE20">
        <f t="shared" si="3"/>
        <v>913.34115694967682</v>
      </c>
      <c r="AF20">
        <f t="shared" si="4"/>
        <v>-45.667057847483846</v>
      </c>
      <c r="AG20">
        <f t="shared" si="5"/>
        <v>-20.567233180561274</v>
      </c>
      <c r="AH20">
        <f t="shared" si="6"/>
        <v>-753.2846624238025</v>
      </c>
      <c r="AI20">
        <f t="shared" si="7"/>
        <v>93.82220349782915</v>
      </c>
      <c r="AJ20">
        <f t="shared" si="8"/>
        <v>44.329326472852586</v>
      </c>
      <c r="AK20">
        <f t="shared" si="32"/>
        <v>74.673781940051512</v>
      </c>
      <c r="AL20">
        <f t="shared" si="9"/>
        <v>212.82531191073326</v>
      </c>
      <c r="AN20">
        <f t="shared" si="10"/>
        <v>226.17774383569773</v>
      </c>
      <c r="AO20">
        <f t="shared" si="11"/>
        <v>-11.308887191784887</v>
      </c>
      <c r="AP20">
        <f t="shared" si="12"/>
        <v>-5.0932232302527867</v>
      </c>
      <c r="AQ20">
        <f t="shared" si="13"/>
        <v>-186.54171457909919</v>
      </c>
      <c r="AR20">
        <f t="shared" si="14"/>
        <v>23.233918834560864</v>
      </c>
      <c r="AS20">
        <f t="shared" si="15"/>
        <v>10.977614411761689</v>
      </c>
      <c r="AT20">
        <f t="shared" si="16"/>
        <v>18.492046914086782</v>
      </c>
      <c r="AU20">
        <f t="shared" si="17"/>
        <v>52.703580160409338</v>
      </c>
      <c r="AW20">
        <v>17</v>
      </c>
      <c r="AX20">
        <f>(R20*SUMPRODUCT(K21:$K$23, X21:$X$23)-$AZ$3*SUMPRODUCT(K20:$K$22, W21:$W$23))/Z20</f>
        <v>188.12069481535156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1110.1896265426014</v>
      </c>
      <c r="P21">
        <f t="shared" si="30"/>
        <v>55.509481327130075</v>
      </c>
      <c r="Q21" s="5">
        <f t="shared" si="31"/>
        <v>25</v>
      </c>
      <c r="R21">
        <f t="shared" si="0"/>
        <v>500000</v>
      </c>
      <c r="S21">
        <f t="shared" si="1"/>
        <v>130.98359114666692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154.76488785426159</v>
      </c>
      <c r="AC21">
        <f t="shared" si="2"/>
        <v>106.47709665161453</v>
      </c>
      <c r="AE21">
        <f t="shared" si="3"/>
        <v>902.47768542727454</v>
      </c>
      <c r="AF21">
        <f t="shared" si="4"/>
        <v>-45.123884271363728</v>
      </c>
      <c r="AG21">
        <f t="shared" si="5"/>
        <v>-20.322602189992711</v>
      </c>
      <c r="AH21">
        <f t="shared" si="6"/>
        <v>-779.17317525901933</v>
      </c>
      <c r="AI21">
        <f t="shared" si="7"/>
        <v>57.858023706898734</v>
      </c>
      <c r="AJ21">
        <f t="shared" si="8"/>
        <v>48.287791202647057</v>
      </c>
      <c r="AK21">
        <f t="shared" si="32"/>
        <v>70.848308230712078</v>
      </c>
      <c r="AL21">
        <f t="shared" si="9"/>
        <v>176.99412314025787</v>
      </c>
      <c r="AN21">
        <f t="shared" si="10"/>
        <v>205.8711444247628</v>
      </c>
      <c r="AO21">
        <f t="shared" si="11"/>
        <v>-10.293557221238141</v>
      </c>
      <c r="AP21">
        <f t="shared" si="12"/>
        <v>-4.6359455065774497</v>
      </c>
      <c r="AQ21">
        <f t="shared" si="13"/>
        <v>-177.74320172770305</v>
      </c>
      <c r="AR21">
        <f t="shared" si="14"/>
        <v>13.198439969244163</v>
      </c>
      <c r="AS21">
        <f t="shared" si="15"/>
        <v>11.01530043031079</v>
      </c>
      <c r="AT21">
        <f t="shared" si="16"/>
        <v>16.161753948641437</v>
      </c>
      <c r="AU21">
        <f t="shared" si="17"/>
        <v>40.375494348196391</v>
      </c>
      <c r="AW21">
        <v>18</v>
      </c>
      <c r="AX21">
        <f>(R21*SUMPRODUCT(K22:$K$23, X22:$X$23)-$AZ$3*SUMPRODUCT(K21:$K$22, W22:$W$23))/Z21</f>
        <v>130.98359114666692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1110.1896265426014</v>
      </c>
      <c r="P22">
        <f t="shared" si="30"/>
        <v>55.509481327130075</v>
      </c>
      <c r="Q22" s="5">
        <f t="shared" si="31"/>
        <v>25</v>
      </c>
      <c r="R22">
        <f t="shared" si="0"/>
        <v>500000</v>
      </c>
      <c r="S22">
        <f t="shared" si="1"/>
        <v>68.198753157849225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106.47709665161453</v>
      </c>
      <c r="AC22">
        <f t="shared" si="2"/>
        <v>54.774611081754003</v>
      </c>
      <c r="AE22">
        <f t="shared" si="3"/>
        <v>891.66153639379058</v>
      </c>
      <c r="AF22">
        <f t="shared" si="4"/>
        <v>-44.583076819689531</v>
      </c>
      <c r="AG22">
        <f t="shared" si="5"/>
        <v>-20.079036839198359</v>
      </c>
      <c r="AH22">
        <f t="shared" si="6"/>
        <v>-806.78657788847693</v>
      </c>
      <c r="AI22">
        <f t="shared" si="7"/>
        <v>20.21284484642581</v>
      </c>
      <c r="AJ22">
        <f t="shared" si="8"/>
        <v>51.702485569860528</v>
      </c>
      <c r="AK22">
        <f t="shared" si="32"/>
        <v>66.748888935800096</v>
      </c>
      <c r="AL22">
        <f t="shared" si="9"/>
        <v>138.66421935208643</v>
      </c>
      <c r="AN22">
        <f t="shared" si="10"/>
        <v>187.3704959221979</v>
      </c>
      <c r="AO22">
        <f t="shared" si="11"/>
        <v>-9.3685247961098952</v>
      </c>
      <c r="AP22">
        <f t="shared" si="12"/>
        <v>-4.2193354054684074</v>
      </c>
      <c r="AQ22">
        <f t="shared" si="13"/>
        <v>-169.53518238962761</v>
      </c>
      <c r="AR22">
        <f t="shared" si="14"/>
        <v>4.2474533309919957</v>
      </c>
      <c r="AS22">
        <f t="shared" si="15"/>
        <v>10.864571326935293</v>
      </c>
      <c r="AT22">
        <f t="shared" si="16"/>
        <v>14.02636753037323</v>
      </c>
      <c r="AU22">
        <f t="shared" si="17"/>
        <v>29.138392188300518</v>
      </c>
      <c r="AW22">
        <v>19</v>
      </c>
      <c r="AX22">
        <f>(R22*SUMPRODUCT(K23:$K$23, X23:$X$23)-$AZ$3*SUMPRODUCT(K22:$K$22, W23:$W$23))/Z22</f>
        <v>68.198753157849225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1110.1896265426014</v>
      </c>
      <c r="P23">
        <f t="shared" si="30"/>
        <v>55.509481327130075</v>
      </c>
      <c r="Q23" s="5">
        <f t="shared" si="31"/>
        <v>25</v>
      </c>
      <c r="R23">
        <f t="shared" si="0"/>
        <v>500000</v>
      </c>
      <c r="S23">
        <f t="shared" si="1"/>
        <v>69.032964063503982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54.774611081754003</v>
      </c>
      <c r="AC23">
        <f t="shared" si="2"/>
        <v>54.774611081754003</v>
      </c>
      <c r="AE23">
        <f t="shared" si="3"/>
        <v>880.88648438923929</v>
      </c>
      <c r="AF23">
        <f t="shared" si="4"/>
        <v>-44.044324219461963</v>
      </c>
      <c r="AG23">
        <f t="shared" si="5"/>
        <v>-19.836396939064645</v>
      </c>
      <c r="AH23">
        <f t="shared" si="6"/>
        <v>-836.99063483461578</v>
      </c>
      <c r="AI23">
        <f t="shared" si="7"/>
        <v>-19.984871603903116</v>
      </c>
      <c r="AJ23">
        <f t="shared" si="8"/>
        <v>0</v>
      </c>
      <c r="AK23">
        <f t="shared" si="32"/>
        <v>62.413173987607195</v>
      </c>
      <c r="AL23">
        <f t="shared" si="9"/>
        <v>42.428302383704079</v>
      </c>
      <c r="AN23">
        <f t="shared" si="10"/>
        <v>170.51527389348919</v>
      </c>
      <c r="AO23">
        <f t="shared" si="11"/>
        <v>-8.5257636946744579</v>
      </c>
      <c r="AP23">
        <f t="shared" si="12"/>
        <v>-3.8397781292668647</v>
      </c>
      <c r="AQ23">
        <f t="shared" si="13"/>
        <v>-162.01825078978737</v>
      </c>
      <c r="AR23">
        <f t="shared" si="14"/>
        <v>-3.8685187202395248</v>
      </c>
      <c r="AS23">
        <f t="shared" si="15"/>
        <v>0</v>
      </c>
      <c r="AT23">
        <f t="shared" si="16"/>
        <v>12.081465257623654</v>
      </c>
      <c r="AU23">
        <f t="shared" si="17"/>
        <v>8.2129465373841288</v>
      </c>
      <c r="AW23">
        <v>20</v>
      </c>
      <c r="AX23">
        <f>(R23*SUMPRODUCT(K$23:$K24, X$23:$X24)-$AZ$3*SUMPRODUCT(K$22:$K23, W$23:$W24))/Z23</f>
        <v>69.032964063503982</v>
      </c>
    </row>
    <row r="25" spans="5:50" x14ac:dyDescent="0.25">
      <c r="AN25" s="6">
        <f t="shared" ref="AN25:AU25" si="33">SUM(AN3:AN23)</f>
        <v>9681.0829945156111</v>
      </c>
      <c r="AO25" s="6">
        <f t="shared" si="33"/>
        <v>-1316.6963696327316</v>
      </c>
      <c r="AP25" s="6">
        <f t="shared" si="33"/>
        <v>-1715.4377539340678</v>
      </c>
      <c r="AQ25" s="6">
        <f t="shared" si="33"/>
        <v>-6022.2598825326031</v>
      </c>
      <c r="AR25" s="6">
        <f t="shared" si="33"/>
        <v>626.68898841620739</v>
      </c>
      <c r="AS25" s="6">
        <f t="shared" si="33"/>
        <v>-188.1522756503918</v>
      </c>
      <c r="AT25" s="6">
        <f t="shared" si="33"/>
        <v>715.20759877762373</v>
      </c>
      <c r="AU25" s="7">
        <f t="shared" si="33"/>
        <v>1153.7443115434392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2574.7503664381384</v>
      </c>
      <c r="K3">
        <v>1</v>
      </c>
      <c r="L3" s="2">
        <v>0</v>
      </c>
      <c r="O3">
        <f>$C$3</f>
        <v>2574.7503664381384</v>
      </c>
      <c r="P3">
        <f>O3*B5</f>
        <v>2059.8002931505107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2574.7503664381384</v>
      </c>
      <c r="AF3">
        <f t="shared" ref="AF3:AF23" si="4">-$Z3*P3</f>
        <v>-2059.8002931505107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-1007.4825137123723</v>
      </c>
      <c r="AJ3">
        <f t="shared" ref="AJ3:AJ23" si="8">AB3-AC3</f>
        <v>0</v>
      </c>
      <c r="AL3">
        <f t="shared" ref="AL3:AL23" si="9">SUM(AI3:AK3)</f>
        <v>-1007.4825137123723</v>
      </c>
      <c r="AN3">
        <f t="shared" ref="AN3:AN23" si="10">AE3*$K3</f>
        <v>2574.7503664381384</v>
      </c>
      <c r="AO3">
        <f t="shared" ref="AO3:AO23" si="11">AF3*$K3</f>
        <v>-2059.8002931505107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-1007.4825137123723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-1007.4825137123723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1129.9307183482297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496.16827403579396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490.51778320816447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-490.51778320816447</v>
      </c>
      <c r="AK4">
        <f>G4*MAX(0, SUM(AB4, AE4:AF4))</f>
        <v>0</v>
      </c>
      <c r="AL4">
        <f t="shared" si="9"/>
        <v>-1184.6452832081645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-639.41293514006463</v>
      </c>
      <c r="AR4">
        <f t="shared" si="14"/>
        <v>-639.41293514006463</v>
      </c>
      <c r="AS4">
        <f t="shared" si="15"/>
        <v>-451.85274391164501</v>
      </c>
      <c r="AT4">
        <f t="shared" si="16"/>
        <v>0</v>
      </c>
      <c r="AU4">
        <f t="shared" si="17"/>
        <v>-1091.2656790517096</v>
      </c>
      <c r="AW4">
        <v>1</v>
      </c>
      <c r="AX4">
        <f>(R4*SUMPRODUCT(K5:$K$23, X5:$X$23)-$AZ$3*SUMPRODUCT(K4:$K$22, W5:$W$23))/Z4</f>
        <v>496.16827403579396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2574.7503664381384</v>
      </c>
      <c r="P5">
        <f t="shared" ref="P5:P23" si="30">O5*$C$5</f>
        <v>128.73751832190692</v>
      </c>
      <c r="Q5" s="5">
        <f t="shared" ref="Q5:Q23" si="31">$C$8</f>
        <v>25</v>
      </c>
      <c r="R5">
        <f t="shared" si="0"/>
        <v>500000</v>
      </c>
      <c r="S5">
        <f t="shared" si="1"/>
        <v>942.87033473923259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490.51778320816447</v>
      </c>
      <c r="AC5">
        <f t="shared" si="2"/>
        <v>921.48233833075938</v>
      </c>
      <c r="AE5">
        <f t="shared" si="3"/>
        <v>2516.344931924893</v>
      </c>
      <c r="AF5">
        <f t="shared" si="4"/>
        <v>-125.81724659624464</v>
      </c>
      <c r="AG5">
        <f t="shared" si="5"/>
        <v>-24.432901969113587</v>
      </c>
      <c r="AH5">
        <f t="shared" si="6"/>
        <v>-704.77439272828508</v>
      </c>
      <c r="AI5">
        <f t="shared" si="7"/>
        <v>1661.3203906312497</v>
      </c>
      <c r="AJ5">
        <f t="shared" si="8"/>
        <v>-430.9645551225949</v>
      </c>
      <c r="AK5">
        <f>G5*SUM(AB5, AE5:AF5)</f>
        <v>201.67318279757691</v>
      </c>
      <c r="AL5">
        <f t="shared" si="9"/>
        <v>1432.0290183062316</v>
      </c>
      <c r="AN5">
        <f t="shared" si="10"/>
        <v>2135.2783982010292</v>
      </c>
      <c r="AO5">
        <f t="shared" si="11"/>
        <v>-106.76391991005146</v>
      </c>
      <c r="AP5">
        <f t="shared" si="12"/>
        <v>-20.732868184372116</v>
      </c>
      <c r="AQ5">
        <f t="shared" si="13"/>
        <v>-598.04580735550485</v>
      </c>
      <c r="AR5">
        <f t="shared" si="14"/>
        <v>1409.7358027511007</v>
      </c>
      <c r="AS5">
        <f t="shared" si="15"/>
        <v>-365.70078023431341</v>
      </c>
      <c r="AT5">
        <f t="shared" si="16"/>
        <v>171.13249668625582</v>
      </c>
      <c r="AU5">
        <f t="shared" si="17"/>
        <v>1215.167519203043</v>
      </c>
      <c r="AW5">
        <v>2</v>
      </c>
      <c r="AX5">
        <f>(R5*SUMPRODUCT(K6:$K$23, X6:$X$23)-$AZ$3*SUMPRODUCT(K5:$K$22, W6:$W$23))/Z5</f>
        <v>942.87033473923259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2574.7503664381384</v>
      </c>
      <c r="P6">
        <f t="shared" si="30"/>
        <v>128.73751832190692</v>
      </c>
      <c r="Q6" s="5">
        <f t="shared" si="31"/>
        <v>25</v>
      </c>
      <c r="R6">
        <f t="shared" si="0"/>
        <v>500000</v>
      </c>
      <c r="S6">
        <f t="shared" si="1"/>
        <v>1339.5735743594792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921.48233833075938</v>
      </c>
      <c r="AC6">
        <f t="shared" si="2"/>
        <v>1294.1605111601011</v>
      </c>
      <c r="AE6">
        <f t="shared" si="3"/>
        <v>2487.4634093409245</v>
      </c>
      <c r="AF6">
        <f t="shared" si="4"/>
        <v>-124.37317046704624</v>
      </c>
      <c r="AG6">
        <f t="shared" si="5"/>
        <v>-24.152471650892853</v>
      </c>
      <c r="AH6">
        <f t="shared" si="6"/>
        <v>-722.0259705920239</v>
      </c>
      <c r="AI6">
        <f t="shared" si="7"/>
        <v>1616.9117966309614</v>
      </c>
      <c r="AJ6">
        <f t="shared" si="8"/>
        <v>-372.67817282934175</v>
      </c>
      <c r="AK6">
        <f>G6*SUM(AB6, AE6:AF6)</f>
        <v>229.92008040432466</v>
      </c>
      <c r="AL6">
        <f t="shared" si="9"/>
        <v>1474.1537042059442</v>
      </c>
      <c r="AN6">
        <f t="shared" si="10"/>
        <v>1944.3892084816889</v>
      </c>
      <c r="AO6">
        <f t="shared" si="11"/>
        <v>-97.21946042408446</v>
      </c>
      <c r="AP6">
        <f t="shared" si="12"/>
        <v>-18.879395395246814</v>
      </c>
      <c r="AQ6">
        <f t="shared" si="13"/>
        <v>-564.39001281012781</v>
      </c>
      <c r="AR6">
        <f t="shared" si="14"/>
        <v>1263.9003398522298</v>
      </c>
      <c r="AS6">
        <f t="shared" si="15"/>
        <v>-291.31339772272003</v>
      </c>
      <c r="AT6">
        <f t="shared" si="16"/>
        <v>179.7228942032406</v>
      </c>
      <c r="AU6">
        <f t="shared" si="17"/>
        <v>1152.3098363327504</v>
      </c>
      <c r="AW6">
        <v>3</v>
      </c>
      <c r="AX6">
        <f>(R6*SUMPRODUCT(K7:$K$23, X7:$X$23)-$AZ$3*SUMPRODUCT(K6:$K$22, W7:$W$23))/Z6</f>
        <v>1339.5735743594792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2574.7503664381384</v>
      </c>
      <c r="P7">
        <f t="shared" si="30"/>
        <v>128.73751832190692</v>
      </c>
      <c r="Q7" s="5">
        <f t="shared" si="31"/>
        <v>25</v>
      </c>
      <c r="R7">
        <f t="shared" si="0"/>
        <v>500000</v>
      </c>
      <c r="S7">
        <f t="shared" si="1"/>
        <v>1688.9485314169006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1294.1605111601011</v>
      </c>
      <c r="AC7">
        <f t="shared" si="2"/>
        <v>1612.8665139742561</v>
      </c>
      <c r="AE7">
        <f t="shared" si="3"/>
        <v>2458.7656584106753</v>
      </c>
      <c r="AF7">
        <f t="shared" si="4"/>
        <v>-122.93828292053377</v>
      </c>
      <c r="AG7">
        <f t="shared" si="5"/>
        <v>-23.873825696470195</v>
      </c>
      <c r="AH7">
        <f t="shared" si="6"/>
        <v>-742.42475827452745</v>
      </c>
      <c r="AI7">
        <f t="shared" si="7"/>
        <v>1569.5287915191439</v>
      </c>
      <c r="AJ7">
        <f t="shared" si="8"/>
        <v>-318.706002814155</v>
      </c>
      <c r="AK7">
        <f>G7*SUM(AB7, AE7:AF7)</f>
        <v>254.09915206551702</v>
      </c>
      <c r="AL7">
        <f t="shared" si="9"/>
        <v>1504.9219407705059</v>
      </c>
      <c r="AN7">
        <f t="shared" si="10"/>
        <v>1770.4587264067168</v>
      </c>
      <c r="AO7">
        <f t="shared" si="11"/>
        <v>-88.52293632033583</v>
      </c>
      <c r="AP7">
        <f t="shared" si="12"/>
        <v>-17.190586216479854</v>
      </c>
      <c r="AQ7">
        <f t="shared" si="13"/>
        <v>-534.59034922310252</v>
      </c>
      <c r="AR7">
        <f t="shared" si="14"/>
        <v>1130.1548546467984</v>
      </c>
      <c r="AS7">
        <f t="shared" si="15"/>
        <v>-229.48743484779854</v>
      </c>
      <c r="AT7">
        <f t="shared" si="16"/>
        <v>182.96662783135474</v>
      </c>
      <c r="AU7">
        <f t="shared" si="17"/>
        <v>1083.6340476303546</v>
      </c>
      <c r="AW7">
        <v>4</v>
      </c>
      <c r="AX7">
        <f>(R7*SUMPRODUCT(K8:$K$23, X8:$X$23)-$AZ$3*SUMPRODUCT(K7:$K$22, W8:$W$23))/Z7</f>
        <v>1688.9485314169006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2574.7503664381384</v>
      </c>
      <c r="P8">
        <f t="shared" si="30"/>
        <v>128.73751832190692</v>
      </c>
      <c r="Q8" s="5">
        <f t="shared" si="31"/>
        <v>25</v>
      </c>
      <c r="R8">
        <f t="shared" si="0"/>
        <v>500000</v>
      </c>
      <c r="S8">
        <f t="shared" si="1"/>
        <v>1995.8142703719795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1612.8665139742561</v>
      </c>
      <c r="AC8">
        <f t="shared" si="2"/>
        <v>1883.8046010394928</v>
      </c>
      <c r="AE8">
        <f t="shared" si="3"/>
        <v>2430.2494770318895</v>
      </c>
      <c r="AF8">
        <f t="shared" si="4"/>
        <v>-121.51247385159446</v>
      </c>
      <c r="AG8">
        <f t="shared" si="5"/>
        <v>-23.596942724139225</v>
      </c>
      <c r="AH8">
        <f t="shared" si="6"/>
        <v>-762.89430732538619</v>
      </c>
      <c r="AI8">
        <f t="shared" si="7"/>
        <v>1522.2457531307691</v>
      </c>
      <c r="AJ8">
        <f t="shared" si="8"/>
        <v>-270.93808706523669</v>
      </c>
      <c r="AK8">
        <f t="shared" ref="AK8:AK23" si="32">G8*SUM(AB8:AB8, AE8:AF8)</f>
        <v>274.51224620081859</v>
      </c>
      <c r="AL8">
        <f t="shared" si="9"/>
        <v>1525.8199122663509</v>
      </c>
      <c r="AN8">
        <f t="shared" si="10"/>
        <v>1611.9875878078519</v>
      </c>
      <c r="AO8">
        <f t="shared" si="11"/>
        <v>-80.599379390392599</v>
      </c>
      <c r="AP8">
        <f t="shared" si="12"/>
        <v>-15.651882303039008</v>
      </c>
      <c r="AQ8">
        <f t="shared" si="13"/>
        <v>-506.02877023133476</v>
      </c>
      <c r="AR8">
        <f t="shared" si="14"/>
        <v>1009.7075558830853</v>
      </c>
      <c r="AS8">
        <f t="shared" si="15"/>
        <v>-179.71357983665712</v>
      </c>
      <c r="AT8">
        <f t="shared" si="16"/>
        <v>182.08432416470228</v>
      </c>
      <c r="AU8">
        <f t="shared" si="17"/>
        <v>1012.0783002111305</v>
      </c>
      <c r="AW8">
        <v>5</v>
      </c>
      <c r="AX8">
        <f>(R8*SUMPRODUCT(K9:$K$23, X9:$X$23)-$AZ$3*SUMPRODUCT(K8:$K$22, W9:$W$23))/Z8</f>
        <v>1995.8142703719795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2574.7503664381384</v>
      </c>
      <c r="P9">
        <f t="shared" si="30"/>
        <v>128.73751832190692</v>
      </c>
      <c r="Q9" s="5">
        <f t="shared" si="31"/>
        <v>25</v>
      </c>
      <c r="R9">
        <f t="shared" si="0"/>
        <v>500000</v>
      </c>
      <c r="S9">
        <f t="shared" si="1"/>
        <v>2263.9774109047021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1883.8046010394928</v>
      </c>
      <c r="AC9">
        <f t="shared" si="2"/>
        <v>2111.9972941994665</v>
      </c>
      <c r="AE9">
        <f t="shared" si="3"/>
        <v>2401.9081555161902</v>
      </c>
      <c r="AF9">
        <f t="shared" si="4"/>
        <v>-120.09540777580951</v>
      </c>
      <c r="AG9">
        <f t="shared" si="5"/>
        <v>-23.321757584978471</v>
      </c>
      <c r="AH9">
        <f t="shared" si="6"/>
        <v>-784.3142383872306</v>
      </c>
      <c r="AI9">
        <f t="shared" si="7"/>
        <v>1474.1767517681715</v>
      </c>
      <c r="AJ9">
        <f t="shared" si="8"/>
        <v>-228.19269315997371</v>
      </c>
      <c r="AK9">
        <f t="shared" si="32"/>
        <v>291.59321441459116</v>
      </c>
      <c r="AL9">
        <f t="shared" si="9"/>
        <v>1537.5772730227889</v>
      </c>
      <c r="AN9">
        <f t="shared" si="10"/>
        <v>1467.6057306130151</v>
      </c>
      <c r="AO9">
        <f t="shared" si="11"/>
        <v>-73.38028653065075</v>
      </c>
      <c r="AP9">
        <f t="shared" si="12"/>
        <v>-14.249980791761896</v>
      </c>
      <c r="AQ9">
        <f t="shared" si="13"/>
        <v>-479.22901140701975</v>
      </c>
      <c r="AR9">
        <f t="shared" si="14"/>
        <v>900.74645188358261</v>
      </c>
      <c r="AS9">
        <f t="shared" si="15"/>
        <v>-139.42952123147384</v>
      </c>
      <c r="AT9">
        <f t="shared" si="16"/>
        <v>178.1682915310119</v>
      </c>
      <c r="AU9">
        <f t="shared" si="17"/>
        <v>939.48522218312064</v>
      </c>
      <c r="AW9">
        <v>6</v>
      </c>
      <c r="AX9">
        <f>(R9*SUMPRODUCT(K10:$K$23, X10:$X$23)-$AZ$3*SUMPRODUCT(K9:$K$22, W10:$W$23))/Z9</f>
        <v>2263.9774109047021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2574.7503664381384</v>
      </c>
      <c r="P10">
        <f t="shared" si="30"/>
        <v>128.73751832190692</v>
      </c>
      <c r="Q10" s="5">
        <f t="shared" si="31"/>
        <v>25</v>
      </c>
      <c r="R10">
        <f t="shared" si="0"/>
        <v>500000</v>
      </c>
      <c r="S10">
        <f t="shared" si="1"/>
        <v>2494.9729349501795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2111.9972941994665</v>
      </c>
      <c r="AC10">
        <f t="shared" si="2"/>
        <v>2300.1696524091549</v>
      </c>
      <c r="AE10">
        <f t="shared" si="3"/>
        <v>2373.7181964775968</v>
      </c>
      <c r="AF10">
        <f t="shared" si="4"/>
        <v>-118.68590982387985</v>
      </c>
      <c r="AG10">
        <f t="shared" si="5"/>
        <v>-23.048042126908737</v>
      </c>
      <c r="AH10">
        <f t="shared" si="6"/>
        <v>-809.95764439902689</v>
      </c>
      <c r="AI10">
        <f t="shared" si="7"/>
        <v>1422.0266001277819</v>
      </c>
      <c r="AJ10">
        <f t="shared" si="8"/>
        <v>-188.17235820968835</v>
      </c>
      <c r="AK10">
        <f t="shared" si="32"/>
        <v>305.69207065972284</v>
      </c>
      <c r="AL10">
        <f t="shared" si="9"/>
        <v>1539.5463125778165</v>
      </c>
      <c r="AN10">
        <f t="shared" si="10"/>
        <v>1336.0549738568325</v>
      </c>
      <c r="AO10">
        <f t="shared" si="11"/>
        <v>-66.802748692841632</v>
      </c>
      <c r="AP10">
        <f t="shared" si="12"/>
        <v>-12.972665149137409</v>
      </c>
      <c r="AQ10">
        <f t="shared" si="13"/>
        <v>-455.88728308967018</v>
      </c>
      <c r="AR10">
        <f t="shared" si="14"/>
        <v>800.39227692518352</v>
      </c>
      <c r="AS10">
        <f t="shared" si="15"/>
        <v>-105.91342118937852</v>
      </c>
      <c r="AT10">
        <f t="shared" si="16"/>
        <v>172.05977191377681</v>
      </c>
      <c r="AU10">
        <f t="shared" si="17"/>
        <v>866.53862764958194</v>
      </c>
      <c r="AW10">
        <v>7</v>
      </c>
      <c r="AX10">
        <f>(R10*SUMPRODUCT(K11:$K$23, X11:$X$23)-$AZ$3*SUMPRODUCT(K10:$K$22, W11:$W$23))/Z10</f>
        <v>2494.9729349501795</v>
      </c>
    </row>
    <row r="11" spans="1:52" x14ac:dyDescent="0.25">
      <c r="A11" t="s">
        <v>33</v>
      </c>
      <c r="C11" s="24">
        <f>AU25</f>
        <v>7874.6190668016934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2574.7503664381384</v>
      </c>
      <c r="P11">
        <f t="shared" si="30"/>
        <v>128.73751832190692</v>
      </c>
      <c r="Q11" s="5">
        <f t="shared" si="31"/>
        <v>25</v>
      </c>
      <c r="R11">
        <f t="shared" si="0"/>
        <v>500000</v>
      </c>
      <c r="S11">
        <f t="shared" si="1"/>
        <v>2693.6302782280086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2300.1696524091549</v>
      </c>
      <c r="AC11">
        <f t="shared" si="2"/>
        <v>2453.9890777776927</v>
      </c>
      <c r="AE11">
        <f t="shared" si="3"/>
        <v>2345.6854224997196</v>
      </c>
      <c r="AF11">
        <f t="shared" si="4"/>
        <v>-117.28427112498599</v>
      </c>
      <c r="AG11">
        <f t="shared" si="5"/>
        <v>-22.775852885348815</v>
      </c>
      <c r="AH11">
        <f t="shared" si="6"/>
        <v>-834.17640581668036</v>
      </c>
      <c r="AI11">
        <f t="shared" si="7"/>
        <v>1371.4488926727045</v>
      </c>
      <c r="AJ11">
        <f t="shared" si="8"/>
        <v>-153.81942536853785</v>
      </c>
      <c r="AK11">
        <f t="shared" si="32"/>
        <v>316.99995626487225</v>
      </c>
      <c r="AL11">
        <f t="shared" si="9"/>
        <v>1534.6294235690389</v>
      </c>
      <c r="AN11">
        <f t="shared" si="10"/>
        <v>1216.2058975865111</v>
      </c>
      <c r="AO11">
        <f t="shared" si="11"/>
        <v>-60.810294879325561</v>
      </c>
      <c r="AP11">
        <f t="shared" si="12"/>
        <v>-11.808969069776149</v>
      </c>
      <c r="AQ11">
        <f t="shared" si="13"/>
        <v>-432.50908866569756</v>
      </c>
      <c r="AR11">
        <f t="shared" si="14"/>
        <v>711.07754497171186</v>
      </c>
      <c r="AS11">
        <f t="shared" si="15"/>
        <v>-79.753274033319911</v>
      </c>
      <c r="AT11">
        <f t="shared" si="16"/>
        <v>164.36015360199042</v>
      </c>
      <c r="AU11">
        <f t="shared" si="17"/>
        <v>795.68442454038234</v>
      </c>
      <c r="AW11">
        <v>8</v>
      </c>
      <c r="AX11">
        <f>(R11*SUMPRODUCT(K12:$K$23, X12:$X$23)-$AZ$3*SUMPRODUCT(K11:$K$22, W12:$W$23))/Z11</f>
        <v>2693.6302782280086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2574.7503664381384</v>
      </c>
      <c r="P12">
        <f t="shared" si="30"/>
        <v>128.73751832190692</v>
      </c>
      <c r="Q12" s="5">
        <f t="shared" si="31"/>
        <v>25</v>
      </c>
      <c r="R12">
        <f t="shared" si="0"/>
        <v>500000</v>
      </c>
      <c r="S12">
        <f t="shared" si="1"/>
        <v>2861.1620419717151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2453.9890777776927</v>
      </c>
      <c r="AC12">
        <f t="shared" si="2"/>
        <v>2575.6125891350835</v>
      </c>
      <c r="AE12">
        <f t="shared" si="3"/>
        <v>2317.7853474905692</v>
      </c>
      <c r="AF12">
        <f t="shared" si="4"/>
        <v>-115.88926737452847</v>
      </c>
      <c r="AG12">
        <f t="shared" si="5"/>
        <v>-22.504952108201369</v>
      </c>
      <c r="AH12">
        <f t="shared" si="6"/>
        <v>-862.84496587913156</v>
      </c>
      <c r="AI12">
        <f t="shared" si="7"/>
        <v>1316.5461621287077</v>
      </c>
      <c r="AJ12">
        <f t="shared" si="8"/>
        <v>-121.62351135739073</v>
      </c>
      <c r="AK12">
        <f t="shared" si="32"/>
        <v>325.91196105256142</v>
      </c>
      <c r="AL12">
        <f t="shared" si="9"/>
        <v>1520.8346118238783</v>
      </c>
      <c r="AN12">
        <f t="shared" si="10"/>
        <v>1107.0129878657099</v>
      </c>
      <c r="AO12">
        <f t="shared" si="11"/>
        <v>-55.350649393285501</v>
      </c>
      <c r="AP12">
        <f t="shared" si="12"/>
        <v>-10.748740948788862</v>
      </c>
      <c r="AQ12">
        <f t="shared" si="13"/>
        <v>-412.10916480117686</v>
      </c>
      <c r="AR12">
        <f t="shared" si="14"/>
        <v>628.80443272245861</v>
      </c>
      <c r="AS12">
        <f t="shared" si="15"/>
        <v>-58.089420078626169</v>
      </c>
      <c r="AT12">
        <f t="shared" si="16"/>
        <v>155.66099517221878</v>
      </c>
      <c r="AU12">
        <f t="shared" si="17"/>
        <v>726.37600781605113</v>
      </c>
      <c r="AW12">
        <v>9</v>
      </c>
      <c r="AX12">
        <f>(R12*SUMPRODUCT(K13:$K$23, X13:$X$23)-$AZ$3*SUMPRODUCT(K12:$K$22, W13:$W$23))/Z12</f>
        <v>2861.1620419717151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2574.7503664381384</v>
      </c>
      <c r="P13">
        <f t="shared" si="30"/>
        <v>128.73751832190692</v>
      </c>
      <c r="Q13" s="5">
        <f t="shared" si="31"/>
        <v>25</v>
      </c>
      <c r="R13">
        <f t="shared" si="0"/>
        <v>500000</v>
      </c>
      <c r="S13">
        <f t="shared" si="1"/>
        <v>3000.134679600279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2575.6125891350835</v>
      </c>
      <c r="AC13">
        <f t="shared" si="2"/>
        <v>2668.3475538755656</v>
      </c>
      <c r="AE13">
        <f t="shared" si="3"/>
        <v>2290.0068083079477</v>
      </c>
      <c r="AF13">
        <f t="shared" si="4"/>
        <v>-114.50034041539739</v>
      </c>
      <c r="AG13">
        <f t="shared" si="5"/>
        <v>-22.235231404937135</v>
      </c>
      <c r="AH13">
        <f t="shared" si="6"/>
        <v>-893.42364364444416</v>
      </c>
      <c r="AI13">
        <f t="shared" si="7"/>
        <v>1259.8475928431692</v>
      </c>
      <c r="AJ13">
        <f t="shared" si="8"/>
        <v>-92.734964740482155</v>
      </c>
      <c r="AK13">
        <f t="shared" si="32"/>
        <v>332.57833399193441</v>
      </c>
      <c r="AL13">
        <f t="shared" si="9"/>
        <v>1499.6909620946215</v>
      </c>
      <c r="AN13">
        <f t="shared" si="10"/>
        <v>1007.5310607918437</v>
      </c>
      <c r="AO13">
        <f t="shared" si="11"/>
        <v>-50.376553039592189</v>
      </c>
      <c r="AP13">
        <f t="shared" si="12"/>
        <v>-9.7828033537251553</v>
      </c>
      <c r="AQ13">
        <f t="shared" si="13"/>
        <v>-393.07833852367895</v>
      </c>
      <c r="AR13">
        <f t="shared" si="14"/>
        <v>554.2933658748475</v>
      </c>
      <c r="AS13">
        <f t="shared" si="15"/>
        <v>-40.800471447728462</v>
      </c>
      <c r="AT13">
        <f t="shared" si="16"/>
        <v>146.32401983593476</v>
      </c>
      <c r="AU13">
        <f t="shared" si="17"/>
        <v>659.81691426305383</v>
      </c>
      <c r="AW13">
        <v>10</v>
      </c>
      <c r="AX13">
        <f>(R13*SUMPRODUCT(K14:$K$23, X14:$X$23)-$AZ$3*SUMPRODUCT(K13:$K$22, W14:$W$23))/Z13</f>
        <v>3000.134679600279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2574.7503664381384</v>
      </c>
      <c r="P14">
        <f t="shared" si="30"/>
        <v>128.73751832190692</v>
      </c>
      <c r="Q14" s="5">
        <f t="shared" si="31"/>
        <v>25</v>
      </c>
      <c r="R14">
        <f t="shared" si="0"/>
        <v>500000</v>
      </c>
      <c r="S14">
        <f t="shared" si="1"/>
        <v>3112.5223486250588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2668.3475538755656</v>
      </c>
      <c r="AC14">
        <f t="shared" si="2"/>
        <v>2734.8533106316081</v>
      </c>
      <c r="AE14">
        <f t="shared" si="3"/>
        <v>2262.3338164347206</v>
      </c>
      <c r="AF14">
        <f t="shared" si="4"/>
        <v>-113.11669082173603</v>
      </c>
      <c r="AG14">
        <f t="shared" si="5"/>
        <v>-21.966535532184338</v>
      </c>
      <c r="AH14">
        <f t="shared" si="6"/>
        <v>-926.87117406852349</v>
      </c>
      <c r="AI14">
        <f t="shared" si="7"/>
        <v>1200.3794160122766</v>
      </c>
      <c r="AJ14">
        <f t="shared" si="8"/>
        <v>-66.505756756042501</v>
      </c>
      <c r="AK14">
        <f t="shared" si="32"/>
        <v>337.22952756419858</v>
      </c>
      <c r="AL14">
        <f t="shared" si="9"/>
        <v>1471.1031868204327</v>
      </c>
      <c r="AN14">
        <f t="shared" si="10"/>
        <v>916.89694229370798</v>
      </c>
      <c r="AO14">
        <f t="shared" si="11"/>
        <v>-45.8448471146854</v>
      </c>
      <c r="AP14">
        <f t="shared" si="12"/>
        <v>-8.9027751412860852</v>
      </c>
      <c r="AQ14">
        <f t="shared" si="13"/>
        <v>-375.64984408132352</v>
      </c>
      <c r="AR14">
        <f t="shared" si="14"/>
        <v>486.49947595641294</v>
      </c>
      <c r="AS14">
        <f t="shared" si="15"/>
        <v>-26.953990861809682</v>
      </c>
      <c r="AT14">
        <f t="shared" si="16"/>
        <v>136.67510975990729</v>
      </c>
      <c r="AU14">
        <f t="shared" si="17"/>
        <v>596.22059485451052</v>
      </c>
      <c r="AW14">
        <v>11</v>
      </c>
      <c r="AX14">
        <f>(R14*SUMPRODUCT(K15:$K$23, X15:$X$23)-$AZ$3*SUMPRODUCT(K14:$K$22, W15:$W$23))/Z14</f>
        <v>3112.5223486250588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2574.7503664381384</v>
      </c>
      <c r="P15">
        <f t="shared" si="30"/>
        <v>128.73751832190692</v>
      </c>
      <c r="Q15" s="5">
        <f t="shared" si="31"/>
        <v>25</v>
      </c>
      <c r="R15">
        <f t="shared" si="0"/>
        <v>500000</v>
      </c>
      <c r="S15">
        <f t="shared" si="1"/>
        <v>3200.8200133488249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2734.8533106316081</v>
      </c>
      <c r="AC15">
        <f t="shared" si="2"/>
        <v>2778.1556143774219</v>
      </c>
      <c r="AE15">
        <f t="shared" si="3"/>
        <v>2234.7577046847523</v>
      </c>
      <c r="AF15">
        <f t="shared" si="4"/>
        <v>-111.73788523423762</v>
      </c>
      <c r="AG15">
        <f t="shared" si="5"/>
        <v>-21.698780334346303</v>
      </c>
      <c r="AH15">
        <f t="shared" si="6"/>
        <v>-961.79685032389978</v>
      </c>
      <c r="AI15">
        <f t="shared" si="7"/>
        <v>1139.5241887922684</v>
      </c>
      <c r="AJ15">
        <f t="shared" si="8"/>
        <v>-43.302303745813788</v>
      </c>
      <c r="AK15">
        <f t="shared" si="32"/>
        <v>340.05111910574868</v>
      </c>
      <c r="AL15">
        <f t="shared" si="9"/>
        <v>1436.2730041522034</v>
      </c>
      <c r="AN15">
        <f t="shared" si="10"/>
        <v>834.32728681153617</v>
      </c>
      <c r="AO15">
        <f t="shared" si="11"/>
        <v>-41.71636434057681</v>
      </c>
      <c r="AP15">
        <f t="shared" si="12"/>
        <v>-8.1010502774073689</v>
      </c>
      <c r="AQ15">
        <f t="shared" si="13"/>
        <v>-359.07846068163309</v>
      </c>
      <c r="AR15">
        <f t="shared" si="14"/>
        <v>425.43141151191884</v>
      </c>
      <c r="AS15">
        <f t="shared" si="15"/>
        <v>-16.166537213943872</v>
      </c>
      <c r="AT15">
        <f t="shared" si="16"/>
        <v>126.95511776778868</v>
      </c>
      <c r="AU15">
        <f t="shared" si="17"/>
        <v>536.21999206576368</v>
      </c>
      <c r="AW15">
        <v>12</v>
      </c>
      <c r="AX15">
        <f>(R15*SUMPRODUCT(K16:$K$23, X16:$X$23)-$AZ$3*SUMPRODUCT(K15:$K$22, W16:$W$23))/Z15</f>
        <v>3200.8200133488249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2574.7503664381384</v>
      </c>
      <c r="P16">
        <f t="shared" si="30"/>
        <v>128.73751832190692</v>
      </c>
      <c r="Q16" s="5">
        <f t="shared" si="31"/>
        <v>25</v>
      </c>
      <c r="R16">
        <f t="shared" si="0"/>
        <v>500000</v>
      </c>
      <c r="S16">
        <f t="shared" si="1"/>
        <v>3169.2446794256593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2778.1556143774219</v>
      </c>
      <c r="AC16">
        <f t="shared" si="2"/>
        <v>2715.3362301574771</v>
      </c>
      <c r="AE16">
        <f t="shared" si="3"/>
        <v>2205.9871233633198</v>
      </c>
      <c r="AF16">
        <f t="shared" si="4"/>
        <v>-110.299356168166</v>
      </c>
      <c r="AG16">
        <f t="shared" si="5"/>
        <v>-21.419427220191462</v>
      </c>
      <c r="AH16">
        <f t="shared" si="6"/>
        <v>-1247.3062162275548</v>
      </c>
      <c r="AI16">
        <f t="shared" si="7"/>
        <v>826.9621237474073</v>
      </c>
      <c r="AJ16">
        <f t="shared" si="8"/>
        <v>62.819384219944823</v>
      </c>
      <c r="AK16">
        <f t="shared" si="32"/>
        <v>341.16903671008032</v>
      </c>
      <c r="AL16">
        <f t="shared" si="9"/>
        <v>1230.9505446774324</v>
      </c>
      <c r="AN16">
        <f t="shared" si="10"/>
        <v>758.66691355659384</v>
      </c>
      <c r="AO16">
        <f t="shared" si="11"/>
        <v>-37.933345677829692</v>
      </c>
      <c r="AP16">
        <f t="shared" si="12"/>
        <v>-7.3664123272474722</v>
      </c>
      <c r="AQ16">
        <f t="shared" si="13"/>
        <v>-428.96440659298497</v>
      </c>
      <c r="AR16">
        <f t="shared" si="14"/>
        <v>284.40274895853156</v>
      </c>
      <c r="AS16">
        <f t="shared" si="15"/>
        <v>21.604381926313735</v>
      </c>
      <c r="AT16">
        <f t="shared" si="16"/>
        <v>117.33235309519245</v>
      </c>
      <c r="AU16">
        <f t="shared" si="17"/>
        <v>423.33948398003776</v>
      </c>
      <c r="AW16">
        <v>13</v>
      </c>
      <c r="AX16">
        <f>(R16*SUMPRODUCT(K17:$K$23, X17:$X$23)-$AZ$3*SUMPRODUCT(K16:$K$22, W17:$W$23))/Z16</f>
        <v>3169.2446794256593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2574.7503664381384</v>
      </c>
      <c r="P17">
        <f t="shared" si="30"/>
        <v>128.73751832190692</v>
      </c>
      <c r="Q17" s="5">
        <f t="shared" si="31"/>
        <v>25</v>
      </c>
      <c r="R17">
        <f t="shared" si="0"/>
        <v>500000</v>
      </c>
      <c r="S17">
        <f t="shared" si="1"/>
        <v>3019.6647955757217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2715.3362301574771</v>
      </c>
      <c r="AC17">
        <f t="shared" si="2"/>
        <v>2551.8441490110408</v>
      </c>
      <c r="AE17">
        <f t="shared" si="3"/>
        <v>2175.857951977252</v>
      </c>
      <c r="AF17">
        <f t="shared" si="4"/>
        <v>-108.7928975988626</v>
      </c>
      <c r="AG17">
        <f t="shared" si="5"/>
        <v>-21.126882632385964</v>
      </c>
      <c r="AH17">
        <f t="shared" si="6"/>
        <v>-1567.0063120716666</v>
      </c>
      <c r="AI17">
        <f t="shared" si="7"/>
        <v>478.93185967433692</v>
      </c>
      <c r="AJ17">
        <f t="shared" si="8"/>
        <v>163.49208114643625</v>
      </c>
      <c r="AK17">
        <f t="shared" si="32"/>
        <v>334.76808991751068</v>
      </c>
      <c r="AL17">
        <f t="shared" si="9"/>
        <v>977.19203073828385</v>
      </c>
      <c r="AN17">
        <f t="shared" si="10"/>
        <v>689.31999768778337</v>
      </c>
      <c r="AO17">
        <f t="shared" si="11"/>
        <v>-34.46599988438917</v>
      </c>
      <c r="AP17">
        <f t="shared" si="12"/>
        <v>-6.6930760227580413</v>
      </c>
      <c r="AQ17">
        <f t="shared" si="13"/>
        <v>-496.43350404947574</v>
      </c>
      <c r="AR17">
        <f t="shared" si="14"/>
        <v>151.72741773116044</v>
      </c>
      <c r="AS17">
        <f t="shared" si="15"/>
        <v>51.794907335481504</v>
      </c>
      <c r="AT17">
        <f t="shared" si="16"/>
        <v>106.05579227181769</v>
      </c>
      <c r="AU17">
        <f t="shared" si="17"/>
        <v>309.57811733845961</v>
      </c>
      <c r="AW17">
        <v>14</v>
      </c>
      <c r="AX17">
        <f>(R17*SUMPRODUCT(K18:$K$23, X18:$X$23)-$AZ$3*SUMPRODUCT(K17:$K$22, W18:$W$23))/Z17</f>
        <v>3019.6647955757217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2574.7503664381384</v>
      </c>
      <c r="P18">
        <f t="shared" si="30"/>
        <v>128.73751832190692</v>
      </c>
      <c r="Q18" s="5">
        <f t="shared" si="31"/>
        <v>25</v>
      </c>
      <c r="R18">
        <f t="shared" si="0"/>
        <v>500000</v>
      </c>
      <c r="S18">
        <f t="shared" si="1"/>
        <v>2762.9576420588814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2551.8441490110408</v>
      </c>
      <c r="AC18">
        <f t="shared" si="2"/>
        <v>2301.081863483465</v>
      </c>
      <c r="AE18">
        <f t="shared" si="3"/>
        <v>2144.3366633710934</v>
      </c>
      <c r="AF18">
        <f t="shared" si="4"/>
        <v>-107.21683316855467</v>
      </c>
      <c r="AG18">
        <f t="shared" si="5"/>
        <v>-20.820821033006869</v>
      </c>
      <c r="AH18">
        <f t="shared" si="6"/>
        <v>-1895.8554611046713</v>
      </c>
      <c r="AI18">
        <f t="shared" si="7"/>
        <v>120.44354806486035</v>
      </c>
      <c r="AJ18">
        <f t="shared" si="8"/>
        <v>250.76228552757584</v>
      </c>
      <c r="AK18">
        <f t="shared" si="32"/>
        <v>321.2274785449506</v>
      </c>
      <c r="AL18">
        <f t="shared" si="9"/>
        <v>692.43331213738679</v>
      </c>
      <c r="AN18">
        <f t="shared" si="10"/>
        <v>625.7854718599815</v>
      </c>
      <c r="AO18">
        <f t="shared" si="11"/>
        <v>-31.289273592999077</v>
      </c>
      <c r="AP18">
        <f t="shared" si="12"/>
        <v>-6.0761761607755531</v>
      </c>
      <c r="AQ18">
        <f t="shared" si="13"/>
        <v>-553.27077346174838</v>
      </c>
      <c r="AR18">
        <f t="shared" si="14"/>
        <v>35.149248644458467</v>
      </c>
      <c r="AS18">
        <f t="shared" si="15"/>
        <v>73.180390865893003</v>
      </c>
      <c r="AT18">
        <f t="shared" si="16"/>
        <v>93.744369841451558</v>
      </c>
      <c r="AU18">
        <f t="shared" si="17"/>
        <v>202.07400935180303</v>
      </c>
      <c r="AW18">
        <v>15</v>
      </c>
      <c r="AX18">
        <f>(R18*SUMPRODUCT(K19:$K$23, X19:$X$23)-$AZ$3*SUMPRODUCT(K18:$K$22, W19:$W$23))/Z18</f>
        <v>2762.9576420588814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2574.7503664381384</v>
      </c>
      <c r="P19">
        <f t="shared" si="30"/>
        <v>128.73751832190692</v>
      </c>
      <c r="Q19" s="5">
        <f t="shared" si="31"/>
        <v>25</v>
      </c>
      <c r="R19">
        <f t="shared" si="0"/>
        <v>500000</v>
      </c>
      <c r="S19">
        <f t="shared" si="1"/>
        <v>2404.2892481860649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2301.081863483465</v>
      </c>
      <c r="AC19">
        <f t="shared" si="2"/>
        <v>1971.5404748526441</v>
      </c>
      <c r="AE19">
        <f t="shared" si="3"/>
        <v>2111.3202431463956</v>
      </c>
      <c r="AF19">
        <f t="shared" si="4"/>
        <v>-105.56601215731978</v>
      </c>
      <c r="AG19">
        <f t="shared" si="5"/>
        <v>-20.500242185295388</v>
      </c>
      <c r="AH19">
        <f t="shared" si="6"/>
        <v>-2247.4127476282229</v>
      </c>
      <c r="AI19">
        <f t="shared" si="7"/>
        <v>-262.15875882444243</v>
      </c>
      <c r="AJ19">
        <f t="shared" si="8"/>
        <v>329.54138863082085</v>
      </c>
      <c r="AK19">
        <f t="shared" si="32"/>
        <v>301.47852661307792</v>
      </c>
      <c r="AL19">
        <f t="shared" si="9"/>
        <v>368.86115641945634</v>
      </c>
      <c r="AN19">
        <f t="shared" si="10"/>
        <v>567.58222217325306</v>
      </c>
      <c r="AO19">
        <f t="shared" si="11"/>
        <v>-28.379111108662649</v>
      </c>
      <c r="AP19">
        <f t="shared" si="12"/>
        <v>-5.5110412796875874</v>
      </c>
      <c r="AQ19">
        <f t="shared" si="13"/>
        <v>-604.16771239704133</v>
      </c>
      <c r="AR19">
        <f t="shared" si="14"/>
        <v>-70.4756426121386</v>
      </c>
      <c r="AS19">
        <f t="shared" si="15"/>
        <v>88.589987361842248</v>
      </c>
      <c r="AT19">
        <f t="shared" si="16"/>
        <v>81.045901316025137</v>
      </c>
      <c r="AU19">
        <f t="shared" si="17"/>
        <v>99.160246065728771</v>
      </c>
      <c r="AW19">
        <v>16</v>
      </c>
      <c r="AX19">
        <f>(R19*SUMPRODUCT(K20:$K$23, X20:$X$23)-$AZ$3*SUMPRODUCT(K19:$K$22, W20:$W$23))/Z19</f>
        <v>2404.2892481860649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2574.7503664381384</v>
      </c>
      <c r="P20">
        <f t="shared" si="30"/>
        <v>128.73751832190692</v>
      </c>
      <c r="Q20" s="5">
        <f t="shared" si="31"/>
        <v>25</v>
      </c>
      <c r="R20">
        <f t="shared" si="0"/>
        <v>500000</v>
      </c>
      <c r="S20">
        <f t="shared" si="1"/>
        <v>1950.7948714986303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1971.5404748526441</v>
      </c>
      <c r="AC20">
        <f t="shared" si="2"/>
        <v>1573.4780479837968</v>
      </c>
      <c r="AE20">
        <f t="shared" si="3"/>
        <v>2076.7499647548116</v>
      </c>
      <c r="AF20">
        <f t="shared" si="4"/>
        <v>-103.83749823774058</v>
      </c>
      <c r="AG20">
        <f t="shared" si="5"/>
        <v>-20.164575873308337</v>
      </c>
      <c r="AH20">
        <f t="shared" si="6"/>
        <v>-2613.2778026819351</v>
      </c>
      <c r="AI20">
        <f t="shared" si="7"/>
        <v>-660.5299120381726</v>
      </c>
      <c r="AJ20">
        <f t="shared" si="8"/>
        <v>398.0624268688473</v>
      </c>
      <c r="AK20">
        <f t="shared" si="32"/>
        <v>276.11170589588011</v>
      </c>
      <c r="AL20">
        <f t="shared" si="9"/>
        <v>13.644220726554806</v>
      </c>
      <c r="AN20">
        <f t="shared" si="10"/>
        <v>514.28167663858858</v>
      </c>
      <c r="AO20">
        <f t="shared" si="11"/>
        <v>-25.714083831929429</v>
      </c>
      <c r="AP20">
        <f t="shared" si="12"/>
        <v>-4.9935100829797747</v>
      </c>
      <c r="AQ20">
        <f t="shared" si="13"/>
        <v>-647.14622014901295</v>
      </c>
      <c r="AR20">
        <f t="shared" si="14"/>
        <v>-163.57213742533364</v>
      </c>
      <c r="AS20">
        <f t="shared" si="15"/>
        <v>98.575281459607893</v>
      </c>
      <c r="AT20">
        <f t="shared" si="16"/>
        <v>68.375680008468905</v>
      </c>
      <c r="AU20">
        <f t="shared" si="17"/>
        <v>3.3788240427431693</v>
      </c>
      <c r="AW20">
        <v>17</v>
      </c>
      <c r="AX20">
        <f>(R20*SUMPRODUCT(K21:$K$23, X21:$X$23)-$AZ$3*SUMPRODUCT(K20:$K$22, W21:$W$23))/Z20</f>
        <v>1950.7948714986303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2574.7503664381384</v>
      </c>
      <c r="P21">
        <f t="shared" si="30"/>
        <v>128.73751832190692</v>
      </c>
      <c r="Q21" s="5">
        <f t="shared" si="31"/>
        <v>25</v>
      </c>
      <c r="R21">
        <f t="shared" si="0"/>
        <v>500000</v>
      </c>
      <c r="S21">
        <f t="shared" si="1"/>
        <v>1399.8521624194877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1573.4780479837968</v>
      </c>
      <c r="AC21">
        <f t="shared" si="2"/>
        <v>1109.339690227243</v>
      </c>
      <c r="AE21">
        <f t="shared" si="3"/>
        <v>2040.4103023137936</v>
      </c>
      <c r="AF21">
        <f t="shared" si="4"/>
        <v>-102.02051511568969</v>
      </c>
      <c r="AG21">
        <f t="shared" si="5"/>
        <v>-19.811729409873426</v>
      </c>
      <c r="AH21">
        <f t="shared" si="6"/>
        <v>-3024.0140940366346</v>
      </c>
      <c r="AI21">
        <f t="shared" si="7"/>
        <v>-1105.436036248404</v>
      </c>
      <c r="AJ21">
        <f t="shared" si="8"/>
        <v>464.13835775655389</v>
      </c>
      <c r="AK21">
        <f t="shared" si="32"/>
        <v>245.83074846273308</v>
      </c>
      <c r="AL21">
        <f t="shared" si="9"/>
        <v>-395.46693002911701</v>
      </c>
      <c r="AN21">
        <f t="shared" si="10"/>
        <v>465.45372901330012</v>
      </c>
      <c r="AO21">
        <f t="shared" si="11"/>
        <v>-23.27268645066501</v>
      </c>
      <c r="AP21">
        <f t="shared" si="12"/>
        <v>-4.5194063770267574</v>
      </c>
      <c r="AQ21">
        <f t="shared" si="13"/>
        <v>-689.83117516217249</v>
      </c>
      <c r="AR21">
        <f t="shared" si="14"/>
        <v>-252.16953897656416</v>
      </c>
      <c r="AS21">
        <f t="shared" si="15"/>
        <v>105.87818006550786</v>
      </c>
      <c r="AT21">
        <f t="shared" si="16"/>
        <v>56.078347795223337</v>
      </c>
      <c r="AU21">
        <f t="shared" si="17"/>
        <v>-90.213011115832956</v>
      </c>
      <c r="AW21">
        <v>18</v>
      </c>
      <c r="AX21">
        <f>(R21*SUMPRODUCT(K22:$K$23, X22:$X$23)-$AZ$3*SUMPRODUCT(K21:$K$22, W22:$W$23))/Z21</f>
        <v>1399.8521624194877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2574.7503664381384</v>
      </c>
      <c r="P22">
        <f t="shared" si="30"/>
        <v>128.73751832190692</v>
      </c>
      <c r="Q22" s="5">
        <f t="shared" si="31"/>
        <v>25</v>
      </c>
      <c r="R22">
        <f t="shared" si="0"/>
        <v>500000</v>
      </c>
      <c r="S22">
        <f t="shared" si="1"/>
        <v>749.35946280632459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1109.339690227243</v>
      </c>
      <c r="AC22">
        <f t="shared" si="2"/>
        <v>582.69288083846709</v>
      </c>
      <c r="AE22">
        <f t="shared" si="3"/>
        <v>2002.0948328872898</v>
      </c>
      <c r="AF22">
        <f t="shared" si="4"/>
        <v>-100.10474164436449</v>
      </c>
      <c r="AG22">
        <f t="shared" si="5"/>
        <v>-19.439698494508328</v>
      </c>
      <c r="AH22">
        <f t="shared" si="6"/>
        <v>-3478.2724253272486</v>
      </c>
      <c r="AI22">
        <f t="shared" si="7"/>
        <v>-1595.7220325788317</v>
      </c>
      <c r="AJ22">
        <f t="shared" si="8"/>
        <v>526.64680938877586</v>
      </c>
      <c r="AK22">
        <f t="shared" si="32"/>
        <v>210.79308470291178</v>
      </c>
      <c r="AL22">
        <f t="shared" si="9"/>
        <v>-858.28213848714404</v>
      </c>
      <c r="AN22">
        <f t="shared" si="10"/>
        <v>420.71288982424903</v>
      </c>
      <c r="AO22">
        <f t="shared" si="11"/>
        <v>-21.035644491212452</v>
      </c>
      <c r="AP22">
        <f t="shared" si="12"/>
        <v>-4.0849871827210897</v>
      </c>
      <c r="AQ22">
        <f t="shared" si="13"/>
        <v>-730.91145315283245</v>
      </c>
      <c r="AR22">
        <f t="shared" si="14"/>
        <v>-335.31919500251695</v>
      </c>
      <c r="AS22">
        <f t="shared" si="15"/>
        <v>110.66763544619053</v>
      </c>
      <c r="AT22">
        <f t="shared" si="16"/>
        <v>44.295288296826769</v>
      </c>
      <c r="AU22">
        <f t="shared" si="17"/>
        <v>-180.35627125949966</v>
      </c>
      <c r="AW22">
        <v>19</v>
      </c>
      <c r="AX22">
        <f>(R22*SUMPRODUCT(K23:$K$23, X23:$X$23)-$AZ$3*SUMPRODUCT(K22:$K$22, W23:$W$23))/Z22</f>
        <v>749.35946280632459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2574.7503664381384</v>
      </c>
      <c r="P23">
        <f t="shared" si="30"/>
        <v>128.73751832190692</v>
      </c>
      <c r="Q23" s="5">
        <f t="shared" si="31"/>
        <v>25</v>
      </c>
      <c r="R23">
        <f t="shared" si="0"/>
        <v>500000</v>
      </c>
      <c r="S23">
        <f t="shared" si="1"/>
        <v>764.80520876884918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582.69288083846709</v>
      </c>
      <c r="AC23">
        <f t="shared" si="2"/>
        <v>582.69288083846709</v>
      </c>
      <c r="AE23">
        <f t="shared" si="3"/>
        <v>1961.6612063545413</v>
      </c>
      <c r="AF23">
        <f t="shared" si="4"/>
        <v>-98.083060317727075</v>
      </c>
      <c r="AG23">
        <f t="shared" si="5"/>
        <v>-19.047100953210727</v>
      </c>
      <c r="AH23">
        <f t="shared" si="6"/>
        <v>-3964.0111270503762</v>
      </c>
      <c r="AI23">
        <f t="shared" si="7"/>
        <v>-2119.4800819667726</v>
      </c>
      <c r="AJ23">
        <f t="shared" si="8"/>
        <v>0</v>
      </c>
      <c r="AK23">
        <f t="shared" si="32"/>
        <v>171.23897188126969</v>
      </c>
      <c r="AL23">
        <f t="shared" si="9"/>
        <v>-1948.2411100855029</v>
      </c>
      <c r="AN23">
        <f t="shared" si="10"/>
        <v>379.7233852664877</v>
      </c>
      <c r="AO23">
        <f t="shared" si="11"/>
        <v>-18.986169263324388</v>
      </c>
      <c r="AP23">
        <f t="shared" si="12"/>
        <v>-3.6869922441431666</v>
      </c>
      <c r="AQ23">
        <f t="shared" si="13"/>
        <v>-767.32298091108112</v>
      </c>
      <c r="AR23">
        <f t="shared" si="14"/>
        <v>-410.27275715206099</v>
      </c>
      <c r="AS23">
        <f t="shared" si="15"/>
        <v>0</v>
      </c>
      <c r="AT23">
        <f t="shared" si="16"/>
        <v>33.147131564652348</v>
      </c>
      <c r="AU23">
        <f t="shared" si="17"/>
        <v>-377.12562558740865</v>
      </c>
      <c r="AW23">
        <v>20</v>
      </c>
      <c r="AX23">
        <f>(R23*SUMPRODUCT(K$23:$K24, X$23:$X24)-$AZ$3*SUMPRODUCT(K$22:$K23, W$23:$W24))/Z23</f>
        <v>764.80520876884918</v>
      </c>
    </row>
    <row r="25" spans="5:50" x14ac:dyDescent="0.25">
      <c r="AN25" s="6">
        <f t="shared" ref="AN25:AU25" si="33">SUM(AN3:AN23)</f>
        <v>22344.025453174814</v>
      </c>
      <c r="AO25" s="6">
        <f t="shared" si="33"/>
        <v>-3048.2640474873438</v>
      </c>
      <c r="AP25" s="6">
        <f t="shared" si="33"/>
        <v>-1714.3859055083601</v>
      </c>
      <c r="AQ25" s="6">
        <f t="shared" si="33"/>
        <v>-10668.057291886686</v>
      </c>
      <c r="AR25" s="6">
        <f t="shared" si="33"/>
        <v>6913.3182082924304</v>
      </c>
      <c r="AS25" s="6">
        <f t="shared" si="33"/>
        <v>-1434.8838081485781</v>
      </c>
      <c r="AT25" s="6">
        <f t="shared" si="33"/>
        <v>2396.1846666578399</v>
      </c>
      <c r="AU25" s="7">
        <f t="shared" si="33"/>
        <v>7874.6190668016934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10693.965205122671</v>
      </c>
      <c r="K3">
        <v>1</v>
      </c>
      <c r="L3" s="2">
        <v>0</v>
      </c>
      <c r="O3">
        <f>$C$3</f>
        <v>10693.965205122671</v>
      </c>
      <c r="P3">
        <f>O3*B5</f>
        <v>8555.1721640981377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10693.965205122671</v>
      </c>
      <c r="AF3">
        <f t="shared" ref="AF3:AF23" si="4">-$Z3*P3</f>
        <v>-8555.1721640981377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616.36045402453351</v>
      </c>
      <c r="AJ3">
        <f t="shared" ref="AJ3:AJ23" si="8">AB3-AC3</f>
        <v>0</v>
      </c>
      <c r="AL3">
        <f t="shared" ref="AL3:AL23" si="9">SUM(AI3:AK3)</f>
        <v>616.36045402453351</v>
      </c>
      <c r="AN3">
        <f t="shared" ref="AN3:AN23" si="10">AE3*$K3</f>
        <v>10693.965205122671</v>
      </c>
      <c r="AO3">
        <f t="shared" ref="AO3:AO23" si="11">AF3*$K3</f>
        <v>-8555.1721640981377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616.36045402453351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616.36045402453351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3978.015358636103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3054.9572512108584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3018.0404145974862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-3018.0404145974862</v>
      </c>
      <c r="AK4">
        <f>H4*SUM(AB4, AE4:AF4)</f>
        <v>0</v>
      </c>
      <c r="AL4">
        <f t="shared" si="9"/>
        <v>-4060.1604145974861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-959.9749440386156</v>
      </c>
      <c r="AR4">
        <f t="shared" si="14"/>
        <v>-959.9749440386156</v>
      </c>
      <c r="AS4">
        <f t="shared" si="15"/>
        <v>-2780.1435325197695</v>
      </c>
      <c r="AT4">
        <f t="shared" si="16"/>
        <v>0</v>
      </c>
      <c r="AU4">
        <f t="shared" si="17"/>
        <v>-3740.1184765583853</v>
      </c>
      <c r="AW4">
        <v>1</v>
      </c>
      <c r="AX4">
        <f>(R4*SUMPRODUCT(K5:$K$23, X5:$X$23)-$AZ$3*SUMPRODUCT(K4:$K$22, W5:$W$23))/Z4</f>
        <v>3054.9572512108584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10693.965205122671</v>
      </c>
      <c r="P5">
        <f t="shared" ref="P5:P23" si="30">O5*$C$5</f>
        <v>534.69826025613361</v>
      </c>
      <c r="Q5" s="5">
        <f t="shared" ref="Q5:Q23" si="31">$C$8</f>
        <v>25</v>
      </c>
      <c r="R5">
        <f t="shared" si="0"/>
        <v>500000</v>
      </c>
      <c r="S5">
        <f t="shared" si="1"/>
        <v>5862.007970719942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3018.0404145974862</v>
      </c>
      <c r="AC5">
        <f t="shared" si="2"/>
        <v>5720.5801441129079</v>
      </c>
      <c r="AE5">
        <f t="shared" si="3"/>
        <v>10435.960735608789</v>
      </c>
      <c r="AF5">
        <f t="shared" si="4"/>
        <v>-521.79803678043947</v>
      </c>
      <c r="AG5">
        <f t="shared" si="5"/>
        <v>-24.396845640122592</v>
      </c>
      <c r="AH5">
        <f t="shared" si="6"/>
        <v>-1081.3883975481601</v>
      </c>
      <c r="AI5">
        <f t="shared" si="7"/>
        <v>8808.3774556400658</v>
      </c>
      <c r="AJ5">
        <f t="shared" si="8"/>
        <v>-2702.5397295154216</v>
      </c>
      <c r="AK5">
        <f>H5*SUM(AB5, AE5:AF5)</f>
        <v>1106.6086204158489</v>
      </c>
      <c r="AL5">
        <f t="shared" si="9"/>
        <v>7212.4463465404933</v>
      </c>
      <c r="AN5">
        <f t="shared" si="10"/>
        <v>8855.5751004189769</v>
      </c>
      <c r="AO5">
        <f t="shared" si="11"/>
        <v>-442.77875502094889</v>
      </c>
      <c r="AP5">
        <f t="shared" si="12"/>
        <v>-20.702272100569722</v>
      </c>
      <c r="AQ5">
        <f t="shared" si="13"/>
        <v>-917.62669578986527</v>
      </c>
      <c r="AR5">
        <f t="shared" si="14"/>
        <v>7474.4673775075926</v>
      </c>
      <c r="AS5">
        <f t="shared" si="15"/>
        <v>-2293.2765025580256</v>
      </c>
      <c r="AT5">
        <f t="shared" si="16"/>
        <v>939.02765573139322</v>
      </c>
      <c r="AU5">
        <f t="shared" si="17"/>
        <v>6120.2185306809606</v>
      </c>
      <c r="AW5">
        <v>2</v>
      </c>
      <c r="AX5">
        <f>(R5*SUMPRODUCT(K6:$K$23, X6:$X$23)-$AZ$3*SUMPRODUCT(K5:$K$22, W6:$W$23))/Z5</f>
        <v>5862.007970719942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10693.965205122671</v>
      </c>
      <c r="P6">
        <f t="shared" si="30"/>
        <v>534.69826025613361</v>
      </c>
      <c r="Q6" s="5">
        <f t="shared" si="31"/>
        <v>25</v>
      </c>
      <c r="R6">
        <f t="shared" si="0"/>
        <v>500000</v>
      </c>
      <c r="S6">
        <f t="shared" si="1"/>
        <v>8220.111338184699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5720.5801441129079</v>
      </c>
      <c r="AC6">
        <f t="shared" si="2"/>
        <v>7918.5178397119353</v>
      </c>
      <c r="AE6">
        <f t="shared" si="3"/>
        <v>10301.60672650002</v>
      </c>
      <c r="AF6">
        <f t="shared" si="4"/>
        <v>-515.0803363250011</v>
      </c>
      <c r="AG6">
        <f t="shared" si="5"/>
        <v>-24.08275725819011</v>
      </c>
      <c r="AH6">
        <f t="shared" si="6"/>
        <v>-1402.3985106251259</v>
      </c>
      <c r="AI6">
        <f t="shared" si="7"/>
        <v>8360.0451222917036</v>
      </c>
      <c r="AJ6">
        <f t="shared" si="8"/>
        <v>-2197.9376955990274</v>
      </c>
      <c r="AK6">
        <f>H6*SUM(AB6, AE6:AF6)</f>
        <v>1326.943106139018</v>
      </c>
      <c r="AL6">
        <f t="shared" si="9"/>
        <v>7489.050532831694</v>
      </c>
      <c r="AN6">
        <f t="shared" si="10"/>
        <v>8052.5136063554128</v>
      </c>
      <c r="AO6">
        <f t="shared" si="11"/>
        <v>-402.62568031777067</v>
      </c>
      <c r="AP6">
        <f t="shared" si="12"/>
        <v>-18.824901362354492</v>
      </c>
      <c r="AQ6">
        <f t="shared" si="13"/>
        <v>-1096.2205593901701</v>
      </c>
      <c r="AR6">
        <f t="shared" si="14"/>
        <v>6534.8424652851172</v>
      </c>
      <c r="AS6">
        <f t="shared" si="15"/>
        <v>-1718.0740509345626</v>
      </c>
      <c r="AT6">
        <f t="shared" si="16"/>
        <v>1037.2389182317652</v>
      </c>
      <c r="AU6">
        <f t="shared" si="17"/>
        <v>5854.0073325823196</v>
      </c>
      <c r="AW6">
        <v>3</v>
      </c>
      <c r="AX6">
        <f>(R6*SUMPRODUCT(K7:$K$23, X7:$X$23)-$AZ$3*SUMPRODUCT(K6:$K$22, W7:$W$23))/Z6</f>
        <v>8220.111338184699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10693.965205122671</v>
      </c>
      <c r="P7">
        <f t="shared" si="30"/>
        <v>534.69826025613361</v>
      </c>
      <c r="Q7" s="5">
        <f t="shared" si="31"/>
        <v>25</v>
      </c>
      <c r="R7">
        <f t="shared" si="0"/>
        <v>500000</v>
      </c>
      <c r="S7">
        <f t="shared" si="1"/>
        <v>10151.317335321208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7918.5178397119353</v>
      </c>
      <c r="AC7">
        <f t="shared" si="2"/>
        <v>9645.3095540897302</v>
      </c>
      <c r="AE7">
        <f t="shared" si="3"/>
        <v>10160.908319275695</v>
      </c>
      <c r="AF7">
        <f t="shared" si="4"/>
        <v>-508.04541596378482</v>
      </c>
      <c r="AG7">
        <f t="shared" si="5"/>
        <v>-23.753837151088661</v>
      </c>
      <c r="AH7">
        <f t="shared" si="6"/>
        <v>-1761.8506903909786</v>
      </c>
      <c r="AI7">
        <f t="shared" si="7"/>
        <v>7867.258375769843</v>
      </c>
      <c r="AJ7">
        <f t="shared" si="8"/>
        <v>-1726.791714377795</v>
      </c>
      <c r="AK7">
        <f>H7*SUM(AB7, AE7:AF7)</f>
        <v>1503.5830501805506</v>
      </c>
      <c r="AL7">
        <f t="shared" si="9"/>
        <v>7644.0497115725984</v>
      </c>
      <c r="AN7">
        <f t="shared" si="10"/>
        <v>7316.4633402715144</v>
      </c>
      <c r="AO7">
        <f t="shared" si="11"/>
        <v>-365.82316701357576</v>
      </c>
      <c r="AP7">
        <f t="shared" si="12"/>
        <v>-17.104187268083567</v>
      </c>
      <c r="AQ7">
        <f t="shared" si="13"/>
        <v>-1268.6381553924437</v>
      </c>
      <c r="AR7">
        <f t="shared" si="14"/>
        <v>5664.8978305974115</v>
      </c>
      <c r="AS7">
        <f t="shared" si="15"/>
        <v>-1243.393590173672</v>
      </c>
      <c r="AT7">
        <f t="shared" si="16"/>
        <v>1082.6699661122232</v>
      </c>
      <c r="AU7">
        <f t="shared" si="17"/>
        <v>5504.1742065359631</v>
      </c>
      <c r="AW7">
        <v>4</v>
      </c>
      <c r="AX7">
        <f>(R7*SUMPRODUCT(K8:$K$23, X8:$X$23)-$AZ$3*SUMPRODUCT(K7:$K$22, W8:$W$23))/Z7</f>
        <v>10151.317335321208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10693.965205122671</v>
      </c>
      <c r="P8">
        <f t="shared" si="30"/>
        <v>534.69826025613361</v>
      </c>
      <c r="Q8" s="5">
        <f t="shared" si="31"/>
        <v>25</v>
      </c>
      <c r="R8">
        <f t="shared" si="0"/>
        <v>500000</v>
      </c>
      <c r="S8">
        <f t="shared" si="1"/>
        <v>11697.120471126864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9645.3095540897302</v>
      </c>
      <c r="AC8">
        <f t="shared" si="2"/>
        <v>10953.052275263333</v>
      </c>
      <c r="AE8">
        <f t="shared" si="3"/>
        <v>10013.708947486946</v>
      </c>
      <c r="AF8">
        <f t="shared" si="4"/>
        <v>-500.68544737434735</v>
      </c>
      <c r="AG8">
        <f t="shared" si="5"/>
        <v>-23.409719302925481</v>
      </c>
      <c r="AH8">
        <f t="shared" si="6"/>
        <v>-2131.5895330458684</v>
      </c>
      <c r="AI8">
        <f t="shared" si="7"/>
        <v>7358.0242477638058</v>
      </c>
      <c r="AJ8">
        <f t="shared" si="8"/>
        <v>-1307.7427211736031</v>
      </c>
      <c r="AK8">
        <f t="shared" ref="AK8:AK23" si="32">H8*SUM(AB8:AB8, AE8:AF8)</f>
        <v>1639.3785594480935</v>
      </c>
      <c r="AL8">
        <f t="shared" si="9"/>
        <v>7689.660086038296</v>
      </c>
      <c r="AN8">
        <f t="shared" si="10"/>
        <v>6642.1059581849568</v>
      </c>
      <c r="AO8">
        <f t="shared" si="11"/>
        <v>-332.10529790924784</v>
      </c>
      <c r="AP8">
        <f t="shared" si="12"/>
        <v>-15.52769676818105</v>
      </c>
      <c r="AQ8">
        <f t="shared" si="13"/>
        <v>-1413.8860648033738</v>
      </c>
      <c r="AR8">
        <f t="shared" si="14"/>
        <v>4880.586898704154</v>
      </c>
      <c r="AS8">
        <f t="shared" si="15"/>
        <v>-867.42742031263936</v>
      </c>
      <c r="AT8">
        <f t="shared" si="16"/>
        <v>1087.4018961938725</v>
      </c>
      <c r="AU8">
        <f t="shared" si="17"/>
        <v>5100.5613745853871</v>
      </c>
      <c r="AW8">
        <v>5</v>
      </c>
      <c r="AX8">
        <f>(R8*SUMPRODUCT(K9:$K$23, X9:$X$23)-$AZ$3*SUMPRODUCT(K8:$K$22, W9:$W$23))/Z8</f>
        <v>11697.120471126864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10693.965205122671</v>
      </c>
      <c r="P9">
        <f t="shared" si="30"/>
        <v>534.69826025613361</v>
      </c>
      <c r="Q9" s="5">
        <f t="shared" si="31"/>
        <v>25</v>
      </c>
      <c r="R9">
        <f t="shared" si="0"/>
        <v>500000</v>
      </c>
      <c r="S9">
        <f t="shared" si="1"/>
        <v>12885.300488328729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10953.052275263333</v>
      </c>
      <c r="AC9">
        <f t="shared" si="2"/>
        <v>11879.875492655829</v>
      </c>
      <c r="AE9">
        <f t="shared" si="3"/>
        <v>9859.5275503838038</v>
      </c>
      <c r="AF9">
        <f t="shared" si="4"/>
        <v>-492.97637751919024</v>
      </c>
      <c r="AG9">
        <f t="shared" si="5"/>
        <v>-23.049279105707321</v>
      </c>
      <c r="AH9">
        <f t="shared" si="6"/>
        <v>-2526.8600837781305</v>
      </c>
      <c r="AI9">
        <f t="shared" si="7"/>
        <v>6816.6418099807761</v>
      </c>
      <c r="AJ9">
        <f t="shared" si="8"/>
        <v>-926.82321739249528</v>
      </c>
      <c r="AK9">
        <f t="shared" si="32"/>
        <v>1738.7484670563088</v>
      </c>
      <c r="AL9">
        <f t="shared" si="9"/>
        <v>7628.5670596445898</v>
      </c>
      <c r="AN9">
        <f t="shared" si="10"/>
        <v>6024.3349025851785</v>
      </c>
      <c r="AO9">
        <f t="shared" si="11"/>
        <v>-301.21674512925898</v>
      </c>
      <c r="AP9">
        <f t="shared" si="12"/>
        <v>-14.083491920516476</v>
      </c>
      <c r="AQ9">
        <f t="shared" si="13"/>
        <v>-1543.953431730238</v>
      </c>
      <c r="AR9">
        <f t="shared" si="14"/>
        <v>4165.0812338051655</v>
      </c>
      <c r="AS9">
        <f t="shared" si="15"/>
        <v>-566.30436179942012</v>
      </c>
      <c r="AT9">
        <f t="shared" si="16"/>
        <v>1062.404159162377</v>
      </c>
      <c r="AU9">
        <f t="shared" si="17"/>
        <v>4661.1810311681229</v>
      </c>
      <c r="AW9">
        <v>6</v>
      </c>
      <c r="AX9">
        <f>(R9*SUMPRODUCT(K10:$K$23, X10:$X$23)-$AZ$3*SUMPRODUCT(K9:$K$22, W10:$W$23))/Z9</f>
        <v>12885.300488328729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10693.965205122671</v>
      </c>
      <c r="P10">
        <f t="shared" si="30"/>
        <v>534.69826025613361</v>
      </c>
      <c r="Q10" s="5">
        <f t="shared" si="31"/>
        <v>25</v>
      </c>
      <c r="R10">
        <f t="shared" si="0"/>
        <v>500000</v>
      </c>
      <c r="S10">
        <f t="shared" si="1"/>
        <v>13747.279311609231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11879.875492655829</v>
      </c>
      <c r="AC10">
        <f t="shared" si="2"/>
        <v>12467.064168666793</v>
      </c>
      <c r="AE10">
        <f t="shared" si="3"/>
        <v>9698.0898843865725</v>
      </c>
      <c r="AF10">
        <f t="shared" si="4"/>
        <v>-484.90449421932868</v>
      </c>
      <c r="AG10">
        <f t="shared" si="5"/>
        <v>-22.671875441816823</v>
      </c>
      <c r="AH10">
        <f t="shared" si="6"/>
        <v>-2938.2174566684293</v>
      </c>
      <c r="AI10">
        <f t="shared" si="7"/>
        <v>6252.2960580569979</v>
      </c>
      <c r="AJ10">
        <f t="shared" si="8"/>
        <v>-587.18867601096463</v>
      </c>
      <c r="AK10">
        <f t="shared" si="32"/>
        <v>1804.9332197431704</v>
      </c>
      <c r="AL10">
        <f t="shared" si="9"/>
        <v>7470.0406017892037</v>
      </c>
      <c r="AN10">
        <f t="shared" si="10"/>
        <v>5458.6012973960887</v>
      </c>
      <c r="AO10">
        <f t="shared" si="11"/>
        <v>-272.93006486980448</v>
      </c>
      <c r="AP10">
        <f t="shared" si="12"/>
        <v>-12.760938512267845</v>
      </c>
      <c r="AQ10">
        <f t="shared" si="13"/>
        <v>-1653.7852105107193</v>
      </c>
      <c r="AR10">
        <f t="shared" si="14"/>
        <v>3519.1250835032974</v>
      </c>
      <c r="AS10">
        <f t="shared" si="15"/>
        <v>-330.50104782489149</v>
      </c>
      <c r="AT10">
        <f t="shared" si="16"/>
        <v>1015.9125077676632</v>
      </c>
      <c r="AU10">
        <f t="shared" si="17"/>
        <v>4204.5365434460691</v>
      </c>
      <c r="AW10">
        <v>7</v>
      </c>
      <c r="AX10">
        <f>(R10*SUMPRODUCT(K11:$K$23, X11:$X$23)-$AZ$3*SUMPRODUCT(K10:$K$22, W11:$W$23))/Z10</f>
        <v>13747.279311609231</v>
      </c>
    </row>
    <row r="11" spans="1:52" x14ac:dyDescent="0.25">
      <c r="A11" t="s">
        <v>33</v>
      </c>
      <c r="C11" s="24">
        <f>AU25</f>
        <v>45028.484954494408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10693.965205122671</v>
      </c>
      <c r="P11">
        <f t="shared" si="30"/>
        <v>534.69826025613361</v>
      </c>
      <c r="Q11" s="5">
        <f t="shared" si="31"/>
        <v>25</v>
      </c>
      <c r="R11">
        <f t="shared" si="0"/>
        <v>500000</v>
      </c>
      <c r="S11">
        <f t="shared" si="1"/>
        <v>14292.521749991927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12467.064168666793</v>
      </c>
      <c r="AC11">
        <f t="shared" si="2"/>
        <v>12734.725730477334</v>
      </c>
      <c r="AE11">
        <f t="shared" si="3"/>
        <v>9528.389478125644</v>
      </c>
      <c r="AF11">
        <f t="shared" si="4"/>
        <v>-476.41947390628229</v>
      </c>
      <c r="AG11">
        <f t="shared" si="5"/>
        <v>-22.275155415601393</v>
      </c>
      <c r="AH11">
        <f t="shared" si="6"/>
        <v>-3400.0254359452933</v>
      </c>
      <c r="AI11">
        <f t="shared" si="7"/>
        <v>5629.6694128584659</v>
      </c>
      <c r="AJ11">
        <f t="shared" si="8"/>
        <v>-267.66156181054066</v>
      </c>
      <c r="AK11">
        <f t="shared" si="32"/>
        <v>1841.3837541738683</v>
      </c>
      <c r="AL11">
        <f t="shared" si="9"/>
        <v>7203.3916052217937</v>
      </c>
      <c r="AN11">
        <f t="shared" si="10"/>
        <v>4940.3399819265633</v>
      </c>
      <c r="AO11">
        <f t="shared" si="11"/>
        <v>-247.01699909632819</v>
      </c>
      <c r="AP11">
        <f t="shared" si="12"/>
        <v>-11.549364260975947</v>
      </c>
      <c r="AQ11">
        <f t="shared" si="13"/>
        <v>-1762.8668138859564</v>
      </c>
      <c r="AR11">
        <f t="shared" si="14"/>
        <v>2918.9068046833017</v>
      </c>
      <c r="AS11">
        <f t="shared" si="15"/>
        <v>-138.77886902851949</v>
      </c>
      <c r="AT11">
        <f t="shared" si="16"/>
        <v>954.732360982866</v>
      </c>
      <c r="AU11">
        <f t="shared" si="17"/>
        <v>3734.8602966376484</v>
      </c>
      <c r="AW11">
        <v>8</v>
      </c>
      <c r="AX11">
        <f>(R11*SUMPRODUCT(K12:$K$23, X12:$X$23)-$AZ$3*SUMPRODUCT(K11:$K$22, W12:$W$23))/Z11</f>
        <v>14292.521749991927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10693.965205122671</v>
      </c>
      <c r="P12">
        <f t="shared" si="30"/>
        <v>534.69826025613361</v>
      </c>
      <c r="Q12" s="5">
        <f t="shared" si="31"/>
        <v>25</v>
      </c>
      <c r="R12">
        <f t="shared" si="0"/>
        <v>500000</v>
      </c>
      <c r="S12">
        <f t="shared" si="1"/>
        <v>14531.612509354378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12734.725730477334</v>
      </c>
      <c r="AC12">
        <f t="shared" si="2"/>
        <v>12704.620009403196</v>
      </c>
      <c r="AE12">
        <f t="shared" si="3"/>
        <v>9349.4623695343253</v>
      </c>
      <c r="AF12">
        <f t="shared" si="4"/>
        <v>-467.47311847671631</v>
      </c>
      <c r="AG12">
        <f t="shared" si="5"/>
        <v>-21.856865508258117</v>
      </c>
      <c r="AH12">
        <f t="shared" si="6"/>
        <v>-3910.767063745207</v>
      </c>
      <c r="AI12">
        <f t="shared" si="7"/>
        <v>4949.3653218041436</v>
      </c>
      <c r="AJ12">
        <f t="shared" si="8"/>
        <v>30.105721074138273</v>
      </c>
      <c r="AK12">
        <f t="shared" si="32"/>
        <v>1849.7423009699453</v>
      </c>
      <c r="AL12">
        <f t="shared" si="9"/>
        <v>6829.2133438482269</v>
      </c>
      <c r="AN12">
        <f t="shared" si="10"/>
        <v>4465.4593592292631</v>
      </c>
      <c r="AO12">
        <f t="shared" si="11"/>
        <v>-223.27296796146319</v>
      </c>
      <c r="AP12">
        <f t="shared" si="12"/>
        <v>-10.439203965920424</v>
      </c>
      <c r="AQ12">
        <f t="shared" si="13"/>
        <v>-1867.8476575799502</v>
      </c>
      <c r="AR12">
        <f t="shared" si="14"/>
        <v>2363.8995297219294</v>
      </c>
      <c r="AS12">
        <f t="shared" si="15"/>
        <v>14.378995136118437</v>
      </c>
      <c r="AT12">
        <f t="shared" si="16"/>
        <v>883.46781275295132</v>
      </c>
      <c r="AU12">
        <f t="shared" si="17"/>
        <v>3261.746337610999</v>
      </c>
      <c r="AW12">
        <v>9</v>
      </c>
      <c r="AX12">
        <f>(R12*SUMPRODUCT(K13:$K$23, X13:$X$23)-$AZ$3*SUMPRODUCT(K12:$K$22, W13:$W$23))/Z12</f>
        <v>14531.612509354378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10693.965205122671</v>
      </c>
      <c r="P13">
        <f t="shared" si="30"/>
        <v>534.69826025613361</v>
      </c>
      <c r="Q13" s="5">
        <f t="shared" si="31"/>
        <v>25</v>
      </c>
      <c r="R13">
        <f t="shared" si="0"/>
        <v>500000</v>
      </c>
      <c r="S13">
        <f t="shared" si="1"/>
        <v>14481.150401138824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12704.620009403196</v>
      </c>
      <c r="AC13">
        <f t="shared" si="2"/>
        <v>12404.81506965</v>
      </c>
      <c r="AE13">
        <f t="shared" si="3"/>
        <v>9160.6438063364149</v>
      </c>
      <c r="AF13">
        <f t="shared" si="4"/>
        <v>-458.03219031682079</v>
      </c>
      <c r="AG13">
        <f t="shared" si="5"/>
        <v>-21.415451683787605</v>
      </c>
      <c r="AH13">
        <f t="shared" si="6"/>
        <v>-4456.9033877585398</v>
      </c>
      <c r="AI13">
        <f t="shared" si="7"/>
        <v>4224.2927765772665</v>
      </c>
      <c r="AJ13">
        <f t="shared" si="8"/>
        <v>299.80493975319587</v>
      </c>
      <c r="AK13">
        <f t="shared" si="32"/>
        <v>1831.816810187428</v>
      </c>
      <c r="AL13">
        <f t="shared" si="9"/>
        <v>6355.9145265178904</v>
      </c>
      <c r="AN13">
        <f t="shared" si="10"/>
        <v>4030.3955159653001</v>
      </c>
      <c r="AO13">
        <f t="shared" si="11"/>
        <v>-201.51977579826502</v>
      </c>
      <c r="AP13">
        <f t="shared" si="12"/>
        <v>-9.4221260277587255</v>
      </c>
      <c r="AQ13">
        <f t="shared" si="13"/>
        <v>-1960.8974880878475</v>
      </c>
      <c r="AR13">
        <f t="shared" si="14"/>
        <v>1858.5561260514289</v>
      </c>
      <c r="AS13">
        <f t="shared" si="15"/>
        <v>131.90475586549107</v>
      </c>
      <c r="AT13">
        <f t="shared" si="16"/>
        <v>805.94185451709052</v>
      </c>
      <c r="AU13">
        <f t="shared" si="17"/>
        <v>2796.4027364340104</v>
      </c>
      <c r="AW13">
        <v>10</v>
      </c>
      <c r="AX13">
        <f>(R13*SUMPRODUCT(K14:$K$23, X14:$X$23)-$AZ$3*SUMPRODUCT(K13:$K$22, W14:$W$23))/Z13</f>
        <v>14481.150401138824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10693.965205122671</v>
      </c>
      <c r="P14">
        <f t="shared" si="30"/>
        <v>534.69826025613361</v>
      </c>
      <c r="Q14" s="5">
        <f t="shared" si="31"/>
        <v>25</v>
      </c>
      <c r="R14">
        <f t="shared" si="0"/>
        <v>500000</v>
      </c>
      <c r="S14">
        <f t="shared" si="1"/>
        <v>14147.714828727205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12404.81506965</v>
      </c>
      <c r="AC14">
        <f t="shared" si="2"/>
        <v>11854.934678277585</v>
      </c>
      <c r="AE14">
        <f t="shared" si="3"/>
        <v>8960.9000812683189</v>
      </c>
      <c r="AF14">
        <f t="shared" si="4"/>
        <v>-448.045004063416</v>
      </c>
      <c r="AG14">
        <f t="shared" si="5"/>
        <v>-20.948497375360425</v>
      </c>
      <c r="AH14">
        <f t="shared" si="6"/>
        <v>-5055.9958317861337</v>
      </c>
      <c r="AI14">
        <f t="shared" si="7"/>
        <v>3435.9107480434077</v>
      </c>
      <c r="AJ14">
        <f t="shared" si="8"/>
        <v>549.88039137241503</v>
      </c>
      <c r="AK14">
        <f t="shared" si="32"/>
        <v>1789.925034466374</v>
      </c>
      <c r="AL14">
        <f t="shared" si="9"/>
        <v>5775.7161738821969</v>
      </c>
      <c r="AN14">
        <f t="shared" si="10"/>
        <v>3631.7460425281315</v>
      </c>
      <c r="AO14">
        <f t="shared" si="11"/>
        <v>-181.5873021264066</v>
      </c>
      <c r="AP14">
        <f t="shared" si="12"/>
        <v>-8.4901764052599411</v>
      </c>
      <c r="AQ14">
        <f t="shared" si="13"/>
        <v>-2049.1348733495824</v>
      </c>
      <c r="AR14">
        <f t="shared" si="14"/>
        <v>1392.5336906468822</v>
      </c>
      <c r="AS14">
        <f t="shared" si="15"/>
        <v>222.8599713331399</v>
      </c>
      <c r="AT14">
        <f t="shared" si="16"/>
        <v>725.43529125315274</v>
      </c>
      <c r="AU14">
        <f t="shared" si="17"/>
        <v>2340.8289532331751</v>
      </c>
      <c r="AW14">
        <v>11</v>
      </c>
      <c r="AX14">
        <f>(R14*SUMPRODUCT(K15:$K$23, X15:$X$23)-$AZ$3*SUMPRODUCT(K14:$K$22, W15:$W$23))/Z14</f>
        <v>14147.714828727205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10693.965205122671</v>
      </c>
      <c r="P15">
        <f t="shared" si="30"/>
        <v>534.69826025613361</v>
      </c>
      <c r="Q15" s="5">
        <f t="shared" si="31"/>
        <v>25</v>
      </c>
      <c r="R15">
        <f t="shared" si="0"/>
        <v>500000</v>
      </c>
      <c r="S15">
        <f t="shared" si="1"/>
        <v>13535.700968673924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11854.934678277585</v>
      </c>
      <c r="AC15">
        <f t="shared" si="2"/>
        <v>11074.104089639477</v>
      </c>
      <c r="AE15">
        <f t="shared" si="3"/>
        <v>8749.1651955512516</v>
      </c>
      <c r="AF15">
        <f t="shared" si="4"/>
        <v>-437.4582597775626</v>
      </c>
      <c r="AG15">
        <f t="shared" si="5"/>
        <v>-20.453510526105383</v>
      </c>
      <c r="AH15">
        <f t="shared" si="6"/>
        <v>-5710.0375100287629</v>
      </c>
      <c r="AI15">
        <f t="shared" si="7"/>
        <v>2581.2159152188206</v>
      </c>
      <c r="AJ15">
        <f t="shared" si="8"/>
        <v>780.83058863810766</v>
      </c>
      <c r="AK15">
        <f t="shared" si="32"/>
        <v>1725.6595229143677</v>
      </c>
      <c r="AL15">
        <f t="shared" si="9"/>
        <v>5087.7060267712959</v>
      </c>
      <c r="AN15">
        <f t="shared" si="10"/>
        <v>3266.4244737439813</v>
      </c>
      <c r="AO15">
        <f t="shared" si="11"/>
        <v>-163.32122368719905</v>
      </c>
      <c r="AP15">
        <f t="shared" si="12"/>
        <v>-7.6361396616927539</v>
      </c>
      <c r="AQ15">
        <f t="shared" si="13"/>
        <v>-2131.7926741442602</v>
      </c>
      <c r="AR15">
        <f t="shared" si="14"/>
        <v>963.67443625082876</v>
      </c>
      <c r="AS15">
        <f t="shared" si="15"/>
        <v>291.5162861334835</v>
      </c>
      <c r="AT15">
        <f t="shared" si="16"/>
        <v>644.25992343395262</v>
      </c>
      <c r="AU15">
        <f t="shared" si="17"/>
        <v>1899.450645818265</v>
      </c>
      <c r="AW15">
        <v>12</v>
      </c>
      <c r="AX15">
        <f>(R15*SUMPRODUCT(K16:$K$23, X16:$X$23)-$AZ$3*SUMPRODUCT(K15:$K$22, W16:$W$23))/Z15</f>
        <v>13535.700968673924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10693.965205122671</v>
      </c>
      <c r="P16">
        <f t="shared" si="30"/>
        <v>534.69826025613361</v>
      </c>
      <c r="Q16" s="5">
        <f t="shared" si="31"/>
        <v>25</v>
      </c>
      <c r="R16">
        <f t="shared" si="0"/>
        <v>500000</v>
      </c>
      <c r="S16">
        <f t="shared" si="1"/>
        <v>12673.872218099281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11074.104089639477</v>
      </c>
      <c r="AC16">
        <f t="shared" si="2"/>
        <v>10104.281962230889</v>
      </c>
      <c r="AE16">
        <f t="shared" si="3"/>
        <v>8525.7952634661251</v>
      </c>
      <c r="AF16">
        <f t="shared" si="4"/>
        <v>-426.28976317330626</v>
      </c>
      <c r="AG16">
        <f t="shared" si="5"/>
        <v>-19.931323648271409</v>
      </c>
      <c r="AH16">
        <f t="shared" si="6"/>
        <v>-6353.035451458436</v>
      </c>
      <c r="AI16">
        <f t="shared" si="7"/>
        <v>1726.5387251861112</v>
      </c>
      <c r="AJ16">
        <f t="shared" si="8"/>
        <v>969.82212740858813</v>
      </c>
      <c r="AK16">
        <f t="shared" si="32"/>
        <v>1640.6857726105068</v>
      </c>
      <c r="AL16">
        <f t="shared" si="9"/>
        <v>4337.0466252052065</v>
      </c>
      <c r="AN16">
        <f t="shared" si="10"/>
        <v>2932.128981916986</v>
      </c>
      <c r="AO16">
        <f t="shared" si="11"/>
        <v>-146.60644909584931</v>
      </c>
      <c r="AP16">
        <f t="shared" si="12"/>
        <v>-6.854634660005309</v>
      </c>
      <c r="AQ16">
        <f t="shared" si="13"/>
        <v>-2184.8893616047549</v>
      </c>
      <c r="AR16">
        <f t="shared" si="14"/>
        <v>593.77853655637659</v>
      </c>
      <c r="AS16">
        <f t="shared" si="15"/>
        <v>333.53411373416424</v>
      </c>
      <c r="AT16">
        <f t="shared" si="16"/>
        <v>564.25261872103169</v>
      </c>
      <c r="AU16">
        <f t="shared" si="17"/>
        <v>1491.5652690115726</v>
      </c>
      <c r="AW16">
        <v>13</v>
      </c>
      <c r="AX16">
        <f>(R16*SUMPRODUCT(K17:$K$23, X17:$X$23)-$AZ$3*SUMPRODUCT(K16:$K$22, W17:$W$23))/Z16</f>
        <v>12673.872218099281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10693.965205122671</v>
      </c>
      <c r="P17">
        <f t="shared" si="30"/>
        <v>534.69826025613361</v>
      </c>
      <c r="Q17" s="5">
        <f t="shared" si="31"/>
        <v>25</v>
      </c>
      <c r="R17">
        <f t="shared" si="0"/>
        <v>500000</v>
      </c>
      <c r="S17">
        <f t="shared" si="1"/>
        <v>11578.846174832066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10104.281962230889</v>
      </c>
      <c r="AC17">
        <f t="shared" si="2"/>
        <v>8976.8119458285692</v>
      </c>
      <c r="AE17">
        <f t="shared" si="3"/>
        <v>8290.7841724577156</v>
      </c>
      <c r="AF17">
        <f t="shared" si="4"/>
        <v>-414.53920862288584</v>
      </c>
      <c r="AG17">
        <f t="shared" si="5"/>
        <v>-19.381922452128016</v>
      </c>
      <c r="AH17">
        <f t="shared" si="6"/>
        <v>-7001.7591932135319</v>
      </c>
      <c r="AI17">
        <f t="shared" si="7"/>
        <v>855.10384816917031</v>
      </c>
      <c r="AJ17">
        <f t="shared" si="8"/>
        <v>1127.4700164023197</v>
      </c>
      <c r="AK17">
        <f t="shared" si="32"/>
        <v>1538.5936890634437</v>
      </c>
      <c r="AL17">
        <f t="shared" si="9"/>
        <v>3521.1675536349339</v>
      </c>
      <c r="AN17">
        <f t="shared" si="10"/>
        <v>2626.5516650087884</v>
      </c>
      <c r="AO17">
        <f t="shared" si="11"/>
        <v>-131.32758325043943</v>
      </c>
      <c r="AP17">
        <f t="shared" si="12"/>
        <v>-6.1402660627477212</v>
      </c>
      <c r="AQ17">
        <f t="shared" si="13"/>
        <v>-2218.1836946159374</v>
      </c>
      <c r="AR17">
        <f t="shared" si="14"/>
        <v>270.9001210796639</v>
      </c>
      <c r="AS17">
        <f t="shared" si="15"/>
        <v>357.18674943520278</v>
      </c>
      <c r="AT17">
        <f t="shared" si="16"/>
        <v>487.43227802342273</v>
      </c>
      <c r="AU17">
        <f t="shared" si="17"/>
        <v>1115.5191485382895</v>
      </c>
      <c r="AW17">
        <v>14</v>
      </c>
      <c r="AX17">
        <f>(R17*SUMPRODUCT(K18:$K$23, X18:$X$23)-$AZ$3*SUMPRODUCT(K17:$K$22, W18:$W$23))/Z17</f>
        <v>11578.846174832066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10693.965205122671</v>
      </c>
      <c r="P18">
        <f t="shared" si="30"/>
        <v>534.69826025613361</v>
      </c>
      <c r="Q18" s="5">
        <f t="shared" si="31"/>
        <v>25</v>
      </c>
      <c r="R18">
        <f t="shared" si="0"/>
        <v>500000</v>
      </c>
      <c r="S18">
        <f t="shared" si="1"/>
        <v>10254.575026234594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8976.8119458285692</v>
      </c>
      <c r="AC18">
        <f t="shared" si="2"/>
        <v>7713.1640328984577</v>
      </c>
      <c r="AE18">
        <f t="shared" si="3"/>
        <v>8043.65930116047</v>
      </c>
      <c r="AF18">
        <f t="shared" si="4"/>
        <v>-402.18296505802357</v>
      </c>
      <c r="AG18">
        <f t="shared" si="5"/>
        <v>-18.804202058997163</v>
      </c>
      <c r="AH18">
        <f t="shared" si="6"/>
        <v>-7678.0233721914728</v>
      </c>
      <c r="AI18">
        <f t="shared" si="7"/>
        <v>-55.351238148024095</v>
      </c>
      <c r="AJ18">
        <f t="shared" si="8"/>
        <v>1263.6479129301115</v>
      </c>
      <c r="AK18">
        <f t="shared" si="32"/>
        <v>1422.0269282848374</v>
      </c>
      <c r="AL18">
        <f t="shared" si="9"/>
        <v>2630.323603066925</v>
      </c>
      <c r="AN18">
        <f t="shared" si="10"/>
        <v>2347.3949857035723</v>
      </c>
      <c r="AO18">
        <f t="shared" si="11"/>
        <v>-117.36974928517864</v>
      </c>
      <c r="AP18">
        <f t="shared" si="12"/>
        <v>-5.4876627627774415</v>
      </c>
      <c r="AQ18">
        <f t="shared" si="13"/>
        <v>-2240.6908210790134</v>
      </c>
      <c r="AR18">
        <f t="shared" si="14"/>
        <v>-16.153247423397296</v>
      </c>
      <c r="AS18">
        <f t="shared" si="15"/>
        <v>368.77255282045309</v>
      </c>
      <c r="AT18">
        <f t="shared" si="16"/>
        <v>414.99257440076985</v>
      </c>
      <c r="AU18">
        <f t="shared" si="17"/>
        <v>767.61187979782562</v>
      </c>
      <c r="AW18">
        <v>15</v>
      </c>
      <c r="AX18">
        <f>(R18*SUMPRODUCT(K19:$K$23, X19:$X$23)-$AZ$3*SUMPRODUCT(K18:$K$22, W19:$W$23))/Z18</f>
        <v>10254.575026234594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10693.965205122671</v>
      </c>
      <c r="P19">
        <f t="shared" si="30"/>
        <v>534.69826025613361</v>
      </c>
      <c r="Q19" s="5">
        <f t="shared" si="31"/>
        <v>25</v>
      </c>
      <c r="R19">
        <f t="shared" si="0"/>
        <v>500000</v>
      </c>
      <c r="S19">
        <f t="shared" si="1"/>
        <v>8674.4351095074944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7713.1640328984577</v>
      </c>
      <c r="AC19">
        <f t="shared" si="2"/>
        <v>6312.6524883612756</v>
      </c>
      <c r="AE19">
        <f t="shared" si="3"/>
        <v>7782.3264812455745</v>
      </c>
      <c r="AF19">
        <f t="shared" si="4"/>
        <v>-389.11632406227875</v>
      </c>
      <c r="AG19">
        <f t="shared" si="5"/>
        <v>-18.193266791062797</v>
      </c>
      <c r="AH19">
        <f t="shared" si="6"/>
        <v>-8457.8649468878921</v>
      </c>
      <c r="AI19">
        <f t="shared" si="7"/>
        <v>-1082.848056495659</v>
      </c>
      <c r="AJ19">
        <f t="shared" si="8"/>
        <v>1400.5115445371821</v>
      </c>
      <c r="AK19">
        <f t="shared" si="32"/>
        <v>1292.6524394452956</v>
      </c>
      <c r="AL19">
        <f t="shared" si="9"/>
        <v>1610.3159274868187</v>
      </c>
      <c r="AN19">
        <f t="shared" si="10"/>
        <v>2092.1080884065773</v>
      </c>
      <c r="AO19">
        <f t="shared" si="11"/>
        <v>-104.60540442032888</v>
      </c>
      <c r="AP19">
        <f t="shared" si="12"/>
        <v>-4.8908614538141713</v>
      </c>
      <c r="AQ19">
        <f t="shared" si="13"/>
        <v>-2273.7118146709454</v>
      </c>
      <c r="AR19">
        <f t="shared" si="14"/>
        <v>-291.09999213851074</v>
      </c>
      <c r="AS19">
        <f t="shared" si="15"/>
        <v>376.49686598140153</v>
      </c>
      <c r="AT19">
        <f t="shared" si="16"/>
        <v>347.50130704220442</v>
      </c>
      <c r="AU19">
        <f t="shared" si="17"/>
        <v>432.8981808850952</v>
      </c>
      <c r="AW19">
        <v>16</v>
      </c>
      <c r="AX19">
        <f>(R19*SUMPRODUCT(K20:$K$23, X20:$X$23)-$AZ$3*SUMPRODUCT(K19:$K$22, W20:$W$23))/Z19</f>
        <v>8674.4351095074944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10693.965205122671</v>
      </c>
      <c r="P20">
        <f t="shared" si="30"/>
        <v>534.69826025613361</v>
      </c>
      <c r="Q20" s="5">
        <f t="shared" si="31"/>
        <v>25</v>
      </c>
      <c r="R20">
        <f t="shared" si="0"/>
        <v>500000</v>
      </c>
      <c r="S20">
        <f t="shared" si="1"/>
        <v>6847.2307042899702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6312.6524883612756</v>
      </c>
      <c r="AC20">
        <f t="shared" si="2"/>
        <v>4806.7993552398002</v>
      </c>
      <c r="AE20">
        <f t="shared" si="3"/>
        <v>7507.2313571579689</v>
      </c>
      <c r="AF20">
        <f t="shared" si="4"/>
        <v>-375.36156785789848</v>
      </c>
      <c r="AG20">
        <f t="shared" si="5"/>
        <v>-17.550158461245559</v>
      </c>
      <c r="AH20">
        <f t="shared" si="6"/>
        <v>-9223.5132381322692</v>
      </c>
      <c r="AI20">
        <f t="shared" si="7"/>
        <v>-2109.1936072934441</v>
      </c>
      <c r="AJ20">
        <f t="shared" si="8"/>
        <v>1505.8531331214754</v>
      </c>
      <c r="AK20">
        <f t="shared" si="32"/>
        <v>1150.4477712994815</v>
      </c>
      <c r="AL20">
        <f t="shared" si="9"/>
        <v>547.10729712751277</v>
      </c>
      <c r="AN20">
        <f t="shared" si="10"/>
        <v>1859.0738388329817</v>
      </c>
      <c r="AO20">
        <f t="shared" si="11"/>
        <v>-92.953691941649097</v>
      </c>
      <c r="AP20">
        <f t="shared" si="12"/>
        <v>-4.346081652534366</v>
      </c>
      <c r="AQ20">
        <f t="shared" si="13"/>
        <v>-2284.0900123308361</v>
      </c>
      <c r="AR20">
        <f t="shared" si="14"/>
        <v>-522.31594709203762</v>
      </c>
      <c r="AS20">
        <f t="shared" si="15"/>
        <v>372.90607305469069</v>
      </c>
      <c r="AT20">
        <f t="shared" si="16"/>
        <v>284.89429095951743</v>
      </c>
      <c r="AU20">
        <f t="shared" si="17"/>
        <v>135.48441692217045</v>
      </c>
      <c r="AW20">
        <v>17</v>
      </c>
      <c r="AX20">
        <f>(R20*SUMPRODUCT(K21:$K$23, X21:$X$23)-$AZ$3*SUMPRODUCT(K20:$K$22, W21:$W$23))/Z20</f>
        <v>6847.2307042899702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10693.965205122671</v>
      </c>
      <c r="P21">
        <f t="shared" si="30"/>
        <v>534.69826025613361</v>
      </c>
      <c r="Q21" s="5">
        <f t="shared" si="31"/>
        <v>25</v>
      </c>
      <c r="R21">
        <f t="shared" si="0"/>
        <v>500000</v>
      </c>
      <c r="S21">
        <f t="shared" si="1"/>
        <v>4799.4746287487824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4806.7993552398002</v>
      </c>
      <c r="AC21">
        <f t="shared" si="2"/>
        <v>3240.5637415887304</v>
      </c>
      <c r="AE21">
        <f t="shared" si="3"/>
        <v>7220.4727763226874</v>
      </c>
      <c r="AF21">
        <f t="shared" si="4"/>
        <v>-361.02363881613439</v>
      </c>
      <c r="AG21">
        <f t="shared" si="5"/>
        <v>-16.879783685998678</v>
      </c>
      <c r="AH21">
        <f t="shared" si="6"/>
        <v>-9897.4638126884784</v>
      </c>
      <c r="AI21">
        <f t="shared" si="7"/>
        <v>-3054.8944588679242</v>
      </c>
      <c r="AJ21">
        <f t="shared" si="8"/>
        <v>1566.2356136510698</v>
      </c>
      <c r="AK21">
        <f t="shared" si="32"/>
        <v>998.28088352430552</v>
      </c>
      <c r="AL21">
        <f t="shared" si="9"/>
        <v>-490.37796169254887</v>
      </c>
      <c r="AN21">
        <f t="shared" si="10"/>
        <v>1647.1177268450961</v>
      </c>
      <c r="AO21">
        <f t="shared" si="11"/>
        <v>-82.355886342254806</v>
      </c>
      <c r="AP21">
        <f t="shared" si="12"/>
        <v>-3.8505776277822705</v>
      </c>
      <c r="AQ21">
        <f t="shared" si="13"/>
        <v>-2257.7867961978013</v>
      </c>
      <c r="AR21">
        <f t="shared" si="14"/>
        <v>-696.8755333227424</v>
      </c>
      <c r="AS21">
        <f t="shared" si="15"/>
        <v>357.28608410800445</v>
      </c>
      <c r="AT21">
        <f t="shared" si="16"/>
        <v>227.72555074446055</v>
      </c>
      <c r="AU21">
        <f t="shared" si="17"/>
        <v>-111.86389847027735</v>
      </c>
      <c r="AW21">
        <v>18</v>
      </c>
      <c r="AX21">
        <f>(R21*SUMPRODUCT(K22:$K$23, X22:$X$23)-$AZ$3*SUMPRODUCT(K21:$K$22, W22:$W$23))/Z21</f>
        <v>4799.4746287487824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10693.965205122671</v>
      </c>
      <c r="P22">
        <f t="shared" si="30"/>
        <v>534.69826025613361</v>
      </c>
      <c r="Q22" s="5">
        <f t="shared" si="31"/>
        <v>25</v>
      </c>
      <c r="R22">
        <f t="shared" si="0"/>
        <v>500000</v>
      </c>
      <c r="S22">
        <f t="shared" si="1"/>
        <v>2519.1266380223115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3240.5637415887304</v>
      </c>
      <c r="AC22">
        <f t="shared" si="2"/>
        <v>1630.5924088359675</v>
      </c>
      <c r="AE22">
        <f t="shared" si="3"/>
        <v>6922.0412426421881</v>
      </c>
      <c r="AF22">
        <f t="shared" si="4"/>
        <v>-346.10206213210944</v>
      </c>
      <c r="AG22">
        <f t="shared" si="5"/>
        <v>-16.182120265657776</v>
      </c>
      <c r="AH22">
        <f t="shared" si="6"/>
        <v>-10577.311669618282</v>
      </c>
      <c r="AI22">
        <f t="shared" si="7"/>
        <v>-4017.5546093738612</v>
      </c>
      <c r="AJ22">
        <f t="shared" si="8"/>
        <v>1609.9713327527629</v>
      </c>
      <c r="AK22">
        <f t="shared" si="32"/>
        <v>839.99815504399521</v>
      </c>
      <c r="AL22">
        <f t="shared" si="9"/>
        <v>-1567.5851215771031</v>
      </c>
      <c r="AN22">
        <f t="shared" si="10"/>
        <v>1454.5724442407447</v>
      </c>
      <c r="AO22">
        <f t="shared" si="11"/>
        <v>-72.728622212037251</v>
      </c>
      <c r="AP22">
        <f t="shared" si="12"/>
        <v>-3.4004516013011923</v>
      </c>
      <c r="AQ22">
        <f t="shared" si="13"/>
        <v>-2222.6776104703022</v>
      </c>
      <c r="AR22">
        <f t="shared" si="14"/>
        <v>-844.23424004289552</v>
      </c>
      <c r="AS22">
        <f t="shared" si="15"/>
        <v>338.31349085487795</v>
      </c>
      <c r="AT22">
        <f t="shared" si="16"/>
        <v>176.51414181312745</v>
      </c>
      <c r="AU22">
        <f t="shared" si="17"/>
        <v>-329.40660737489014</v>
      </c>
      <c r="AW22">
        <v>19</v>
      </c>
      <c r="AX22">
        <f>(R22*SUMPRODUCT(K23:$K$23, X23:$X$23)-$AZ$3*SUMPRODUCT(K22:$K$22, W23:$W$23))/Z22</f>
        <v>2519.1266380223115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10693.965205122671</v>
      </c>
      <c r="P23">
        <f t="shared" si="30"/>
        <v>534.69826025613361</v>
      </c>
      <c r="Q23" s="5">
        <f t="shared" si="31"/>
        <v>25</v>
      </c>
      <c r="R23">
        <f t="shared" si="0"/>
        <v>500000</v>
      </c>
      <c r="S23">
        <f t="shared" si="1"/>
        <v>2636.9027938085992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1630.5924088359675</v>
      </c>
      <c r="AC23">
        <f t="shared" si="2"/>
        <v>1630.5924088359675</v>
      </c>
      <c r="AE23">
        <f t="shared" si="3"/>
        <v>6612.8711777968965</v>
      </c>
      <c r="AF23">
        <f t="shared" si="4"/>
        <v>-330.64355888984488</v>
      </c>
      <c r="AG23">
        <f t="shared" si="5"/>
        <v>-15.459352660482683</v>
      </c>
      <c r="AH23">
        <f t="shared" si="6"/>
        <v>-11218.928050370305</v>
      </c>
      <c r="AI23">
        <f t="shared" si="7"/>
        <v>-4952.1597841237362</v>
      </c>
      <c r="AJ23">
        <f t="shared" si="8"/>
        <v>0</v>
      </c>
      <c r="AK23">
        <f t="shared" si="32"/>
        <v>677.10000977397021</v>
      </c>
      <c r="AL23">
        <f t="shared" si="9"/>
        <v>-4275.0597743497656</v>
      </c>
      <c r="AN23">
        <f t="shared" si="10"/>
        <v>1280.0690668857453</v>
      </c>
      <c r="AO23">
        <f t="shared" si="11"/>
        <v>-64.00345334428728</v>
      </c>
      <c r="AP23">
        <f t="shared" si="12"/>
        <v>-2.9925033472910516</v>
      </c>
      <c r="AQ23">
        <f t="shared" si="13"/>
        <v>-2171.6743566869623</v>
      </c>
      <c r="AR23">
        <f t="shared" si="14"/>
        <v>-958.60124649279544</v>
      </c>
      <c r="AS23">
        <f t="shared" si="15"/>
        <v>0</v>
      </c>
      <c r="AT23">
        <f t="shared" si="16"/>
        <v>131.06784547834653</v>
      </c>
      <c r="AU23">
        <f t="shared" si="17"/>
        <v>-827.53340101444883</v>
      </c>
      <c r="AW23">
        <v>20</v>
      </c>
      <c r="AX23">
        <f>(R23*SUMPRODUCT(K$23:$K24, X$23:$X24)-$AZ$3*SUMPRODUCT(K$22:$K23, W$23:$W24))/Z23</f>
        <v>2636.9027938085992</v>
      </c>
    </row>
    <row r="25" spans="5:50" x14ac:dyDescent="0.25">
      <c r="AN25" s="6">
        <f t="shared" ref="AN25:AU25" si="33">SUM(AN3:AN23)</f>
        <v>89616.941581568535</v>
      </c>
      <c r="AO25" s="6">
        <f t="shared" si="33"/>
        <v>-12501.320982920428</v>
      </c>
      <c r="AP25" s="6">
        <f t="shared" si="33"/>
        <v>-1706.9361244218342</v>
      </c>
      <c r="AQ25" s="6">
        <f t="shared" si="33"/>
        <v>-36480.329036359573</v>
      </c>
      <c r="AR25" s="6">
        <f t="shared" si="33"/>
        <v>38928.355437866681</v>
      </c>
      <c r="AS25" s="6">
        <f t="shared" si="33"/>
        <v>-6772.7434366944735</v>
      </c>
      <c r="AT25" s="6">
        <f t="shared" si="33"/>
        <v>12872.87295332219</v>
      </c>
      <c r="AU25" s="7">
        <f t="shared" si="33"/>
        <v>45028.484954494408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36752.749480003964</v>
      </c>
      <c r="K3">
        <v>1</v>
      </c>
      <c r="L3" s="2">
        <v>0</v>
      </c>
      <c r="O3">
        <f>$C$3</f>
        <v>36752.749480003964</v>
      </c>
      <c r="P3">
        <f>O3*B5</f>
        <v>29402.199584003174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36752.749480003964</v>
      </c>
      <c r="AF3">
        <f t="shared" ref="AF3:AF23" si="4">-$Z3*P3</f>
        <v>-29402.199584003174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5828.1173090007896</v>
      </c>
      <c r="AJ3">
        <f t="shared" ref="AJ3:AJ23" si="8">AB3-AC3</f>
        <v>0</v>
      </c>
      <c r="AL3">
        <f t="shared" ref="AL3:AL23" si="9">SUM(AI3:AK3)</f>
        <v>5828.1173090007896</v>
      </c>
      <c r="AN3">
        <f t="shared" ref="AN3:AN23" si="10">AE3*$K3</f>
        <v>36752.749480003964</v>
      </c>
      <c r="AO3">
        <f t="shared" ref="AO3:AO23" si="11">AF3*$K3</f>
        <v>-29402.199584003174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5828.1173090007896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5828.1173090007896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12788.376559631737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7515.2134811489987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7351.3476255233982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-7351.3476255233982</v>
      </c>
      <c r="AK4">
        <f>H4*SUM(AB4, AE4:AF4)</f>
        <v>0</v>
      </c>
      <c r="AL4">
        <f t="shared" si="9"/>
        <v>-13253.623125523398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-5437.028934108348</v>
      </c>
      <c r="AR4">
        <f t="shared" si="14"/>
        <v>-5437.028934108348</v>
      </c>
      <c r="AS4">
        <f t="shared" si="15"/>
        <v>-6771.8780230877774</v>
      </c>
      <c r="AT4">
        <f t="shared" si="16"/>
        <v>0</v>
      </c>
      <c r="AU4">
        <f t="shared" si="17"/>
        <v>-12208.906957196126</v>
      </c>
      <c r="AW4">
        <v>1</v>
      </c>
      <c r="AX4">
        <f>(R4*SUMPRODUCT(K5:$K$23, X5:$X$23)-$AZ$3*SUMPRODUCT(K4:$K$22, W5:$W$23))/Z4</f>
        <v>7515.2134811489987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36752.749480003964</v>
      </c>
      <c r="P5">
        <f t="shared" ref="P5:P23" si="30">O5*$C$5</f>
        <v>1837.6374740001984</v>
      </c>
      <c r="Q5" s="5">
        <f t="shared" ref="Q5:Q23" si="31">$C$8</f>
        <v>25</v>
      </c>
      <c r="R5">
        <f t="shared" si="0"/>
        <v>500000</v>
      </c>
      <c r="S5">
        <f t="shared" si="1"/>
        <v>13840.141608679132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7351.3476255233982</v>
      </c>
      <c r="AC5">
        <f t="shared" si="2"/>
        <v>13218.468900668144</v>
      </c>
      <c r="AE5">
        <f t="shared" si="3"/>
        <v>35101.886219923195</v>
      </c>
      <c r="AF5">
        <f t="shared" si="4"/>
        <v>-1755.0943109961599</v>
      </c>
      <c r="AG5">
        <f t="shared" si="5"/>
        <v>-23.87704778320126</v>
      </c>
      <c r="AH5">
        <f t="shared" si="6"/>
        <v>-6665.7915909748235</v>
      </c>
      <c r="AI5">
        <f t="shared" si="7"/>
        <v>26657.123270169013</v>
      </c>
      <c r="AJ5">
        <f t="shared" si="8"/>
        <v>-5867.1212751447456</v>
      </c>
      <c r="AK5">
        <f>H5*SUM(AB5, AE5:AF5)</f>
        <v>3482.539799962924</v>
      </c>
      <c r="AL5">
        <f t="shared" si="9"/>
        <v>24272.541794987192</v>
      </c>
      <c r="AN5">
        <f t="shared" si="10"/>
        <v>29786.178528464767</v>
      </c>
      <c r="AO5">
        <f t="shared" si="11"/>
        <v>-1489.3089264232385</v>
      </c>
      <c r="AP5">
        <f t="shared" si="12"/>
        <v>-20.261190625119426</v>
      </c>
      <c r="AQ5">
        <f t="shared" si="13"/>
        <v>-5656.3472720056498</v>
      </c>
      <c r="AR5">
        <f t="shared" si="14"/>
        <v>22620.261139410759</v>
      </c>
      <c r="AS5">
        <f t="shared" si="15"/>
        <v>-4978.6248139117133</v>
      </c>
      <c r="AT5">
        <f t="shared" si="16"/>
        <v>2955.156072362387</v>
      </c>
      <c r="AU5">
        <f t="shared" si="17"/>
        <v>20596.792397861434</v>
      </c>
      <c r="AW5">
        <v>2</v>
      </c>
      <c r="AX5">
        <f>(R5*SUMPRODUCT(K6:$K$23, X6:$X$23)-$AZ$3*SUMPRODUCT(K5:$K$22, W6:$W$23))/Z5</f>
        <v>13840.141608679132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36752.749480003964</v>
      </c>
      <c r="P6">
        <f t="shared" si="30"/>
        <v>1837.6374740001984</v>
      </c>
      <c r="Q6" s="5">
        <f t="shared" si="31"/>
        <v>25</v>
      </c>
      <c r="R6">
        <f t="shared" si="0"/>
        <v>500000</v>
      </c>
      <c r="S6">
        <f t="shared" si="1"/>
        <v>19109.897158090982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13218.468900668144</v>
      </c>
      <c r="AC6">
        <f t="shared" si="2"/>
        <v>17785.548059742287</v>
      </c>
      <c r="AE6">
        <f t="shared" si="3"/>
        <v>34205.720041121254</v>
      </c>
      <c r="AF6">
        <f t="shared" si="4"/>
        <v>-1710.2860020560629</v>
      </c>
      <c r="AG6">
        <f t="shared" si="5"/>
        <v>-23.267456533919681</v>
      </c>
      <c r="AH6">
        <f t="shared" si="6"/>
        <v>-7416.4154289913367</v>
      </c>
      <c r="AI6">
        <f t="shared" si="7"/>
        <v>25055.751153539939</v>
      </c>
      <c r="AJ6">
        <f t="shared" si="8"/>
        <v>-4567.0791590741428</v>
      </c>
      <c r="AK6">
        <f>H6*SUM(AB6, AE6:AF6)</f>
        <v>3911.738674552982</v>
      </c>
      <c r="AL6">
        <f t="shared" si="9"/>
        <v>24400.410669018776</v>
      </c>
      <c r="AN6">
        <f t="shared" si="10"/>
        <v>26737.773374493259</v>
      </c>
      <c r="AO6">
        <f t="shared" si="11"/>
        <v>-1336.8886687246631</v>
      </c>
      <c r="AP6">
        <f t="shared" si="12"/>
        <v>-18.187600759665926</v>
      </c>
      <c r="AQ6">
        <f t="shared" si="13"/>
        <v>-5797.2302513461545</v>
      </c>
      <c r="AR6">
        <f t="shared" si="14"/>
        <v>19585.46685366278</v>
      </c>
      <c r="AS6">
        <f t="shared" si="15"/>
        <v>-3569.9738930182989</v>
      </c>
      <c r="AT6">
        <f t="shared" si="16"/>
        <v>3057.7102909893842</v>
      </c>
      <c r="AU6">
        <f t="shared" si="17"/>
        <v>19073.203251633862</v>
      </c>
      <c r="AW6">
        <v>3</v>
      </c>
      <c r="AX6">
        <f>(R6*SUMPRODUCT(K7:$K$23, X7:$X$23)-$AZ$3*SUMPRODUCT(K6:$K$22, W7:$W$23))/Z6</f>
        <v>19109.897158090982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36752.749480003964</v>
      </c>
      <c r="P7">
        <f t="shared" si="30"/>
        <v>1837.6374740001984</v>
      </c>
      <c r="Q7" s="5">
        <f t="shared" si="31"/>
        <v>25</v>
      </c>
      <c r="R7">
        <f t="shared" si="0"/>
        <v>500000</v>
      </c>
      <c r="S7">
        <f t="shared" si="1"/>
        <v>23428.227157141366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17785.548059742287</v>
      </c>
      <c r="AC7">
        <f t="shared" si="2"/>
        <v>21203.572479132636</v>
      </c>
      <c r="AE7">
        <f t="shared" si="3"/>
        <v>33262.84921943512</v>
      </c>
      <c r="AF7">
        <f t="shared" si="4"/>
        <v>-1663.142460971756</v>
      </c>
      <c r="AG7">
        <f t="shared" si="5"/>
        <v>-22.626095795589666</v>
      </c>
      <c r="AH7">
        <f t="shared" si="6"/>
        <v>-8173.7234598163486</v>
      </c>
      <c r="AI7">
        <f t="shared" si="7"/>
        <v>23403.357202851425</v>
      </c>
      <c r="AJ7">
        <f t="shared" si="8"/>
        <v>-3418.0244193903491</v>
      </c>
      <c r="AK7">
        <f>H7*SUM(AB7, AE7:AF7)</f>
        <v>4225.8962547938581</v>
      </c>
      <c r="AL7">
        <f t="shared" si="9"/>
        <v>24211.229038254933</v>
      </c>
      <c r="AN7">
        <f t="shared" si="10"/>
        <v>23951.2462134216</v>
      </c>
      <c r="AO7">
        <f t="shared" si="11"/>
        <v>-1197.56231067108</v>
      </c>
      <c r="AP7">
        <f t="shared" si="12"/>
        <v>-16.292145861395166</v>
      </c>
      <c r="AQ7">
        <f t="shared" si="13"/>
        <v>-5885.5710698437351</v>
      </c>
      <c r="AR7">
        <f t="shared" si="14"/>
        <v>16851.820687045387</v>
      </c>
      <c r="AS7">
        <f t="shared" si="15"/>
        <v>-2461.1825611280551</v>
      </c>
      <c r="AT7">
        <f t="shared" si="16"/>
        <v>3042.8987307498846</v>
      </c>
      <c r="AU7">
        <f t="shared" si="17"/>
        <v>17433.536856667219</v>
      </c>
      <c r="AW7">
        <v>4</v>
      </c>
      <c r="AX7">
        <f>(R7*SUMPRODUCT(K8:$K$23, X8:$X$23)-$AZ$3*SUMPRODUCT(K7:$K$22, W8:$W$23))/Z7</f>
        <v>23428.227157141366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36752.749480003964</v>
      </c>
      <c r="P8">
        <f t="shared" si="30"/>
        <v>1837.6374740001984</v>
      </c>
      <c r="Q8" s="5">
        <f t="shared" si="31"/>
        <v>25</v>
      </c>
      <c r="R8">
        <f t="shared" si="0"/>
        <v>500000</v>
      </c>
      <c r="S8">
        <f t="shared" si="1"/>
        <v>26868.434457040752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21203.572479132636</v>
      </c>
      <c r="AC8">
        <f t="shared" si="2"/>
        <v>23592.286448088482</v>
      </c>
      <c r="AE8">
        <f t="shared" si="3"/>
        <v>32271.377585227106</v>
      </c>
      <c r="AF8">
        <f t="shared" si="4"/>
        <v>-1613.5688792613555</v>
      </c>
      <c r="AG8">
        <f t="shared" si="5"/>
        <v>-21.951675753391569</v>
      </c>
      <c r="AH8">
        <f t="shared" si="6"/>
        <v>-8963.1816848440048</v>
      </c>
      <c r="AI8">
        <f t="shared" si="7"/>
        <v>21672.675345368356</v>
      </c>
      <c r="AJ8">
        <f t="shared" si="8"/>
        <v>-2388.7139689558462</v>
      </c>
      <c r="AK8">
        <f t="shared" ref="AK8:AK23" si="32">H8*SUM(AB8:AB8, AE8:AF8)</f>
        <v>4437.7783880088691</v>
      </c>
      <c r="AL8">
        <f t="shared" si="9"/>
        <v>23721.739764421378</v>
      </c>
      <c r="AN8">
        <f t="shared" si="10"/>
        <v>21405.64604601045</v>
      </c>
      <c r="AO8">
        <f t="shared" si="11"/>
        <v>-1070.2823023005226</v>
      </c>
      <c r="AP8">
        <f t="shared" si="12"/>
        <v>-14.560574616095456</v>
      </c>
      <c r="AQ8">
        <f t="shared" si="13"/>
        <v>-5945.2898806428238</v>
      </c>
      <c r="AR8">
        <f t="shared" si="14"/>
        <v>14375.513288451009</v>
      </c>
      <c r="AS8">
        <f t="shared" si="15"/>
        <v>-1584.4370321531101</v>
      </c>
      <c r="AT8">
        <f t="shared" si="16"/>
        <v>2943.5840832477488</v>
      </c>
      <c r="AU8">
        <f t="shared" si="17"/>
        <v>15734.660339545648</v>
      </c>
      <c r="AW8">
        <v>5</v>
      </c>
      <c r="AX8">
        <f>(R8*SUMPRODUCT(K9:$K$23, X9:$X$23)-$AZ$3*SUMPRODUCT(K8:$K$22, W9:$W$23))/Z8</f>
        <v>26868.434457040752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36752.749480003964</v>
      </c>
      <c r="P9">
        <f t="shared" si="30"/>
        <v>1837.6374740001984</v>
      </c>
      <c r="Q9" s="5">
        <f t="shared" si="31"/>
        <v>25</v>
      </c>
      <c r="R9">
        <f t="shared" si="0"/>
        <v>500000</v>
      </c>
      <c r="S9">
        <f t="shared" si="1"/>
        <v>29436.692198521687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23592.286448088482</v>
      </c>
      <c r="AC9">
        <f t="shared" si="2"/>
        <v>25007.625452959059</v>
      </c>
      <c r="AE9">
        <f t="shared" si="3"/>
        <v>31222.903278804275</v>
      </c>
      <c r="AF9">
        <f t="shared" si="4"/>
        <v>-1561.1451639402139</v>
      </c>
      <c r="AG9">
        <f t="shared" si="5"/>
        <v>-21.238481284095283</v>
      </c>
      <c r="AH9">
        <f t="shared" si="6"/>
        <v>-9873.554235247404</v>
      </c>
      <c r="AI9">
        <f t="shared" si="7"/>
        <v>19766.965398332562</v>
      </c>
      <c r="AJ9">
        <f t="shared" si="8"/>
        <v>-1415.3390048705769</v>
      </c>
      <c r="AK9">
        <f t="shared" si="32"/>
        <v>4556.9485932518492</v>
      </c>
      <c r="AL9">
        <f t="shared" si="9"/>
        <v>22908.574986713837</v>
      </c>
      <c r="AN9">
        <f t="shared" si="10"/>
        <v>19077.711890487055</v>
      </c>
      <c r="AO9">
        <f t="shared" si="11"/>
        <v>-953.88559452435288</v>
      </c>
      <c r="AP9">
        <f t="shared" si="12"/>
        <v>-12.977064410423667</v>
      </c>
      <c r="AQ9">
        <f t="shared" si="13"/>
        <v>-6032.9054397391683</v>
      </c>
      <c r="AR9">
        <f t="shared" si="14"/>
        <v>12077.943791813112</v>
      </c>
      <c r="AS9">
        <f t="shared" si="15"/>
        <v>-864.79561241249121</v>
      </c>
      <c r="AT9">
        <f t="shared" si="16"/>
        <v>2784.3711901332326</v>
      </c>
      <c r="AU9">
        <f t="shared" si="17"/>
        <v>13997.519369533853</v>
      </c>
      <c r="AW9">
        <v>6</v>
      </c>
      <c r="AX9">
        <f>(R9*SUMPRODUCT(K10:$K$23, X10:$X$23)-$AZ$3*SUMPRODUCT(K9:$K$22, W10:$W$23))/Z9</f>
        <v>29436.692198521687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36752.749480003964</v>
      </c>
      <c r="P10">
        <f t="shared" si="30"/>
        <v>1837.6374740001984</v>
      </c>
      <c r="Q10" s="5">
        <f t="shared" si="31"/>
        <v>25</v>
      </c>
      <c r="R10">
        <f t="shared" si="0"/>
        <v>500000</v>
      </c>
      <c r="S10">
        <f t="shared" si="1"/>
        <v>31220.404195375773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25007.625452959059</v>
      </c>
      <c r="AC10">
        <f t="shared" si="2"/>
        <v>25585.406693419456</v>
      </c>
      <c r="AE10">
        <f t="shared" si="3"/>
        <v>30119.214237672808</v>
      </c>
      <c r="AF10">
        <f t="shared" si="4"/>
        <v>-1505.9607118836407</v>
      </c>
      <c r="AG10">
        <f t="shared" si="5"/>
        <v>-20.487728580728188</v>
      </c>
      <c r="AH10">
        <f t="shared" si="6"/>
        <v>-10767.357810522921</v>
      </c>
      <c r="AI10">
        <f t="shared" si="7"/>
        <v>17825.407986685521</v>
      </c>
      <c r="AJ10">
        <f t="shared" si="8"/>
        <v>-577.78124046039738</v>
      </c>
      <c r="AK10">
        <f t="shared" si="32"/>
        <v>4588.3386142114859</v>
      </c>
      <c r="AL10">
        <f t="shared" si="9"/>
        <v>21835.96536043661</v>
      </c>
      <c r="AN10">
        <f t="shared" si="10"/>
        <v>16952.697270727636</v>
      </c>
      <c r="AO10">
        <f t="shared" si="11"/>
        <v>-847.63486353638189</v>
      </c>
      <c r="AP10">
        <f t="shared" si="12"/>
        <v>-11.531584378436147</v>
      </c>
      <c r="AQ10">
        <f t="shared" si="13"/>
        <v>-6060.4422123033319</v>
      </c>
      <c r="AR10">
        <f t="shared" si="14"/>
        <v>10033.088610509487</v>
      </c>
      <c r="AS10">
        <f t="shared" si="15"/>
        <v>-325.20604226053086</v>
      </c>
      <c r="AT10">
        <f t="shared" si="16"/>
        <v>2582.5612477308568</v>
      </c>
      <c r="AU10">
        <f t="shared" si="17"/>
        <v>12290.443815979814</v>
      </c>
      <c r="AW10">
        <v>7</v>
      </c>
      <c r="AX10">
        <f>(R10*SUMPRODUCT(K11:$K$23, X11:$X$23)-$AZ$3*SUMPRODUCT(K10:$K$22, W11:$W$23))/Z10</f>
        <v>31220.404195375773</v>
      </c>
    </row>
    <row r="11" spans="1:52" x14ac:dyDescent="0.25">
      <c r="A11" t="s">
        <v>33</v>
      </c>
      <c r="C11" s="24">
        <f>AU25</f>
        <v>142312.27112923798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36752.749480003964</v>
      </c>
      <c r="P11">
        <f t="shared" si="30"/>
        <v>1837.6374740001984</v>
      </c>
      <c r="Q11" s="5">
        <f t="shared" si="31"/>
        <v>25</v>
      </c>
      <c r="R11">
        <f t="shared" si="0"/>
        <v>500000</v>
      </c>
      <c r="S11">
        <f t="shared" si="1"/>
        <v>32343.792201855598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25585.406693419456</v>
      </c>
      <c r="AC11">
        <f t="shared" si="2"/>
        <v>25493.565301054339</v>
      </c>
      <c r="AE11">
        <f t="shared" si="3"/>
        <v>28968.731094185598</v>
      </c>
      <c r="AF11">
        <f t="shared" si="4"/>
        <v>-1448.43655470928</v>
      </c>
      <c r="AG11">
        <f t="shared" si="5"/>
        <v>-19.705145536081993</v>
      </c>
      <c r="AH11">
        <f t="shared" si="6"/>
        <v>-11554.115176778259</v>
      </c>
      <c r="AI11">
        <f t="shared" si="7"/>
        <v>15946.474217161978</v>
      </c>
      <c r="AJ11">
        <f t="shared" si="8"/>
        <v>91.841392365116917</v>
      </c>
      <c r="AK11">
        <f t="shared" si="32"/>
        <v>4544.2548544988913</v>
      </c>
      <c r="AL11">
        <f t="shared" si="9"/>
        <v>20582.570464025986</v>
      </c>
      <c r="AN11">
        <f t="shared" si="10"/>
        <v>15019.891953287048</v>
      </c>
      <c r="AO11">
        <f t="shared" si="11"/>
        <v>-750.99459766435245</v>
      </c>
      <c r="AP11">
        <f t="shared" si="12"/>
        <v>-10.216849192098476</v>
      </c>
      <c r="AQ11">
        <f t="shared" si="13"/>
        <v>-5990.6511267894502</v>
      </c>
      <c r="AR11">
        <f t="shared" si="14"/>
        <v>8268.0293796411479</v>
      </c>
      <c r="AS11">
        <f t="shared" si="15"/>
        <v>47.618509270513798</v>
      </c>
      <c r="AT11">
        <f t="shared" si="16"/>
        <v>2356.1341606872456</v>
      </c>
      <c r="AU11">
        <f t="shared" si="17"/>
        <v>10671.782049598907</v>
      </c>
      <c r="AW11">
        <v>8</v>
      </c>
      <c r="AX11">
        <f>(R11*SUMPRODUCT(K12:$K$23, X12:$X$23)-$AZ$3*SUMPRODUCT(K11:$K$22, W12:$W$23))/Z11</f>
        <v>32343.792201855598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36752.749480003964</v>
      </c>
      <c r="P12">
        <f t="shared" si="30"/>
        <v>1837.6374740001984</v>
      </c>
      <c r="Q12" s="5">
        <f t="shared" si="31"/>
        <v>25</v>
      </c>
      <c r="R12">
        <f t="shared" si="0"/>
        <v>500000</v>
      </c>
      <c r="S12">
        <f t="shared" si="1"/>
        <v>32849.945728009116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25493.565301054339</v>
      </c>
      <c r="AC12">
        <f t="shared" si="2"/>
        <v>24822.346982921877</v>
      </c>
      <c r="AE12">
        <f t="shared" si="3"/>
        <v>27771.415749743755</v>
      </c>
      <c r="AF12">
        <f t="shared" si="4"/>
        <v>-1388.570787487188</v>
      </c>
      <c r="AG12">
        <f t="shared" si="5"/>
        <v>-18.890706234681385</v>
      </c>
      <c r="AH12">
        <f t="shared" si="6"/>
        <v>-12347.756920795826</v>
      </c>
      <c r="AI12">
        <f t="shared" si="7"/>
        <v>14016.197335226061</v>
      </c>
      <c r="AJ12">
        <f t="shared" si="8"/>
        <v>671.21831813246172</v>
      </c>
      <c r="AK12">
        <f t="shared" si="32"/>
        <v>4439.0644262315145</v>
      </c>
      <c r="AL12">
        <f t="shared" si="9"/>
        <v>19126.480079590037</v>
      </c>
      <c r="AN12">
        <f t="shared" si="10"/>
        <v>13264.091931407707</v>
      </c>
      <c r="AO12">
        <f t="shared" si="11"/>
        <v>-663.20459657038543</v>
      </c>
      <c r="AP12">
        <f t="shared" si="12"/>
        <v>-9.0225167634222103</v>
      </c>
      <c r="AQ12">
        <f t="shared" si="13"/>
        <v>-5897.4949069934537</v>
      </c>
      <c r="AR12">
        <f t="shared" si="14"/>
        <v>6694.3699110804464</v>
      </c>
      <c r="AS12">
        <f t="shared" si="15"/>
        <v>320.58507776421106</v>
      </c>
      <c r="AT12">
        <f t="shared" si="16"/>
        <v>2120.1713002161114</v>
      </c>
      <c r="AU12">
        <f t="shared" si="17"/>
        <v>9135.1262890607686</v>
      </c>
      <c r="AW12">
        <v>9</v>
      </c>
      <c r="AX12">
        <f>(R12*SUMPRODUCT(K13:$K$23, X13:$X$23)-$AZ$3*SUMPRODUCT(K12:$K$22, W13:$W$23))/Z12</f>
        <v>32849.945728009116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36752.749480003964</v>
      </c>
      <c r="P13">
        <f t="shared" si="30"/>
        <v>1837.6374740001984</v>
      </c>
      <c r="Q13" s="5">
        <f t="shared" si="31"/>
        <v>25</v>
      </c>
      <c r="R13">
        <f t="shared" si="0"/>
        <v>500000</v>
      </c>
      <c r="S13">
        <f t="shared" si="1"/>
        <v>32797.09317528976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24822.346982921877</v>
      </c>
      <c r="AC13">
        <f t="shared" si="2"/>
        <v>23675.514162484422</v>
      </c>
      <c r="AE13">
        <f t="shared" si="3"/>
        <v>26531.017129276064</v>
      </c>
      <c r="AF13">
        <f t="shared" si="4"/>
        <v>-1326.5508564638035</v>
      </c>
      <c r="AG13">
        <f t="shared" si="5"/>
        <v>-18.04696077480596</v>
      </c>
      <c r="AH13">
        <f t="shared" si="6"/>
        <v>-13096.767950572232</v>
      </c>
      <c r="AI13">
        <f t="shared" si="7"/>
        <v>12089.651361465223</v>
      </c>
      <c r="AJ13">
        <f t="shared" si="8"/>
        <v>1146.8328204374557</v>
      </c>
      <c r="AK13">
        <f t="shared" si="32"/>
        <v>4280.7944102931715</v>
      </c>
      <c r="AL13">
        <f t="shared" si="9"/>
        <v>17517.278592195849</v>
      </c>
      <c r="AN13">
        <f t="shared" si="10"/>
        <v>11672.81413101872</v>
      </c>
      <c r="AO13">
        <f t="shared" si="11"/>
        <v>-583.6407065509361</v>
      </c>
      <c r="AP13">
        <f t="shared" si="12"/>
        <v>-7.9400958405639415</v>
      </c>
      <c r="AQ13">
        <f t="shared" si="13"/>
        <v>-5762.1664958867741</v>
      </c>
      <c r="AR13">
        <f t="shared" si="14"/>
        <v>5319.0668327404464</v>
      </c>
      <c r="AS13">
        <f t="shared" si="15"/>
        <v>504.57041609409504</v>
      </c>
      <c r="AT13">
        <f t="shared" si="16"/>
        <v>1883.4150700282464</v>
      </c>
      <c r="AU13">
        <f t="shared" si="17"/>
        <v>7707.0523188627876</v>
      </c>
      <c r="AW13">
        <v>10</v>
      </c>
      <c r="AX13">
        <f>(R13*SUMPRODUCT(K14:$K$23, X14:$X$23)-$AZ$3*SUMPRODUCT(K13:$K$22, W14:$W$23))/Z13</f>
        <v>32797.09317528976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36752.749480003964</v>
      </c>
      <c r="P14">
        <f t="shared" si="30"/>
        <v>1837.6374740001984</v>
      </c>
      <c r="Q14" s="5">
        <f t="shared" si="31"/>
        <v>25</v>
      </c>
      <c r="R14">
        <f t="shared" si="0"/>
        <v>500000</v>
      </c>
      <c r="S14">
        <f t="shared" si="1"/>
        <v>32204.986101107133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23675.514162484422</v>
      </c>
      <c r="AC14">
        <f t="shared" si="2"/>
        <v>22123.452990537193</v>
      </c>
      <c r="AE14">
        <f t="shared" si="3"/>
        <v>25247.572622486106</v>
      </c>
      <c r="AF14">
        <f t="shared" si="4"/>
        <v>-1262.3786311243055</v>
      </c>
      <c r="AG14">
        <f t="shared" si="5"/>
        <v>-17.173934589725409</v>
      </c>
      <c r="AH14">
        <f t="shared" si="6"/>
        <v>-13851.131546649802</v>
      </c>
      <c r="AI14">
        <f t="shared" si="7"/>
        <v>10116.888510122273</v>
      </c>
      <c r="AJ14">
        <f t="shared" si="8"/>
        <v>1552.061171947229</v>
      </c>
      <c r="AK14">
        <f t="shared" si="32"/>
        <v>4078.3267967246215</v>
      </c>
      <c r="AL14">
        <f t="shared" si="9"/>
        <v>15747.276478794123</v>
      </c>
      <c r="AN14">
        <f t="shared" si="10"/>
        <v>10232.540383619298</v>
      </c>
      <c r="AO14">
        <f t="shared" si="11"/>
        <v>-511.62701918096496</v>
      </c>
      <c r="AP14">
        <f t="shared" si="12"/>
        <v>-6.9603910784868672</v>
      </c>
      <c r="AQ14">
        <f t="shared" si="13"/>
        <v>-5613.6985930951278</v>
      </c>
      <c r="AR14">
        <f t="shared" si="14"/>
        <v>4100.2543802647178</v>
      </c>
      <c r="AS14">
        <f t="shared" si="15"/>
        <v>629.0319016907406</v>
      </c>
      <c r="AT14">
        <f t="shared" si="16"/>
        <v>1652.8972614149131</v>
      </c>
      <c r="AU14">
        <f t="shared" si="17"/>
        <v>6382.1835433703718</v>
      </c>
      <c r="AW14">
        <v>11</v>
      </c>
      <c r="AX14">
        <f>(R14*SUMPRODUCT(K15:$K$23, X15:$X$23)-$AZ$3*SUMPRODUCT(K14:$K$22, W15:$W$23))/Z14</f>
        <v>32204.986101107133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36752.749480003964</v>
      </c>
      <c r="P15">
        <f t="shared" si="30"/>
        <v>1837.6374740001984</v>
      </c>
      <c r="Q15" s="5">
        <f t="shared" si="31"/>
        <v>25</v>
      </c>
      <c r="R15">
        <f t="shared" si="0"/>
        <v>500000</v>
      </c>
      <c r="S15">
        <f t="shared" si="1"/>
        <v>31060.914896714909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22123.452990537193</v>
      </c>
      <c r="AC15">
        <f t="shared" si="2"/>
        <v>20213.980410757755</v>
      </c>
      <c r="AE15">
        <f t="shared" si="3"/>
        <v>23918.141513238577</v>
      </c>
      <c r="AF15">
        <f t="shared" si="4"/>
        <v>-1195.907075661929</v>
      </c>
      <c r="AG15">
        <f t="shared" si="5"/>
        <v>-16.269627341929681</v>
      </c>
      <c r="AH15">
        <f t="shared" si="6"/>
        <v>-14651.35803796949</v>
      </c>
      <c r="AI15">
        <f t="shared" si="7"/>
        <v>8054.606772265226</v>
      </c>
      <c r="AJ15">
        <f t="shared" si="8"/>
        <v>1909.4725797794381</v>
      </c>
      <c r="AK15">
        <f t="shared" si="32"/>
        <v>3837.4454732237018</v>
      </c>
      <c r="AL15">
        <f t="shared" si="9"/>
        <v>13801.524825268367</v>
      </c>
      <c r="AN15">
        <f t="shared" si="10"/>
        <v>8929.6294056763345</v>
      </c>
      <c r="AO15">
        <f t="shared" si="11"/>
        <v>-446.48147028381669</v>
      </c>
      <c r="AP15">
        <f t="shared" si="12"/>
        <v>-6.0741233866970061</v>
      </c>
      <c r="AQ15">
        <f t="shared" si="13"/>
        <v>-5469.9566643390845</v>
      </c>
      <c r="AR15">
        <f t="shared" si="14"/>
        <v>3007.1171476667346</v>
      </c>
      <c r="AS15">
        <f t="shared" si="15"/>
        <v>712.88492411893867</v>
      </c>
      <c r="AT15">
        <f t="shared" si="16"/>
        <v>1432.6767788965251</v>
      </c>
      <c r="AU15">
        <f t="shared" si="17"/>
        <v>5152.6788506821986</v>
      </c>
      <c r="AW15">
        <v>12</v>
      </c>
      <c r="AX15">
        <f>(R15*SUMPRODUCT(K16:$K$23, X16:$X$23)-$AZ$3*SUMPRODUCT(K15:$K$22, W16:$W$23))/Z15</f>
        <v>31060.914896714909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36752.749480003964</v>
      </c>
      <c r="P16">
        <f t="shared" si="30"/>
        <v>1837.6374740001984</v>
      </c>
      <c r="Q16" s="5">
        <f t="shared" si="31"/>
        <v>25</v>
      </c>
      <c r="R16">
        <f t="shared" si="0"/>
        <v>500000</v>
      </c>
      <c r="S16">
        <f t="shared" si="1"/>
        <v>29395.889559697083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20213.980410757755</v>
      </c>
      <c r="AC16">
        <f t="shared" si="2"/>
        <v>18035.535550935725</v>
      </c>
      <c r="AE16">
        <f t="shared" si="3"/>
        <v>22549.258749088745</v>
      </c>
      <c r="AF16">
        <f t="shared" si="4"/>
        <v>-1127.4629374544375</v>
      </c>
      <c r="AG16">
        <f t="shared" si="5"/>
        <v>-15.338484241401517</v>
      </c>
      <c r="AH16">
        <f t="shared" si="6"/>
        <v>-15368.936542177347</v>
      </c>
      <c r="AI16">
        <f t="shared" si="7"/>
        <v>6037.5207852155581</v>
      </c>
      <c r="AJ16">
        <f t="shared" si="8"/>
        <v>2178.4448598220297</v>
      </c>
      <c r="AK16">
        <f t="shared" si="32"/>
        <v>3562.7733713500893</v>
      </c>
      <c r="AL16">
        <f t="shared" si="9"/>
        <v>11778.739016387677</v>
      </c>
      <c r="AN16">
        <f t="shared" si="10"/>
        <v>7754.9757008906354</v>
      </c>
      <c r="AO16">
        <f t="shared" si="11"/>
        <v>-387.74878504453181</v>
      </c>
      <c r="AP16">
        <f t="shared" si="12"/>
        <v>-5.2750990134152262</v>
      </c>
      <c r="AQ16">
        <f t="shared" si="13"/>
        <v>-5285.5719453719057</v>
      </c>
      <c r="AR16">
        <f t="shared" si="14"/>
        <v>2076.3798714607819</v>
      </c>
      <c r="AS16">
        <f t="shared" si="15"/>
        <v>749.1947802644579</v>
      </c>
      <c r="AT16">
        <f t="shared" si="16"/>
        <v>1225.2828897853103</v>
      </c>
      <c r="AU16">
        <f t="shared" si="17"/>
        <v>4050.8575415105502</v>
      </c>
      <c r="AW16">
        <v>13</v>
      </c>
      <c r="AX16">
        <f>(R16*SUMPRODUCT(K17:$K$23, X17:$X$23)-$AZ$3*SUMPRODUCT(K16:$K$22, W17:$W$23))/Z16</f>
        <v>29395.889559697083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36752.749480003964</v>
      </c>
      <c r="P17">
        <f t="shared" si="30"/>
        <v>1837.6374740001984</v>
      </c>
      <c r="Q17" s="5">
        <f t="shared" si="31"/>
        <v>25</v>
      </c>
      <c r="R17">
        <f t="shared" si="0"/>
        <v>500000</v>
      </c>
      <c r="S17">
        <f t="shared" si="1"/>
        <v>27233.361771846659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18035.535550935725</v>
      </c>
      <c r="AC17">
        <f t="shared" si="2"/>
        <v>15671.245851241725</v>
      </c>
      <c r="AE17">
        <f t="shared" si="3"/>
        <v>21149.110331492629</v>
      </c>
      <c r="AF17">
        <f t="shared" si="4"/>
        <v>-1057.4555165746315</v>
      </c>
      <c r="AG17">
        <f t="shared" si="5"/>
        <v>-14.386073580018282</v>
      </c>
      <c r="AH17">
        <f t="shared" si="6"/>
        <v>-15980.516379384406</v>
      </c>
      <c r="AI17">
        <f t="shared" si="7"/>
        <v>4096.7523619535732</v>
      </c>
      <c r="AJ17">
        <f t="shared" si="8"/>
        <v>2364.2896996939999</v>
      </c>
      <c r="AK17">
        <f t="shared" si="32"/>
        <v>3262.5436796061031</v>
      </c>
      <c r="AL17">
        <f t="shared" si="9"/>
        <v>9723.5857412536752</v>
      </c>
      <c r="AN17">
        <f t="shared" si="10"/>
        <v>6700.1178415876611</v>
      </c>
      <c r="AO17">
        <f t="shared" si="11"/>
        <v>-335.00589207938305</v>
      </c>
      <c r="AP17">
        <f t="shared" si="12"/>
        <v>-4.5575623160064449</v>
      </c>
      <c r="AQ17">
        <f t="shared" si="13"/>
        <v>-5062.687802609832</v>
      </c>
      <c r="AR17">
        <f t="shared" si="14"/>
        <v>1297.8665845824398</v>
      </c>
      <c r="AS17">
        <f t="shared" si="15"/>
        <v>749.0158853638975</v>
      </c>
      <c r="AT17">
        <f t="shared" si="16"/>
        <v>1033.5861307668135</v>
      </c>
      <c r="AU17">
        <f t="shared" si="17"/>
        <v>3080.4686007131504</v>
      </c>
      <c r="AW17">
        <v>14</v>
      </c>
      <c r="AX17">
        <f>(R17*SUMPRODUCT(K18:$K$23, X18:$X$23)-$AZ$3*SUMPRODUCT(K17:$K$22, W18:$W$23))/Z17</f>
        <v>27233.361771846659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36752.749480003964</v>
      </c>
      <c r="P18">
        <f t="shared" si="30"/>
        <v>1837.6374740001984</v>
      </c>
      <c r="Q18" s="5">
        <f t="shared" si="31"/>
        <v>25</v>
      </c>
      <c r="R18">
        <f t="shared" si="0"/>
        <v>500000</v>
      </c>
      <c r="S18">
        <f t="shared" si="1"/>
        <v>24542.899414359195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15671.245851241725</v>
      </c>
      <c r="AC18">
        <f t="shared" si="2"/>
        <v>13168.761369818421</v>
      </c>
      <c r="AE18">
        <f t="shared" si="3"/>
        <v>19720.090092685856</v>
      </c>
      <c r="AF18">
        <f t="shared" si="4"/>
        <v>-986.00450463429286</v>
      </c>
      <c r="AG18">
        <f t="shared" si="5"/>
        <v>-13.414023693257935</v>
      </c>
      <c r="AH18">
        <f t="shared" si="6"/>
        <v>-16563.783019203318</v>
      </c>
      <c r="AI18">
        <f t="shared" si="7"/>
        <v>2156.8885451549868</v>
      </c>
      <c r="AJ18">
        <f t="shared" si="8"/>
        <v>2502.4844814233038</v>
      </c>
      <c r="AK18">
        <f t="shared" si="32"/>
        <v>2944.0642112603268</v>
      </c>
      <c r="AL18">
        <f t="shared" si="9"/>
        <v>7603.4372378386179</v>
      </c>
      <c r="AN18">
        <f t="shared" si="10"/>
        <v>5754.9479494382649</v>
      </c>
      <c r="AO18">
        <f t="shared" si="11"/>
        <v>-287.74739747191325</v>
      </c>
      <c r="AP18">
        <f t="shared" si="12"/>
        <v>-3.9146377011666531</v>
      </c>
      <c r="AQ18">
        <f t="shared" si="13"/>
        <v>-4833.8374050664133</v>
      </c>
      <c r="AR18">
        <f t="shared" si="14"/>
        <v>629.44850919877138</v>
      </c>
      <c r="AS18">
        <f t="shared" si="15"/>
        <v>730.30436814331154</v>
      </c>
      <c r="AT18">
        <f t="shared" si="16"/>
        <v>859.17134333434421</v>
      </c>
      <c r="AU18">
        <f t="shared" si="17"/>
        <v>2218.9242206764275</v>
      </c>
      <c r="AW18">
        <v>15</v>
      </c>
      <c r="AX18">
        <f>(R18*SUMPRODUCT(K19:$K$23, X19:$X$23)-$AZ$3*SUMPRODUCT(K18:$K$22, W19:$W$23))/Z18</f>
        <v>24542.899414359195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36752.749480003964</v>
      </c>
      <c r="P19">
        <f t="shared" si="30"/>
        <v>1837.6374740001984</v>
      </c>
      <c r="Q19" s="5">
        <f t="shared" si="31"/>
        <v>25</v>
      </c>
      <c r="R19">
        <f t="shared" si="0"/>
        <v>500000</v>
      </c>
      <c r="S19">
        <f t="shared" si="1"/>
        <v>21275.956028054414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13168.761369818421</v>
      </c>
      <c r="AC19">
        <f t="shared" si="2"/>
        <v>10574.00879481867</v>
      </c>
      <c r="AE19">
        <f t="shared" si="3"/>
        <v>18265.872317224705</v>
      </c>
      <c r="AF19">
        <f t="shared" si="4"/>
        <v>-913.29361586123537</v>
      </c>
      <c r="AG19">
        <f t="shared" si="5"/>
        <v>-12.424833907435008</v>
      </c>
      <c r="AH19">
        <f t="shared" si="6"/>
        <v>-17100.990977806909</v>
      </c>
      <c r="AI19">
        <f t="shared" si="7"/>
        <v>239.16288964912383</v>
      </c>
      <c r="AJ19">
        <f t="shared" si="8"/>
        <v>2594.7525749997512</v>
      </c>
      <c r="AK19">
        <f t="shared" si="32"/>
        <v>2611.7110698910346</v>
      </c>
      <c r="AL19">
        <f t="shared" si="9"/>
        <v>5445.6265345399097</v>
      </c>
      <c r="AN19">
        <f t="shared" si="10"/>
        <v>4910.379859899087</v>
      </c>
      <c r="AO19">
        <f t="shared" si="11"/>
        <v>-245.51899299495437</v>
      </c>
      <c r="AP19">
        <f t="shared" si="12"/>
        <v>-3.3401445669872083</v>
      </c>
      <c r="AQ19">
        <f t="shared" si="13"/>
        <v>-4597.2270156817622</v>
      </c>
      <c r="AR19">
        <f t="shared" si="14"/>
        <v>64.293706655382962</v>
      </c>
      <c r="AS19">
        <f t="shared" si="15"/>
        <v>697.54242033571597</v>
      </c>
      <c r="AT19">
        <f t="shared" si="16"/>
        <v>702.1013403983419</v>
      </c>
      <c r="AU19">
        <f t="shared" si="17"/>
        <v>1463.9374673894408</v>
      </c>
      <c r="AW19">
        <v>16</v>
      </c>
      <c r="AX19">
        <f>(R19*SUMPRODUCT(K20:$K$23, X20:$X$23)-$AZ$3*SUMPRODUCT(K19:$K$22, W20:$W$23))/Z19</f>
        <v>21275.956028054414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36752.749480003964</v>
      </c>
      <c r="P20">
        <f t="shared" si="30"/>
        <v>1837.6374740001984</v>
      </c>
      <c r="Q20" s="5">
        <f t="shared" si="31"/>
        <v>25</v>
      </c>
      <c r="R20">
        <f t="shared" si="0"/>
        <v>500000</v>
      </c>
      <c r="S20">
        <f t="shared" si="1"/>
        <v>17348.205856124561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10574.00879481867</v>
      </c>
      <c r="AC20">
        <f t="shared" si="2"/>
        <v>7925.2103627766883</v>
      </c>
      <c r="AE20">
        <f t="shared" si="3"/>
        <v>16789.821002535122</v>
      </c>
      <c r="AF20">
        <f t="shared" si="4"/>
        <v>-839.49105012675614</v>
      </c>
      <c r="AG20">
        <f t="shared" si="5"/>
        <v>-11.420792484974454</v>
      </c>
      <c r="AH20">
        <f t="shared" si="6"/>
        <v>-17595.861667724101</v>
      </c>
      <c r="AI20">
        <f t="shared" si="7"/>
        <v>-1656.95250780071</v>
      </c>
      <c r="AJ20">
        <f t="shared" si="8"/>
        <v>2648.7984320419819</v>
      </c>
      <c r="AK20">
        <f t="shared" si="32"/>
        <v>2269.6876666002177</v>
      </c>
      <c r="AL20">
        <f t="shared" si="9"/>
        <v>3261.5335908414895</v>
      </c>
      <c r="AN20">
        <f t="shared" si="10"/>
        <v>4157.7933993922052</v>
      </c>
      <c r="AO20">
        <f t="shared" si="11"/>
        <v>-207.88966996961028</v>
      </c>
      <c r="AP20">
        <f t="shared" si="12"/>
        <v>-2.8282192885013488</v>
      </c>
      <c r="AQ20">
        <f t="shared" si="13"/>
        <v>-4357.3994914916038</v>
      </c>
      <c r="AR20">
        <f t="shared" si="14"/>
        <v>-410.32398135751015</v>
      </c>
      <c r="AS20">
        <f t="shared" si="15"/>
        <v>655.94246867799723</v>
      </c>
      <c r="AT20">
        <f t="shared" si="16"/>
        <v>562.06033390394032</v>
      </c>
      <c r="AU20">
        <f t="shared" si="17"/>
        <v>807.67882122442745</v>
      </c>
      <c r="AW20">
        <v>17</v>
      </c>
      <c r="AX20">
        <f>(R20*SUMPRODUCT(K21:$K$23, X21:$X$23)-$AZ$3*SUMPRODUCT(K20:$K$22, W21:$W$23))/Z20</f>
        <v>17348.205856124561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36752.749480003964</v>
      </c>
      <c r="P21">
        <f t="shared" si="30"/>
        <v>1837.6374740001984</v>
      </c>
      <c r="Q21" s="5">
        <f t="shared" si="31"/>
        <v>25</v>
      </c>
      <c r="R21">
        <f t="shared" si="0"/>
        <v>500000</v>
      </c>
      <c r="S21">
        <f t="shared" si="1"/>
        <v>12632.430349208656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7925.2103627766883</v>
      </c>
      <c r="AC21">
        <f t="shared" si="2"/>
        <v>5257.4956977977672</v>
      </c>
      <c r="AE21">
        <f t="shared" si="3"/>
        <v>15296.139929674298</v>
      </c>
      <c r="AF21">
        <f t="shared" si="4"/>
        <v>-764.80699648371501</v>
      </c>
      <c r="AG21">
        <f t="shared" si="5"/>
        <v>-10.404758926945354</v>
      </c>
      <c r="AH21">
        <f t="shared" si="6"/>
        <v>-18036.512663587109</v>
      </c>
      <c r="AI21">
        <f t="shared" si="7"/>
        <v>-3515.5844893234698</v>
      </c>
      <c r="AJ21">
        <f t="shared" si="8"/>
        <v>2667.7146649789211</v>
      </c>
      <c r="AK21">
        <f t="shared" si="32"/>
        <v>1921.6064098359197</v>
      </c>
      <c r="AL21">
        <f t="shared" si="9"/>
        <v>1073.736585491371</v>
      </c>
      <c r="AN21">
        <f t="shared" si="10"/>
        <v>3489.3204380033631</v>
      </c>
      <c r="AO21">
        <f t="shared" si="11"/>
        <v>-174.46602190016816</v>
      </c>
      <c r="AP21">
        <f t="shared" si="12"/>
        <v>-2.3735097967988725</v>
      </c>
      <c r="AQ21">
        <f t="shared" si="13"/>
        <v>-4114.4479951616822</v>
      </c>
      <c r="AR21">
        <f t="shared" si="14"/>
        <v>-801.96708885528619</v>
      </c>
      <c r="AS21">
        <f t="shared" si="15"/>
        <v>608.55296473941519</v>
      </c>
      <c r="AT21">
        <f t="shared" si="16"/>
        <v>438.35245692483107</v>
      </c>
      <c r="AU21">
        <f t="shared" si="17"/>
        <v>244.93833280896004</v>
      </c>
      <c r="AW21">
        <v>18</v>
      </c>
      <c r="AX21">
        <f>(R21*SUMPRODUCT(K22:$K$23, X22:$X$23)-$AZ$3*SUMPRODUCT(K21:$K$22, W22:$W$23))/Z21</f>
        <v>12632.430349208656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36752.749480003964</v>
      </c>
      <c r="P22">
        <f t="shared" si="30"/>
        <v>1837.6374740001984</v>
      </c>
      <c r="Q22" s="5">
        <f t="shared" si="31"/>
        <v>25</v>
      </c>
      <c r="R22">
        <f t="shared" si="0"/>
        <v>500000</v>
      </c>
      <c r="S22">
        <f t="shared" si="1"/>
        <v>6948.9728866783516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5257.4956977977672</v>
      </c>
      <c r="AC22">
        <f t="shared" si="2"/>
        <v>2607.6174997716262</v>
      </c>
      <c r="AE22">
        <f t="shared" si="3"/>
        <v>13791.550819331453</v>
      </c>
      <c r="AF22">
        <f t="shared" si="4"/>
        <v>-689.57754096657277</v>
      </c>
      <c r="AG22">
        <f t="shared" si="5"/>
        <v>-9.3813054903790327</v>
      </c>
      <c r="AH22">
        <f t="shared" si="6"/>
        <v>-18388.116945937341</v>
      </c>
      <c r="AI22">
        <f t="shared" si="7"/>
        <v>-5295.5249730628402</v>
      </c>
      <c r="AJ22">
        <f t="shared" si="8"/>
        <v>2649.878198026141</v>
      </c>
      <c r="AK22">
        <f t="shared" si="32"/>
        <v>1571.0197602902379</v>
      </c>
      <c r="AL22">
        <f t="shared" si="9"/>
        <v>-1074.6270147464613</v>
      </c>
      <c r="AN22">
        <f t="shared" si="10"/>
        <v>2898.1060762198026</v>
      </c>
      <c r="AO22">
        <f t="shared" si="11"/>
        <v>-144.90530381099015</v>
      </c>
      <c r="AP22">
        <f t="shared" si="12"/>
        <v>-1.971353243786953</v>
      </c>
      <c r="AQ22">
        <f t="shared" si="13"/>
        <v>-3864.0116800036999</v>
      </c>
      <c r="AR22">
        <f t="shared" si="14"/>
        <v>-1112.7822608386741</v>
      </c>
      <c r="AS22">
        <f t="shared" si="15"/>
        <v>556.83571829917037</v>
      </c>
      <c r="AT22">
        <f t="shared" si="16"/>
        <v>330.12834979925935</v>
      </c>
      <c r="AU22">
        <f t="shared" si="17"/>
        <v>-225.81819274024451</v>
      </c>
      <c r="AW22">
        <v>19</v>
      </c>
      <c r="AX22">
        <f>(R22*SUMPRODUCT(K23:$K$23, X23:$X$23)-$AZ$3*SUMPRODUCT(K22:$K$22, W23:$W$23))/Z22</f>
        <v>6948.9728866783516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36752.749480003964</v>
      </c>
      <c r="P23">
        <f t="shared" si="30"/>
        <v>1837.6374740001984</v>
      </c>
      <c r="Q23" s="5">
        <f t="shared" si="31"/>
        <v>25</v>
      </c>
      <c r="R23">
        <f t="shared" si="0"/>
        <v>500000</v>
      </c>
      <c r="S23">
        <f t="shared" si="1"/>
        <v>7803.9986179224579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2607.6174997716262</v>
      </c>
      <c r="AC23">
        <f t="shared" si="2"/>
        <v>2607.6174997716262</v>
      </c>
      <c r="AE23">
        <f t="shared" si="3"/>
        <v>12280.513798232087</v>
      </c>
      <c r="AF23">
        <f t="shared" si="4"/>
        <v>-614.02568991160433</v>
      </c>
      <c r="AG23">
        <f t="shared" si="5"/>
        <v>-8.3534660481071867</v>
      </c>
      <c r="AH23">
        <f t="shared" si="6"/>
        <v>-18680.527747361117</v>
      </c>
      <c r="AI23">
        <f t="shared" si="7"/>
        <v>-7022.3931050887422</v>
      </c>
      <c r="AJ23">
        <f t="shared" si="8"/>
        <v>0</v>
      </c>
      <c r="AK23">
        <f t="shared" si="32"/>
        <v>1221.4352168844418</v>
      </c>
      <c r="AL23">
        <f t="shared" si="9"/>
        <v>-5800.9578882043006</v>
      </c>
      <c r="AN23">
        <f t="shared" si="10"/>
        <v>2377.1680130955788</v>
      </c>
      <c r="AO23">
        <f t="shared" si="11"/>
        <v>-118.85840065477893</v>
      </c>
      <c r="AP23">
        <f t="shared" si="12"/>
        <v>-1.6170001202147628</v>
      </c>
      <c r="AQ23">
        <f t="shared" si="13"/>
        <v>-3616.0338043155884</v>
      </c>
      <c r="AR23">
        <f t="shared" si="14"/>
        <v>-1359.3411919950038</v>
      </c>
      <c r="AS23">
        <f t="shared" si="15"/>
        <v>0</v>
      </c>
      <c r="AT23">
        <f t="shared" si="16"/>
        <v>236.43609504873928</v>
      </c>
      <c r="AU23">
        <f t="shared" si="17"/>
        <v>-1122.9050969462646</v>
      </c>
      <c r="AW23">
        <v>20</v>
      </c>
      <c r="AX23">
        <f>(R23*SUMPRODUCT(K$23:$K24, X$23:$X24)-$AZ$3*SUMPRODUCT(K$22:$K23, W$23:$W24))/Z23</f>
        <v>7803.9986179224579</v>
      </c>
    </row>
    <row r="25" spans="5:50" x14ac:dyDescent="0.25">
      <c r="AN25" s="6">
        <f t="shared" ref="AN25:AU25" si="33">SUM(AN3:AN23)</f>
        <v>271825.77988714445</v>
      </c>
      <c r="AO25" s="6">
        <f t="shared" si="33"/>
        <v>-41155.851104360205</v>
      </c>
      <c r="AP25" s="6">
        <f t="shared" si="33"/>
        <v>-1682.3342499592814</v>
      </c>
      <c r="AQ25" s="6">
        <f t="shared" si="33"/>
        <v>-105279.99998679561</v>
      </c>
      <c r="AR25" s="6">
        <f t="shared" si="33"/>
        <v>123707.59454602937</v>
      </c>
      <c r="AS25" s="6">
        <f t="shared" si="33"/>
        <v>-13594.018543209513</v>
      </c>
      <c r="AT25" s="6">
        <f t="shared" si="33"/>
        <v>32198.695126418115</v>
      </c>
      <c r="AU25" s="7">
        <f t="shared" si="33"/>
        <v>142312.27112923798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2156.87754936283</v>
      </c>
      <c r="K3">
        <v>1</v>
      </c>
      <c r="L3" s="2">
        <v>0</v>
      </c>
      <c r="O3">
        <f>$C$3</f>
        <v>2156.87754936283</v>
      </c>
      <c r="P3">
        <f>O3*B5</f>
        <v>1725.502039490264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2156.87754936283</v>
      </c>
      <c r="AF3">
        <f t="shared" ref="AF3:AF23" si="4">-$Z3*P3</f>
        <v>-1725.502039490264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-1091.057077127434</v>
      </c>
      <c r="AJ3">
        <f t="shared" ref="AJ3:AJ23" si="8">AB3-AC3</f>
        <v>0</v>
      </c>
      <c r="AL3">
        <f t="shared" ref="AL3:AL23" si="9">SUM(AI3:AK3)</f>
        <v>-1091.057077127434</v>
      </c>
      <c r="AN3">
        <f t="shared" ref="AN3:AN23" si="10">AE3*$K3</f>
        <v>2156.87754936283</v>
      </c>
      <c r="AO3">
        <f t="shared" ref="AO3:AO23" si="11">AF3*$K3</f>
        <v>-1725.502039490264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-1091.057077127434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-1091.057077127434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1270.8593818950944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154.37335188238711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152.64222408859314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-152.64222408859314</v>
      </c>
      <c r="AK4">
        <f>G4*MAX(0, SUM(AB4, AE4:AF4))</f>
        <v>0</v>
      </c>
      <c r="AL4">
        <f t="shared" si="9"/>
        <v>-1366.5452240885929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-1118.2171578064979</v>
      </c>
      <c r="AR4">
        <f t="shared" si="14"/>
        <v>-1118.2171578064979</v>
      </c>
      <c r="AS4">
        <f t="shared" si="15"/>
        <v>-140.61020854352381</v>
      </c>
      <c r="AT4">
        <f t="shared" si="16"/>
        <v>0</v>
      </c>
      <c r="AU4">
        <f t="shared" si="17"/>
        <v>-1258.8273663500215</v>
      </c>
      <c r="AW4">
        <v>1</v>
      </c>
      <c r="AX4">
        <f>(R4*SUMPRODUCT(K5:$K$23, X5:$X$23)-$AZ$3*SUMPRODUCT(K4:$K$22, W5:$W$23))/Z4</f>
        <v>154.37335188238711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2156.87754936283</v>
      </c>
      <c r="P5">
        <f t="shared" ref="P5:P23" si="30">O5*$C$5</f>
        <v>107.8438774681415</v>
      </c>
      <c r="Q5" s="5">
        <f t="shared" ref="Q5:Q23" si="31">$C$8</f>
        <v>25</v>
      </c>
      <c r="R5">
        <f t="shared" si="0"/>
        <v>1000000</v>
      </c>
      <c r="S5">
        <f t="shared" si="1"/>
        <v>291.40065382453702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152.64222408859314</v>
      </c>
      <c r="AC5">
        <f t="shared" si="2"/>
        <v>284.89949363529558</v>
      </c>
      <c r="AE5">
        <f t="shared" si="3"/>
        <v>2108.7575253582527</v>
      </c>
      <c r="AF5">
        <f t="shared" si="4"/>
        <v>-105.43787626791263</v>
      </c>
      <c r="AG5">
        <f t="shared" si="5"/>
        <v>-24.442249004599347</v>
      </c>
      <c r="AH5">
        <f t="shared" si="6"/>
        <v>-1208.2758460259631</v>
      </c>
      <c r="AI5">
        <f t="shared" si="7"/>
        <v>770.60155405977775</v>
      </c>
      <c r="AJ5">
        <f t="shared" si="8"/>
        <v>-132.25726954670245</v>
      </c>
      <c r="AK5">
        <f>G5*SUM(AB5, AE5:AF5)</f>
        <v>150.91733112252535</v>
      </c>
      <c r="AL5">
        <f t="shared" si="9"/>
        <v>789.26161563560072</v>
      </c>
      <c r="AN5">
        <f t="shared" si="10"/>
        <v>1789.4146123667174</v>
      </c>
      <c r="AO5">
        <f t="shared" si="11"/>
        <v>-89.470730618335864</v>
      </c>
      <c r="AP5">
        <f t="shared" si="12"/>
        <v>-20.740799737279172</v>
      </c>
      <c r="AQ5">
        <f t="shared" si="13"/>
        <v>-1025.298749926832</v>
      </c>
      <c r="AR5">
        <f t="shared" si="14"/>
        <v>653.90433208427044</v>
      </c>
      <c r="AS5">
        <f t="shared" si="15"/>
        <v>-112.22868816005139</v>
      </c>
      <c r="AT5">
        <f t="shared" si="16"/>
        <v>128.06293484318655</v>
      </c>
      <c r="AU5">
        <f t="shared" si="17"/>
        <v>669.73857876740567</v>
      </c>
      <c r="AW5">
        <v>2</v>
      </c>
      <c r="AX5">
        <f>(R5*SUMPRODUCT(K6:$K$23, X6:$X$23)-$AZ$3*SUMPRODUCT(K5:$K$22, W6:$W$23))/Z5</f>
        <v>291.40065382453702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2156.87754936283</v>
      </c>
      <c r="P6">
        <f t="shared" si="30"/>
        <v>107.8438774681415</v>
      </c>
      <c r="Q6" s="5">
        <f t="shared" si="31"/>
        <v>25</v>
      </c>
      <c r="R6">
        <f t="shared" si="0"/>
        <v>1000000</v>
      </c>
      <c r="S6">
        <f t="shared" si="1"/>
        <v>411.4369234242742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284.89949363529558</v>
      </c>
      <c r="AC6">
        <f t="shared" si="2"/>
        <v>397.73960794031336</v>
      </c>
      <c r="AE6">
        <f t="shared" si="3"/>
        <v>2085.07205361876</v>
      </c>
      <c r="AF6">
        <f t="shared" si="4"/>
        <v>-104.253602680938</v>
      </c>
      <c r="AG6">
        <f t="shared" si="5"/>
        <v>-24.167714739238647</v>
      </c>
      <c r="AH6">
        <f t="shared" si="6"/>
        <v>-1204.4710125884076</v>
      </c>
      <c r="AI6">
        <f t="shared" si="7"/>
        <v>752.17972361017587</v>
      </c>
      <c r="AJ6">
        <f t="shared" si="8"/>
        <v>-112.84011430501778</v>
      </c>
      <c r="AK6">
        <f>G6*SUM(AB6, AE6:AF6)</f>
        <v>158.60025612011825</v>
      </c>
      <c r="AL6">
        <f t="shared" si="9"/>
        <v>797.93986542527637</v>
      </c>
      <c r="AN6">
        <f t="shared" si="10"/>
        <v>1629.8497436138225</v>
      </c>
      <c r="AO6">
        <f t="shared" si="11"/>
        <v>-81.492487180691128</v>
      </c>
      <c r="AP6">
        <f t="shared" si="12"/>
        <v>-18.89131054397712</v>
      </c>
      <c r="AQ6">
        <f t="shared" si="13"/>
        <v>-941.5054830601249</v>
      </c>
      <c r="AR6">
        <f t="shared" si="14"/>
        <v>587.96046282902944</v>
      </c>
      <c r="AS6">
        <f t="shared" si="15"/>
        <v>-88.204352962381932</v>
      </c>
      <c r="AT6">
        <f t="shared" si="16"/>
        <v>123.97393477401866</v>
      </c>
      <c r="AU6">
        <f t="shared" si="17"/>
        <v>623.73004464066616</v>
      </c>
      <c r="AW6">
        <v>3</v>
      </c>
      <c r="AX6">
        <f>(R6*SUMPRODUCT(K7:$K$23, X7:$X$23)-$AZ$3*SUMPRODUCT(K6:$K$22, W7:$W$23))/Z6</f>
        <v>411.4369234242742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2156.87754936283</v>
      </c>
      <c r="P7">
        <f t="shared" si="30"/>
        <v>107.8438774681415</v>
      </c>
      <c r="Q7" s="5">
        <f t="shared" si="31"/>
        <v>25</v>
      </c>
      <c r="R7">
        <f t="shared" si="0"/>
        <v>1000000</v>
      </c>
      <c r="S7">
        <f t="shared" si="1"/>
        <v>516.03044542581358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397.73960794031336</v>
      </c>
      <c r="AC7">
        <f t="shared" si="2"/>
        <v>493.24277737784627</v>
      </c>
      <c r="AE7">
        <f t="shared" si="3"/>
        <v>2061.6308249676522</v>
      </c>
      <c r="AF7">
        <f t="shared" si="4"/>
        <v>-103.08154124838261</v>
      </c>
      <c r="AG7">
        <f t="shared" si="5"/>
        <v>-23.896011453880227</v>
      </c>
      <c r="AH7">
        <f t="shared" si="6"/>
        <v>-1201.0455186413308</v>
      </c>
      <c r="AI7">
        <f t="shared" si="7"/>
        <v>733.60775362405866</v>
      </c>
      <c r="AJ7">
        <f t="shared" si="8"/>
        <v>-95.503169437532904</v>
      </c>
      <c r="AK7">
        <f>G7*SUM(AB7, AE7:AF7)</f>
        <v>164.94022241617083</v>
      </c>
      <c r="AL7">
        <f t="shared" si="9"/>
        <v>803.04480660269655</v>
      </c>
      <c r="AN7">
        <f t="shared" si="10"/>
        <v>1484.4978301235942</v>
      </c>
      <c r="AO7">
        <f t="shared" si="11"/>
        <v>-74.224891506179716</v>
      </c>
      <c r="AP7">
        <f t="shared" si="12"/>
        <v>-17.206561292296524</v>
      </c>
      <c r="AQ7">
        <f t="shared" si="13"/>
        <v>-864.8248002067478</v>
      </c>
      <c r="AR7">
        <f t="shared" si="14"/>
        <v>528.24157711837029</v>
      </c>
      <c r="AS7">
        <f t="shared" si="15"/>
        <v>-68.768009326872601</v>
      </c>
      <c r="AT7">
        <f t="shared" si="16"/>
        <v>118.7668516164869</v>
      </c>
      <c r="AU7">
        <f t="shared" si="17"/>
        <v>578.24041940798463</v>
      </c>
      <c r="AW7">
        <v>4</v>
      </c>
      <c r="AX7">
        <f>(R7*SUMPRODUCT(K8:$K$23, X8:$X$23)-$AZ$3*SUMPRODUCT(K7:$K$22, W8:$W$23))/Z7</f>
        <v>516.03044542581358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2156.87754936283</v>
      </c>
      <c r="P8">
        <f t="shared" si="30"/>
        <v>107.8438774681415</v>
      </c>
      <c r="Q8" s="5">
        <f t="shared" si="31"/>
        <v>25</v>
      </c>
      <c r="R8">
        <f t="shared" si="0"/>
        <v>1000000</v>
      </c>
      <c r="S8">
        <f t="shared" si="1"/>
        <v>605.02197877226035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493.24277737784627</v>
      </c>
      <c r="AC8">
        <f t="shared" si="2"/>
        <v>571.7952583827755</v>
      </c>
      <c r="AE8">
        <f t="shared" si="3"/>
        <v>2038.4257083363864</v>
      </c>
      <c r="AF8">
        <f t="shared" si="4"/>
        <v>-101.92128541681932</v>
      </c>
      <c r="AG8">
        <f t="shared" si="5"/>
        <v>-23.627044902694685</v>
      </c>
      <c r="AH8">
        <f t="shared" si="6"/>
        <v>-1200.2574658696194</v>
      </c>
      <c r="AI8">
        <f t="shared" si="7"/>
        <v>712.61991214725299</v>
      </c>
      <c r="AJ8">
        <f t="shared" si="8"/>
        <v>-78.552481004929234</v>
      </c>
      <c r="AK8">
        <f t="shared" ref="AK8:AK23" si="32">G8*SUM(AB8:AB8, AE8:AF8)</f>
        <v>170.08230402081895</v>
      </c>
      <c r="AL8">
        <f t="shared" si="9"/>
        <v>804.14973516314274</v>
      </c>
      <c r="AN8">
        <f t="shared" si="10"/>
        <v>1352.0903806632384</v>
      </c>
      <c r="AO8">
        <f t="shared" si="11"/>
        <v>-67.604519033161921</v>
      </c>
      <c r="AP8">
        <f t="shared" si="12"/>
        <v>-15.671849116592915</v>
      </c>
      <c r="AQ8">
        <f t="shared" si="13"/>
        <v>-796.13231293379056</v>
      </c>
      <c r="AR8">
        <f t="shared" si="14"/>
        <v>472.68169957969309</v>
      </c>
      <c r="AS8">
        <f t="shared" si="15"/>
        <v>-52.103961164558427</v>
      </c>
      <c r="AT8">
        <f t="shared" si="16"/>
        <v>112.81580989050205</v>
      </c>
      <c r="AU8">
        <f t="shared" si="17"/>
        <v>533.39354830563673</v>
      </c>
      <c r="AW8">
        <v>5</v>
      </c>
      <c r="AX8">
        <f>(R8*SUMPRODUCT(K9:$K$23, X9:$X$23)-$AZ$3*SUMPRODUCT(K8:$K$22, W9:$W$23))/Z8</f>
        <v>605.02197877226035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2156.87754936283</v>
      </c>
      <c r="P9">
        <f t="shared" si="30"/>
        <v>107.8438774681415</v>
      </c>
      <c r="Q9" s="5">
        <f t="shared" si="31"/>
        <v>25</v>
      </c>
      <c r="R9">
        <f t="shared" si="0"/>
        <v>1000000</v>
      </c>
      <c r="S9">
        <f t="shared" si="1"/>
        <v>675.57168172008039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571.7952583827755</v>
      </c>
      <c r="AC9">
        <f t="shared" si="2"/>
        <v>631.27071427612464</v>
      </c>
      <c r="AE9">
        <f t="shared" si="3"/>
        <v>2015.4391725326518</v>
      </c>
      <c r="AF9">
        <f t="shared" si="4"/>
        <v>-100.7719586266326</v>
      </c>
      <c r="AG9">
        <f t="shared" si="5"/>
        <v>-23.360611884620422</v>
      </c>
      <c r="AH9">
        <f t="shared" si="6"/>
        <v>-1206.5027618927547</v>
      </c>
      <c r="AI9">
        <f t="shared" si="7"/>
        <v>684.8038401286442</v>
      </c>
      <c r="AJ9">
        <f t="shared" si="8"/>
        <v>-59.475455893349135</v>
      </c>
      <c r="AK9">
        <f t="shared" si="32"/>
        <v>174.05237306021564</v>
      </c>
      <c r="AL9">
        <f t="shared" si="9"/>
        <v>799.38075729551065</v>
      </c>
      <c r="AN9">
        <f t="shared" si="10"/>
        <v>1231.4667704998913</v>
      </c>
      <c r="AO9">
        <f t="shared" si="11"/>
        <v>-61.573338524994561</v>
      </c>
      <c r="AP9">
        <f t="shared" si="12"/>
        <v>-14.273721413434929</v>
      </c>
      <c r="AQ9">
        <f t="shared" si="13"/>
        <v>-737.19320336530734</v>
      </c>
      <c r="AR9">
        <f t="shared" si="14"/>
        <v>418.42650719615449</v>
      </c>
      <c r="AS9">
        <f t="shared" si="15"/>
        <v>-36.340490247072836</v>
      </c>
      <c r="AT9">
        <f t="shared" si="16"/>
        <v>106.34888746404651</v>
      </c>
      <c r="AU9">
        <f t="shared" si="17"/>
        <v>488.43490441312809</v>
      </c>
      <c r="AW9">
        <v>6</v>
      </c>
      <c r="AX9">
        <f>(R9*SUMPRODUCT(K10:$K$23, X10:$X$23)-$AZ$3*SUMPRODUCT(K9:$K$22, W10:$W$23))/Z9</f>
        <v>675.57168172008039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2156.87754936283</v>
      </c>
      <c r="P10">
        <f t="shared" si="30"/>
        <v>107.8438774681415</v>
      </c>
      <c r="Q10" s="5">
        <f t="shared" si="31"/>
        <v>25</v>
      </c>
      <c r="R10">
        <f t="shared" si="0"/>
        <v>1000000</v>
      </c>
      <c r="S10">
        <f t="shared" si="1"/>
        <v>727.86374098514966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631.27071427612464</v>
      </c>
      <c r="AC10">
        <f t="shared" si="2"/>
        <v>672.44728851990203</v>
      </c>
      <c r="AE10">
        <f t="shared" si="3"/>
        <v>1992.6620575650818</v>
      </c>
      <c r="AF10">
        <f t="shared" si="4"/>
        <v>-99.633102878254093</v>
      </c>
      <c r="AG10">
        <f t="shared" si="5"/>
        <v>-23.096606227758969</v>
      </c>
      <c r="AH10">
        <f t="shared" si="6"/>
        <v>-1215.9815206098685</v>
      </c>
      <c r="AI10">
        <f t="shared" si="7"/>
        <v>653.95082784920032</v>
      </c>
      <c r="AJ10">
        <f t="shared" si="8"/>
        <v>-41.176574243777395</v>
      </c>
      <c r="AK10">
        <f t="shared" si="32"/>
        <v>176.70097682740666</v>
      </c>
      <c r="AL10">
        <f t="shared" si="9"/>
        <v>789.47523043282956</v>
      </c>
      <c r="AN10">
        <f t="shared" si="10"/>
        <v>1121.5762920704999</v>
      </c>
      <c r="AO10">
        <f t="shared" si="11"/>
        <v>-56.078814603524997</v>
      </c>
      <c r="AP10">
        <f t="shared" si="12"/>
        <v>-12.999999610569319</v>
      </c>
      <c r="AQ10">
        <f t="shared" si="13"/>
        <v>-684.41913666904918</v>
      </c>
      <c r="AR10">
        <f t="shared" si="14"/>
        <v>368.07834118735644</v>
      </c>
      <c r="AS10">
        <f t="shared" si="15"/>
        <v>-23.176368157947493</v>
      </c>
      <c r="AT10">
        <f t="shared" si="16"/>
        <v>99.456717029824446</v>
      </c>
      <c r="AU10">
        <f t="shared" si="17"/>
        <v>444.35869005923337</v>
      </c>
      <c r="AW10">
        <v>7</v>
      </c>
      <c r="AX10">
        <f>(R10*SUMPRODUCT(K11:$K$23, X11:$X$23)-$AZ$3*SUMPRODUCT(K10:$K$22, W11:$W$23))/Z10</f>
        <v>727.86374098514966</v>
      </c>
    </row>
    <row r="11" spans="1:52" x14ac:dyDescent="0.25">
      <c r="A11" t="s">
        <v>33</v>
      </c>
      <c r="C11" s="24">
        <f>AU25</f>
        <v>3511.8906956029282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2156.87754936283</v>
      </c>
      <c r="P11">
        <f t="shared" si="30"/>
        <v>107.8438774681415</v>
      </c>
      <c r="Q11" s="5">
        <f t="shared" si="31"/>
        <v>25</v>
      </c>
      <c r="R11">
        <f t="shared" si="0"/>
        <v>1000000</v>
      </c>
      <c r="S11">
        <f t="shared" si="1"/>
        <v>764.55303668798899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672.44728851990203</v>
      </c>
      <c r="AC11">
        <f t="shared" si="2"/>
        <v>698.34349525357538</v>
      </c>
      <c r="AE11">
        <f t="shared" si="3"/>
        <v>1970.0940737623357</v>
      </c>
      <c r="AF11">
        <f t="shared" si="4"/>
        <v>-98.504703688116791</v>
      </c>
      <c r="AG11">
        <f t="shared" si="5"/>
        <v>-22.835024574579204</v>
      </c>
      <c r="AH11">
        <f t="shared" si="6"/>
        <v>-1224.6236360869905</v>
      </c>
      <c r="AI11">
        <f t="shared" si="7"/>
        <v>624.13070941264937</v>
      </c>
      <c r="AJ11">
        <f t="shared" si="8"/>
        <v>-25.896206733673353</v>
      </c>
      <c r="AK11">
        <f t="shared" si="32"/>
        <v>178.0825661015885</v>
      </c>
      <c r="AL11">
        <f t="shared" si="9"/>
        <v>776.31706878056457</v>
      </c>
      <c r="AN11">
        <f t="shared" si="10"/>
        <v>1021.4669061449027</v>
      </c>
      <c r="AO11">
        <f t="shared" si="11"/>
        <v>-51.073345307245141</v>
      </c>
      <c r="AP11">
        <f t="shared" si="12"/>
        <v>-11.839648783569768</v>
      </c>
      <c r="AQ11">
        <f t="shared" si="13"/>
        <v>-634.95065205531125</v>
      </c>
      <c r="AR11">
        <f t="shared" si="14"/>
        <v>323.60325999877671</v>
      </c>
      <c r="AS11">
        <f t="shared" si="15"/>
        <v>-13.426829980061752</v>
      </c>
      <c r="AT11">
        <f t="shared" si="16"/>
        <v>92.333381566264791</v>
      </c>
      <c r="AU11">
        <f t="shared" si="17"/>
        <v>402.50981158497979</v>
      </c>
      <c r="AW11">
        <v>8</v>
      </c>
      <c r="AX11">
        <f>(R11*SUMPRODUCT(K12:$K$23, X12:$X$23)-$AZ$3*SUMPRODUCT(K11:$K$22, W12:$W$23))/Z11</f>
        <v>764.55303668798899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2156.87754936283</v>
      </c>
      <c r="P12">
        <f t="shared" si="30"/>
        <v>107.8438774681415</v>
      </c>
      <c r="Q12" s="5">
        <f t="shared" si="31"/>
        <v>25</v>
      </c>
      <c r="R12">
        <f t="shared" si="0"/>
        <v>1000000</v>
      </c>
      <c r="S12">
        <f t="shared" si="1"/>
        <v>784.53456865384362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698.34349525357538</v>
      </c>
      <c r="AC12">
        <f t="shared" si="2"/>
        <v>708.45669283780762</v>
      </c>
      <c r="AE12">
        <f t="shared" si="3"/>
        <v>1947.7208481707091</v>
      </c>
      <c r="AF12">
        <f t="shared" si="4"/>
        <v>-97.386042408535459</v>
      </c>
      <c r="AG12">
        <f t="shared" si="5"/>
        <v>-22.575700330624837</v>
      </c>
      <c r="AH12">
        <f t="shared" si="6"/>
        <v>-1238.9599283429438</v>
      </c>
      <c r="AI12">
        <f t="shared" si="7"/>
        <v>588.79917708860489</v>
      </c>
      <c r="AJ12">
        <f t="shared" si="8"/>
        <v>-10.113197584232239</v>
      </c>
      <c r="AK12">
        <f t="shared" si="32"/>
        <v>178.40748107110247</v>
      </c>
      <c r="AL12">
        <f t="shared" si="9"/>
        <v>757.09346057547509</v>
      </c>
      <c r="AN12">
        <f t="shared" si="10"/>
        <v>930.26400309080589</v>
      </c>
      <c r="AO12">
        <f t="shared" si="11"/>
        <v>-46.513200154540293</v>
      </c>
      <c r="AP12">
        <f t="shared" si="12"/>
        <v>-10.78253148127971</v>
      </c>
      <c r="AQ12">
        <f t="shared" si="13"/>
        <v>-591.74795181346656</v>
      </c>
      <c r="AR12">
        <f t="shared" si="14"/>
        <v>281.22031964151927</v>
      </c>
      <c r="AS12">
        <f t="shared" si="15"/>
        <v>-4.8302320517809569</v>
      </c>
      <c r="AT12">
        <f t="shared" si="16"/>
        <v>85.210392278968285</v>
      </c>
      <c r="AU12">
        <f t="shared" si="17"/>
        <v>361.6004798687066</v>
      </c>
      <c r="AW12">
        <v>9</v>
      </c>
      <c r="AX12">
        <f>(R12*SUMPRODUCT(K13:$K$23, X13:$X$23)-$AZ$3*SUMPRODUCT(K12:$K$22, W13:$W$23))/Z12</f>
        <v>784.53456865384362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2156.87754936283</v>
      </c>
      <c r="P13">
        <f t="shared" si="30"/>
        <v>107.8438774681415</v>
      </c>
      <c r="Q13" s="5">
        <f t="shared" si="31"/>
        <v>25</v>
      </c>
      <c r="R13">
        <f t="shared" si="0"/>
        <v>1000000</v>
      </c>
      <c r="S13">
        <f t="shared" si="1"/>
        <v>789.72321006020013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708.45669283780762</v>
      </c>
      <c r="AC13">
        <f t="shared" si="2"/>
        <v>705.02073636553405</v>
      </c>
      <c r="AE13">
        <f t="shared" si="3"/>
        <v>1925.5397064829249</v>
      </c>
      <c r="AF13">
        <f t="shared" si="4"/>
        <v>-96.276985324146239</v>
      </c>
      <c r="AG13">
        <f t="shared" si="5"/>
        <v>-22.318602498456098</v>
      </c>
      <c r="AH13">
        <f t="shared" si="6"/>
        <v>-1253.6331544996631</v>
      </c>
      <c r="AI13">
        <f t="shared" si="7"/>
        <v>553.31096416065952</v>
      </c>
      <c r="AJ13">
        <f t="shared" si="8"/>
        <v>3.435956472273574</v>
      </c>
      <c r="AK13">
        <f t="shared" si="32"/>
        <v>177.64035897976106</v>
      </c>
      <c r="AL13">
        <f t="shared" si="9"/>
        <v>734.3872796126941</v>
      </c>
      <c r="AN13">
        <f t="shared" si="10"/>
        <v>847.17698481561479</v>
      </c>
      <c r="AO13">
        <f t="shared" si="11"/>
        <v>-42.358849240780735</v>
      </c>
      <c r="AP13">
        <f t="shared" si="12"/>
        <v>-9.8194840159781211</v>
      </c>
      <c r="AQ13">
        <f t="shared" si="13"/>
        <v>-551.55920821481652</v>
      </c>
      <c r="AR13">
        <f t="shared" si="14"/>
        <v>243.4394433440394</v>
      </c>
      <c r="AS13">
        <f t="shared" si="15"/>
        <v>1.511712915780496</v>
      </c>
      <c r="AT13">
        <f t="shared" si="16"/>
        <v>78.156177821395616</v>
      </c>
      <c r="AU13">
        <f t="shared" si="17"/>
        <v>323.10733408121547</v>
      </c>
      <c r="AW13">
        <v>10</v>
      </c>
      <c r="AX13">
        <f>(R13*SUMPRODUCT(K14:$K$23, X14:$X$23)-$AZ$3*SUMPRODUCT(K13:$K$22, W14:$W$23))/Z13</f>
        <v>789.72321006020013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2156.87754936283</v>
      </c>
      <c r="P14">
        <f t="shared" si="30"/>
        <v>107.8438774681415</v>
      </c>
      <c r="Q14" s="5">
        <f t="shared" si="31"/>
        <v>25</v>
      </c>
      <c r="R14">
        <f t="shared" si="0"/>
        <v>1000000</v>
      </c>
      <c r="S14">
        <f t="shared" si="1"/>
        <v>779.91852037479293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705.02073636553405</v>
      </c>
      <c r="AC14">
        <f t="shared" si="2"/>
        <v>688.31225224387754</v>
      </c>
      <c r="AE14">
        <f t="shared" si="3"/>
        <v>1903.5389018621481</v>
      </c>
      <c r="AF14">
        <f t="shared" si="4"/>
        <v>-95.176945093107406</v>
      </c>
      <c r="AG14">
        <f t="shared" si="5"/>
        <v>-22.063594922489671</v>
      </c>
      <c r="AH14">
        <f t="shared" si="6"/>
        <v>-1272.862039274549</v>
      </c>
      <c r="AI14">
        <f t="shared" si="7"/>
        <v>513.43632257200193</v>
      </c>
      <c r="AJ14">
        <f t="shared" si="8"/>
        <v>16.708484121656511</v>
      </c>
      <c r="AK14">
        <f t="shared" si="32"/>
        <v>175.93678851942025</v>
      </c>
      <c r="AL14">
        <f t="shared" si="9"/>
        <v>706.08159521307869</v>
      </c>
      <c r="AN14">
        <f t="shared" si="10"/>
        <v>771.48163810992048</v>
      </c>
      <c r="AO14">
        <f t="shared" si="11"/>
        <v>-38.574081905496023</v>
      </c>
      <c r="AP14">
        <f t="shared" si="12"/>
        <v>-8.9421121558085925</v>
      </c>
      <c r="AQ14">
        <f t="shared" si="13"/>
        <v>-515.87581960464581</v>
      </c>
      <c r="AR14">
        <f t="shared" si="14"/>
        <v>208.08962444397005</v>
      </c>
      <c r="AS14">
        <f t="shared" si="15"/>
        <v>6.7717495491682147</v>
      </c>
      <c r="AT14">
        <f t="shared" si="16"/>
        <v>71.305084271185819</v>
      </c>
      <c r="AU14">
        <f t="shared" si="17"/>
        <v>286.16645826432409</v>
      </c>
      <c r="AW14">
        <v>11</v>
      </c>
      <c r="AX14">
        <f>(R14*SUMPRODUCT(K15:$K$23, X15:$X$23)-$AZ$3*SUMPRODUCT(K14:$K$22, W15:$W$23))/Z14</f>
        <v>779.91852037479293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2156.87754936283</v>
      </c>
      <c r="P15">
        <f t="shared" si="30"/>
        <v>107.8438774681415</v>
      </c>
      <c r="Q15" s="5">
        <f t="shared" si="31"/>
        <v>25</v>
      </c>
      <c r="R15">
        <f t="shared" si="0"/>
        <v>1000000</v>
      </c>
      <c r="S15">
        <f t="shared" si="1"/>
        <v>751.97605209291976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688.31225224387754</v>
      </c>
      <c r="AC15">
        <f t="shared" si="2"/>
        <v>656.03469086297309</v>
      </c>
      <c r="AE15">
        <f t="shared" si="3"/>
        <v>1881.6909027718411</v>
      </c>
      <c r="AF15">
        <f t="shared" si="4"/>
        <v>-94.084545138592063</v>
      </c>
      <c r="AG15">
        <f t="shared" si="5"/>
        <v>-21.810358489378746</v>
      </c>
      <c r="AH15">
        <f t="shared" si="6"/>
        <v>-1304.0193554411255</v>
      </c>
      <c r="AI15">
        <f t="shared" si="7"/>
        <v>461.77664370274465</v>
      </c>
      <c r="AJ15">
        <f t="shared" si="8"/>
        <v>32.277561380904444</v>
      </c>
      <c r="AK15">
        <f t="shared" si="32"/>
        <v>173.31430269139886</v>
      </c>
      <c r="AL15">
        <f t="shared" si="9"/>
        <v>667.36850777504799</v>
      </c>
      <c r="AN15">
        <f t="shared" si="10"/>
        <v>702.51287745265699</v>
      </c>
      <c r="AO15">
        <f t="shared" si="11"/>
        <v>-35.12564387263285</v>
      </c>
      <c r="AP15">
        <f t="shared" si="12"/>
        <v>-8.1427070078710369</v>
      </c>
      <c r="AQ15">
        <f t="shared" si="13"/>
        <v>-486.84424646760488</v>
      </c>
      <c r="AR15">
        <f t="shared" si="14"/>
        <v>172.40028010454816</v>
      </c>
      <c r="AS15">
        <f t="shared" si="15"/>
        <v>12.050545862474936</v>
      </c>
      <c r="AT15">
        <f t="shared" si="16"/>
        <v>64.705382434533931</v>
      </c>
      <c r="AU15">
        <f t="shared" si="17"/>
        <v>249.15620840155702</v>
      </c>
      <c r="AW15">
        <v>12</v>
      </c>
      <c r="AX15">
        <f>(R15*SUMPRODUCT(K16:$K$23, X16:$X$23)-$AZ$3*SUMPRODUCT(K15:$K$22, W16:$W$23))/Z15</f>
        <v>751.97605209291976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2156.87754936283</v>
      </c>
      <c r="P16">
        <f t="shared" si="30"/>
        <v>107.8438774681415</v>
      </c>
      <c r="Q16" s="5">
        <f t="shared" si="31"/>
        <v>25</v>
      </c>
      <c r="R16">
        <f t="shared" si="0"/>
        <v>1000000</v>
      </c>
      <c r="S16">
        <f t="shared" si="1"/>
        <v>706.00754011469633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656.03469086297309</v>
      </c>
      <c r="AC16">
        <f t="shared" si="2"/>
        <v>608.82513305509269</v>
      </c>
      <c r="AE16">
        <f t="shared" si="3"/>
        <v>1859.9819213843439</v>
      </c>
      <c r="AF16">
        <f t="shared" si="4"/>
        <v>-92.999096069217202</v>
      </c>
      <c r="AG16">
        <f t="shared" si="5"/>
        <v>-21.558733386763276</v>
      </c>
      <c r="AH16">
        <f t="shared" si="6"/>
        <v>-1340.860708867385</v>
      </c>
      <c r="AI16">
        <f t="shared" si="7"/>
        <v>404.56338306097837</v>
      </c>
      <c r="AJ16">
        <f t="shared" si="8"/>
        <v>47.209557807880401</v>
      </c>
      <c r="AK16">
        <f t="shared" si="32"/>
        <v>169.61122613246701</v>
      </c>
      <c r="AL16">
        <f t="shared" si="9"/>
        <v>621.38416700132575</v>
      </c>
      <c r="AN16">
        <f t="shared" si="10"/>
        <v>639.67134196880716</v>
      </c>
      <c r="AO16">
        <f t="shared" si="11"/>
        <v>-31.983567098440361</v>
      </c>
      <c r="AP16">
        <f t="shared" si="12"/>
        <v>-7.4143214824338832</v>
      </c>
      <c r="AQ16">
        <f t="shared" si="13"/>
        <v>-461.13898160691332</v>
      </c>
      <c r="AR16">
        <f t="shared" si="14"/>
        <v>139.13447178101961</v>
      </c>
      <c r="AS16">
        <f t="shared" si="15"/>
        <v>16.235964903489318</v>
      </c>
      <c r="AT16">
        <f t="shared" si="16"/>
        <v>58.331449024181481</v>
      </c>
      <c r="AU16">
        <f t="shared" si="17"/>
        <v>213.70188570869038</v>
      </c>
      <c r="AW16">
        <v>13</v>
      </c>
      <c r="AX16">
        <f>(R16*SUMPRODUCT(K17:$K$23, X17:$X$23)-$AZ$3*SUMPRODUCT(K16:$K$22, W17:$W$23))/Z16</f>
        <v>706.00754011469633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2156.87754936283</v>
      </c>
      <c r="P17">
        <f t="shared" si="30"/>
        <v>107.8438774681415</v>
      </c>
      <c r="Q17" s="5">
        <f t="shared" si="31"/>
        <v>25</v>
      </c>
      <c r="R17">
        <f t="shared" si="0"/>
        <v>1000000</v>
      </c>
      <c r="S17">
        <f t="shared" si="1"/>
        <v>644.36806817866523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608.82513305509269</v>
      </c>
      <c r="AC17">
        <f t="shared" si="2"/>
        <v>549.22584207238083</v>
      </c>
      <c r="AE17">
        <f t="shared" si="3"/>
        <v>1838.4102918758435</v>
      </c>
      <c r="AF17">
        <f t="shared" si="4"/>
        <v>-91.920514593792177</v>
      </c>
      <c r="AG17">
        <f t="shared" si="5"/>
        <v>-21.308700306363406</v>
      </c>
      <c r="AH17">
        <f t="shared" si="6"/>
        <v>-1377.8298612894021</v>
      </c>
      <c r="AI17">
        <f t="shared" si="7"/>
        <v>347.35121568628597</v>
      </c>
      <c r="AJ17">
        <f t="shared" si="8"/>
        <v>59.599290982711864</v>
      </c>
      <c r="AK17">
        <f t="shared" si="32"/>
        <v>164.87204372360011</v>
      </c>
      <c r="AL17">
        <f t="shared" si="9"/>
        <v>571.82255039259792</v>
      </c>
      <c r="AN17">
        <f t="shared" si="10"/>
        <v>582.41530748524826</v>
      </c>
      <c r="AO17">
        <f t="shared" si="11"/>
        <v>-29.120765374262412</v>
      </c>
      <c r="AP17">
        <f t="shared" si="12"/>
        <v>-6.7506765469521133</v>
      </c>
      <c r="AQ17">
        <f t="shared" si="13"/>
        <v>-436.50169163620984</v>
      </c>
      <c r="AR17">
        <f t="shared" si="14"/>
        <v>110.04217392782387</v>
      </c>
      <c r="AS17">
        <f t="shared" si="15"/>
        <v>18.881279949853077</v>
      </c>
      <c r="AT17">
        <f t="shared" si="16"/>
        <v>52.232084679542687</v>
      </c>
      <c r="AU17">
        <f t="shared" si="17"/>
        <v>181.15553855721961</v>
      </c>
      <c r="AW17">
        <v>14</v>
      </c>
      <c r="AX17">
        <f>(R17*SUMPRODUCT(K18:$K$23, X18:$X$23)-$AZ$3*SUMPRODUCT(K17:$K$22, W18:$W$23))/Z17</f>
        <v>644.36806817866523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2156.87754936283</v>
      </c>
      <c r="P18">
        <f t="shared" si="30"/>
        <v>107.8438774681415</v>
      </c>
      <c r="Q18" s="5">
        <f t="shared" si="31"/>
        <v>25</v>
      </c>
      <c r="R18">
        <f t="shared" si="0"/>
        <v>1000000</v>
      </c>
      <c r="S18">
        <f t="shared" si="1"/>
        <v>568.61770705506547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549.22584207238083</v>
      </c>
      <c r="AC18">
        <f t="shared" si="2"/>
        <v>479.00811484661273</v>
      </c>
      <c r="AE18">
        <f t="shared" si="3"/>
        <v>1816.9709385698372</v>
      </c>
      <c r="AF18">
        <f t="shared" si="4"/>
        <v>-90.848546928491857</v>
      </c>
      <c r="AG18">
        <f t="shared" si="5"/>
        <v>-21.060200416878029</v>
      </c>
      <c r="AH18">
        <f t="shared" si="6"/>
        <v>-1416.5154568697892</v>
      </c>
      <c r="AI18">
        <f t="shared" si="7"/>
        <v>288.54673435467816</v>
      </c>
      <c r="AJ18">
        <f t="shared" si="8"/>
        <v>70.217727225768101</v>
      </c>
      <c r="AK18">
        <f t="shared" si="32"/>
        <v>159.27437635996085</v>
      </c>
      <c r="AL18">
        <f t="shared" si="9"/>
        <v>518.03883794040712</v>
      </c>
      <c r="AN18">
        <f t="shared" si="10"/>
        <v>530.24976701246044</v>
      </c>
      <c r="AO18">
        <f t="shared" si="11"/>
        <v>-26.51248835062302</v>
      </c>
      <c r="AP18">
        <f t="shared" si="12"/>
        <v>-6.1460346597921518</v>
      </c>
      <c r="AQ18">
        <f t="shared" si="13"/>
        <v>-413.38415217909937</v>
      </c>
      <c r="AR18">
        <f t="shared" si="14"/>
        <v>84.207091822945856</v>
      </c>
      <c r="AS18">
        <f t="shared" si="15"/>
        <v>20.491760606206828</v>
      </c>
      <c r="AT18">
        <f t="shared" si="16"/>
        <v>46.481316328812625</v>
      </c>
      <c r="AU18">
        <f t="shared" si="17"/>
        <v>151.1801687579653</v>
      </c>
      <c r="AW18">
        <v>15</v>
      </c>
      <c r="AX18">
        <f>(R18*SUMPRODUCT(K19:$K$23, X19:$X$23)-$AZ$3*SUMPRODUCT(K18:$K$22, W19:$W$23))/Z18</f>
        <v>568.61770705506547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2156.87754936283</v>
      </c>
      <c r="P19">
        <f t="shared" si="30"/>
        <v>107.8438774681415</v>
      </c>
      <c r="Q19" s="5">
        <f t="shared" si="31"/>
        <v>25</v>
      </c>
      <c r="R19">
        <f t="shared" si="0"/>
        <v>1000000</v>
      </c>
      <c r="S19">
        <f t="shared" si="1"/>
        <v>478.29229194064976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479.00811484661273</v>
      </c>
      <c r="AC19">
        <f t="shared" si="2"/>
        <v>398.18842865422835</v>
      </c>
      <c r="AE19">
        <f t="shared" si="3"/>
        <v>1795.6460864038766</v>
      </c>
      <c r="AF19">
        <f t="shared" si="4"/>
        <v>-89.782304320193816</v>
      </c>
      <c r="AG19">
        <f t="shared" si="5"/>
        <v>-20.813027690588346</v>
      </c>
      <c r="AH19">
        <f t="shared" si="6"/>
        <v>-1462.8288848360978</v>
      </c>
      <c r="AI19">
        <f t="shared" si="7"/>
        <v>222.22186955699658</v>
      </c>
      <c r="AJ19">
        <f t="shared" si="8"/>
        <v>80.819686192384381</v>
      </c>
      <c r="AK19">
        <f t="shared" si="32"/>
        <v>152.94103278512068</v>
      </c>
      <c r="AL19">
        <f t="shared" si="9"/>
        <v>455.98258853450164</v>
      </c>
      <c r="AN19">
        <f t="shared" si="10"/>
        <v>482.72013649572591</v>
      </c>
      <c r="AO19">
        <f t="shared" si="11"/>
        <v>-24.136006824786293</v>
      </c>
      <c r="AP19">
        <f t="shared" si="12"/>
        <v>-5.5951268146669682</v>
      </c>
      <c r="AQ19">
        <f t="shared" si="13"/>
        <v>-393.24951854635538</v>
      </c>
      <c r="AR19">
        <f t="shared" si="14"/>
        <v>59.739484309917302</v>
      </c>
      <c r="AS19">
        <f t="shared" si="15"/>
        <v>21.72660316847908</v>
      </c>
      <c r="AT19">
        <f t="shared" si="16"/>
        <v>41.114848176839132</v>
      </c>
      <c r="AU19">
        <f t="shared" si="17"/>
        <v>122.58093565523552</v>
      </c>
      <c r="AW19">
        <v>16</v>
      </c>
      <c r="AX19">
        <f>(R19*SUMPRODUCT(K20:$K$23, X20:$X$23)-$AZ$3*SUMPRODUCT(K19:$K$22, W20:$W$23))/Z19</f>
        <v>478.29229194064976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2156.87754936283</v>
      </c>
      <c r="P20">
        <f t="shared" si="30"/>
        <v>107.8438774681415</v>
      </c>
      <c r="Q20" s="5">
        <f t="shared" si="31"/>
        <v>25</v>
      </c>
      <c r="R20">
        <f t="shared" si="0"/>
        <v>1000000</v>
      </c>
      <c r="S20">
        <f t="shared" si="1"/>
        <v>376.24138963070311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398.18842865422835</v>
      </c>
      <c r="AC20">
        <f t="shared" si="2"/>
        <v>309.52977570852318</v>
      </c>
      <c r="AE20">
        <f t="shared" si="3"/>
        <v>1774.4401399865153</v>
      </c>
      <c r="AF20">
        <f t="shared" si="4"/>
        <v>-88.722006999325757</v>
      </c>
      <c r="AG20">
        <f t="shared" si="5"/>
        <v>-20.567233180561274</v>
      </c>
      <c r="AH20">
        <f t="shared" si="6"/>
        <v>-1506.569324847605</v>
      </c>
      <c r="AI20">
        <f t="shared" si="7"/>
        <v>158.58157495902333</v>
      </c>
      <c r="AJ20">
        <f t="shared" si="8"/>
        <v>88.658652945705171</v>
      </c>
      <c r="AK20">
        <f t="shared" si="32"/>
        <v>145.87345931489926</v>
      </c>
      <c r="AL20">
        <f t="shared" si="9"/>
        <v>393.11368721962776</v>
      </c>
      <c r="AN20">
        <f t="shared" si="10"/>
        <v>439.41835356901868</v>
      </c>
      <c r="AO20">
        <f t="shared" si="11"/>
        <v>-21.970917678450931</v>
      </c>
      <c r="AP20">
        <f t="shared" si="12"/>
        <v>-5.0932232302527867</v>
      </c>
      <c r="AQ20">
        <f t="shared" si="13"/>
        <v>-373.08342915819838</v>
      </c>
      <c r="AR20">
        <f t="shared" si="14"/>
        <v>39.270783502116622</v>
      </c>
      <c r="AS20">
        <f t="shared" si="15"/>
        <v>21.955228823523377</v>
      </c>
      <c r="AT20">
        <f t="shared" si="16"/>
        <v>36.123774410365506</v>
      </c>
      <c r="AU20">
        <f t="shared" si="17"/>
        <v>97.349786736005498</v>
      </c>
      <c r="AW20">
        <v>17</v>
      </c>
      <c r="AX20">
        <f>(R20*SUMPRODUCT(K21:$K$23, X21:$X$23)-$AZ$3*SUMPRODUCT(K20:$K$22, W21:$W$23))/Z20</f>
        <v>376.24138963070311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2156.87754936283</v>
      </c>
      <c r="P21">
        <f t="shared" si="30"/>
        <v>107.8438774681415</v>
      </c>
      <c r="Q21" s="5">
        <f t="shared" si="31"/>
        <v>25</v>
      </c>
      <c r="R21">
        <f t="shared" si="0"/>
        <v>1000000</v>
      </c>
      <c r="S21">
        <f t="shared" si="1"/>
        <v>261.96718229333385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309.52977570852318</v>
      </c>
      <c r="AC21">
        <f t="shared" si="2"/>
        <v>212.95419330322906</v>
      </c>
      <c r="AE21">
        <f t="shared" si="3"/>
        <v>1753.3345763290865</v>
      </c>
      <c r="AF21">
        <f t="shared" si="4"/>
        <v>-87.666728816454324</v>
      </c>
      <c r="AG21">
        <f t="shared" si="5"/>
        <v>-20.322602189992711</v>
      </c>
      <c r="AH21">
        <f t="shared" si="6"/>
        <v>-1558.3463505180387</v>
      </c>
      <c r="AI21">
        <f t="shared" si="7"/>
        <v>86.998894804600923</v>
      </c>
      <c r="AJ21">
        <f t="shared" si="8"/>
        <v>96.575582405294114</v>
      </c>
      <c r="AK21">
        <f t="shared" si="32"/>
        <v>138.26383362548091</v>
      </c>
      <c r="AL21">
        <f t="shared" si="9"/>
        <v>321.83831083537598</v>
      </c>
      <c r="AN21">
        <f t="shared" si="10"/>
        <v>399.96667132825576</v>
      </c>
      <c r="AO21">
        <f t="shared" si="11"/>
        <v>-19.998333566412786</v>
      </c>
      <c r="AP21">
        <f t="shared" si="12"/>
        <v>-4.6359455065774497</v>
      </c>
      <c r="AQ21">
        <f t="shared" si="13"/>
        <v>-355.4864034554061</v>
      </c>
      <c r="AR21">
        <f t="shared" si="14"/>
        <v>19.84598879985942</v>
      </c>
      <c r="AS21">
        <f t="shared" si="15"/>
        <v>22.030600860621579</v>
      </c>
      <c r="AT21">
        <f t="shared" si="16"/>
        <v>31.540429332118428</v>
      </c>
      <c r="AU21">
        <f t="shared" si="17"/>
        <v>73.417018992599438</v>
      </c>
      <c r="AW21">
        <v>18</v>
      </c>
      <c r="AX21">
        <f>(R21*SUMPRODUCT(K22:$K$23, X22:$X$23)-$AZ$3*SUMPRODUCT(K21:$K$22, W22:$W$23))/Z21</f>
        <v>261.96718229333385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2156.87754936283</v>
      </c>
      <c r="P22">
        <f t="shared" si="30"/>
        <v>107.8438774681415</v>
      </c>
      <c r="Q22" s="5">
        <f t="shared" si="31"/>
        <v>25</v>
      </c>
      <c r="R22">
        <f t="shared" si="0"/>
        <v>1000000</v>
      </c>
      <c r="S22">
        <f t="shared" si="1"/>
        <v>136.39750631569845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212.95419330322906</v>
      </c>
      <c r="AC22">
        <f t="shared" si="2"/>
        <v>109.54922216350801</v>
      </c>
      <c r="AE22">
        <f t="shared" si="3"/>
        <v>1732.3209508518457</v>
      </c>
      <c r="AF22">
        <f t="shared" si="4"/>
        <v>-86.616047542592284</v>
      </c>
      <c r="AG22">
        <f t="shared" si="5"/>
        <v>-20.079036839198359</v>
      </c>
      <c r="AH22">
        <f t="shared" si="6"/>
        <v>-1613.5731557769539</v>
      </c>
      <c r="AI22">
        <f t="shared" si="7"/>
        <v>12.05271069310129</v>
      </c>
      <c r="AJ22">
        <f t="shared" si="8"/>
        <v>103.40497113972106</v>
      </c>
      <c r="AK22">
        <f t="shared" si="32"/>
        <v>130.10613676287377</v>
      </c>
      <c r="AL22">
        <f t="shared" si="9"/>
        <v>245.56381859569612</v>
      </c>
      <c r="AN22">
        <f t="shared" si="10"/>
        <v>364.02359237146089</v>
      </c>
      <c r="AO22">
        <f t="shared" si="11"/>
        <v>-18.201179618573043</v>
      </c>
      <c r="AP22">
        <f t="shared" si="12"/>
        <v>-4.2193354054684074</v>
      </c>
      <c r="AQ22">
        <f t="shared" si="13"/>
        <v>-339.07036477925521</v>
      </c>
      <c r="AR22">
        <f t="shared" si="14"/>
        <v>2.532712568164214</v>
      </c>
      <c r="AS22">
        <f t="shared" si="15"/>
        <v>21.729142653870586</v>
      </c>
      <c r="AT22">
        <f t="shared" si="16"/>
        <v>27.340027995796287</v>
      </c>
      <c r="AU22">
        <f t="shared" si="17"/>
        <v>51.601883217831087</v>
      </c>
      <c r="AW22">
        <v>19</v>
      </c>
      <c r="AX22">
        <f>(R22*SUMPRODUCT(K23:$K$23, X23:$X$23)-$AZ$3*SUMPRODUCT(K22:$K$22, W23:$W$23))/Z22</f>
        <v>136.39750631569845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2156.87754936283</v>
      </c>
      <c r="P23">
        <f t="shared" si="30"/>
        <v>107.8438774681415</v>
      </c>
      <c r="Q23" s="5">
        <f t="shared" si="31"/>
        <v>25</v>
      </c>
      <c r="R23">
        <f t="shared" si="0"/>
        <v>1000000</v>
      </c>
      <c r="S23">
        <f t="shared" si="1"/>
        <v>138.06592812700796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109.54922216350801</v>
      </c>
      <c r="AC23">
        <f t="shared" si="2"/>
        <v>109.54922216350801</v>
      </c>
      <c r="AE23">
        <f t="shared" si="3"/>
        <v>1711.3871687247238</v>
      </c>
      <c r="AF23">
        <f t="shared" si="4"/>
        <v>-85.569358436236186</v>
      </c>
      <c r="AG23">
        <f t="shared" si="5"/>
        <v>-19.836396939064645</v>
      </c>
      <c r="AH23">
        <f t="shared" si="6"/>
        <v>-1673.9812696692316</v>
      </c>
      <c r="AI23">
        <f t="shared" si="7"/>
        <v>-67.999856319808487</v>
      </c>
      <c r="AJ23">
        <f t="shared" si="8"/>
        <v>0</v>
      </c>
      <c r="AK23">
        <f t="shared" si="32"/>
        <v>121.4756922716397</v>
      </c>
      <c r="AL23">
        <f t="shared" si="9"/>
        <v>53.475835951831215</v>
      </c>
      <c r="AN23">
        <f t="shared" si="10"/>
        <v>331.27724966200429</v>
      </c>
      <c r="AO23">
        <f t="shared" si="11"/>
        <v>-16.563862483100213</v>
      </c>
      <c r="AP23">
        <f t="shared" si="12"/>
        <v>-3.8397781292668647</v>
      </c>
      <c r="AQ23">
        <f t="shared" si="13"/>
        <v>-324.03650157957475</v>
      </c>
      <c r="AR23">
        <f t="shared" si="14"/>
        <v>-13.162892529937535</v>
      </c>
      <c r="AS23">
        <f t="shared" si="15"/>
        <v>0</v>
      </c>
      <c r="AT23">
        <f t="shared" si="16"/>
        <v>23.514336189936532</v>
      </c>
      <c r="AU23">
        <f t="shared" si="17"/>
        <v>10.351443659998996</v>
      </c>
      <c r="AW23">
        <v>20</v>
      </c>
      <c r="AX23">
        <f>(R23*SUMPRODUCT(K$23:$K24, X$23:$X24)-$AZ$3*SUMPRODUCT(K$22:$K23, W$23:$W24))/Z23</f>
        <v>138.06592812700796</v>
      </c>
    </row>
    <row r="25" spans="5:50" x14ac:dyDescent="0.25">
      <c r="AN25" s="6">
        <f t="shared" ref="AN25:AU25" si="33">SUM(AN3:AN23)</f>
        <v>18808.418008207474</v>
      </c>
      <c r="AO25" s="6">
        <f t="shared" si="33"/>
        <v>-2558.0790624324964</v>
      </c>
      <c r="AP25" s="6">
        <f t="shared" si="33"/>
        <v>-1715.4377539340678</v>
      </c>
      <c r="AQ25" s="6">
        <f t="shared" si="33"/>
        <v>-12044.519765065206</v>
      </c>
      <c r="AR25" s="6">
        <f t="shared" si="33"/>
        <v>2490.3814267757057</v>
      </c>
      <c r="AS25" s="6">
        <f t="shared" si="33"/>
        <v>-376.3045513007836</v>
      </c>
      <c r="AT25" s="6">
        <f t="shared" si="33"/>
        <v>1397.8138201280062</v>
      </c>
      <c r="AU25" s="7">
        <f t="shared" si="33"/>
        <v>3511.8906956029282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5085.7123978108721</v>
      </c>
      <c r="K3">
        <v>1</v>
      </c>
      <c r="L3" s="2">
        <v>0</v>
      </c>
      <c r="O3">
        <f>$C$3</f>
        <v>5085.7123978108721</v>
      </c>
      <c r="P3">
        <f>O3*B5</f>
        <v>4068.5699182486978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5085.7123978108721</v>
      </c>
      <c r="AF3">
        <f t="shared" ref="AF3:AF23" si="4">-$Z3*P3</f>
        <v>-4068.5699182486978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-505.29010743782578</v>
      </c>
      <c r="AJ3">
        <f t="shared" ref="AJ3:AJ23" si="8">AB3-AC3</f>
        <v>0</v>
      </c>
      <c r="AL3">
        <f t="shared" ref="AL3:AL23" si="9">SUM(AI3:AK3)</f>
        <v>-505.29010743782578</v>
      </c>
      <c r="AN3">
        <f t="shared" ref="AN3:AN23" si="10">AE3*$K3</f>
        <v>5085.7123978108721</v>
      </c>
      <c r="AO3">
        <f t="shared" ref="AO3:AO23" si="11">AF3*$K3</f>
        <v>-4068.5699182486978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-505.29010743782578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-505.29010743782578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2259.8614366964594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992.33654807158791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981.03556641632895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-981.03556641632895</v>
      </c>
      <c r="AK4">
        <f>G4*MAX(0, SUM(AB4, AE4:AF4))</f>
        <v>0</v>
      </c>
      <c r="AL4">
        <f t="shared" si="9"/>
        <v>-2369.2905664163291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-1278.8258702801293</v>
      </c>
      <c r="AR4">
        <f t="shared" si="14"/>
        <v>-1278.8258702801293</v>
      </c>
      <c r="AS4">
        <f t="shared" si="15"/>
        <v>-903.70548782329001</v>
      </c>
      <c r="AT4">
        <f t="shared" si="16"/>
        <v>0</v>
      </c>
      <c r="AU4">
        <f t="shared" si="17"/>
        <v>-2182.5313581034193</v>
      </c>
      <c r="AW4">
        <v>1</v>
      </c>
      <c r="AX4">
        <f>(R4*SUMPRODUCT(K5:$K$23, X5:$X$23)-$AZ$3*SUMPRODUCT(K4:$K$22, W5:$W$23))/Z4</f>
        <v>992.33654807158791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5085.7123978108721</v>
      </c>
      <c r="P5">
        <f t="shared" ref="P5:P23" si="30">O5*$C$5</f>
        <v>254.28561989054361</v>
      </c>
      <c r="Q5" s="5">
        <f t="shared" ref="Q5:Q23" si="31">$C$8</f>
        <v>25</v>
      </c>
      <c r="R5">
        <f t="shared" si="0"/>
        <v>1000000</v>
      </c>
      <c r="S5">
        <f t="shared" si="1"/>
        <v>1885.7406694784652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981.03556641632895</v>
      </c>
      <c r="AC5">
        <f t="shared" si="2"/>
        <v>1842.9646766615188</v>
      </c>
      <c r="AE5">
        <f t="shared" si="3"/>
        <v>4970.348498352746</v>
      </c>
      <c r="AF5">
        <f t="shared" si="4"/>
        <v>-248.5174249176373</v>
      </c>
      <c r="AG5">
        <f t="shared" si="5"/>
        <v>-24.432901969113587</v>
      </c>
      <c r="AH5">
        <f t="shared" si="6"/>
        <v>-1409.5487854565702</v>
      </c>
      <c r="AI5">
        <f t="shared" si="7"/>
        <v>3287.849386009425</v>
      </c>
      <c r="AJ5">
        <f t="shared" si="8"/>
        <v>-861.9291102451898</v>
      </c>
      <c r="AK5">
        <f>G5*SUM(AB5, AE5:AF5)</f>
        <v>399.20066478960069</v>
      </c>
      <c r="AL5">
        <f t="shared" si="9"/>
        <v>2825.1209405538357</v>
      </c>
      <c r="AN5">
        <f t="shared" si="10"/>
        <v>4217.6561906975949</v>
      </c>
      <c r="AO5">
        <f t="shared" si="11"/>
        <v>-210.88280953487973</v>
      </c>
      <c r="AP5">
        <f t="shared" si="12"/>
        <v>-20.732868184372116</v>
      </c>
      <c r="AQ5">
        <f t="shared" si="13"/>
        <v>-1196.0916147110097</v>
      </c>
      <c r="AR5">
        <f t="shared" si="14"/>
        <v>2789.9488982673329</v>
      </c>
      <c r="AS5">
        <f t="shared" si="15"/>
        <v>-731.40156046862683</v>
      </c>
      <c r="AT5">
        <f t="shared" si="16"/>
        <v>338.74710309316481</v>
      </c>
      <c r="AU5">
        <f t="shared" si="17"/>
        <v>2397.2944408918711</v>
      </c>
      <c r="AW5">
        <v>2</v>
      </c>
      <c r="AX5">
        <f>(R5*SUMPRODUCT(K6:$K$23, X6:$X$23)-$AZ$3*SUMPRODUCT(K5:$K$22, W6:$W$23))/Z5</f>
        <v>1885.7406694784652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5085.7123978108721</v>
      </c>
      <c r="P6">
        <f t="shared" si="30"/>
        <v>254.28561989054361</v>
      </c>
      <c r="Q6" s="5">
        <f t="shared" si="31"/>
        <v>25</v>
      </c>
      <c r="R6">
        <f t="shared" si="0"/>
        <v>1000000</v>
      </c>
      <c r="S6">
        <f t="shared" si="1"/>
        <v>2679.1471487189583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1842.9646766615188</v>
      </c>
      <c r="AC6">
        <f t="shared" si="2"/>
        <v>2588.3210223202022</v>
      </c>
      <c r="AE6">
        <f t="shared" si="3"/>
        <v>4913.3009805088559</v>
      </c>
      <c r="AF6">
        <f t="shared" si="4"/>
        <v>-245.66504902544278</v>
      </c>
      <c r="AG6">
        <f t="shared" si="5"/>
        <v>-24.152471650892853</v>
      </c>
      <c r="AH6">
        <f t="shared" si="6"/>
        <v>-1444.0519411840478</v>
      </c>
      <c r="AI6">
        <f t="shared" si="7"/>
        <v>3199.4315186484728</v>
      </c>
      <c r="AJ6">
        <f t="shared" si="8"/>
        <v>-745.35634565868349</v>
      </c>
      <c r="AK6">
        <f>G6*SUM(AB6, AE6:AF6)</f>
        <v>455.74204257014532</v>
      </c>
      <c r="AL6">
        <f t="shared" si="9"/>
        <v>2909.8172155599345</v>
      </c>
      <c r="AN6">
        <f t="shared" si="10"/>
        <v>3840.6070089912077</v>
      </c>
      <c r="AO6">
        <f t="shared" si="11"/>
        <v>-192.03035044956039</v>
      </c>
      <c r="AP6">
        <f t="shared" si="12"/>
        <v>-18.879395395246814</v>
      </c>
      <c r="AQ6">
        <f t="shared" si="13"/>
        <v>-1128.7800256202556</v>
      </c>
      <c r="AR6">
        <f t="shared" si="14"/>
        <v>2500.9172375261455</v>
      </c>
      <c r="AS6">
        <f t="shared" si="15"/>
        <v>-582.62679544544005</v>
      </c>
      <c r="AT6">
        <f t="shared" si="16"/>
        <v>356.24238977633189</v>
      </c>
      <c r="AU6">
        <f t="shared" si="17"/>
        <v>2274.5328318570373</v>
      </c>
      <c r="AW6">
        <v>3</v>
      </c>
      <c r="AX6">
        <f>(R6*SUMPRODUCT(K7:$K$23, X7:$X$23)-$AZ$3*SUMPRODUCT(K6:$K$22, W7:$W$23))/Z6</f>
        <v>2679.1471487189583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5085.7123978108721</v>
      </c>
      <c r="P7">
        <f t="shared" si="30"/>
        <v>254.28561989054361</v>
      </c>
      <c r="Q7" s="5">
        <f t="shared" si="31"/>
        <v>25</v>
      </c>
      <c r="R7">
        <f t="shared" si="0"/>
        <v>1000000</v>
      </c>
      <c r="S7">
        <f t="shared" si="1"/>
        <v>3377.8970628338011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2588.3210223202022</v>
      </c>
      <c r="AC7">
        <f t="shared" si="2"/>
        <v>3225.7330279485122</v>
      </c>
      <c r="AE7">
        <f t="shared" si="3"/>
        <v>4856.6164531085706</v>
      </c>
      <c r="AF7">
        <f t="shared" si="4"/>
        <v>-242.83082265542853</v>
      </c>
      <c r="AG7">
        <f t="shared" si="5"/>
        <v>-23.873825696470195</v>
      </c>
      <c r="AH7">
        <f t="shared" si="6"/>
        <v>-1484.8495165490549</v>
      </c>
      <c r="AI7">
        <f t="shared" si="7"/>
        <v>3105.0622882076177</v>
      </c>
      <c r="AJ7">
        <f t="shared" si="8"/>
        <v>-637.41200562831</v>
      </c>
      <c r="AK7">
        <f>G7*SUM(AB7, AE7:AF7)</f>
        <v>504.14746569413416</v>
      </c>
      <c r="AL7">
        <f t="shared" si="9"/>
        <v>2971.7977482734418</v>
      </c>
      <c r="AN7">
        <f t="shared" si="10"/>
        <v>3497.0550978715319</v>
      </c>
      <c r="AO7">
        <f t="shared" si="11"/>
        <v>-174.85275489357659</v>
      </c>
      <c r="AP7">
        <f t="shared" si="12"/>
        <v>-17.190586216479854</v>
      </c>
      <c r="AQ7">
        <f t="shared" si="13"/>
        <v>-1069.180698446205</v>
      </c>
      <c r="AR7">
        <f t="shared" si="14"/>
        <v>2235.8310583152711</v>
      </c>
      <c r="AS7">
        <f t="shared" si="15"/>
        <v>-458.97486969559708</v>
      </c>
      <c r="AT7">
        <f t="shared" si="16"/>
        <v>363.016409059073</v>
      </c>
      <c r="AU7">
        <f t="shared" si="17"/>
        <v>2139.8725976787468</v>
      </c>
      <c r="AW7">
        <v>4</v>
      </c>
      <c r="AX7">
        <f>(R7*SUMPRODUCT(K8:$K$23, X8:$X$23)-$AZ$3*SUMPRODUCT(K7:$K$22, W8:$W$23))/Z7</f>
        <v>3377.8970628338011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5085.7123978108721</v>
      </c>
      <c r="P8">
        <f t="shared" si="30"/>
        <v>254.28561989054361</v>
      </c>
      <c r="Q8" s="5">
        <f t="shared" si="31"/>
        <v>25</v>
      </c>
      <c r="R8">
        <f t="shared" si="0"/>
        <v>1000000</v>
      </c>
      <c r="S8">
        <f t="shared" si="1"/>
        <v>3991.6285407439591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3225.7330279485122</v>
      </c>
      <c r="AC8">
        <f t="shared" si="2"/>
        <v>3767.6092020789856</v>
      </c>
      <c r="AE8">
        <f t="shared" si="3"/>
        <v>4800.2905665035159</v>
      </c>
      <c r="AF8">
        <f t="shared" si="4"/>
        <v>-240.01452832517583</v>
      </c>
      <c r="AG8">
        <f t="shared" si="5"/>
        <v>-23.596942724139225</v>
      </c>
      <c r="AH8">
        <f t="shared" si="6"/>
        <v>-1525.7886146507724</v>
      </c>
      <c r="AI8">
        <f t="shared" si="7"/>
        <v>3010.8904808034285</v>
      </c>
      <c r="AJ8">
        <f t="shared" si="8"/>
        <v>-541.87617413047337</v>
      </c>
      <c r="AK8">
        <f t="shared" ref="AK8:AK23" si="32">G8*SUM(AB8:AB8, AE8:AF8)</f>
        <v>545.02063462887975</v>
      </c>
      <c r="AL8">
        <f t="shared" si="9"/>
        <v>3014.0349413018348</v>
      </c>
      <c r="AN8">
        <f t="shared" si="10"/>
        <v>3184.0388751056826</v>
      </c>
      <c r="AO8">
        <f t="shared" si="11"/>
        <v>-159.20194375528413</v>
      </c>
      <c r="AP8">
        <f t="shared" si="12"/>
        <v>-15.651882303039008</v>
      </c>
      <c r="AQ8">
        <f t="shared" si="13"/>
        <v>-1012.0575404626695</v>
      </c>
      <c r="AR8">
        <f t="shared" si="14"/>
        <v>1997.1275085846896</v>
      </c>
      <c r="AS8">
        <f t="shared" si="15"/>
        <v>-359.42715967331424</v>
      </c>
      <c r="AT8">
        <f t="shared" si="16"/>
        <v>361.51288434548815</v>
      </c>
      <c r="AU8">
        <f t="shared" si="17"/>
        <v>1999.2132332568635</v>
      </c>
      <c r="AW8">
        <v>5</v>
      </c>
      <c r="AX8">
        <f>(R8*SUMPRODUCT(K9:$K$23, X9:$X$23)-$AZ$3*SUMPRODUCT(K8:$K$22, W9:$W$23))/Z8</f>
        <v>3991.6285407439591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5085.7123978108721</v>
      </c>
      <c r="P9">
        <f t="shared" si="30"/>
        <v>254.28561989054361</v>
      </c>
      <c r="Q9" s="5">
        <f t="shared" si="31"/>
        <v>25</v>
      </c>
      <c r="R9">
        <f t="shared" si="0"/>
        <v>1000000</v>
      </c>
      <c r="S9">
        <f t="shared" si="1"/>
        <v>4527.9548218094042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3767.6092020789856</v>
      </c>
      <c r="AC9">
        <f t="shared" si="2"/>
        <v>4223.994588398933</v>
      </c>
      <c r="AE9">
        <f t="shared" si="3"/>
        <v>4744.3100675465903</v>
      </c>
      <c r="AF9">
        <f t="shared" si="4"/>
        <v>-237.21550337732953</v>
      </c>
      <c r="AG9">
        <f t="shared" si="5"/>
        <v>-23.321757584978471</v>
      </c>
      <c r="AH9">
        <f t="shared" si="6"/>
        <v>-1568.6284767744612</v>
      </c>
      <c r="AI9">
        <f t="shared" si="7"/>
        <v>2915.1443298098211</v>
      </c>
      <c r="AJ9">
        <f t="shared" si="8"/>
        <v>-456.38538631994743</v>
      </c>
      <c r="AK9">
        <f t="shared" si="32"/>
        <v>579.22926363737736</v>
      </c>
      <c r="AL9">
        <f t="shared" si="9"/>
        <v>3037.9882071272509</v>
      </c>
      <c r="AN9">
        <f t="shared" si="10"/>
        <v>2898.8521592492107</v>
      </c>
      <c r="AO9">
        <f t="shared" si="11"/>
        <v>-144.94260796246053</v>
      </c>
      <c r="AP9">
        <f t="shared" si="12"/>
        <v>-14.249980791761896</v>
      </c>
      <c r="AQ9">
        <f t="shared" si="13"/>
        <v>-958.45802281403951</v>
      </c>
      <c r="AR9">
        <f t="shared" si="14"/>
        <v>1781.2015476809488</v>
      </c>
      <c r="AS9">
        <f t="shared" si="15"/>
        <v>-278.85904246294768</v>
      </c>
      <c r="AT9">
        <f t="shared" si="16"/>
        <v>353.91868948056532</v>
      </c>
      <c r="AU9">
        <f t="shared" si="17"/>
        <v>1856.2611946985662</v>
      </c>
      <c r="AW9">
        <v>6</v>
      </c>
      <c r="AX9">
        <f>(R9*SUMPRODUCT(K10:$K$23, X10:$X$23)-$AZ$3*SUMPRODUCT(K9:$K$22, W10:$W$23))/Z9</f>
        <v>4527.9548218094042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5085.7123978108721</v>
      </c>
      <c r="P10">
        <f t="shared" si="30"/>
        <v>254.28561989054361</v>
      </c>
      <c r="Q10" s="5">
        <f t="shared" si="31"/>
        <v>25</v>
      </c>
      <c r="R10">
        <f t="shared" si="0"/>
        <v>1000000</v>
      </c>
      <c r="S10">
        <f t="shared" si="1"/>
        <v>4989.945869900359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4223.994588398933</v>
      </c>
      <c r="AC10">
        <f t="shared" si="2"/>
        <v>4600.3393048183098</v>
      </c>
      <c r="AE10">
        <f t="shared" si="3"/>
        <v>4688.6285436034814</v>
      </c>
      <c r="AF10">
        <f t="shared" si="4"/>
        <v>-234.43142718017407</v>
      </c>
      <c r="AG10">
        <f t="shared" si="5"/>
        <v>-23.048042126908737</v>
      </c>
      <c r="AH10">
        <f t="shared" si="6"/>
        <v>-1619.9152887980538</v>
      </c>
      <c r="AI10">
        <f t="shared" si="7"/>
        <v>2811.2337854983452</v>
      </c>
      <c r="AJ10">
        <f t="shared" si="8"/>
        <v>-376.34471641937671</v>
      </c>
      <c r="AK10">
        <f t="shared" si="32"/>
        <v>607.47341933755683</v>
      </c>
      <c r="AL10">
        <f t="shared" si="9"/>
        <v>3042.3624884165256</v>
      </c>
      <c r="AN10">
        <f t="shared" si="10"/>
        <v>2639.0097592646862</v>
      </c>
      <c r="AO10">
        <f t="shared" si="11"/>
        <v>-131.95048796323431</v>
      </c>
      <c r="AP10">
        <f t="shared" si="12"/>
        <v>-12.972665149137409</v>
      </c>
      <c r="AQ10">
        <f t="shared" si="13"/>
        <v>-911.77456617934035</v>
      </c>
      <c r="AR10">
        <f t="shared" si="14"/>
        <v>1582.3120399729744</v>
      </c>
      <c r="AS10">
        <f t="shared" si="15"/>
        <v>-211.82684237875705</v>
      </c>
      <c r="AT10">
        <f t="shared" si="16"/>
        <v>341.91838129569658</v>
      </c>
      <c r="AU10">
        <f t="shared" si="17"/>
        <v>1712.4035788899141</v>
      </c>
      <c r="AW10">
        <v>7</v>
      </c>
      <c r="AX10">
        <f>(R10*SUMPRODUCT(K11:$K$23, X11:$X$23)-$AZ$3*SUMPRODUCT(K10:$K$22, W11:$W$23))/Z10</f>
        <v>4989.945869900359</v>
      </c>
    </row>
    <row r="11" spans="1:52" x14ac:dyDescent="0.25">
      <c r="A11" t="s">
        <v>33</v>
      </c>
      <c r="C11" s="24">
        <f>AU25</f>
        <v>16953.009775666935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5085.7123978108721</v>
      </c>
      <c r="P11">
        <f t="shared" si="30"/>
        <v>254.28561989054361</v>
      </c>
      <c r="Q11" s="5">
        <f t="shared" si="31"/>
        <v>25</v>
      </c>
      <c r="R11">
        <f t="shared" si="0"/>
        <v>1000000</v>
      </c>
      <c r="S11">
        <f t="shared" si="1"/>
        <v>5387.2605564560172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4600.3393048183098</v>
      </c>
      <c r="AC11">
        <f t="shared" si="2"/>
        <v>4907.9781555553855</v>
      </c>
      <c r="AE11">
        <f t="shared" si="3"/>
        <v>4633.2574955893997</v>
      </c>
      <c r="AF11">
        <f t="shared" si="4"/>
        <v>-231.66287477947</v>
      </c>
      <c r="AG11">
        <f t="shared" si="5"/>
        <v>-22.775852885348815</v>
      </c>
      <c r="AH11">
        <f t="shared" si="6"/>
        <v>-1668.3528116333607</v>
      </c>
      <c r="AI11">
        <f t="shared" si="7"/>
        <v>2710.4659562912193</v>
      </c>
      <c r="AJ11">
        <f t="shared" si="8"/>
        <v>-307.6388507370757</v>
      </c>
      <c r="AK11">
        <f t="shared" si="32"/>
        <v>630.13537479397689</v>
      </c>
      <c r="AL11">
        <f t="shared" si="9"/>
        <v>3032.9624803481206</v>
      </c>
      <c r="AN11">
        <f t="shared" si="10"/>
        <v>2402.2808161410271</v>
      </c>
      <c r="AO11">
        <f t="shared" si="11"/>
        <v>-120.11404080705137</v>
      </c>
      <c r="AP11">
        <f t="shared" si="12"/>
        <v>-11.808969069776149</v>
      </c>
      <c r="AQ11">
        <f t="shared" si="13"/>
        <v>-865.01817733139512</v>
      </c>
      <c r="AR11">
        <f t="shared" si="14"/>
        <v>1405.3396289328041</v>
      </c>
      <c r="AS11">
        <f t="shared" si="15"/>
        <v>-159.50654806663982</v>
      </c>
      <c r="AT11">
        <f t="shared" si="16"/>
        <v>326.71659709835319</v>
      </c>
      <c r="AU11">
        <f t="shared" si="17"/>
        <v>1572.5496779645175</v>
      </c>
      <c r="AW11">
        <v>8</v>
      </c>
      <c r="AX11">
        <f>(R11*SUMPRODUCT(K12:$K$23, X12:$X$23)-$AZ$3*SUMPRODUCT(K11:$K$22, W12:$W$23))/Z11</f>
        <v>5387.2605564560172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5085.7123978108721</v>
      </c>
      <c r="P12">
        <f t="shared" si="30"/>
        <v>254.28561989054361</v>
      </c>
      <c r="Q12" s="5">
        <f t="shared" si="31"/>
        <v>25</v>
      </c>
      <c r="R12">
        <f t="shared" si="0"/>
        <v>1000000</v>
      </c>
      <c r="S12">
        <f t="shared" si="1"/>
        <v>5722.3240839434302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4907.9781555553855</v>
      </c>
      <c r="AC12">
        <f t="shared" si="2"/>
        <v>5151.2251782701669</v>
      </c>
      <c r="AE12">
        <f t="shared" si="3"/>
        <v>4578.1485579527853</v>
      </c>
      <c r="AF12">
        <f t="shared" si="4"/>
        <v>-228.90742789763928</v>
      </c>
      <c r="AG12">
        <f t="shared" si="5"/>
        <v>-22.504952108201369</v>
      </c>
      <c r="AH12">
        <f t="shared" si="6"/>
        <v>-1725.6899317582631</v>
      </c>
      <c r="AI12">
        <f t="shared" si="7"/>
        <v>2601.0462461886818</v>
      </c>
      <c r="AJ12">
        <f t="shared" si="8"/>
        <v>-243.24702271478145</v>
      </c>
      <c r="AK12">
        <f t="shared" si="32"/>
        <v>648.00534999273737</v>
      </c>
      <c r="AL12">
        <f t="shared" si="9"/>
        <v>3005.8045734666375</v>
      </c>
      <c r="AN12">
        <f t="shared" si="10"/>
        <v>2186.6002041645165</v>
      </c>
      <c r="AO12">
        <f t="shared" si="11"/>
        <v>-109.33001020822584</v>
      </c>
      <c r="AP12">
        <f t="shared" si="12"/>
        <v>-10.748740948788862</v>
      </c>
      <c r="AQ12">
        <f t="shared" si="13"/>
        <v>-824.21832960235372</v>
      </c>
      <c r="AR12">
        <f t="shared" si="14"/>
        <v>1242.3031234051484</v>
      </c>
      <c r="AS12">
        <f t="shared" si="15"/>
        <v>-116.17884015725234</v>
      </c>
      <c r="AT12">
        <f t="shared" si="16"/>
        <v>309.49817653523849</v>
      </c>
      <c r="AU12">
        <f t="shared" si="17"/>
        <v>1435.6224597831344</v>
      </c>
      <c r="AW12">
        <v>9</v>
      </c>
      <c r="AX12">
        <f>(R12*SUMPRODUCT(K13:$K$23, X13:$X$23)-$AZ$3*SUMPRODUCT(K12:$K$22, W13:$W$23))/Z12</f>
        <v>5722.3240839434302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5085.7123978108721</v>
      </c>
      <c r="P13">
        <f t="shared" si="30"/>
        <v>254.28561989054361</v>
      </c>
      <c r="Q13" s="5">
        <f t="shared" si="31"/>
        <v>25</v>
      </c>
      <c r="R13">
        <f t="shared" si="0"/>
        <v>1000000</v>
      </c>
      <c r="S13">
        <f t="shared" si="1"/>
        <v>6000.269359200558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5151.2251782701669</v>
      </c>
      <c r="AC13">
        <f t="shared" si="2"/>
        <v>5336.6951077511312</v>
      </c>
      <c r="AE13">
        <f t="shared" si="3"/>
        <v>4523.2796809712981</v>
      </c>
      <c r="AF13">
        <f t="shared" si="4"/>
        <v>-226.16398404856491</v>
      </c>
      <c r="AG13">
        <f t="shared" si="5"/>
        <v>-22.235231404937135</v>
      </c>
      <c r="AH13">
        <f t="shared" si="6"/>
        <v>-1786.8472872888883</v>
      </c>
      <c r="AI13">
        <f t="shared" si="7"/>
        <v>2488.0331782289081</v>
      </c>
      <c r="AJ13">
        <f t="shared" si="8"/>
        <v>-185.46992948096431</v>
      </c>
      <c r="AK13">
        <f t="shared" si="32"/>
        <v>661.38386126350304</v>
      </c>
      <c r="AL13">
        <f t="shared" si="9"/>
        <v>2963.947110011447</v>
      </c>
      <c r="AN13">
        <f t="shared" si="10"/>
        <v>1990.1009720554323</v>
      </c>
      <c r="AO13">
        <f t="shared" si="11"/>
        <v>-99.505048602771609</v>
      </c>
      <c r="AP13">
        <f t="shared" si="12"/>
        <v>-9.7828033537251553</v>
      </c>
      <c r="AQ13">
        <f t="shared" si="13"/>
        <v>-786.1566770473579</v>
      </c>
      <c r="AR13">
        <f t="shared" si="14"/>
        <v>1094.6564430515778</v>
      </c>
      <c r="AS13">
        <f t="shared" si="15"/>
        <v>-81.600942895456924</v>
      </c>
      <c r="AT13">
        <f t="shared" si="16"/>
        <v>290.98812322824051</v>
      </c>
      <c r="AU13">
        <f t="shared" si="17"/>
        <v>1304.0436233843614</v>
      </c>
      <c r="AW13">
        <v>10</v>
      </c>
      <c r="AX13">
        <f>(R13*SUMPRODUCT(K14:$K$23, X14:$X$23)-$AZ$3*SUMPRODUCT(K13:$K$22, W14:$W$23))/Z13</f>
        <v>6000.269359200558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5085.7123978108721</v>
      </c>
      <c r="P14">
        <f t="shared" si="30"/>
        <v>254.28561989054361</v>
      </c>
      <c r="Q14" s="5">
        <f t="shared" si="31"/>
        <v>25</v>
      </c>
      <c r="R14">
        <f t="shared" si="0"/>
        <v>1000000</v>
      </c>
      <c r="S14">
        <f t="shared" si="1"/>
        <v>6225.0446972501177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5336.6951077511312</v>
      </c>
      <c r="AC14">
        <f t="shared" si="2"/>
        <v>5469.7066212632162</v>
      </c>
      <c r="AE14">
        <f t="shared" si="3"/>
        <v>4468.6192837193175</v>
      </c>
      <c r="AF14">
        <f t="shared" si="4"/>
        <v>-223.43096418596588</v>
      </c>
      <c r="AG14">
        <f t="shared" si="5"/>
        <v>-21.966535532184338</v>
      </c>
      <c r="AH14">
        <f t="shared" si="6"/>
        <v>-1853.742348137047</v>
      </c>
      <c r="AI14">
        <f t="shared" si="7"/>
        <v>2369.4794358641211</v>
      </c>
      <c r="AJ14">
        <f t="shared" si="8"/>
        <v>-133.011513512085</v>
      </c>
      <c r="AK14">
        <f t="shared" si="32"/>
        <v>670.7318399099139</v>
      </c>
      <c r="AL14">
        <f t="shared" si="9"/>
        <v>2907.1997622619501</v>
      </c>
      <c r="AN14">
        <f t="shared" si="10"/>
        <v>1811.0781564384436</v>
      </c>
      <c r="AO14">
        <f t="shared" si="11"/>
        <v>-90.553907821922181</v>
      </c>
      <c r="AP14">
        <f t="shared" si="12"/>
        <v>-8.9027751412860852</v>
      </c>
      <c r="AQ14">
        <f t="shared" si="13"/>
        <v>-751.29968816264704</v>
      </c>
      <c r="AR14">
        <f t="shared" si="14"/>
        <v>960.32178531258853</v>
      </c>
      <c r="AS14">
        <f t="shared" si="15"/>
        <v>-53.907981723619365</v>
      </c>
      <c r="AT14">
        <f t="shared" si="16"/>
        <v>271.83962359790792</v>
      </c>
      <c r="AU14">
        <f t="shared" si="17"/>
        <v>1178.2534271868772</v>
      </c>
      <c r="AW14">
        <v>11</v>
      </c>
      <c r="AX14">
        <f>(R14*SUMPRODUCT(K15:$K$23, X15:$X$23)-$AZ$3*SUMPRODUCT(K14:$K$22, W15:$W$23))/Z14</f>
        <v>6225.0446972501177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5085.7123978108721</v>
      </c>
      <c r="P15">
        <f t="shared" si="30"/>
        <v>254.28561989054361</v>
      </c>
      <c r="Q15" s="5">
        <f t="shared" si="31"/>
        <v>25</v>
      </c>
      <c r="R15">
        <f t="shared" si="0"/>
        <v>1000000</v>
      </c>
      <c r="S15">
        <f t="shared" si="1"/>
        <v>6401.6400266976498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5469.7066212632162</v>
      </c>
      <c r="AC15">
        <f t="shared" si="2"/>
        <v>5556.3112287548438</v>
      </c>
      <c r="AE15">
        <f t="shared" si="3"/>
        <v>4414.1502465503891</v>
      </c>
      <c r="AF15">
        <f t="shared" si="4"/>
        <v>-220.70751232751945</v>
      </c>
      <c r="AG15">
        <f t="shared" si="5"/>
        <v>-21.698780334346303</v>
      </c>
      <c r="AH15">
        <f t="shared" si="6"/>
        <v>-1923.5937006477996</v>
      </c>
      <c r="AI15">
        <f t="shared" si="7"/>
        <v>2248.1502532407239</v>
      </c>
      <c r="AJ15">
        <f t="shared" si="8"/>
        <v>-86.604607491627576</v>
      </c>
      <c r="AK15">
        <f t="shared" si="32"/>
        <v>676.42045488402607</v>
      </c>
      <c r="AL15">
        <f t="shared" si="9"/>
        <v>2837.9661006331226</v>
      </c>
      <c r="AN15">
        <f t="shared" si="10"/>
        <v>1647.9844732439944</v>
      </c>
      <c r="AO15">
        <f t="shared" si="11"/>
        <v>-82.399223662199717</v>
      </c>
      <c r="AP15">
        <f t="shared" si="12"/>
        <v>-8.1010502774073689</v>
      </c>
      <c r="AQ15">
        <f t="shared" si="13"/>
        <v>-718.15692136326618</v>
      </c>
      <c r="AR15">
        <f t="shared" si="14"/>
        <v>839.32727794112122</v>
      </c>
      <c r="AS15">
        <f t="shared" si="15"/>
        <v>-32.333074427887745</v>
      </c>
      <c r="AT15">
        <f t="shared" si="16"/>
        <v>252.53567386036863</v>
      </c>
      <c r="AU15">
        <f t="shared" si="17"/>
        <v>1059.5298773736022</v>
      </c>
      <c r="AW15">
        <v>12</v>
      </c>
      <c r="AX15">
        <f>(R15*SUMPRODUCT(K16:$K$23, X16:$X$23)-$AZ$3*SUMPRODUCT(K15:$K$22, W16:$W$23))/Z15</f>
        <v>6401.6400266976498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5085.7123978108721</v>
      </c>
      <c r="P16">
        <f t="shared" si="30"/>
        <v>254.28561989054361</v>
      </c>
      <c r="Q16" s="5">
        <f t="shared" si="31"/>
        <v>25</v>
      </c>
      <c r="R16">
        <f t="shared" si="0"/>
        <v>1000000</v>
      </c>
      <c r="S16">
        <f t="shared" si="1"/>
        <v>6338.4893588513187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5556.3112287548438</v>
      </c>
      <c r="AC16">
        <f t="shared" si="2"/>
        <v>5430.6724603149542</v>
      </c>
      <c r="AE16">
        <f t="shared" si="3"/>
        <v>4357.3218627094147</v>
      </c>
      <c r="AF16">
        <f t="shared" si="4"/>
        <v>-217.86609313547078</v>
      </c>
      <c r="AG16">
        <f t="shared" si="5"/>
        <v>-21.419427220191462</v>
      </c>
      <c r="AH16">
        <f t="shared" si="6"/>
        <v>-2494.6124324551097</v>
      </c>
      <c r="AI16">
        <f t="shared" si="7"/>
        <v>1623.4239098986432</v>
      </c>
      <c r="AJ16">
        <f t="shared" si="8"/>
        <v>125.63876843988965</v>
      </c>
      <c r="AK16">
        <f t="shared" si="32"/>
        <v>678.70368988301516</v>
      </c>
      <c r="AL16">
        <f t="shared" si="9"/>
        <v>2427.766368221548</v>
      </c>
      <c r="AN16">
        <f t="shared" si="10"/>
        <v>1498.5381800027722</v>
      </c>
      <c r="AO16">
        <f t="shared" si="11"/>
        <v>-74.926909000138622</v>
      </c>
      <c r="AP16">
        <f t="shared" si="12"/>
        <v>-7.3664123272474722</v>
      </c>
      <c r="AQ16">
        <f t="shared" si="13"/>
        <v>-857.92881318596994</v>
      </c>
      <c r="AR16">
        <f t="shared" si="14"/>
        <v>558.31604548941607</v>
      </c>
      <c r="AS16">
        <f t="shared" si="15"/>
        <v>43.20876385262747</v>
      </c>
      <c r="AT16">
        <f t="shared" si="16"/>
        <v>233.41479565754224</v>
      </c>
      <c r="AU16">
        <f t="shared" si="17"/>
        <v>834.93960499958587</v>
      </c>
      <c r="AW16">
        <v>13</v>
      </c>
      <c r="AX16">
        <f>(R16*SUMPRODUCT(K17:$K$23, X17:$X$23)-$AZ$3*SUMPRODUCT(K16:$K$22, W17:$W$23))/Z16</f>
        <v>6338.4893588513187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5085.7123978108721</v>
      </c>
      <c r="P17">
        <f t="shared" si="30"/>
        <v>254.28561989054361</v>
      </c>
      <c r="Q17" s="5">
        <f t="shared" si="31"/>
        <v>25</v>
      </c>
      <c r="R17">
        <f t="shared" si="0"/>
        <v>1000000</v>
      </c>
      <c r="S17">
        <f t="shared" si="1"/>
        <v>6039.3295911514433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5430.6724603149542</v>
      </c>
      <c r="AC17">
        <f t="shared" si="2"/>
        <v>5103.6882980220817</v>
      </c>
      <c r="AE17">
        <f t="shared" si="3"/>
        <v>4297.8099572248193</v>
      </c>
      <c r="AF17">
        <f t="shared" si="4"/>
        <v>-214.89049786124099</v>
      </c>
      <c r="AG17">
        <f t="shared" si="5"/>
        <v>-21.126882632385964</v>
      </c>
      <c r="AH17">
        <f t="shared" si="6"/>
        <v>-3134.0126241433331</v>
      </c>
      <c r="AI17">
        <f t="shared" si="7"/>
        <v>927.7799525878595</v>
      </c>
      <c r="AJ17">
        <f t="shared" si="8"/>
        <v>326.9841622928725</v>
      </c>
      <c r="AK17">
        <f t="shared" si="32"/>
        <v>665.95143437749732</v>
      </c>
      <c r="AL17">
        <f t="shared" si="9"/>
        <v>1920.7155492582292</v>
      </c>
      <c r="AN17">
        <f t="shared" si="10"/>
        <v>1361.56238833725</v>
      </c>
      <c r="AO17">
        <f t="shared" si="11"/>
        <v>-68.078119416862506</v>
      </c>
      <c r="AP17">
        <f t="shared" si="12"/>
        <v>-6.6930760227580413</v>
      </c>
      <c r="AQ17">
        <f t="shared" si="13"/>
        <v>-992.86700809895149</v>
      </c>
      <c r="AR17">
        <f t="shared" si="14"/>
        <v>293.92418479867808</v>
      </c>
      <c r="AS17">
        <f t="shared" si="15"/>
        <v>103.58981467096301</v>
      </c>
      <c r="AT17">
        <f t="shared" si="16"/>
        <v>210.97592367558732</v>
      </c>
      <c r="AU17">
        <f t="shared" si="17"/>
        <v>608.48992314522843</v>
      </c>
      <c r="AW17">
        <v>14</v>
      </c>
      <c r="AX17">
        <f>(R17*SUMPRODUCT(K18:$K$23, X18:$X$23)-$AZ$3*SUMPRODUCT(K17:$K$22, W18:$W$23))/Z17</f>
        <v>6039.3295911514433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5085.7123978108721</v>
      </c>
      <c r="P18">
        <f t="shared" si="30"/>
        <v>254.28561989054361</v>
      </c>
      <c r="Q18" s="5">
        <f t="shared" si="31"/>
        <v>25</v>
      </c>
      <c r="R18">
        <f t="shared" si="0"/>
        <v>1000000</v>
      </c>
      <c r="S18">
        <f t="shared" si="1"/>
        <v>5525.9152841177629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5103.6882980220817</v>
      </c>
      <c r="AC18">
        <f t="shared" si="2"/>
        <v>4602.16372696693</v>
      </c>
      <c r="AE18">
        <f t="shared" si="3"/>
        <v>4235.5483064065766</v>
      </c>
      <c r="AF18">
        <f t="shared" si="4"/>
        <v>-211.77741532032883</v>
      </c>
      <c r="AG18">
        <f t="shared" si="5"/>
        <v>-20.820821033006869</v>
      </c>
      <c r="AH18">
        <f t="shared" si="6"/>
        <v>-3791.7109222093427</v>
      </c>
      <c r="AI18">
        <f t="shared" si="7"/>
        <v>211.23914784389808</v>
      </c>
      <c r="AJ18">
        <f t="shared" si="8"/>
        <v>501.52457105515168</v>
      </c>
      <c r="AK18">
        <f t="shared" si="32"/>
        <v>638.9221432375831</v>
      </c>
      <c r="AL18">
        <f t="shared" si="9"/>
        <v>1351.6858621366327</v>
      </c>
      <c r="AN18">
        <f t="shared" si="10"/>
        <v>1236.0673772855641</v>
      </c>
      <c r="AO18">
        <f t="shared" si="11"/>
        <v>-61.803368864278205</v>
      </c>
      <c r="AP18">
        <f t="shared" si="12"/>
        <v>-6.0761761607755531</v>
      </c>
      <c r="AQ18">
        <f t="shared" si="13"/>
        <v>-1106.5415469234968</v>
      </c>
      <c r="AR18">
        <f t="shared" si="14"/>
        <v>61.646285337013623</v>
      </c>
      <c r="AS18">
        <f t="shared" si="15"/>
        <v>146.36078173178601</v>
      </c>
      <c r="AT18">
        <f t="shared" si="16"/>
        <v>186.45775251501559</v>
      </c>
      <c r="AU18">
        <f t="shared" si="17"/>
        <v>394.4648195838152</v>
      </c>
      <c r="AW18">
        <v>15</v>
      </c>
      <c r="AX18">
        <f>(R18*SUMPRODUCT(K19:$K$23, X19:$X$23)-$AZ$3*SUMPRODUCT(K18:$K$22, W19:$W$23))/Z18</f>
        <v>5525.9152841177629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5085.7123978108721</v>
      </c>
      <c r="P19">
        <f t="shared" si="30"/>
        <v>254.28561989054361</v>
      </c>
      <c r="Q19" s="5">
        <f t="shared" si="31"/>
        <v>25</v>
      </c>
      <c r="R19">
        <f t="shared" si="0"/>
        <v>1000000</v>
      </c>
      <c r="S19">
        <f t="shared" si="1"/>
        <v>4808.5784963721298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4602.16372696693</v>
      </c>
      <c r="AC19">
        <f t="shared" si="2"/>
        <v>3943.0809497052883</v>
      </c>
      <c r="AE19">
        <f t="shared" si="3"/>
        <v>4170.3334335952886</v>
      </c>
      <c r="AF19">
        <f t="shared" si="4"/>
        <v>-208.51667167976441</v>
      </c>
      <c r="AG19">
        <f t="shared" si="5"/>
        <v>-20.500242185295388</v>
      </c>
      <c r="AH19">
        <f t="shared" si="6"/>
        <v>-4494.8254952564457</v>
      </c>
      <c r="AI19">
        <f t="shared" si="7"/>
        <v>-553.508975526217</v>
      </c>
      <c r="AJ19">
        <f t="shared" si="8"/>
        <v>659.0827772616417</v>
      </c>
      <c r="AK19">
        <f t="shared" si="32"/>
        <v>599.47863422177193</v>
      </c>
      <c r="AL19">
        <f t="shared" si="9"/>
        <v>705.05243595719662</v>
      </c>
      <c r="AN19">
        <f t="shared" si="10"/>
        <v>1121.1028384381866</v>
      </c>
      <c r="AO19">
        <f t="shared" si="11"/>
        <v>-56.055141921909325</v>
      </c>
      <c r="AP19">
        <f t="shared" si="12"/>
        <v>-5.5110412796875874</v>
      </c>
      <c r="AQ19">
        <f t="shared" si="13"/>
        <v>-1208.3354247940827</v>
      </c>
      <c r="AR19">
        <f t="shared" si="14"/>
        <v>-148.79876955749316</v>
      </c>
      <c r="AS19">
        <f t="shared" si="15"/>
        <v>177.1799747236845</v>
      </c>
      <c r="AT19">
        <f t="shared" si="16"/>
        <v>161.15670583914701</v>
      </c>
      <c r="AU19">
        <f t="shared" si="17"/>
        <v>189.53791100533834</v>
      </c>
      <c r="AW19">
        <v>16</v>
      </c>
      <c r="AX19">
        <f>(R19*SUMPRODUCT(K20:$K$23, X20:$X$23)-$AZ$3*SUMPRODUCT(K19:$K$22, W20:$W$23))/Z19</f>
        <v>4808.5784963721298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5085.7123978108721</v>
      </c>
      <c r="P20">
        <f t="shared" si="30"/>
        <v>254.28561989054361</v>
      </c>
      <c r="Q20" s="5">
        <f t="shared" si="31"/>
        <v>25</v>
      </c>
      <c r="R20">
        <f t="shared" si="0"/>
        <v>1000000</v>
      </c>
      <c r="S20">
        <f t="shared" si="1"/>
        <v>3901.5897429972606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3943.0809497052883</v>
      </c>
      <c r="AC20">
        <f t="shared" si="2"/>
        <v>3146.9560959675937</v>
      </c>
      <c r="AE20">
        <f t="shared" si="3"/>
        <v>4102.0493406192882</v>
      </c>
      <c r="AF20">
        <f t="shared" si="4"/>
        <v>-205.10246703096442</v>
      </c>
      <c r="AG20">
        <f t="shared" si="5"/>
        <v>-20.164575873308337</v>
      </c>
      <c r="AH20">
        <f t="shared" si="6"/>
        <v>-5226.5556053638702</v>
      </c>
      <c r="AI20">
        <f t="shared" si="7"/>
        <v>-1349.7733076488548</v>
      </c>
      <c r="AJ20">
        <f t="shared" si="8"/>
        <v>796.12485373769459</v>
      </c>
      <c r="AK20">
        <f t="shared" si="32"/>
        <v>548.80194763055283</v>
      </c>
      <c r="AL20">
        <f t="shared" si="9"/>
        <v>-4.8465062806074002</v>
      </c>
      <c r="AN20">
        <f t="shared" si="10"/>
        <v>1015.8222455041534</v>
      </c>
      <c r="AO20">
        <f t="shared" si="11"/>
        <v>-50.791112275207674</v>
      </c>
      <c r="AP20">
        <f t="shared" si="12"/>
        <v>-4.9935100829797747</v>
      </c>
      <c r="AQ20">
        <f t="shared" si="13"/>
        <v>-1294.2924402980259</v>
      </c>
      <c r="AR20">
        <f t="shared" si="14"/>
        <v>-334.25481715205996</v>
      </c>
      <c r="AS20">
        <f t="shared" si="15"/>
        <v>197.15056291921579</v>
      </c>
      <c r="AT20">
        <f t="shared" si="16"/>
        <v>135.90407635003172</v>
      </c>
      <c r="AU20">
        <f t="shared" si="17"/>
        <v>-1.2001778828124325</v>
      </c>
      <c r="AW20">
        <v>17</v>
      </c>
      <c r="AX20">
        <f>(R20*SUMPRODUCT(K21:$K$23, X21:$X$23)-$AZ$3*SUMPRODUCT(K20:$K$22, W21:$W$23))/Z20</f>
        <v>3901.5897429972606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5085.7123978108721</v>
      </c>
      <c r="P21">
        <f t="shared" si="30"/>
        <v>254.28561989054361</v>
      </c>
      <c r="Q21" s="5">
        <f t="shared" si="31"/>
        <v>25</v>
      </c>
      <c r="R21">
        <f t="shared" si="0"/>
        <v>1000000</v>
      </c>
      <c r="S21">
        <f t="shared" si="1"/>
        <v>2799.7043248389755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3146.9560959675937</v>
      </c>
      <c r="AC21">
        <f t="shared" si="2"/>
        <v>2218.6793804544859</v>
      </c>
      <c r="AE21">
        <f t="shared" si="3"/>
        <v>4030.2703152747017</v>
      </c>
      <c r="AF21">
        <f t="shared" si="4"/>
        <v>-201.51351576373511</v>
      </c>
      <c r="AG21">
        <f t="shared" si="5"/>
        <v>-19.811729409873426</v>
      </c>
      <c r="AH21">
        <f t="shared" si="6"/>
        <v>-6048.0281880732691</v>
      </c>
      <c r="AI21">
        <f t="shared" si="7"/>
        <v>-2239.0831179721758</v>
      </c>
      <c r="AJ21">
        <f t="shared" si="8"/>
        <v>928.27671551310777</v>
      </c>
      <c r="AK21">
        <f t="shared" si="32"/>
        <v>488.29990268349928</v>
      </c>
      <c r="AL21">
        <f t="shared" si="9"/>
        <v>-822.50649977556873</v>
      </c>
      <c r="AN21">
        <f t="shared" si="10"/>
        <v>919.37604169561985</v>
      </c>
      <c r="AO21">
        <f t="shared" si="11"/>
        <v>-45.968802084780997</v>
      </c>
      <c r="AP21">
        <f t="shared" si="12"/>
        <v>-4.5194063770267574</v>
      </c>
      <c r="AQ21">
        <f t="shared" si="13"/>
        <v>-1379.662350324345</v>
      </c>
      <c r="AR21">
        <f t="shared" si="14"/>
        <v>-510.77451709053292</v>
      </c>
      <c r="AS21">
        <f t="shared" si="15"/>
        <v>211.75636013101573</v>
      </c>
      <c r="AT21">
        <f t="shared" si="16"/>
        <v>111.38985640443647</v>
      </c>
      <c r="AU21">
        <f t="shared" si="17"/>
        <v>-187.6283005550807</v>
      </c>
      <c r="AW21">
        <v>18</v>
      </c>
      <c r="AX21">
        <f>(R21*SUMPRODUCT(K22:$K$23, X22:$X$23)-$AZ$3*SUMPRODUCT(K21:$K$22, W22:$W$23))/Z21</f>
        <v>2799.7043248389755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5085.7123978108721</v>
      </c>
      <c r="P22">
        <f t="shared" si="30"/>
        <v>254.28561989054361</v>
      </c>
      <c r="Q22" s="5">
        <f t="shared" si="31"/>
        <v>25</v>
      </c>
      <c r="R22">
        <f t="shared" si="0"/>
        <v>1000000</v>
      </c>
      <c r="S22">
        <f t="shared" si="1"/>
        <v>1498.7189256126492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2218.6793804544859</v>
      </c>
      <c r="AC22">
        <f t="shared" si="2"/>
        <v>1165.3857616769342</v>
      </c>
      <c r="AE22">
        <f t="shared" si="3"/>
        <v>3954.588625729054</v>
      </c>
      <c r="AF22">
        <f t="shared" si="4"/>
        <v>-197.72943128645272</v>
      </c>
      <c r="AG22">
        <f t="shared" si="5"/>
        <v>-19.439698494508328</v>
      </c>
      <c r="AH22">
        <f t="shared" si="6"/>
        <v>-6956.5448506544972</v>
      </c>
      <c r="AI22">
        <f t="shared" si="7"/>
        <v>-3219.1253547064043</v>
      </c>
      <c r="AJ22">
        <f t="shared" si="8"/>
        <v>1053.2936187775517</v>
      </c>
      <c r="AK22">
        <f t="shared" si="32"/>
        <v>418.28770024279618</v>
      </c>
      <c r="AL22">
        <f t="shared" si="9"/>
        <v>-1747.5440356860563</v>
      </c>
      <c r="AN22">
        <f t="shared" si="10"/>
        <v>831.0027984025262</v>
      </c>
      <c r="AO22">
        <f t="shared" si="11"/>
        <v>-41.550139920126313</v>
      </c>
      <c r="AP22">
        <f t="shared" si="12"/>
        <v>-4.0849871827210897</v>
      </c>
      <c r="AQ22">
        <f t="shared" si="13"/>
        <v>-1461.8229063056649</v>
      </c>
      <c r="AR22">
        <f t="shared" si="14"/>
        <v>-676.45523500598608</v>
      </c>
      <c r="AS22">
        <f t="shared" si="15"/>
        <v>221.33527089238106</v>
      </c>
      <c r="AT22">
        <f t="shared" si="16"/>
        <v>87.89744834079643</v>
      </c>
      <c r="AU22">
        <f t="shared" si="17"/>
        <v>-367.22251577280855</v>
      </c>
      <c r="AW22">
        <v>19</v>
      </c>
      <c r="AX22">
        <f>(R22*SUMPRODUCT(K23:$K$23, X23:$X$23)-$AZ$3*SUMPRODUCT(K22:$K$22, W23:$W$23))/Z22</f>
        <v>1498.7189256126492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5085.7123978108721</v>
      </c>
      <c r="P23">
        <f t="shared" si="30"/>
        <v>254.28561989054361</v>
      </c>
      <c r="Q23" s="5">
        <f t="shared" si="31"/>
        <v>25</v>
      </c>
      <c r="R23">
        <f t="shared" si="0"/>
        <v>1000000</v>
      </c>
      <c r="S23">
        <f t="shared" si="1"/>
        <v>1529.6104175376984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1165.3857616769342</v>
      </c>
      <c r="AC23">
        <f t="shared" si="2"/>
        <v>1165.3857616769342</v>
      </c>
      <c r="AE23">
        <f t="shared" si="3"/>
        <v>3874.7230984039629</v>
      </c>
      <c r="AF23">
        <f t="shared" si="4"/>
        <v>-193.73615492019815</v>
      </c>
      <c r="AG23">
        <f t="shared" si="5"/>
        <v>-19.047100953210727</v>
      </c>
      <c r="AH23">
        <f t="shared" si="6"/>
        <v>-7928.0222541007524</v>
      </c>
      <c r="AI23">
        <f t="shared" si="7"/>
        <v>-4266.082411570198</v>
      </c>
      <c r="AJ23">
        <f t="shared" si="8"/>
        <v>0</v>
      </c>
      <c r="AK23">
        <f t="shared" si="32"/>
        <v>339.24608936124901</v>
      </c>
      <c r="AL23">
        <f t="shared" si="9"/>
        <v>-3926.8363222089492</v>
      </c>
      <c r="AN23">
        <f t="shared" si="10"/>
        <v>750.03928666685727</v>
      </c>
      <c r="AO23">
        <f t="shared" si="11"/>
        <v>-37.501964333342869</v>
      </c>
      <c r="AP23">
        <f t="shared" si="12"/>
        <v>-3.6869922441431666</v>
      </c>
      <c r="AQ23">
        <f t="shared" si="13"/>
        <v>-1534.6459618221622</v>
      </c>
      <c r="AR23">
        <f t="shared" si="14"/>
        <v>-825.79563173279098</v>
      </c>
      <c r="AS23">
        <f t="shared" si="15"/>
        <v>0</v>
      </c>
      <c r="AT23">
        <f t="shared" si="16"/>
        <v>65.668665452207861</v>
      </c>
      <c r="AU23">
        <f t="shared" si="17"/>
        <v>-760.12696628058313</v>
      </c>
      <c r="AW23">
        <v>20</v>
      </c>
      <c r="AX23">
        <f>(R23*SUMPRODUCT(K$23:$K24, X$23:$X24)-$AZ$3*SUMPRODUCT(K$22:$K23, W$23:$W24))/Z23</f>
        <v>1529.6104175376984</v>
      </c>
    </row>
    <row r="25" spans="5:50" x14ac:dyDescent="0.25">
      <c r="AN25" s="6">
        <f t="shared" ref="AN25:AU25" si="33">SUM(AN3:AN23)</f>
        <v>44134.487267367134</v>
      </c>
      <c r="AO25" s="6">
        <f t="shared" si="33"/>
        <v>-6021.0086617265106</v>
      </c>
      <c r="AP25" s="6">
        <f t="shared" si="33"/>
        <v>-1714.3859055083601</v>
      </c>
      <c r="AQ25" s="6">
        <f t="shared" si="33"/>
        <v>-21336.114583773371</v>
      </c>
      <c r="AR25" s="6">
        <f t="shared" si="33"/>
        <v>15062.978116358892</v>
      </c>
      <c r="AS25" s="6">
        <f t="shared" si="33"/>
        <v>-2869.7676162971561</v>
      </c>
      <c r="AT25" s="6">
        <f t="shared" si="33"/>
        <v>4759.7992756051935</v>
      </c>
      <c r="AU25" s="7">
        <f t="shared" si="33"/>
        <v>16953.009775666935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21322.678937258726</v>
      </c>
      <c r="K3">
        <v>1</v>
      </c>
      <c r="L3" s="2">
        <v>0</v>
      </c>
      <c r="O3">
        <f>$C$3</f>
        <v>21322.678937258726</v>
      </c>
      <c r="P3">
        <f>O3*B5</f>
        <v>17058.143149806983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21322.678937258726</v>
      </c>
      <c r="AF3">
        <f t="shared" ref="AF3:AF23" si="4">-$Z3*P3</f>
        <v>-17058.143149806983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2742.1032004517429</v>
      </c>
      <c r="AJ3">
        <f t="shared" ref="AJ3:AJ23" si="8">AB3-AC3</f>
        <v>0</v>
      </c>
      <c r="AL3">
        <f t="shared" ref="AL3:AL23" si="9">SUM(AI3:AK3)</f>
        <v>2742.1032004517429</v>
      </c>
      <c r="AN3">
        <f t="shared" ref="AN3:AN23" si="10">AE3*$K3</f>
        <v>21322.678937258726</v>
      </c>
      <c r="AO3">
        <f t="shared" ref="AO3:AO23" si="11">AF3*$K3</f>
        <v>-17058.143149806983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2742.1032004517429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2742.1032004517429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7956.0307172722059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6109.9145024217169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6036.0808291949725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-6036.0808291949725</v>
      </c>
      <c r="AK4">
        <f>H4*SUM(AB4, AE4:AF4)</f>
        <v>0</v>
      </c>
      <c r="AL4">
        <f t="shared" si="9"/>
        <v>-8120.3208291949722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-1919.9498880772312</v>
      </c>
      <c r="AR4">
        <f t="shared" si="14"/>
        <v>-1919.9498880772312</v>
      </c>
      <c r="AS4">
        <f t="shared" si="15"/>
        <v>-5560.2870650395389</v>
      </c>
      <c r="AT4">
        <f t="shared" si="16"/>
        <v>0</v>
      </c>
      <c r="AU4">
        <f t="shared" si="17"/>
        <v>-7480.2369531167706</v>
      </c>
      <c r="AW4">
        <v>1</v>
      </c>
      <c r="AX4">
        <f>(R4*SUMPRODUCT(K5:$K$23, X5:$X$23)-$AZ$3*SUMPRODUCT(K4:$K$22, W5:$W$23))/Z4</f>
        <v>6109.9145024217169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21322.678937258726</v>
      </c>
      <c r="P5">
        <f t="shared" ref="P5:P23" si="30">O5*$C$5</f>
        <v>1066.1339468629365</v>
      </c>
      <c r="Q5" s="5">
        <f t="shared" ref="Q5:Q23" si="31">$C$8</f>
        <v>25</v>
      </c>
      <c r="R5">
        <f t="shared" si="0"/>
        <v>1000000</v>
      </c>
      <c r="S5">
        <f t="shared" si="1"/>
        <v>11724.015941439884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6036.0808291949725</v>
      </c>
      <c r="AC5">
        <f t="shared" si="2"/>
        <v>11441.160288225816</v>
      </c>
      <c r="AE5">
        <f t="shared" si="3"/>
        <v>20808.244266647776</v>
      </c>
      <c r="AF5">
        <f t="shared" si="4"/>
        <v>-1040.4122133323888</v>
      </c>
      <c r="AG5">
        <f t="shared" si="5"/>
        <v>-24.396845640122592</v>
      </c>
      <c r="AH5">
        <f t="shared" si="6"/>
        <v>-2162.7767950963203</v>
      </c>
      <c r="AI5">
        <f t="shared" si="7"/>
        <v>17580.658412578945</v>
      </c>
      <c r="AJ5">
        <f t="shared" si="8"/>
        <v>-5405.0794590308433</v>
      </c>
      <c r="AK5">
        <f>H5*SUM(AB5, AE5:AF5)</f>
        <v>2208.0408253564119</v>
      </c>
      <c r="AL5">
        <f t="shared" si="9"/>
        <v>14383.619778904515</v>
      </c>
      <c r="AN5">
        <f t="shared" si="10"/>
        <v>17657.116050888682</v>
      </c>
      <c r="AO5">
        <f t="shared" si="11"/>
        <v>-882.85580254443403</v>
      </c>
      <c r="AP5">
        <f t="shared" si="12"/>
        <v>-20.702272100569722</v>
      </c>
      <c r="AQ5">
        <f t="shared" si="13"/>
        <v>-1835.2533915797305</v>
      </c>
      <c r="AR5">
        <f t="shared" si="14"/>
        <v>14918.304584663947</v>
      </c>
      <c r="AS5">
        <f t="shared" si="15"/>
        <v>-4586.5530051160513</v>
      </c>
      <c r="AT5">
        <f t="shared" si="16"/>
        <v>1873.6627943621852</v>
      </c>
      <c r="AU5">
        <f t="shared" si="17"/>
        <v>12205.414373910082</v>
      </c>
      <c r="AW5">
        <v>2</v>
      </c>
      <c r="AX5">
        <f>(R5*SUMPRODUCT(K6:$K$23, X6:$X$23)-$AZ$3*SUMPRODUCT(K5:$K$22, W6:$W$23))/Z5</f>
        <v>11724.015941439884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21322.678937258726</v>
      </c>
      <c r="P6">
        <f t="shared" si="30"/>
        <v>1066.1339468629365</v>
      </c>
      <c r="Q6" s="5">
        <f t="shared" si="31"/>
        <v>25</v>
      </c>
      <c r="R6">
        <f t="shared" si="0"/>
        <v>1000000</v>
      </c>
      <c r="S6">
        <f t="shared" si="1"/>
        <v>16440.222676369398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11441.160288225816</v>
      </c>
      <c r="AC6">
        <f t="shared" si="2"/>
        <v>15837.035679423871</v>
      </c>
      <c r="AE6">
        <f t="shared" si="3"/>
        <v>20540.356037612997</v>
      </c>
      <c r="AF6">
        <f t="shared" si="4"/>
        <v>-1027.01780188065</v>
      </c>
      <c r="AG6">
        <f t="shared" si="5"/>
        <v>-24.08275725819011</v>
      </c>
      <c r="AH6">
        <f t="shared" si="6"/>
        <v>-2804.7970212502519</v>
      </c>
      <c r="AI6">
        <f t="shared" si="7"/>
        <v>16684.458457223904</v>
      </c>
      <c r="AJ6">
        <f t="shared" si="8"/>
        <v>-4395.8753911980548</v>
      </c>
      <c r="AK6">
        <f>H6*SUM(AB6, AE6:AF6)</f>
        <v>2648.7764386951003</v>
      </c>
      <c r="AL6">
        <f t="shared" si="9"/>
        <v>14937.359504720949</v>
      </c>
      <c r="AN6">
        <f t="shared" si="10"/>
        <v>16055.893111001968</v>
      </c>
      <c r="AO6">
        <f t="shared" si="11"/>
        <v>-802.79465555009847</v>
      </c>
      <c r="AP6">
        <f t="shared" si="12"/>
        <v>-18.824901362354492</v>
      </c>
      <c r="AQ6">
        <f t="shared" si="13"/>
        <v>-2192.4411187803403</v>
      </c>
      <c r="AR6">
        <f t="shared" si="14"/>
        <v>13041.832435309174</v>
      </c>
      <c r="AS6">
        <f t="shared" si="15"/>
        <v>-3436.1481018691252</v>
      </c>
      <c r="AT6">
        <f t="shared" si="16"/>
        <v>2070.4836516344649</v>
      </c>
      <c r="AU6">
        <f t="shared" si="17"/>
        <v>11676.167985074513</v>
      </c>
      <c r="AW6">
        <v>3</v>
      </c>
      <c r="AX6">
        <f>(R6*SUMPRODUCT(K7:$K$23, X7:$X$23)-$AZ$3*SUMPRODUCT(K6:$K$22, W7:$W$23))/Z6</f>
        <v>16440.222676369398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21322.678937258726</v>
      </c>
      <c r="P7">
        <f t="shared" si="30"/>
        <v>1066.1339468629365</v>
      </c>
      <c r="Q7" s="5">
        <f t="shared" si="31"/>
        <v>25</v>
      </c>
      <c r="R7">
        <f t="shared" si="0"/>
        <v>1000000</v>
      </c>
      <c r="S7">
        <f t="shared" si="1"/>
        <v>20302.634670642416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15837.035679423871</v>
      </c>
      <c r="AC7">
        <f t="shared" si="2"/>
        <v>19290.61910817946</v>
      </c>
      <c r="AE7">
        <f t="shared" si="3"/>
        <v>20259.81772402368</v>
      </c>
      <c r="AF7">
        <f t="shared" si="4"/>
        <v>-1012.9908862011841</v>
      </c>
      <c r="AG7">
        <f t="shared" si="5"/>
        <v>-23.753837151088661</v>
      </c>
      <c r="AH7">
        <f t="shared" si="6"/>
        <v>-3523.7013807819571</v>
      </c>
      <c r="AI7">
        <f t="shared" si="7"/>
        <v>15699.371619889451</v>
      </c>
      <c r="AJ7">
        <f t="shared" si="8"/>
        <v>-3453.5834287555899</v>
      </c>
      <c r="AK7">
        <f>H7*SUM(AB7, AE7:AF7)</f>
        <v>3002.1261156007718</v>
      </c>
      <c r="AL7">
        <f t="shared" si="9"/>
        <v>15247.914306734632</v>
      </c>
      <c r="AN7">
        <f t="shared" si="10"/>
        <v>14588.283744003775</v>
      </c>
      <c r="AO7">
        <f t="shared" si="11"/>
        <v>-729.41418720018885</v>
      </c>
      <c r="AP7">
        <f t="shared" si="12"/>
        <v>-17.104187268083567</v>
      </c>
      <c r="AQ7">
        <f t="shared" si="13"/>
        <v>-2537.2763107848873</v>
      </c>
      <c r="AR7">
        <f t="shared" si="14"/>
        <v>11304.489058750614</v>
      </c>
      <c r="AS7">
        <f t="shared" si="15"/>
        <v>-2486.787180347344</v>
      </c>
      <c r="AT7">
        <f t="shared" si="16"/>
        <v>2161.7108409487655</v>
      </c>
      <c r="AU7">
        <f t="shared" si="17"/>
        <v>10979.412719352036</v>
      </c>
      <c r="AW7">
        <v>4</v>
      </c>
      <c r="AX7">
        <f>(R7*SUMPRODUCT(K8:$K$23, X8:$X$23)-$AZ$3*SUMPRODUCT(K7:$K$22, W8:$W$23))/Z7</f>
        <v>20302.634670642416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21322.678937258726</v>
      </c>
      <c r="P8">
        <f t="shared" si="30"/>
        <v>1066.1339468629365</v>
      </c>
      <c r="Q8" s="5">
        <f t="shared" si="31"/>
        <v>25</v>
      </c>
      <c r="R8">
        <f t="shared" si="0"/>
        <v>1000000</v>
      </c>
      <c r="S8">
        <f t="shared" si="1"/>
        <v>23394.240942253728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19290.61910817946</v>
      </c>
      <c r="AC8">
        <f t="shared" si="2"/>
        <v>21906.104550526667</v>
      </c>
      <c r="AE8">
        <f t="shared" si="3"/>
        <v>19966.317148305126</v>
      </c>
      <c r="AF8">
        <f t="shared" si="4"/>
        <v>-998.31585741525646</v>
      </c>
      <c r="AG8">
        <f t="shared" si="5"/>
        <v>-23.409719302925481</v>
      </c>
      <c r="AH8">
        <f t="shared" si="6"/>
        <v>-4263.1790660917368</v>
      </c>
      <c r="AI8">
        <f t="shared" si="7"/>
        <v>14681.412505495209</v>
      </c>
      <c r="AJ8">
        <f t="shared" si="8"/>
        <v>-2615.4854423472061</v>
      </c>
      <c r="AK8">
        <f t="shared" ref="AK8:AK23" si="32">H8*SUM(AB8:AB8, AE8:AF8)</f>
        <v>3273.7901475483632</v>
      </c>
      <c r="AL8">
        <f t="shared" si="9"/>
        <v>15339.717210696366</v>
      </c>
      <c r="AN8">
        <f t="shared" si="10"/>
        <v>13243.683712921378</v>
      </c>
      <c r="AO8">
        <f t="shared" si="11"/>
        <v>-662.18418564606895</v>
      </c>
      <c r="AP8">
        <f t="shared" si="12"/>
        <v>-15.52769676818105</v>
      </c>
      <c r="AQ8">
        <f t="shared" si="13"/>
        <v>-2827.7721296067475</v>
      </c>
      <c r="AR8">
        <f t="shared" si="14"/>
        <v>9738.1997009003826</v>
      </c>
      <c r="AS8">
        <f t="shared" si="15"/>
        <v>-1734.8548406252787</v>
      </c>
      <c r="AT8">
        <f t="shared" si="16"/>
        <v>2171.5091939371086</v>
      </c>
      <c r="AU8">
        <f t="shared" si="17"/>
        <v>10174.854054212212</v>
      </c>
      <c r="AW8">
        <v>5</v>
      </c>
      <c r="AX8">
        <f>(R8*SUMPRODUCT(K9:$K$23, X9:$X$23)-$AZ$3*SUMPRODUCT(K8:$K$22, W9:$W$23))/Z8</f>
        <v>23394.240942253728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21322.678937258726</v>
      </c>
      <c r="P9">
        <f t="shared" si="30"/>
        <v>1066.1339468629365</v>
      </c>
      <c r="Q9" s="5">
        <f t="shared" si="31"/>
        <v>25</v>
      </c>
      <c r="R9">
        <f t="shared" si="0"/>
        <v>1000000</v>
      </c>
      <c r="S9">
        <f t="shared" si="1"/>
        <v>25770.600976657457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21906.104550526667</v>
      </c>
      <c r="AC9">
        <f t="shared" si="2"/>
        <v>23759.750985311657</v>
      </c>
      <c r="AE9">
        <f t="shared" si="3"/>
        <v>19658.895124250525</v>
      </c>
      <c r="AF9">
        <f t="shared" si="4"/>
        <v>-982.94475621252639</v>
      </c>
      <c r="AG9">
        <f t="shared" si="5"/>
        <v>-23.049279105707321</v>
      </c>
      <c r="AH9">
        <f t="shared" si="6"/>
        <v>-5053.720167556261</v>
      </c>
      <c r="AI9">
        <f t="shared" si="7"/>
        <v>13599.180921376028</v>
      </c>
      <c r="AJ9">
        <f t="shared" si="8"/>
        <v>-1853.6464347849906</v>
      </c>
      <c r="AK9">
        <f t="shared" si="32"/>
        <v>3472.6064393815786</v>
      </c>
      <c r="AL9">
        <f t="shared" si="9"/>
        <v>15218.140925972617</v>
      </c>
      <c r="AN9">
        <f t="shared" si="10"/>
        <v>12011.911061466004</v>
      </c>
      <c r="AO9">
        <f t="shared" si="11"/>
        <v>-600.59555307330027</v>
      </c>
      <c r="AP9">
        <f t="shared" si="12"/>
        <v>-14.083491920516476</v>
      </c>
      <c r="AQ9">
        <f t="shared" si="13"/>
        <v>-3087.906863460476</v>
      </c>
      <c r="AR9">
        <f t="shared" si="14"/>
        <v>8309.3251530117104</v>
      </c>
      <c r="AS9">
        <f t="shared" si="15"/>
        <v>-1132.6087235988402</v>
      </c>
      <c r="AT9">
        <f t="shared" si="16"/>
        <v>2121.8201449109115</v>
      </c>
      <c r="AU9">
        <f t="shared" si="17"/>
        <v>9298.5365743237817</v>
      </c>
      <c r="AW9">
        <v>6</v>
      </c>
      <c r="AX9">
        <f>(R9*SUMPRODUCT(K10:$K$23, X10:$X$23)-$AZ$3*SUMPRODUCT(K9:$K$22, W10:$W$23))/Z9</f>
        <v>25770.600976657457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21322.678937258726</v>
      </c>
      <c r="P10">
        <f t="shared" si="30"/>
        <v>1066.1339468629365</v>
      </c>
      <c r="Q10" s="5">
        <f t="shared" si="31"/>
        <v>25</v>
      </c>
      <c r="R10">
        <f t="shared" si="0"/>
        <v>1000000</v>
      </c>
      <c r="S10">
        <f t="shared" si="1"/>
        <v>27494.558623218461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23759.750985311657</v>
      </c>
      <c r="AC10">
        <f t="shared" si="2"/>
        <v>24934.128337333586</v>
      </c>
      <c r="AE10">
        <f t="shared" si="3"/>
        <v>19337.00483805524</v>
      </c>
      <c r="AF10">
        <f t="shared" si="4"/>
        <v>-966.85024190276204</v>
      </c>
      <c r="AG10">
        <f t="shared" si="5"/>
        <v>-22.671875441816823</v>
      </c>
      <c r="AH10">
        <f t="shared" si="6"/>
        <v>-5876.4349133368587</v>
      </c>
      <c r="AI10">
        <f t="shared" si="7"/>
        <v>12471.047807373801</v>
      </c>
      <c r="AJ10">
        <f t="shared" si="8"/>
        <v>-1174.3773520219293</v>
      </c>
      <c r="AK10">
        <f t="shared" si="32"/>
        <v>3605.0560206058863</v>
      </c>
      <c r="AL10">
        <f t="shared" si="9"/>
        <v>14901.726475957759</v>
      </c>
      <c r="AN10">
        <f t="shared" si="10"/>
        <v>10883.895793407493</v>
      </c>
      <c r="AO10">
        <f t="shared" si="11"/>
        <v>-544.19478967037469</v>
      </c>
      <c r="AP10">
        <f t="shared" si="12"/>
        <v>-12.760938512267845</v>
      </c>
      <c r="AQ10">
        <f t="shared" si="13"/>
        <v>-3307.5704210214385</v>
      </c>
      <c r="AR10">
        <f t="shared" si="14"/>
        <v>7019.3696442034116</v>
      </c>
      <c r="AS10">
        <f t="shared" si="15"/>
        <v>-661.00209564978297</v>
      </c>
      <c r="AT10">
        <f t="shared" si="16"/>
        <v>2029.1174556905632</v>
      </c>
      <c r="AU10">
        <f t="shared" si="17"/>
        <v>8387.4850042441922</v>
      </c>
      <c r="AW10">
        <v>7</v>
      </c>
      <c r="AX10">
        <f>(R10*SUMPRODUCT(K11:$K$23, X11:$X$23)-$AZ$3*SUMPRODUCT(K10:$K$22, W11:$W$23))/Z10</f>
        <v>27494.558623218461</v>
      </c>
    </row>
    <row r="11" spans="1:52" x14ac:dyDescent="0.25">
      <c r="A11" t="s">
        <v>33</v>
      </c>
      <c r="C11" s="24">
        <f>AU25</f>
        <v>91254.221740855879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21322.678937258726</v>
      </c>
      <c r="P11">
        <f t="shared" si="30"/>
        <v>1066.1339468629365</v>
      </c>
      <c r="Q11" s="5">
        <f t="shared" si="31"/>
        <v>25</v>
      </c>
      <c r="R11">
        <f t="shared" si="0"/>
        <v>1000000</v>
      </c>
      <c r="S11">
        <f t="shared" si="1"/>
        <v>28585.043499983854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24934.128337333586</v>
      </c>
      <c r="AC11">
        <f t="shared" si="2"/>
        <v>25469.451460954668</v>
      </c>
      <c r="AE11">
        <f t="shared" si="3"/>
        <v>18998.639488176337</v>
      </c>
      <c r="AF11">
        <f t="shared" si="4"/>
        <v>-949.93197440881704</v>
      </c>
      <c r="AG11">
        <f t="shared" si="5"/>
        <v>-22.275155415601393</v>
      </c>
      <c r="AH11">
        <f t="shared" si="6"/>
        <v>-6800.0508718905867</v>
      </c>
      <c r="AI11">
        <f t="shared" si="7"/>
        <v>11226.38148646133</v>
      </c>
      <c r="AJ11">
        <f t="shared" si="8"/>
        <v>-535.32312362108132</v>
      </c>
      <c r="AK11">
        <f t="shared" si="32"/>
        <v>3678.0412637787217</v>
      </c>
      <c r="AL11">
        <f t="shared" si="9"/>
        <v>14369.09962661897</v>
      </c>
      <c r="AN11">
        <f t="shared" si="10"/>
        <v>9850.5354426496197</v>
      </c>
      <c r="AO11">
        <f t="shared" si="11"/>
        <v>-492.52677213248109</v>
      </c>
      <c r="AP11">
        <f t="shared" si="12"/>
        <v>-11.549364260975947</v>
      </c>
      <c r="AQ11">
        <f t="shared" si="13"/>
        <v>-3525.7336277719128</v>
      </c>
      <c r="AR11">
        <f t="shared" si="14"/>
        <v>5820.7256784842493</v>
      </c>
      <c r="AS11">
        <f t="shared" si="15"/>
        <v>-277.55773805703899</v>
      </c>
      <c r="AT11">
        <f t="shared" si="16"/>
        <v>1907.0142286203172</v>
      </c>
      <c r="AU11">
        <f t="shared" si="17"/>
        <v>7450.1821690475272</v>
      </c>
      <c r="AW11">
        <v>8</v>
      </c>
      <c r="AX11">
        <f>(R11*SUMPRODUCT(K12:$K$23, X12:$X$23)-$AZ$3*SUMPRODUCT(K11:$K$22, W12:$W$23))/Z11</f>
        <v>28585.043499983854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21322.678937258726</v>
      </c>
      <c r="P12">
        <f t="shared" si="30"/>
        <v>1066.1339468629365</v>
      </c>
      <c r="Q12" s="5">
        <f t="shared" si="31"/>
        <v>25</v>
      </c>
      <c r="R12">
        <f t="shared" si="0"/>
        <v>1000000</v>
      </c>
      <c r="S12">
        <f t="shared" si="1"/>
        <v>29063.225018708756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25469.451460954668</v>
      </c>
      <c r="AC12">
        <f t="shared" si="2"/>
        <v>25409.240018806391</v>
      </c>
      <c r="AE12">
        <f t="shared" si="3"/>
        <v>18641.877032297285</v>
      </c>
      <c r="AF12">
        <f t="shared" si="4"/>
        <v>-932.09385161486432</v>
      </c>
      <c r="AG12">
        <f t="shared" si="5"/>
        <v>-21.856865508258117</v>
      </c>
      <c r="AH12">
        <f t="shared" si="6"/>
        <v>-7821.534127490414</v>
      </c>
      <c r="AI12">
        <f t="shared" si="7"/>
        <v>9866.3921876837521</v>
      </c>
      <c r="AJ12">
        <f t="shared" si="8"/>
        <v>60.211442148276547</v>
      </c>
      <c r="AK12">
        <f t="shared" si="32"/>
        <v>3694.8471082848855</v>
      </c>
      <c r="AL12">
        <f t="shared" si="9"/>
        <v>13621.450738116913</v>
      </c>
      <c r="AN12">
        <f t="shared" si="10"/>
        <v>8903.6717810351674</v>
      </c>
      <c r="AO12">
        <f t="shared" si="11"/>
        <v>-445.18358905175836</v>
      </c>
      <c r="AP12">
        <f t="shared" si="12"/>
        <v>-10.439203965920424</v>
      </c>
      <c r="AQ12">
        <f t="shared" si="13"/>
        <v>-3735.6953151599005</v>
      </c>
      <c r="AR12">
        <f t="shared" si="14"/>
        <v>4712.3536728575891</v>
      </c>
      <c r="AS12">
        <f t="shared" si="15"/>
        <v>28.757990272236874</v>
      </c>
      <c r="AT12">
        <f t="shared" si="16"/>
        <v>1764.7206810923512</v>
      </c>
      <c r="AU12">
        <f t="shared" si="17"/>
        <v>6505.8323442221772</v>
      </c>
      <c r="AW12">
        <v>9</v>
      </c>
      <c r="AX12">
        <f>(R12*SUMPRODUCT(K13:$K$23, X13:$X$23)-$AZ$3*SUMPRODUCT(K12:$K$22, W13:$W$23))/Z12</f>
        <v>29063.225018708756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21322.678937258726</v>
      </c>
      <c r="P13">
        <f t="shared" si="30"/>
        <v>1066.1339468629365</v>
      </c>
      <c r="Q13" s="5">
        <f t="shared" si="31"/>
        <v>25</v>
      </c>
      <c r="R13">
        <f t="shared" si="0"/>
        <v>1000000</v>
      </c>
      <c r="S13">
        <f t="shared" si="1"/>
        <v>28962.300802277648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25409.240018806391</v>
      </c>
      <c r="AC13">
        <f t="shared" si="2"/>
        <v>24809.630139299999</v>
      </c>
      <c r="AE13">
        <f t="shared" si="3"/>
        <v>18265.392021991196</v>
      </c>
      <c r="AF13">
        <f t="shared" si="4"/>
        <v>-913.26960109955996</v>
      </c>
      <c r="AG13">
        <f t="shared" si="5"/>
        <v>-21.415451683787605</v>
      </c>
      <c r="AH13">
        <f t="shared" si="6"/>
        <v>-8913.8067755170796</v>
      </c>
      <c r="AI13">
        <f t="shared" si="7"/>
        <v>8416.900193690768</v>
      </c>
      <c r="AJ13">
        <f t="shared" si="8"/>
        <v>599.60987950639174</v>
      </c>
      <c r="AK13">
        <f t="shared" si="32"/>
        <v>3659.0897839649606</v>
      </c>
      <c r="AL13">
        <f t="shared" si="9"/>
        <v>12675.59985716212</v>
      </c>
      <c r="AN13">
        <f t="shared" si="10"/>
        <v>8036.1987278515289</v>
      </c>
      <c r="AO13">
        <f t="shared" si="11"/>
        <v>-401.8099363925765</v>
      </c>
      <c r="AP13">
        <f t="shared" si="12"/>
        <v>-9.4221260277587255</v>
      </c>
      <c r="AQ13">
        <f t="shared" si="13"/>
        <v>-3921.794976175695</v>
      </c>
      <c r="AR13">
        <f t="shared" si="14"/>
        <v>3703.1716892554982</v>
      </c>
      <c r="AS13">
        <f t="shared" si="15"/>
        <v>263.80951173098214</v>
      </c>
      <c r="AT13">
        <f t="shared" si="16"/>
        <v>1609.8845637471375</v>
      </c>
      <c r="AU13">
        <f t="shared" si="17"/>
        <v>5576.8657647336177</v>
      </c>
      <c r="AW13">
        <v>10</v>
      </c>
      <c r="AX13">
        <f>(R13*SUMPRODUCT(K14:$K$23, X14:$X$23)-$AZ$3*SUMPRODUCT(K13:$K$22, W14:$W$23))/Z13</f>
        <v>28962.300802277648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21322.678937258726</v>
      </c>
      <c r="P14">
        <f t="shared" si="30"/>
        <v>1066.1339468629365</v>
      </c>
      <c r="Q14" s="5">
        <f t="shared" si="31"/>
        <v>25</v>
      </c>
      <c r="R14">
        <f t="shared" si="0"/>
        <v>1000000</v>
      </c>
      <c r="S14">
        <f t="shared" si="1"/>
        <v>28295.42965745441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24809.630139299999</v>
      </c>
      <c r="AC14">
        <f t="shared" si="2"/>
        <v>23709.869356555169</v>
      </c>
      <c r="AE14">
        <f t="shared" si="3"/>
        <v>17867.123350112699</v>
      </c>
      <c r="AF14">
        <f t="shared" si="4"/>
        <v>-893.35616750563497</v>
      </c>
      <c r="AG14">
        <f t="shared" si="5"/>
        <v>-20.948497375360425</v>
      </c>
      <c r="AH14">
        <f t="shared" si="6"/>
        <v>-10111.991663572267</v>
      </c>
      <c r="AI14">
        <f t="shared" si="7"/>
        <v>6840.8270216594374</v>
      </c>
      <c r="AJ14">
        <f t="shared" si="8"/>
        <v>1099.7607827448301</v>
      </c>
      <c r="AK14">
        <f t="shared" si="32"/>
        <v>3575.4053088355881</v>
      </c>
      <c r="AL14">
        <f t="shared" si="9"/>
        <v>11515.993113239856</v>
      </c>
      <c r="AN14">
        <f t="shared" si="10"/>
        <v>7241.3322244018873</v>
      </c>
      <c r="AO14">
        <f t="shared" si="11"/>
        <v>-362.06661122009439</v>
      </c>
      <c r="AP14">
        <f t="shared" si="12"/>
        <v>-8.4901764052599411</v>
      </c>
      <c r="AQ14">
        <f t="shared" si="13"/>
        <v>-4098.2697466991649</v>
      </c>
      <c r="AR14">
        <f t="shared" si="14"/>
        <v>2772.5056900773684</v>
      </c>
      <c r="AS14">
        <f t="shared" si="15"/>
        <v>445.71994266627979</v>
      </c>
      <c r="AT14">
        <f t="shared" si="16"/>
        <v>1449.0691741939206</v>
      </c>
      <c r="AU14">
        <f t="shared" si="17"/>
        <v>4667.2948069375689</v>
      </c>
      <c r="AW14">
        <v>11</v>
      </c>
      <c r="AX14">
        <f>(R14*SUMPRODUCT(K15:$K$23, X15:$X$23)-$AZ$3*SUMPRODUCT(K14:$K$22, W15:$W$23))/Z14</f>
        <v>28295.42965745441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21322.678937258726</v>
      </c>
      <c r="P15">
        <f t="shared" si="30"/>
        <v>1066.1339468629365</v>
      </c>
      <c r="Q15" s="5">
        <f t="shared" si="31"/>
        <v>25</v>
      </c>
      <c r="R15">
        <f t="shared" si="0"/>
        <v>1000000</v>
      </c>
      <c r="S15">
        <f t="shared" si="1"/>
        <v>27071.401937347848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23709.869356555169</v>
      </c>
      <c r="AC15">
        <f t="shared" si="2"/>
        <v>22148.208179278954</v>
      </c>
      <c r="AE15">
        <f t="shared" si="3"/>
        <v>17444.945523519476</v>
      </c>
      <c r="AF15">
        <f t="shared" si="4"/>
        <v>-872.24727617597398</v>
      </c>
      <c r="AG15">
        <f t="shared" si="5"/>
        <v>-20.453510526105383</v>
      </c>
      <c r="AH15">
        <f t="shared" si="6"/>
        <v>-11420.075020057526</v>
      </c>
      <c r="AI15">
        <f t="shared" si="7"/>
        <v>5132.1697167598704</v>
      </c>
      <c r="AJ15">
        <f t="shared" si="8"/>
        <v>1561.6611772762153</v>
      </c>
      <c r="AK15">
        <f t="shared" si="32"/>
        <v>3446.9793098656096</v>
      </c>
      <c r="AL15">
        <f t="shared" si="9"/>
        <v>10140.810203901696</v>
      </c>
      <c r="AN15">
        <f t="shared" si="10"/>
        <v>6512.9181730536829</v>
      </c>
      <c r="AO15">
        <f t="shared" si="11"/>
        <v>-325.64590865268417</v>
      </c>
      <c r="AP15">
        <f t="shared" si="12"/>
        <v>-7.6361396616927539</v>
      </c>
      <c r="AQ15">
        <f t="shared" si="13"/>
        <v>-4263.5853482885204</v>
      </c>
      <c r="AR15">
        <f t="shared" si="14"/>
        <v>1916.0507764507845</v>
      </c>
      <c r="AS15">
        <f t="shared" si="15"/>
        <v>583.03257226696701</v>
      </c>
      <c r="AT15">
        <f t="shared" si="16"/>
        <v>1286.899644317981</v>
      </c>
      <c r="AU15">
        <f t="shared" si="17"/>
        <v>3785.9829930357328</v>
      </c>
      <c r="AW15">
        <v>12</v>
      </c>
      <c r="AX15">
        <f>(R15*SUMPRODUCT(K16:$K$23, X16:$X$23)-$AZ$3*SUMPRODUCT(K15:$K$22, W16:$W$23))/Z15</f>
        <v>27071.401937347848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21322.678937258726</v>
      </c>
      <c r="P16">
        <f t="shared" si="30"/>
        <v>1066.1339468629365</v>
      </c>
      <c r="Q16" s="5">
        <f t="shared" si="31"/>
        <v>25</v>
      </c>
      <c r="R16">
        <f t="shared" si="0"/>
        <v>1000000</v>
      </c>
      <c r="S16">
        <f t="shared" si="1"/>
        <v>25347.744436198562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22148.208179278954</v>
      </c>
      <c r="AC16">
        <f t="shared" si="2"/>
        <v>20208.563924461778</v>
      </c>
      <c r="AE16">
        <f t="shared" si="3"/>
        <v>16999.568597867343</v>
      </c>
      <c r="AF16">
        <f t="shared" si="4"/>
        <v>-849.97842989336721</v>
      </c>
      <c r="AG16">
        <f t="shared" si="5"/>
        <v>-19.931323648271409</v>
      </c>
      <c r="AH16">
        <f t="shared" si="6"/>
        <v>-12706.070902916872</v>
      </c>
      <c r="AI16">
        <f t="shared" si="7"/>
        <v>3423.5879414088322</v>
      </c>
      <c r="AJ16">
        <f t="shared" si="8"/>
        <v>1939.6442548171763</v>
      </c>
      <c r="AK16">
        <f t="shared" si="32"/>
        <v>3277.1426045744333</v>
      </c>
      <c r="AL16">
        <f t="shared" si="9"/>
        <v>8640.3748008004422</v>
      </c>
      <c r="AN16">
        <f t="shared" si="10"/>
        <v>5846.3669634999542</v>
      </c>
      <c r="AO16">
        <f t="shared" si="11"/>
        <v>-292.31834817499771</v>
      </c>
      <c r="AP16">
        <f t="shared" si="12"/>
        <v>-6.854634660005309</v>
      </c>
      <c r="AQ16">
        <f t="shared" si="13"/>
        <v>-4369.7787232095097</v>
      </c>
      <c r="AR16">
        <f t="shared" si="14"/>
        <v>1177.4152574554412</v>
      </c>
      <c r="AS16">
        <f t="shared" si="15"/>
        <v>667.06822746832847</v>
      </c>
      <c r="AT16">
        <f t="shared" si="16"/>
        <v>1127.0508511884104</v>
      </c>
      <c r="AU16">
        <f t="shared" si="17"/>
        <v>2971.53433611218</v>
      </c>
      <c r="AW16">
        <v>13</v>
      </c>
      <c r="AX16">
        <f>(R16*SUMPRODUCT(K17:$K$23, X17:$X$23)-$AZ$3*SUMPRODUCT(K16:$K$22, W17:$W$23))/Z16</f>
        <v>25347.744436198562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21322.678937258726</v>
      </c>
      <c r="P17">
        <f t="shared" si="30"/>
        <v>1066.1339468629365</v>
      </c>
      <c r="Q17" s="5">
        <f t="shared" si="31"/>
        <v>25</v>
      </c>
      <c r="R17">
        <f t="shared" si="0"/>
        <v>1000000</v>
      </c>
      <c r="S17">
        <f t="shared" si="1"/>
        <v>23157.692349664132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20208.563924461778</v>
      </c>
      <c r="AC17">
        <f t="shared" si="2"/>
        <v>17953.623891657138</v>
      </c>
      <c r="AE17">
        <f t="shared" si="3"/>
        <v>16530.980385342882</v>
      </c>
      <c r="AF17">
        <f t="shared" si="4"/>
        <v>-826.54901926714422</v>
      </c>
      <c r="AG17">
        <f t="shared" si="5"/>
        <v>-19.381922452128016</v>
      </c>
      <c r="AH17">
        <f t="shared" si="6"/>
        <v>-14003.518386427064</v>
      </c>
      <c r="AI17">
        <f t="shared" si="7"/>
        <v>1681.5310571965456</v>
      </c>
      <c r="AJ17">
        <f t="shared" si="8"/>
        <v>2254.9400328046395</v>
      </c>
      <c r="AK17">
        <f t="shared" si="32"/>
        <v>3073.0750070112958</v>
      </c>
      <c r="AL17">
        <f t="shared" si="9"/>
        <v>7009.5460970124805</v>
      </c>
      <c r="AN17">
        <f t="shared" si="10"/>
        <v>5237.0768738126162</v>
      </c>
      <c r="AO17">
        <f t="shared" si="11"/>
        <v>-261.85384369063081</v>
      </c>
      <c r="AP17">
        <f t="shared" si="12"/>
        <v>-6.1402660627477212</v>
      </c>
      <c r="AQ17">
        <f t="shared" si="13"/>
        <v>-4436.3673892318748</v>
      </c>
      <c r="AR17">
        <f t="shared" si="14"/>
        <v>532.71537482736233</v>
      </c>
      <c r="AS17">
        <f t="shared" si="15"/>
        <v>714.37349887040557</v>
      </c>
      <c r="AT17">
        <f t="shared" si="16"/>
        <v>973.56174138226004</v>
      </c>
      <c r="AU17">
        <f t="shared" si="17"/>
        <v>2220.6506150800278</v>
      </c>
      <c r="AW17">
        <v>14</v>
      </c>
      <c r="AX17">
        <f>(R17*SUMPRODUCT(K18:$K$23, X18:$X$23)-$AZ$3*SUMPRODUCT(K17:$K$22, W18:$W$23))/Z17</f>
        <v>23157.692349664132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21322.678937258726</v>
      </c>
      <c r="P18">
        <f t="shared" si="30"/>
        <v>1066.1339468629365</v>
      </c>
      <c r="Q18" s="5">
        <f t="shared" si="31"/>
        <v>25</v>
      </c>
      <c r="R18">
        <f t="shared" si="0"/>
        <v>1000000</v>
      </c>
      <c r="S18">
        <f t="shared" si="1"/>
        <v>20509.150052469187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17953.623891657138</v>
      </c>
      <c r="AC18">
        <f t="shared" si="2"/>
        <v>15426.328065796915</v>
      </c>
      <c r="AE18">
        <f t="shared" si="3"/>
        <v>16038.23852701344</v>
      </c>
      <c r="AF18">
        <f t="shared" si="4"/>
        <v>-801.91192635067205</v>
      </c>
      <c r="AG18">
        <f t="shared" si="5"/>
        <v>-18.804202058997163</v>
      </c>
      <c r="AH18">
        <f t="shared" si="6"/>
        <v>-15356.046744382946</v>
      </c>
      <c r="AI18">
        <f t="shared" si="7"/>
        <v>-138.52434577917484</v>
      </c>
      <c r="AJ18">
        <f t="shared" si="8"/>
        <v>2527.295825860223</v>
      </c>
      <c r="AK18">
        <f t="shared" si="32"/>
        <v>2840.0640636278144</v>
      </c>
      <c r="AL18">
        <f t="shared" si="9"/>
        <v>5228.835543708863</v>
      </c>
      <c r="AN18">
        <f t="shared" si="10"/>
        <v>4680.4668482661436</v>
      </c>
      <c r="AO18">
        <f t="shared" si="11"/>
        <v>-234.0233424133072</v>
      </c>
      <c r="AP18">
        <f t="shared" si="12"/>
        <v>-5.4876627627774415</v>
      </c>
      <c r="AQ18">
        <f t="shared" si="13"/>
        <v>-4481.3816421580268</v>
      </c>
      <c r="AR18">
        <f t="shared" si="14"/>
        <v>-40.425799067967723</v>
      </c>
      <c r="AS18">
        <f t="shared" si="15"/>
        <v>737.54510564090617</v>
      </c>
      <c r="AT18">
        <f t="shared" si="16"/>
        <v>828.82080063672277</v>
      </c>
      <c r="AU18">
        <f t="shared" si="17"/>
        <v>1525.9401072096614</v>
      </c>
      <c r="AW18">
        <v>15</v>
      </c>
      <c r="AX18">
        <f>(R18*SUMPRODUCT(K19:$K$23, X19:$X$23)-$AZ$3*SUMPRODUCT(K18:$K$22, W19:$W$23))/Z18</f>
        <v>20509.150052469187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21322.678937258726</v>
      </c>
      <c r="P19">
        <f t="shared" si="30"/>
        <v>1066.1339468629365</v>
      </c>
      <c r="Q19" s="5">
        <f t="shared" si="31"/>
        <v>25</v>
      </c>
      <c r="R19">
        <f t="shared" si="0"/>
        <v>1000000</v>
      </c>
      <c r="S19">
        <f t="shared" si="1"/>
        <v>17348.870219014989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15426.328065796915</v>
      </c>
      <c r="AC19">
        <f t="shared" si="2"/>
        <v>12625.304976722551</v>
      </c>
      <c r="AE19">
        <f t="shared" si="3"/>
        <v>15517.167464228936</v>
      </c>
      <c r="AF19">
        <f t="shared" si="4"/>
        <v>-775.85837321144686</v>
      </c>
      <c r="AG19">
        <f t="shared" si="5"/>
        <v>-18.193266791062797</v>
      </c>
      <c r="AH19">
        <f t="shared" si="6"/>
        <v>-16915.729893775784</v>
      </c>
      <c r="AI19">
        <f t="shared" si="7"/>
        <v>-2192.6140695493577</v>
      </c>
      <c r="AJ19">
        <f t="shared" si="8"/>
        <v>2801.0230890743642</v>
      </c>
      <c r="AK19">
        <f t="shared" si="32"/>
        <v>2581.4447115086091</v>
      </c>
      <c r="AL19">
        <f t="shared" si="9"/>
        <v>3189.8537310336155</v>
      </c>
      <c r="AN19">
        <f t="shared" si="10"/>
        <v>4171.450740251762</v>
      </c>
      <c r="AO19">
        <f t="shared" si="11"/>
        <v>-208.5725370125881</v>
      </c>
      <c r="AP19">
        <f t="shared" si="12"/>
        <v>-4.8908614538141713</v>
      </c>
      <c r="AQ19">
        <f t="shared" si="13"/>
        <v>-4547.4236293418908</v>
      </c>
      <c r="AR19">
        <f t="shared" si="14"/>
        <v>-589.43628755653106</v>
      </c>
      <c r="AS19">
        <f t="shared" si="15"/>
        <v>752.99373196280305</v>
      </c>
      <c r="AT19">
        <f t="shared" si="16"/>
        <v>693.96489259817849</v>
      </c>
      <c r="AU19">
        <f t="shared" si="17"/>
        <v>857.52233700445038</v>
      </c>
      <c r="AW19">
        <v>16</v>
      </c>
      <c r="AX19">
        <f>(R19*SUMPRODUCT(K20:$K$23, X20:$X$23)-$AZ$3*SUMPRODUCT(K19:$K$22, W20:$W$23))/Z19</f>
        <v>17348.870219014989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21322.678937258726</v>
      </c>
      <c r="P20">
        <f t="shared" si="30"/>
        <v>1066.1339468629365</v>
      </c>
      <c r="Q20" s="5">
        <f t="shared" si="31"/>
        <v>25</v>
      </c>
      <c r="R20">
        <f t="shared" si="0"/>
        <v>1000000</v>
      </c>
      <c r="S20">
        <f t="shared" si="1"/>
        <v>13694.46140857994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12625.304976722551</v>
      </c>
      <c r="AC20">
        <f t="shared" si="2"/>
        <v>9613.5987104796004</v>
      </c>
      <c r="AE20">
        <f t="shared" si="3"/>
        <v>14968.655766686146</v>
      </c>
      <c r="AF20">
        <f t="shared" si="4"/>
        <v>-748.43278833430747</v>
      </c>
      <c r="AG20">
        <f t="shared" si="5"/>
        <v>-17.550158461245559</v>
      </c>
      <c r="AH20">
        <f t="shared" si="6"/>
        <v>-18447.026476264538</v>
      </c>
      <c r="AI20">
        <f t="shared" si="7"/>
        <v>-4244.3536563739435</v>
      </c>
      <c r="AJ20">
        <f t="shared" si="8"/>
        <v>3011.7062662429507</v>
      </c>
      <c r="AK20">
        <f t="shared" si="32"/>
        <v>2297.1718271157156</v>
      </c>
      <c r="AL20">
        <f t="shared" si="9"/>
        <v>1064.5244369847228</v>
      </c>
      <c r="AN20">
        <f t="shared" si="10"/>
        <v>3706.8041484840446</v>
      </c>
      <c r="AO20">
        <f t="shared" si="11"/>
        <v>-185.34020742420225</v>
      </c>
      <c r="AP20">
        <f t="shared" si="12"/>
        <v>-4.346081652534366</v>
      </c>
      <c r="AQ20">
        <f t="shared" si="13"/>
        <v>-4568.1800246616722</v>
      </c>
      <c r="AR20">
        <f t="shared" si="14"/>
        <v>-1051.0621652543637</v>
      </c>
      <c r="AS20">
        <f t="shared" si="15"/>
        <v>745.81214610938139</v>
      </c>
      <c r="AT20">
        <f t="shared" si="16"/>
        <v>568.86644941654288</v>
      </c>
      <c r="AU20">
        <f t="shared" si="17"/>
        <v>263.6164302715606</v>
      </c>
      <c r="AW20">
        <v>17</v>
      </c>
      <c r="AX20">
        <f>(R20*SUMPRODUCT(K21:$K$23, X21:$X$23)-$AZ$3*SUMPRODUCT(K20:$K$22, W21:$W$23))/Z20</f>
        <v>13694.46140857994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21322.678937258726</v>
      </c>
      <c r="P21">
        <f t="shared" si="30"/>
        <v>1066.1339468629365</v>
      </c>
      <c r="Q21" s="5">
        <f t="shared" si="31"/>
        <v>25</v>
      </c>
      <c r="R21">
        <f t="shared" si="0"/>
        <v>1000000</v>
      </c>
      <c r="S21">
        <f t="shared" si="1"/>
        <v>9598.9492574975648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9613.5987104796004</v>
      </c>
      <c r="AC21">
        <f t="shared" si="2"/>
        <v>6481.1274831774608</v>
      </c>
      <c r="AE21">
        <f t="shared" si="3"/>
        <v>14396.888322677099</v>
      </c>
      <c r="AF21">
        <f t="shared" si="4"/>
        <v>-719.84441613385502</v>
      </c>
      <c r="AG21">
        <f t="shared" si="5"/>
        <v>-16.879783685998678</v>
      </c>
      <c r="AH21">
        <f t="shared" si="6"/>
        <v>-19794.927625376957</v>
      </c>
      <c r="AI21">
        <f t="shared" si="7"/>
        <v>-6134.7635025197123</v>
      </c>
      <c r="AJ21">
        <f t="shared" si="8"/>
        <v>3132.4712273021396</v>
      </c>
      <c r="AK21">
        <f t="shared" si="32"/>
        <v>1992.980288738645</v>
      </c>
      <c r="AL21">
        <f t="shared" si="9"/>
        <v>-1009.3119864789278</v>
      </c>
      <c r="AN21">
        <f t="shared" si="10"/>
        <v>3284.1852192077076</v>
      </c>
      <c r="AO21">
        <f t="shared" si="11"/>
        <v>-164.20926096038539</v>
      </c>
      <c r="AP21">
        <f t="shared" si="12"/>
        <v>-3.8505776277822705</v>
      </c>
      <c r="AQ21">
        <f t="shared" si="13"/>
        <v>-4515.5735923956026</v>
      </c>
      <c r="AR21">
        <f t="shared" si="14"/>
        <v>-1399.4482117760629</v>
      </c>
      <c r="AS21">
        <f t="shared" si="15"/>
        <v>714.57216821600889</v>
      </c>
      <c r="AT21">
        <f t="shared" si="16"/>
        <v>454.63410285248824</v>
      </c>
      <c r="AU21">
        <f t="shared" si="17"/>
        <v>-230.24194070756562</v>
      </c>
      <c r="AW21">
        <v>18</v>
      </c>
      <c r="AX21">
        <f>(R21*SUMPRODUCT(K22:$K$23, X22:$X$23)-$AZ$3*SUMPRODUCT(K21:$K$22, W22:$W$23))/Z21</f>
        <v>9598.9492574975648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21322.678937258726</v>
      </c>
      <c r="P22">
        <f t="shared" si="30"/>
        <v>1066.1339468629365</v>
      </c>
      <c r="Q22" s="5">
        <f t="shared" si="31"/>
        <v>25</v>
      </c>
      <c r="R22">
        <f t="shared" si="0"/>
        <v>1000000</v>
      </c>
      <c r="S22">
        <f t="shared" si="1"/>
        <v>5038.2532760446229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6481.1274831774608</v>
      </c>
      <c r="AC22">
        <f t="shared" si="2"/>
        <v>3261.184817671935</v>
      </c>
      <c r="AE22">
        <f t="shared" si="3"/>
        <v>13801.846197949146</v>
      </c>
      <c r="AF22">
        <f t="shared" si="4"/>
        <v>-690.09230989745743</v>
      </c>
      <c r="AG22">
        <f t="shared" si="5"/>
        <v>-16.182120265657776</v>
      </c>
      <c r="AH22">
        <f t="shared" si="6"/>
        <v>-21154.623339236565</v>
      </c>
      <c r="AI22">
        <f t="shared" si="7"/>
        <v>-8059.0515714505345</v>
      </c>
      <c r="AJ22">
        <f t="shared" si="8"/>
        <v>3219.9426655055258</v>
      </c>
      <c r="AK22">
        <f t="shared" si="32"/>
        <v>1676.5628589360783</v>
      </c>
      <c r="AL22">
        <f t="shared" si="9"/>
        <v>-3162.5460470089301</v>
      </c>
      <c r="AN22">
        <f t="shared" si="10"/>
        <v>2900.2695094493056</v>
      </c>
      <c r="AO22">
        <f t="shared" si="11"/>
        <v>-145.0134754724653</v>
      </c>
      <c r="AP22">
        <f t="shared" si="12"/>
        <v>-3.4004516013011923</v>
      </c>
      <c r="AQ22">
        <f t="shared" si="13"/>
        <v>-4445.3552209406043</v>
      </c>
      <c r="AR22">
        <f t="shared" si="14"/>
        <v>-1693.4996385650652</v>
      </c>
      <c r="AS22">
        <f t="shared" si="15"/>
        <v>676.62698170975591</v>
      </c>
      <c r="AT22">
        <f t="shared" si="16"/>
        <v>352.30679075166006</v>
      </c>
      <c r="AU22">
        <f t="shared" si="17"/>
        <v>-664.56586610364911</v>
      </c>
      <c r="AW22">
        <v>19</v>
      </c>
      <c r="AX22">
        <f>(R22*SUMPRODUCT(K23:$K$23, X23:$X$23)-$AZ$3*SUMPRODUCT(K22:$K$22, W23:$W$23))/Z22</f>
        <v>5038.2532760446229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21322.678937258726</v>
      </c>
      <c r="P23">
        <f t="shared" si="30"/>
        <v>1066.1339468629365</v>
      </c>
      <c r="Q23" s="5">
        <f t="shared" si="31"/>
        <v>25</v>
      </c>
      <c r="R23">
        <f t="shared" si="0"/>
        <v>1000000</v>
      </c>
      <c r="S23">
        <f t="shared" si="1"/>
        <v>5273.8055876171984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3261.184817671935</v>
      </c>
      <c r="AC23">
        <f t="shared" si="2"/>
        <v>3261.184817671935</v>
      </c>
      <c r="AE23">
        <f t="shared" si="3"/>
        <v>13185.392534293151</v>
      </c>
      <c r="AF23">
        <f t="shared" si="4"/>
        <v>-659.26962671465765</v>
      </c>
      <c r="AG23">
        <f t="shared" si="5"/>
        <v>-15.459352660482683</v>
      </c>
      <c r="AH23">
        <f t="shared" si="6"/>
        <v>-22437.85610074061</v>
      </c>
      <c r="AI23">
        <f t="shared" si="7"/>
        <v>-9927.1925458225996</v>
      </c>
      <c r="AJ23">
        <f t="shared" si="8"/>
        <v>0</v>
      </c>
      <c r="AK23">
        <f t="shared" si="32"/>
        <v>1350.9199220496791</v>
      </c>
      <c r="AL23">
        <f t="shared" si="9"/>
        <v>-8576.2726237729203</v>
      </c>
      <c r="AN23">
        <f t="shared" si="10"/>
        <v>2552.3275237183657</v>
      </c>
      <c r="AO23">
        <f t="shared" si="11"/>
        <v>-127.61637618591831</v>
      </c>
      <c r="AP23">
        <f t="shared" si="12"/>
        <v>-2.9925033472910516</v>
      </c>
      <c r="AQ23">
        <f t="shared" si="13"/>
        <v>-4343.3487133739245</v>
      </c>
      <c r="AR23">
        <f t="shared" si="14"/>
        <v>-1921.6300691887682</v>
      </c>
      <c r="AS23">
        <f t="shared" si="15"/>
        <v>0</v>
      </c>
      <c r="AT23">
        <f t="shared" si="16"/>
        <v>261.50075474955946</v>
      </c>
      <c r="AU23">
        <f t="shared" si="17"/>
        <v>-1660.1293144392089</v>
      </c>
      <c r="AW23">
        <v>20</v>
      </c>
      <c r="AX23">
        <f>(R23*SUMPRODUCT(K$23:$K24, X$23:$X24)-$AZ$3*SUMPRODUCT(K$22:$K23, W$23:$W24))/Z23</f>
        <v>5273.8055876171984</v>
      </c>
    </row>
    <row r="25" spans="5:50" x14ac:dyDescent="0.25">
      <c r="AN25" s="6">
        <f t="shared" ref="AN25:AU25" si="33">SUM(AN3:AN23)</f>
        <v>178687.06658662981</v>
      </c>
      <c r="AO25" s="6">
        <f t="shared" si="33"/>
        <v>-24926.36253227554</v>
      </c>
      <c r="AP25" s="6">
        <f t="shared" si="33"/>
        <v>-1706.9361244218342</v>
      </c>
      <c r="AQ25" s="6">
        <f t="shared" si="33"/>
        <v>-72960.658072719147</v>
      </c>
      <c r="AR25" s="6">
        <f t="shared" si="33"/>
        <v>79093.109857213291</v>
      </c>
      <c r="AS25" s="6">
        <f t="shared" si="33"/>
        <v>-13545.486873388947</v>
      </c>
      <c r="AT25" s="6">
        <f t="shared" si="33"/>
        <v>25706.598757031523</v>
      </c>
      <c r="AU25" s="7">
        <f t="shared" si="33"/>
        <v>91254.221740855879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73430.52639818305</v>
      </c>
      <c r="K3">
        <v>1</v>
      </c>
      <c r="L3" s="2">
        <v>0</v>
      </c>
      <c r="O3">
        <f>$C$3</f>
        <v>73430.52639818305</v>
      </c>
      <c r="P3">
        <f>O3*B5</f>
        <v>58744.421118546445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73430.52639818305</v>
      </c>
      <c r="AF3">
        <f t="shared" ref="AF3:AF23" si="4">-$Z3*P3</f>
        <v>-58744.421118546445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13163.672692636606</v>
      </c>
      <c r="AJ3">
        <f t="shared" ref="AJ3:AJ23" si="8">AB3-AC3</f>
        <v>0</v>
      </c>
      <c r="AL3">
        <f t="shared" ref="AL3:AL23" si="9">SUM(AI3:AK3)</f>
        <v>13163.672692636606</v>
      </c>
      <c r="AN3">
        <f t="shared" ref="AN3:AN23" si="10">AE3*$K3</f>
        <v>73430.52639818305</v>
      </c>
      <c r="AO3">
        <f t="shared" ref="AO3:AO23" si="11">AF3*$K3</f>
        <v>-58744.421118546445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13163.672692636606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13163.672692636606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25576.753119263474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15030.426962297997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14702.695251046796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-14702.695251046796</v>
      </c>
      <c r="AK4">
        <f>H4*SUM(AB4, AE4:AF4)</f>
        <v>0</v>
      </c>
      <c r="AL4">
        <f t="shared" si="9"/>
        <v>-26507.246251046796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-10874.057868216696</v>
      </c>
      <c r="AR4">
        <f t="shared" si="14"/>
        <v>-10874.057868216696</v>
      </c>
      <c r="AS4">
        <f t="shared" si="15"/>
        <v>-13543.756046175555</v>
      </c>
      <c r="AT4">
        <f t="shared" si="16"/>
        <v>0</v>
      </c>
      <c r="AU4">
        <f t="shared" si="17"/>
        <v>-24417.813914392253</v>
      </c>
      <c r="AW4">
        <v>1</v>
      </c>
      <c r="AX4">
        <f>(R4*SUMPRODUCT(K5:$K$23, X5:$X$23)-$AZ$3*SUMPRODUCT(K4:$K$22, W5:$W$23))/Z4</f>
        <v>15030.426962297997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73430.52639818305</v>
      </c>
      <c r="P5">
        <f t="shared" ref="P5:P23" si="30">O5*$C$5</f>
        <v>3671.5263199091528</v>
      </c>
      <c r="Q5" s="5">
        <f t="shared" ref="Q5:Q23" si="31">$C$8</f>
        <v>25</v>
      </c>
      <c r="R5">
        <f t="shared" si="0"/>
        <v>1000000</v>
      </c>
      <c r="S5">
        <f t="shared" si="1"/>
        <v>27680.283217358265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14702.695251046796</v>
      </c>
      <c r="AC5">
        <f t="shared" si="2"/>
        <v>26436.937801336288</v>
      </c>
      <c r="AE5">
        <f t="shared" si="3"/>
        <v>70132.167502201526</v>
      </c>
      <c r="AF5">
        <f t="shared" si="4"/>
        <v>-3506.6083751100768</v>
      </c>
      <c r="AG5">
        <f t="shared" si="5"/>
        <v>-23.87704778320126</v>
      </c>
      <c r="AH5">
        <f t="shared" si="6"/>
        <v>-13331.583181949647</v>
      </c>
      <c r="AI5">
        <f t="shared" si="7"/>
        <v>53270.098897358599</v>
      </c>
      <c r="AJ5">
        <f t="shared" si="8"/>
        <v>-11734.242550289491</v>
      </c>
      <c r="AK5">
        <f>H5*SUM(AB5, AE5:AF5)</f>
        <v>6959.2587271372895</v>
      </c>
      <c r="AL5">
        <f t="shared" si="9"/>
        <v>48495.115074206398</v>
      </c>
      <c r="AN5">
        <f t="shared" si="10"/>
        <v>59511.595722258033</v>
      </c>
      <c r="AO5">
        <f t="shared" si="11"/>
        <v>-2975.5797861129022</v>
      </c>
      <c r="AP5">
        <f t="shared" si="12"/>
        <v>-20.261190625119426</v>
      </c>
      <c r="AQ5">
        <f t="shared" si="13"/>
        <v>-11312.6945440113</v>
      </c>
      <c r="AR5">
        <f t="shared" si="14"/>
        <v>45203.060201508713</v>
      </c>
      <c r="AS5">
        <f t="shared" si="15"/>
        <v>-9957.2496278234266</v>
      </c>
      <c r="AT5">
        <f t="shared" si="16"/>
        <v>5905.3727646873258</v>
      </c>
      <c r="AU5">
        <f t="shared" si="17"/>
        <v>41151.183338372612</v>
      </c>
      <c r="AW5">
        <v>2</v>
      </c>
      <c r="AX5">
        <f>(R5*SUMPRODUCT(K6:$K$23, X6:$X$23)-$AZ$3*SUMPRODUCT(K5:$K$22, W6:$W$23))/Z5</f>
        <v>27680.283217358265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73430.52639818305</v>
      </c>
      <c r="P6">
        <f t="shared" si="30"/>
        <v>3671.5263199091528</v>
      </c>
      <c r="Q6" s="5">
        <f t="shared" si="31"/>
        <v>25</v>
      </c>
      <c r="R6">
        <f t="shared" si="0"/>
        <v>1000000</v>
      </c>
      <c r="S6">
        <f t="shared" si="1"/>
        <v>38219.794316181964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26436.937801336288</v>
      </c>
      <c r="AC6">
        <f t="shared" si="2"/>
        <v>35571.096119484573</v>
      </c>
      <c r="AE6">
        <f t="shared" si="3"/>
        <v>68341.663249302626</v>
      </c>
      <c r="AF6">
        <f t="shared" si="4"/>
        <v>-3417.0831624651319</v>
      </c>
      <c r="AG6">
        <f t="shared" si="5"/>
        <v>-23.267456533919681</v>
      </c>
      <c r="AH6">
        <f t="shared" si="6"/>
        <v>-14832.830857982673</v>
      </c>
      <c r="AI6">
        <f t="shared" si="7"/>
        <v>50068.481772320898</v>
      </c>
      <c r="AJ6">
        <f t="shared" si="8"/>
        <v>-9134.1583181482856</v>
      </c>
      <c r="AK6">
        <f>H6*SUM(AB6, AE6:AF6)</f>
        <v>7817.8050856910313</v>
      </c>
      <c r="AL6">
        <f t="shared" si="9"/>
        <v>48752.128539863646</v>
      </c>
      <c r="AN6">
        <f t="shared" si="10"/>
        <v>53421.003908090512</v>
      </c>
      <c r="AO6">
        <f t="shared" si="11"/>
        <v>-2671.0501954045258</v>
      </c>
      <c r="AP6">
        <f t="shared" si="12"/>
        <v>-18.187600759665926</v>
      </c>
      <c r="AQ6">
        <f t="shared" si="13"/>
        <v>-11594.460502692309</v>
      </c>
      <c r="AR6">
        <f t="shared" si="14"/>
        <v>39137.305609234005</v>
      </c>
      <c r="AS6">
        <f t="shared" si="15"/>
        <v>-7139.9477860365978</v>
      </c>
      <c r="AT6">
        <f t="shared" si="16"/>
        <v>6110.9867126280697</v>
      </c>
      <c r="AU6">
        <f t="shared" si="17"/>
        <v>38108.344535825476</v>
      </c>
      <c r="AW6">
        <v>3</v>
      </c>
      <c r="AX6">
        <f>(R6*SUMPRODUCT(K7:$K$23, X7:$X$23)-$AZ$3*SUMPRODUCT(K6:$K$22, W7:$W$23))/Z6</f>
        <v>38219.794316181964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73430.52639818305</v>
      </c>
      <c r="P7">
        <f t="shared" si="30"/>
        <v>3671.5263199091528</v>
      </c>
      <c r="Q7" s="5">
        <f t="shared" si="31"/>
        <v>25</v>
      </c>
      <c r="R7">
        <f t="shared" si="0"/>
        <v>1000000</v>
      </c>
      <c r="S7">
        <f t="shared" si="1"/>
        <v>46856.454314282732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35571.096119484573</v>
      </c>
      <c r="AC7">
        <f t="shared" si="2"/>
        <v>42407.144958265271</v>
      </c>
      <c r="AE7">
        <f t="shared" si="3"/>
        <v>66457.844984234616</v>
      </c>
      <c r="AF7">
        <f t="shared" si="4"/>
        <v>-3322.8922492117313</v>
      </c>
      <c r="AG7">
        <f t="shared" si="5"/>
        <v>-22.626095795589666</v>
      </c>
      <c r="AH7">
        <f t="shared" si="6"/>
        <v>-16347.446919632697</v>
      </c>
      <c r="AI7">
        <f t="shared" si="7"/>
        <v>46764.879719594595</v>
      </c>
      <c r="AJ7">
        <f t="shared" si="8"/>
        <v>-6836.0488387806981</v>
      </c>
      <c r="AK7">
        <f>H7*SUM(AB7, AE7:AF7)</f>
        <v>8446.2766004802033</v>
      </c>
      <c r="AL7">
        <f t="shared" si="9"/>
        <v>48375.107481294101</v>
      </c>
      <c r="AN7">
        <f t="shared" si="10"/>
        <v>47853.63387032906</v>
      </c>
      <c r="AO7">
        <f t="shared" si="11"/>
        <v>-2392.6816935164534</v>
      </c>
      <c r="AP7">
        <f t="shared" si="12"/>
        <v>-16.292145861395166</v>
      </c>
      <c r="AQ7">
        <f t="shared" si="13"/>
        <v>-11771.14213968747</v>
      </c>
      <c r="AR7">
        <f t="shared" si="14"/>
        <v>33673.517891263742</v>
      </c>
      <c r="AS7">
        <f t="shared" si="15"/>
        <v>-4922.3651222561102</v>
      </c>
      <c r="AT7">
        <f t="shared" si="16"/>
        <v>6081.8256761528992</v>
      </c>
      <c r="AU7">
        <f t="shared" si="17"/>
        <v>34832.97844516053</v>
      </c>
      <c r="AW7">
        <v>4</v>
      </c>
      <c r="AX7">
        <f>(R7*SUMPRODUCT(K8:$K$23, X8:$X$23)-$AZ$3*SUMPRODUCT(K7:$K$22, W8:$W$23))/Z7</f>
        <v>46856.454314282732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73430.52639818305</v>
      </c>
      <c r="P8">
        <f t="shared" si="30"/>
        <v>3671.5263199091528</v>
      </c>
      <c r="Q8" s="5">
        <f t="shared" si="31"/>
        <v>25</v>
      </c>
      <c r="R8">
        <f t="shared" si="0"/>
        <v>1000000</v>
      </c>
      <c r="S8">
        <f t="shared" si="1"/>
        <v>53736.868914081504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42407.144958265271</v>
      </c>
      <c r="AC8">
        <f t="shared" si="2"/>
        <v>47184.572896176964</v>
      </c>
      <c r="AE8">
        <f t="shared" si="3"/>
        <v>64476.924235750979</v>
      </c>
      <c r="AF8">
        <f t="shared" si="4"/>
        <v>-3223.8462117875492</v>
      </c>
      <c r="AG8">
        <f t="shared" si="5"/>
        <v>-21.951675753391569</v>
      </c>
      <c r="AH8">
        <f t="shared" si="6"/>
        <v>-17926.36336968801</v>
      </c>
      <c r="AI8">
        <f t="shared" si="7"/>
        <v>43304.762978522034</v>
      </c>
      <c r="AJ8">
        <f t="shared" si="8"/>
        <v>-4777.4279379116924</v>
      </c>
      <c r="AK8">
        <f t="shared" ref="AK8:AK23" si="32">H8*SUM(AB8:AB8, AE8:AF8)</f>
        <v>8870.2052805893109</v>
      </c>
      <c r="AL8">
        <f t="shared" si="9"/>
        <v>47397.540321199653</v>
      </c>
      <c r="AN8">
        <f t="shared" si="10"/>
        <v>42767.626348796461</v>
      </c>
      <c r="AO8">
        <f t="shared" si="11"/>
        <v>-2138.3813174398233</v>
      </c>
      <c r="AP8">
        <f t="shared" si="12"/>
        <v>-14.560574616095456</v>
      </c>
      <c r="AQ8">
        <f t="shared" si="13"/>
        <v>-11890.579761285648</v>
      </c>
      <c r="AR8">
        <f t="shared" si="14"/>
        <v>28724.104695454898</v>
      </c>
      <c r="AS8">
        <f t="shared" si="15"/>
        <v>-3168.8740643062201</v>
      </c>
      <c r="AT8">
        <f t="shared" si="16"/>
        <v>5883.6185127301678</v>
      </c>
      <c r="AU8">
        <f t="shared" si="17"/>
        <v>31438.849143878848</v>
      </c>
      <c r="AW8">
        <v>5</v>
      </c>
      <c r="AX8">
        <f>(R8*SUMPRODUCT(K9:$K$23, X9:$X$23)-$AZ$3*SUMPRODUCT(K8:$K$22, W9:$W$23))/Z8</f>
        <v>53736.868914081504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73430.52639818305</v>
      </c>
      <c r="P9">
        <f t="shared" si="30"/>
        <v>3671.5263199091528</v>
      </c>
      <c r="Q9" s="5">
        <f t="shared" si="31"/>
        <v>25</v>
      </c>
      <c r="R9">
        <f t="shared" si="0"/>
        <v>1000000</v>
      </c>
      <c r="S9">
        <f t="shared" si="1"/>
        <v>58873.384397043374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47184.572896176964</v>
      </c>
      <c r="AC9">
        <f t="shared" si="2"/>
        <v>50015.250905918117</v>
      </c>
      <c r="AE9">
        <f t="shared" si="3"/>
        <v>62382.11442356302</v>
      </c>
      <c r="AF9">
        <f t="shared" si="4"/>
        <v>-3119.1057211781513</v>
      </c>
      <c r="AG9">
        <f t="shared" si="5"/>
        <v>-21.238481284095283</v>
      </c>
      <c r="AH9">
        <f t="shared" si="6"/>
        <v>-19747.108470494808</v>
      </c>
      <c r="AI9">
        <f t="shared" si="7"/>
        <v>39494.661750605963</v>
      </c>
      <c r="AJ9">
        <f t="shared" si="8"/>
        <v>-2830.6780097411538</v>
      </c>
      <c r="AK9">
        <f t="shared" si="32"/>
        <v>9108.7195573889367</v>
      </c>
      <c r="AL9">
        <f t="shared" si="9"/>
        <v>45772.703298253749</v>
      </c>
      <c r="AN9">
        <f t="shared" si="10"/>
        <v>38116.50683042148</v>
      </c>
      <c r="AO9">
        <f t="shared" si="11"/>
        <v>-1905.8253415210741</v>
      </c>
      <c r="AP9">
        <f t="shared" si="12"/>
        <v>-12.977064410423667</v>
      </c>
      <c r="AQ9">
        <f t="shared" si="13"/>
        <v>-12065.810879478337</v>
      </c>
      <c r="AR9">
        <f t="shared" si="14"/>
        <v>24131.893545011641</v>
      </c>
      <c r="AS9">
        <f t="shared" si="15"/>
        <v>-1729.5912248249824</v>
      </c>
      <c r="AT9">
        <f t="shared" si="16"/>
        <v>5565.5787629806155</v>
      </c>
      <c r="AU9">
        <f t="shared" si="17"/>
        <v>27967.881083167278</v>
      </c>
      <c r="AW9">
        <v>6</v>
      </c>
      <c r="AX9">
        <f>(R9*SUMPRODUCT(K10:$K$23, X10:$X$23)-$AZ$3*SUMPRODUCT(K9:$K$22, W10:$W$23))/Z9</f>
        <v>58873.384397043374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73430.52639818305</v>
      </c>
      <c r="P10">
        <f t="shared" si="30"/>
        <v>3671.5263199091528</v>
      </c>
      <c r="Q10" s="5">
        <f t="shared" si="31"/>
        <v>25</v>
      </c>
      <c r="R10">
        <f t="shared" si="0"/>
        <v>1000000</v>
      </c>
      <c r="S10">
        <f t="shared" si="1"/>
        <v>62440.808390751547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50015.250905918117</v>
      </c>
      <c r="AC10">
        <f t="shared" si="2"/>
        <v>51170.813386838912</v>
      </c>
      <c r="AE10">
        <f t="shared" si="3"/>
        <v>60176.987775438822</v>
      </c>
      <c r="AF10">
        <f t="shared" si="4"/>
        <v>-3008.8493887719414</v>
      </c>
      <c r="AG10">
        <f t="shared" si="5"/>
        <v>-20.487728580728188</v>
      </c>
      <c r="AH10">
        <f t="shared" si="6"/>
        <v>-21534.715621045842</v>
      </c>
      <c r="AI10">
        <f t="shared" si="7"/>
        <v>35612.935037040304</v>
      </c>
      <c r="AJ10">
        <f t="shared" si="8"/>
        <v>-1155.5624809207948</v>
      </c>
      <c r="AK10">
        <f t="shared" si="32"/>
        <v>9171.6826217665002</v>
      </c>
      <c r="AL10">
        <f t="shared" si="9"/>
        <v>43629.05517788601</v>
      </c>
      <c r="AN10">
        <f t="shared" si="10"/>
        <v>33870.812444545227</v>
      </c>
      <c r="AO10">
        <f t="shared" si="11"/>
        <v>-1693.5406222272616</v>
      </c>
      <c r="AP10">
        <f t="shared" si="12"/>
        <v>-11.531584378436147</v>
      </c>
      <c r="AQ10">
        <f t="shared" si="13"/>
        <v>-12120.884424606664</v>
      </c>
      <c r="AR10">
        <f t="shared" si="14"/>
        <v>20044.855813332862</v>
      </c>
      <c r="AS10">
        <f t="shared" si="15"/>
        <v>-650.41208452106173</v>
      </c>
      <c r="AT10">
        <f t="shared" si="16"/>
        <v>5162.3112649307523</v>
      </c>
      <c r="AU10">
        <f t="shared" si="17"/>
        <v>24556.754993742554</v>
      </c>
      <c r="AW10">
        <v>7</v>
      </c>
      <c r="AX10">
        <f>(R10*SUMPRODUCT(K11:$K$23, X11:$X$23)-$AZ$3*SUMPRODUCT(K10:$K$22, W11:$W$23))/Z10</f>
        <v>62440.808390751547</v>
      </c>
    </row>
    <row r="11" spans="1:52" x14ac:dyDescent="0.25">
      <c r="A11" t="s">
        <v>33</v>
      </c>
      <c r="C11" s="24">
        <f>AU25</f>
        <v>285797.34730647161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73430.52639818305</v>
      </c>
      <c r="P11">
        <f t="shared" si="30"/>
        <v>3671.5263199091528</v>
      </c>
      <c r="Q11" s="5">
        <f t="shared" si="31"/>
        <v>25</v>
      </c>
      <c r="R11">
        <f t="shared" si="0"/>
        <v>1000000</v>
      </c>
      <c r="S11">
        <f t="shared" si="1"/>
        <v>64687.584403711197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51170.813386838912</v>
      </c>
      <c r="AC11">
        <f t="shared" si="2"/>
        <v>50987.130602108678</v>
      </c>
      <c r="AE11">
        <f t="shared" si="3"/>
        <v>57878.368378692314</v>
      </c>
      <c r="AF11">
        <f t="shared" si="4"/>
        <v>-2893.9184189346156</v>
      </c>
      <c r="AG11">
        <f t="shared" si="5"/>
        <v>-19.705145536081993</v>
      </c>
      <c r="AH11">
        <f t="shared" si="6"/>
        <v>-23108.230353556519</v>
      </c>
      <c r="AI11">
        <f t="shared" si="7"/>
        <v>31856.514460665097</v>
      </c>
      <c r="AJ11">
        <f t="shared" si="8"/>
        <v>183.68278473023383</v>
      </c>
      <c r="AK11">
        <f t="shared" si="32"/>
        <v>9083.7058845682732</v>
      </c>
      <c r="AL11">
        <f t="shared" si="9"/>
        <v>41123.903129963604</v>
      </c>
      <c r="AN11">
        <f t="shared" si="10"/>
        <v>30009.144572265697</v>
      </c>
      <c r="AO11">
        <f t="shared" si="11"/>
        <v>-1500.4572286132848</v>
      </c>
      <c r="AP11">
        <f t="shared" si="12"/>
        <v>-10.216849192098476</v>
      </c>
      <c r="AQ11">
        <f t="shared" si="13"/>
        <v>-11981.3022535789</v>
      </c>
      <c r="AR11">
        <f t="shared" si="14"/>
        <v>16517.168240881412</v>
      </c>
      <c r="AS11">
        <f t="shared" si="15"/>
        <v>95.237018541027595</v>
      </c>
      <c r="AT11">
        <f t="shared" si="16"/>
        <v>4709.7776039295613</v>
      </c>
      <c r="AU11">
        <f t="shared" si="17"/>
        <v>21322.182863352002</v>
      </c>
      <c r="AW11">
        <v>8</v>
      </c>
      <c r="AX11">
        <f>(R11*SUMPRODUCT(K12:$K$23, X12:$X$23)-$AZ$3*SUMPRODUCT(K11:$K$22, W12:$W$23))/Z11</f>
        <v>64687.584403711197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73430.52639818305</v>
      </c>
      <c r="P12">
        <f t="shared" si="30"/>
        <v>3671.5263199091528</v>
      </c>
      <c r="Q12" s="5">
        <f t="shared" si="31"/>
        <v>25</v>
      </c>
      <c r="R12">
        <f t="shared" si="0"/>
        <v>1000000</v>
      </c>
      <c r="S12">
        <f t="shared" si="1"/>
        <v>65699.891456018231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50987.130602108678</v>
      </c>
      <c r="AC12">
        <f t="shared" si="2"/>
        <v>49644.693965843755</v>
      </c>
      <c r="AE12">
        <f t="shared" si="3"/>
        <v>55486.1801138437</v>
      </c>
      <c r="AF12">
        <f t="shared" si="4"/>
        <v>-2774.3090056921851</v>
      </c>
      <c r="AG12">
        <f t="shared" si="5"/>
        <v>-18.890706234681385</v>
      </c>
      <c r="AH12">
        <f t="shared" si="6"/>
        <v>-24695.513841591652</v>
      </c>
      <c r="AI12">
        <f t="shared" si="7"/>
        <v>27997.466560325178</v>
      </c>
      <c r="AJ12">
        <f t="shared" si="8"/>
        <v>1342.4366362649234</v>
      </c>
      <c r="AK12">
        <f t="shared" si="32"/>
        <v>8873.5235763469664</v>
      </c>
      <c r="AL12">
        <f t="shared" si="9"/>
        <v>38213.426772937069</v>
      </c>
      <c r="AN12">
        <f t="shared" si="10"/>
        <v>26501.126214980948</v>
      </c>
      <c r="AO12">
        <f t="shared" si="11"/>
        <v>-1325.0563107490475</v>
      </c>
      <c r="AP12">
        <f t="shared" si="12"/>
        <v>-9.0225167634222103</v>
      </c>
      <c r="AQ12">
        <f t="shared" si="13"/>
        <v>-11794.989813986907</v>
      </c>
      <c r="AR12">
        <f t="shared" si="14"/>
        <v>13372.057573481568</v>
      </c>
      <c r="AS12">
        <f t="shared" si="15"/>
        <v>641.17015552842213</v>
      </c>
      <c r="AT12">
        <f t="shared" si="16"/>
        <v>4238.1430436532883</v>
      </c>
      <c r="AU12">
        <f t="shared" si="17"/>
        <v>18251.370772663278</v>
      </c>
      <c r="AW12">
        <v>9</v>
      </c>
      <c r="AX12">
        <f>(R12*SUMPRODUCT(K13:$K$23, X13:$X$23)-$AZ$3*SUMPRODUCT(K12:$K$22, W13:$W$23))/Z12</f>
        <v>65699.891456018231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73430.52639818305</v>
      </c>
      <c r="P13">
        <f t="shared" si="30"/>
        <v>3671.5263199091528</v>
      </c>
      <c r="Q13" s="5">
        <f t="shared" si="31"/>
        <v>25</v>
      </c>
      <c r="R13">
        <f t="shared" si="0"/>
        <v>1000000</v>
      </c>
      <c r="S13">
        <f t="shared" si="1"/>
        <v>65594.186350579519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49644.693965843755</v>
      </c>
      <c r="AC13">
        <f t="shared" si="2"/>
        <v>47351.028324968844</v>
      </c>
      <c r="AE13">
        <f t="shared" si="3"/>
        <v>53007.913183254517</v>
      </c>
      <c r="AF13">
        <f t="shared" si="4"/>
        <v>-2650.3956591627261</v>
      </c>
      <c r="AG13">
        <f t="shared" si="5"/>
        <v>-18.04696077480596</v>
      </c>
      <c r="AH13">
        <f t="shared" si="6"/>
        <v>-26193.535901144463</v>
      </c>
      <c r="AI13">
        <f t="shared" si="7"/>
        <v>24145.934662172516</v>
      </c>
      <c r="AJ13">
        <f t="shared" si="8"/>
        <v>2293.6656408749113</v>
      </c>
      <c r="AK13">
        <f t="shared" si="32"/>
        <v>8557.1892371937865</v>
      </c>
      <c r="AL13">
        <f t="shared" si="9"/>
        <v>34996.78954024121</v>
      </c>
      <c r="AN13">
        <f t="shared" si="10"/>
        <v>23321.816688985356</v>
      </c>
      <c r="AO13">
        <f t="shared" si="11"/>
        <v>-1166.090834449268</v>
      </c>
      <c r="AP13">
        <f t="shared" si="12"/>
        <v>-7.9400958405639415</v>
      </c>
      <c r="AQ13">
        <f t="shared" si="13"/>
        <v>-11524.332991773548</v>
      </c>
      <c r="AR13">
        <f t="shared" si="14"/>
        <v>10623.452766921973</v>
      </c>
      <c r="AS13">
        <f t="shared" si="15"/>
        <v>1009.1408321881901</v>
      </c>
      <c r="AT13">
        <f t="shared" si="16"/>
        <v>3764.8944615657288</v>
      </c>
      <c r="AU13">
        <f t="shared" si="17"/>
        <v>15397.488060675891</v>
      </c>
      <c r="AW13">
        <v>10</v>
      </c>
      <c r="AX13">
        <f>(R13*SUMPRODUCT(K14:$K$23, X14:$X$23)-$AZ$3*SUMPRODUCT(K13:$K$22, W14:$W$23))/Z13</f>
        <v>65594.186350579519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73430.52639818305</v>
      </c>
      <c r="P14">
        <f t="shared" si="30"/>
        <v>3671.5263199091528</v>
      </c>
      <c r="Q14" s="5">
        <f t="shared" si="31"/>
        <v>25</v>
      </c>
      <c r="R14">
        <f t="shared" si="0"/>
        <v>1000000</v>
      </c>
      <c r="S14">
        <f t="shared" si="1"/>
        <v>64409.972202214267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47351.028324968844</v>
      </c>
      <c r="AC14">
        <f t="shared" si="2"/>
        <v>44246.905981074386</v>
      </c>
      <c r="AE14">
        <f t="shared" si="3"/>
        <v>50443.642290060023</v>
      </c>
      <c r="AF14">
        <f t="shared" si="4"/>
        <v>-2522.1821145030017</v>
      </c>
      <c r="AG14">
        <f t="shared" si="5"/>
        <v>-17.173934589725409</v>
      </c>
      <c r="AH14">
        <f t="shared" si="6"/>
        <v>-27702.263093299603</v>
      </c>
      <c r="AI14">
        <f t="shared" si="7"/>
        <v>20202.023147667693</v>
      </c>
      <c r="AJ14">
        <f t="shared" si="8"/>
        <v>3104.122343894458</v>
      </c>
      <c r="AK14">
        <f t="shared" si="32"/>
        <v>8152.4668409899996</v>
      </c>
      <c r="AL14">
        <f t="shared" si="9"/>
        <v>31458.612332552151</v>
      </c>
      <c r="AN14">
        <f t="shared" si="10"/>
        <v>20444.207233220306</v>
      </c>
      <c r="AO14">
        <f t="shared" si="11"/>
        <v>-1022.2103616610156</v>
      </c>
      <c r="AP14">
        <f t="shared" si="12"/>
        <v>-6.9603910784868672</v>
      </c>
      <c r="AQ14">
        <f t="shared" si="13"/>
        <v>-11227.397186190256</v>
      </c>
      <c r="AR14">
        <f t="shared" si="14"/>
        <v>8187.6392942905477</v>
      </c>
      <c r="AS14">
        <f t="shared" si="15"/>
        <v>1258.0638033814812</v>
      </c>
      <c r="AT14">
        <f t="shared" si="16"/>
        <v>3304.0976819391785</v>
      </c>
      <c r="AU14">
        <f t="shared" si="17"/>
        <v>12749.800779611209</v>
      </c>
      <c r="AW14">
        <v>11</v>
      </c>
      <c r="AX14">
        <f>(R14*SUMPRODUCT(K15:$K$23, X15:$X$23)-$AZ$3*SUMPRODUCT(K14:$K$22, W15:$W$23))/Z14</f>
        <v>64409.972202214267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73430.52639818305</v>
      </c>
      <c r="P15">
        <f t="shared" si="30"/>
        <v>3671.5263199091528</v>
      </c>
      <c r="Q15" s="5">
        <f t="shared" si="31"/>
        <v>25</v>
      </c>
      <c r="R15">
        <f t="shared" si="0"/>
        <v>1000000</v>
      </c>
      <c r="S15">
        <f t="shared" si="1"/>
        <v>62121.829793429817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44246.905981074386</v>
      </c>
      <c r="AC15">
        <f t="shared" si="2"/>
        <v>40427.960821515509</v>
      </c>
      <c r="AE15">
        <f t="shared" si="3"/>
        <v>47787.492000806727</v>
      </c>
      <c r="AF15">
        <f t="shared" si="4"/>
        <v>-2389.3746000403366</v>
      </c>
      <c r="AG15">
        <f t="shared" si="5"/>
        <v>-16.269627341929681</v>
      </c>
      <c r="AH15">
        <f t="shared" si="6"/>
        <v>-29302.716075938981</v>
      </c>
      <c r="AI15">
        <f t="shared" si="7"/>
        <v>16079.131697485485</v>
      </c>
      <c r="AJ15">
        <f t="shared" si="8"/>
        <v>3818.9451595588762</v>
      </c>
      <c r="AK15">
        <f t="shared" si="32"/>
        <v>7670.9246507841153</v>
      </c>
      <c r="AL15">
        <f t="shared" si="9"/>
        <v>27569.001507828478</v>
      </c>
      <c r="AN15">
        <f t="shared" si="10"/>
        <v>17841.043107707021</v>
      </c>
      <c r="AO15">
        <f t="shared" si="11"/>
        <v>-892.05215538535117</v>
      </c>
      <c r="AP15">
        <f t="shared" si="12"/>
        <v>-6.0741233866970061</v>
      </c>
      <c r="AQ15">
        <f t="shared" si="13"/>
        <v>-10939.913328678169</v>
      </c>
      <c r="AR15">
        <f t="shared" si="14"/>
        <v>6003.0035002568065</v>
      </c>
      <c r="AS15">
        <f t="shared" si="15"/>
        <v>1425.7698482378773</v>
      </c>
      <c r="AT15">
        <f t="shared" si="16"/>
        <v>2863.8727759201397</v>
      </c>
      <c r="AU15">
        <f t="shared" si="17"/>
        <v>10292.646124414823</v>
      </c>
      <c r="AW15">
        <v>12</v>
      </c>
      <c r="AX15">
        <f>(R15*SUMPRODUCT(K16:$K$23, X16:$X$23)-$AZ$3*SUMPRODUCT(K15:$K$22, W16:$W$23))/Z15</f>
        <v>62121.829793429817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73430.52639818305</v>
      </c>
      <c r="P16">
        <f t="shared" si="30"/>
        <v>3671.5263199091528</v>
      </c>
      <c r="Q16" s="5">
        <f t="shared" si="31"/>
        <v>25</v>
      </c>
      <c r="R16">
        <f t="shared" si="0"/>
        <v>1000000</v>
      </c>
      <c r="S16">
        <f t="shared" si="1"/>
        <v>58791.779119394167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40427.960821515509</v>
      </c>
      <c r="AC16">
        <f t="shared" si="2"/>
        <v>36071.07110187145</v>
      </c>
      <c r="AE16">
        <f t="shared" si="3"/>
        <v>45052.518879853953</v>
      </c>
      <c r="AF16">
        <f t="shared" si="4"/>
        <v>-2252.625943992698</v>
      </c>
      <c r="AG16">
        <f t="shared" si="5"/>
        <v>-15.338484241401517</v>
      </c>
      <c r="AH16">
        <f t="shared" si="6"/>
        <v>-30737.873084354695</v>
      </c>
      <c r="AI16">
        <f t="shared" si="7"/>
        <v>12046.681367265155</v>
      </c>
      <c r="AJ16">
        <f t="shared" si="8"/>
        <v>4356.8897196440594</v>
      </c>
      <c r="AK16">
        <f t="shared" si="32"/>
        <v>7121.8074460187308</v>
      </c>
      <c r="AL16">
        <f t="shared" si="9"/>
        <v>23525.378532927945</v>
      </c>
      <c r="AN16">
        <f t="shared" si="10"/>
        <v>15494.131894304646</v>
      </c>
      <c r="AO16">
        <f t="shared" si="11"/>
        <v>-774.70659471523243</v>
      </c>
      <c r="AP16">
        <f t="shared" si="12"/>
        <v>-5.2750990134152262</v>
      </c>
      <c r="AQ16">
        <f t="shared" si="13"/>
        <v>-10571.143890743811</v>
      </c>
      <c r="AR16">
        <f t="shared" si="14"/>
        <v>4143.0063098321843</v>
      </c>
      <c r="AS16">
        <f t="shared" si="15"/>
        <v>1498.3895605289158</v>
      </c>
      <c r="AT16">
        <f t="shared" si="16"/>
        <v>2449.2797880785847</v>
      </c>
      <c r="AU16">
        <f t="shared" si="17"/>
        <v>8090.6756584396844</v>
      </c>
      <c r="AW16">
        <v>13</v>
      </c>
      <c r="AX16">
        <f>(R16*SUMPRODUCT(K17:$K$23, X17:$X$23)-$AZ$3*SUMPRODUCT(K16:$K$22, W17:$W$23))/Z16</f>
        <v>58791.779119394167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73430.52639818305</v>
      </c>
      <c r="P17">
        <f t="shared" si="30"/>
        <v>3671.5263199091528</v>
      </c>
      <c r="Q17" s="5">
        <f t="shared" si="31"/>
        <v>25</v>
      </c>
      <c r="R17">
        <f t="shared" si="0"/>
        <v>1000000</v>
      </c>
      <c r="S17">
        <f t="shared" si="1"/>
        <v>54466.723543693319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36071.07110187145</v>
      </c>
      <c r="AC17">
        <f t="shared" si="2"/>
        <v>31342.49170248345</v>
      </c>
      <c r="AE17">
        <f t="shared" si="3"/>
        <v>42255.078231349449</v>
      </c>
      <c r="AF17">
        <f t="shared" si="4"/>
        <v>-2112.7539115674726</v>
      </c>
      <c r="AG17">
        <f t="shared" si="5"/>
        <v>-14.386073580018282</v>
      </c>
      <c r="AH17">
        <f t="shared" si="6"/>
        <v>-31961.032758768812</v>
      </c>
      <c r="AI17">
        <f t="shared" si="7"/>
        <v>8166.905487433145</v>
      </c>
      <c r="AJ17">
        <f t="shared" si="8"/>
        <v>4728.5793993879997</v>
      </c>
      <c r="AK17">
        <f t="shared" si="32"/>
        <v>6521.5802462308848</v>
      </c>
      <c r="AL17">
        <f t="shared" si="9"/>
        <v>19417.06513305203</v>
      </c>
      <c r="AN17">
        <f t="shared" si="10"/>
        <v>13386.567998275021</v>
      </c>
      <c r="AO17">
        <f t="shared" si="11"/>
        <v>-669.32839991375113</v>
      </c>
      <c r="AP17">
        <f t="shared" si="12"/>
        <v>-4.5575623160064449</v>
      </c>
      <c r="AQ17">
        <f t="shared" si="13"/>
        <v>-10125.375605219664</v>
      </c>
      <c r="AR17">
        <f t="shared" si="14"/>
        <v>2587.3064308255989</v>
      </c>
      <c r="AS17">
        <f t="shared" si="15"/>
        <v>1498.031770727795</v>
      </c>
      <c r="AT17">
        <f t="shared" si="16"/>
        <v>2066.0611949265549</v>
      </c>
      <c r="AU17">
        <f t="shared" si="17"/>
        <v>6151.3993964799483</v>
      </c>
      <c r="AW17">
        <v>14</v>
      </c>
      <c r="AX17">
        <f>(R17*SUMPRODUCT(K18:$K$23, X18:$X$23)-$AZ$3*SUMPRODUCT(K17:$K$22, W18:$W$23))/Z17</f>
        <v>54466.723543693319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73430.52639818305</v>
      </c>
      <c r="P18">
        <f t="shared" si="30"/>
        <v>3671.5263199091528</v>
      </c>
      <c r="Q18" s="5">
        <f t="shared" si="31"/>
        <v>25</v>
      </c>
      <c r="R18">
        <f t="shared" si="0"/>
        <v>1000000</v>
      </c>
      <c r="S18">
        <f t="shared" si="1"/>
        <v>49085.798828718391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31342.49170248345</v>
      </c>
      <c r="AC18">
        <f t="shared" si="2"/>
        <v>26337.522739636843</v>
      </c>
      <c r="AE18">
        <f t="shared" si="3"/>
        <v>39399.952836545184</v>
      </c>
      <c r="AF18">
        <f t="shared" si="4"/>
        <v>-1969.9976418272595</v>
      </c>
      <c r="AG18">
        <f t="shared" si="5"/>
        <v>-13.414023693257935</v>
      </c>
      <c r="AH18">
        <f t="shared" si="6"/>
        <v>-33127.566038406636</v>
      </c>
      <c r="AI18">
        <f t="shared" si="7"/>
        <v>4288.975132618034</v>
      </c>
      <c r="AJ18">
        <f t="shared" si="8"/>
        <v>5004.9689628466076</v>
      </c>
      <c r="AK18">
        <f t="shared" si="32"/>
        <v>5884.8582809935215</v>
      </c>
      <c r="AL18">
        <f t="shared" si="9"/>
        <v>15178.802376458163</v>
      </c>
      <c r="AN18">
        <f t="shared" si="10"/>
        <v>11498.15628219362</v>
      </c>
      <c r="AO18">
        <f t="shared" si="11"/>
        <v>-574.90781410968111</v>
      </c>
      <c r="AP18">
        <f t="shared" si="12"/>
        <v>-3.9146377011666531</v>
      </c>
      <c r="AQ18">
        <f t="shared" si="13"/>
        <v>-9667.6748101328267</v>
      </c>
      <c r="AR18">
        <f t="shared" si="14"/>
        <v>1251.6590202499469</v>
      </c>
      <c r="AS18">
        <f t="shared" si="15"/>
        <v>1460.6087362866231</v>
      </c>
      <c r="AT18">
        <f t="shared" si="16"/>
        <v>1717.3883556191097</v>
      </c>
      <c r="AU18">
        <f t="shared" si="17"/>
        <v>4429.6561121556797</v>
      </c>
      <c r="AW18">
        <v>15</v>
      </c>
      <c r="AX18">
        <f>(R18*SUMPRODUCT(K19:$K$23, X19:$X$23)-$AZ$3*SUMPRODUCT(K18:$K$22, W19:$W$23))/Z18</f>
        <v>49085.798828718391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73430.52639818305</v>
      </c>
      <c r="P19">
        <f t="shared" si="30"/>
        <v>3671.5263199091528</v>
      </c>
      <c r="Q19" s="5">
        <f t="shared" si="31"/>
        <v>25</v>
      </c>
      <c r="R19">
        <f t="shared" si="0"/>
        <v>1000000</v>
      </c>
      <c r="S19">
        <f t="shared" si="1"/>
        <v>42551.912056108828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26337.522739636843</v>
      </c>
      <c r="AC19">
        <f t="shared" si="2"/>
        <v>21148.01758963734</v>
      </c>
      <c r="AE19">
        <f t="shared" si="3"/>
        <v>36494.483769317849</v>
      </c>
      <c r="AF19">
        <f t="shared" si="4"/>
        <v>-1824.7241884658927</v>
      </c>
      <c r="AG19">
        <f t="shared" si="5"/>
        <v>-12.424833907435008</v>
      </c>
      <c r="AH19">
        <f t="shared" si="6"/>
        <v>-34201.981955613817</v>
      </c>
      <c r="AI19">
        <f t="shared" si="7"/>
        <v>455.35279133070435</v>
      </c>
      <c r="AJ19">
        <f t="shared" si="8"/>
        <v>5189.5051499995025</v>
      </c>
      <c r="AK19">
        <f t="shared" si="32"/>
        <v>5220.3931481642267</v>
      </c>
      <c r="AL19">
        <f t="shared" si="9"/>
        <v>10865.251089494433</v>
      </c>
      <c r="AN19">
        <f t="shared" si="10"/>
        <v>9810.7429519960751</v>
      </c>
      <c r="AO19">
        <f t="shared" si="11"/>
        <v>-490.5371475998038</v>
      </c>
      <c r="AP19">
        <f t="shared" si="12"/>
        <v>-3.3401445669872083</v>
      </c>
      <c r="AQ19">
        <f t="shared" si="13"/>
        <v>-9194.4540313635243</v>
      </c>
      <c r="AR19">
        <f t="shared" si="14"/>
        <v>122.41162846576006</v>
      </c>
      <c r="AS19">
        <f t="shared" si="15"/>
        <v>1395.0848406714319</v>
      </c>
      <c r="AT19">
        <f t="shared" si="16"/>
        <v>1403.3884027168995</v>
      </c>
      <c r="AU19">
        <f t="shared" si="17"/>
        <v>2920.8848718540917</v>
      </c>
      <c r="AW19">
        <v>16</v>
      </c>
      <c r="AX19">
        <f>(R19*SUMPRODUCT(K20:$K$23, X20:$X$23)-$AZ$3*SUMPRODUCT(K19:$K$22, W20:$W$23))/Z19</f>
        <v>42551.912056108828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73430.52639818305</v>
      </c>
      <c r="P20">
        <f t="shared" si="30"/>
        <v>3671.5263199091528</v>
      </c>
      <c r="Q20" s="5">
        <f t="shared" si="31"/>
        <v>25</v>
      </c>
      <c r="R20">
        <f t="shared" si="0"/>
        <v>1000000</v>
      </c>
      <c r="S20">
        <f t="shared" si="1"/>
        <v>34696.411712249123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21148.01758963734</v>
      </c>
      <c r="AC20">
        <f t="shared" si="2"/>
        <v>15850.420725553377</v>
      </c>
      <c r="AE20">
        <f t="shared" si="3"/>
        <v>33545.392162243486</v>
      </c>
      <c r="AF20">
        <f t="shared" si="4"/>
        <v>-1677.2696081121746</v>
      </c>
      <c r="AG20">
        <f t="shared" si="5"/>
        <v>-11.420792484974454</v>
      </c>
      <c r="AH20">
        <f t="shared" si="6"/>
        <v>-35191.723335448201</v>
      </c>
      <c r="AI20">
        <f t="shared" si="7"/>
        <v>-3335.0215738018669</v>
      </c>
      <c r="AJ20">
        <f t="shared" si="8"/>
        <v>5297.5968640839637</v>
      </c>
      <c r="AK20">
        <f t="shared" si="32"/>
        <v>4536.5911121022837</v>
      </c>
      <c r="AL20">
        <f t="shared" si="9"/>
        <v>6499.1664023843805</v>
      </c>
      <c r="AN20">
        <f t="shared" si="10"/>
        <v>8307.105244965951</v>
      </c>
      <c r="AO20">
        <f t="shared" si="11"/>
        <v>-415.35526224829761</v>
      </c>
      <c r="AP20">
        <f t="shared" si="12"/>
        <v>-2.8282192885013488</v>
      </c>
      <c r="AQ20">
        <f t="shared" si="13"/>
        <v>-8714.7989829832077</v>
      </c>
      <c r="AR20">
        <f t="shared" si="14"/>
        <v>-825.87721955405641</v>
      </c>
      <c r="AS20">
        <f t="shared" si="15"/>
        <v>1311.8849373559945</v>
      </c>
      <c r="AT20">
        <f t="shared" si="16"/>
        <v>1123.4311895756473</v>
      </c>
      <c r="AU20">
        <f t="shared" si="17"/>
        <v>1609.4389073775853</v>
      </c>
      <c r="AW20">
        <v>17</v>
      </c>
      <c r="AX20">
        <f>(R20*SUMPRODUCT(K21:$K$23, X21:$X$23)-$AZ$3*SUMPRODUCT(K20:$K$22, W21:$W$23))/Z20</f>
        <v>34696.411712249123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73430.52639818305</v>
      </c>
      <c r="P21">
        <f t="shared" si="30"/>
        <v>3671.5263199091528</v>
      </c>
      <c r="Q21" s="5">
        <f t="shared" si="31"/>
        <v>25</v>
      </c>
      <c r="R21">
        <f t="shared" si="0"/>
        <v>1000000</v>
      </c>
      <c r="S21">
        <f t="shared" si="1"/>
        <v>25264.860698417313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15850.420725553377</v>
      </c>
      <c r="AC21">
        <f t="shared" si="2"/>
        <v>10514.991395595534</v>
      </c>
      <c r="AE21">
        <f t="shared" si="3"/>
        <v>30561.077002071663</v>
      </c>
      <c r="AF21">
        <f t="shared" si="4"/>
        <v>-1528.0538501035833</v>
      </c>
      <c r="AG21">
        <f t="shared" si="5"/>
        <v>-10.404758926945354</v>
      </c>
      <c r="AH21">
        <f t="shared" si="6"/>
        <v>-36073.025327174219</v>
      </c>
      <c r="AI21">
        <f t="shared" si="7"/>
        <v>-7050.4069341330869</v>
      </c>
      <c r="AJ21">
        <f t="shared" si="8"/>
        <v>5335.4293299578421</v>
      </c>
      <c r="AK21">
        <f t="shared" si="32"/>
        <v>3840.6762925995117</v>
      </c>
      <c r="AL21">
        <f t="shared" si="9"/>
        <v>2125.6986884242669</v>
      </c>
      <c r="AN21">
        <f t="shared" si="10"/>
        <v>6971.5229516074278</v>
      </c>
      <c r="AO21">
        <f t="shared" si="11"/>
        <v>-348.57614758037141</v>
      </c>
      <c r="AP21">
        <f t="shared" si="12"/>
        <v>-2.3735097967988725</v>
      </c>
      <c r="AQ21">
        <f t="shared" si="13"/>
        <v>-8228.8959903233645</v>
      </c>
      <c r="AR21">
        <f t="shared" si="14"/>
        <v>-1608.3226960931079</v>
      </c>
      <c r="AS21">
        <f t="shared" si="15"/>
        <v>1217.1059294788304</v>
      </c>
      <c r="AT21">
        <f t="shared" si="16"/>
        <v>876.12628709835656</v>
      </c>
      <c r="AU21">
        <f t="shared" si="17"/>
        <v>484.90952048407894</v>
      </c>
      <c r="AW21">
        <v>18</v>
      </c>
      <c r="AX21">
        <f>(R21*SUMPRODUCT(K22:$K$23, X22:$X$23)-$AZ$3*SUMPRODUCT(K21:$K$22, W22:$W$23))/Z21</f>
        <v>25264.860698417313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73430.52639818305</v>
      </c>
      <c r="P22">
        <f t="shared" si="30"/>
        <v>3671.5263199091528</v>
      </c>
      <c r="Q22" s="5">
        <f t="shared" si="31"/>
        <v>25</v>
      </c>
      <c r="R22">
        <f t="shared" si="0"/>
        <v>1000000</v>
      </c>
      <c r="S22">
        <f t="shared" si="1"/>
        <v>13897.945773356703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10514.991395595534</v>
      </c>
      <c r="AC22">
        <f t="shared" si="2"/>
        <v>5215.2349995432523</v>
      </c>
      <c r="AE22">
        <f t="shared" si="3"/>
        <v>27554.968018427888</v>
      </c>
      <c r="AF22">
        <f t="shared" si="4"/>
        <v>-1377.7484009213945</v>
      </c>
      <c r="AG22">
        <f t="shared" si="5"/>
        <v>-9.3813054903790327</v>
      </c>
      <c r="AH22">
        <f t="shared" si="6"/>
        <v>-36776.233891874683</v>
      </c>
      <c r="AI22">
        <f t="shared" si="7"/>
        <v>-10608.39557985857</v>
      </c>
      <c r="AJ22">
        <f t="shared" si="8"/>
        <v>5299.7563960522821</v>
      </c>
      <c r="AK22">
        <f t="shared" si="32"/>
        <v>3139.752496391141</v>
      </c>
      <c r="AL22">
        <f t="shared" si="9"/>
        <v>-2168.8866874151472</v>
      </c>
      <c r="AN22">
        <f t="shared" si="10"/>
        <v>5790.300256321666</v>
      </c>
      <c r="AO22">
        <f t="shared" si="11"/>
        <v>-289.5150128160833</v>
      </c>
      <c r="AP22">
        <f t="shared" si="12"/>
        <v>-1.971353243786953</v>
      </c>
      <c r="AQ22">
        <f t="shared" si="13"/>
        <v>-7728.0233600073998</v>
      </c>
      <c r="AR22">
        <f t="shared" si="14"/>
        <v>-2229.2094697456041</v>
      </c>
      <c r="AS22">
        <f t="shared" si="15"/>
        <v>1113.6714365983407</v>
      </c>
      <c r="AT22">
        <f t="shared" si="16"/>
        <v>659.77611269524732</v>
      </c>
      <c r="AU22">
        <f t="shared" si="17"/>
        <v>-455.761920452016</v>
      </c>
      <c r="AW22">
        <v>19</v>
      </c>
      <c r="AX22">
        <f>(R22*SUMPRODUCT(K23:$K$23, X23:$X$23)-$AZ$3*SUMPRODUCT(K22:$K$22, W23:$W$23))/Z22</f>
        <v>13897.945773356703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73430.52639818305</v>
      </c>
      <c r="P23">
        <f t="shared" si="30"/>
        <v>3671.5263199091528</v>
      </c>
      <c r="Q23" s="5">
        <f t="shared" si="31"/>
        <v>25</v>
      </c>
      <c r="R23">
        <f t="shared" si="0"/>
        <v>1000000</v>
      </c>
      <c r="S23">
        <f t="shared" si="1"/>
        <v>15607.997235844916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5215.2349995432523</v>
      </c>
      <c r="AC23">
        <f t="shared" si="2"/>
        <v>5215.2349995432523</v>
      </c>
      <c r="AE23">
        <f t="shared" si="3"/>
        <v>24535.976366474424</v>
      </c>
      <c r="AF23">
        <f t="shared" si="4"/>
        <v>-1226.7988183237212</v>
      </c>
      <c r="AG23">
        <f t="shared" si="5"/>
        <v>-8.3534660481071867</v>
      </c>
      <c r="AH23">
        <f t="shared" si="6"/>
        <v>-37361.055494722234</v>
      </c>
      <c r="AI23">
        <f t="shared" si="7"/>
        <v>-14060.231412619636</v>
      </c>
      <c r="AJ23">
        <f t="shared" si="8"/>
        <v>0</v>
      </c>
      <c r="AK23">
        <f t="shared" si="32"/>
        <v>2440.8339817061719</v>
      </c>
      <c r="AL23">
        <f t="shared" si="9"/>
        <v>-11619.397430913465</v>
      </c>
      <c r="AN23">
        <f t="shared" si="10"/>
        <v>4749.4868005318122</v>
      </c>
      <c r="AO23">
        <f t="shared" si="11"/>
        <v>-237.4743400265906</v>
      </c>
      <c r="AP23">
        <f t="shared" si="12"/>
        <v>-1.6170001202147628</v>
      </c>
      <c r="AQ23">
        <f t="shared" si="13"/>
        <v>-7232.0676086311769</v>
      </c>
      <c r="AR23">
        <f t="shared" si="14"/>
        <v>-2721.6721482461703</v>
      </c>
      <c r="AS23">
        <f t="shared" si="15"/>
        <v>0</v>
      </c>
      <c r="AT23">
        <f t="shared" si="16"/>
        <v>472.47798926979186</v>
      </c>
      <c r="AU23">
        <f t="shared" si="17"/>
        <v>-2249.1941589763787</v>
      </c>
      <c r="AW23">
        <v>20</v>
      </c>
      <c r="AX23">
        <f>(R23*SUMPRODUCT(K$23:$K24, X$23:$X24)-$AZ$3*SUMPRODUCT(K$22:$K23, W$23:$W24))/Z23</f>
        <v>15607.997235844916</v>
      </c>
    </row>
    <row r="25" spans="5:50" x14ac:dyDescent="0.25">
      <c r="AN25" s="6">
        <f t="shared" ref="AN25:AU25" si="33">SUM(AN3:AN23)</f>
        <v>543097.05771997944</v>
      </c>
      <c r="AO25" s="6">
        <f t="shared" si="33"/>
        <v>-82227.74768463627</v>
      </c>
      <c r="AP25" s="6">
        <f t="shared" si="33"/>
        <v>-1682.3342499592814</v>
      </c>
      <c r="AQ25" s="6">
        <f t="shared" si="33"/>
        <v>-210559.99997359121</v>
      </c>
      <c r="AR25" s="6">
        <f t="shared" si="33"/>
        <v>248626.97581179257</v>
      </c>
      <c r="AS25" s="6">
        <f t="shared" si="33"/>
        <v>-27188.037086419026</v>
      </c>
      <c r="AT25" s="6">
        <f t="shared" si="33"/>
        <v>64358.408581097923</v>
      </c>
      <c r="AU25" s="7">
        <f t="shared" si="33"/>
        <v>285797.34730647161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4250.2533950032866</v>
      </c>
      <c r="K3">
        <v>1</v>
      </c>
      <c r="L3" s="2">
        <v>0</v>
      </c>
      <c r="O3">
        <f>$C$3</f>
        <v>4250.2533950032866</v>
      </c>
      <c r="P3">
        <f>O3*B5</f>
        <v>3400.2027160026296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4250.2533950032866</v>
      </c>
      <c r="AF3">
        <f t="shared" ref="AF3:AF23" si="4">-$Z3*P3</f>
        <v>-3400.2027160026296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-672.38190799934296</v>
      </c>
      <c r="AJ3">
        <f t="shared" ref="AJ3:AJ23" si="8">AB3-AC3</f>
        <v>0</v>
      </c>
      <c r="AL3">
        <f t="shared" ref="AL3:AL23" si="9">SUM(AI3:AK3)</f>
        <v>-672.38190799934296</v>
      </c>
      <c r="AN3">
        <f t="shared" ref="AN3:AN23" si="10">AE3*$K3</f>
        <v>4250.2533950032866</v>
      </c>
      <c r="AO3">
        <f t="shared" ref="AO3:AO23" si="11">AF3*$K3</f>
        <v>-3400.2027160026296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-672.38190799934296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-672.38190799934296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2541.7187637901889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308.74670376477422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305.28444817718628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-305.28444817718628</v>
      </c>
      <c r="AK4">
        <f>G4*MAX(0, SUM(AB4, AE4:AF4))</f>
        <v>0</v>
      </c>
      <c r="AL4">
        <f t="shared" si="9"/>
        <v>-2733.0904481771859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-2236.4343156129958</v>
      </c>
      <c r="AR4">
        <f t="shared" si="14"/>
        <v>-2236.4343156129958</v>
      </c>
      <c r="AS4">
        <f t="shared" si="15"/>
        <v>-281.22041708704762</v>
      </c>
      <c r="AT4">
        <f t="shared" si="16"/>
        <v>0</v>
      </c>
      <c r="AU4">
        <f t="shared" si="17"/>
        <v>-2517.654732700043</v>
      </c>
      <c r="AW4">
        <v>1</v>
      </c>
      <c r="AX4">
        <f>(R4*SUMPRODUCT(K5:$K$23, X5:$X$23)-$AZ$3*SUMPRODUCT(K4:$K$22, W5:$W$23))/Z4</f>
        <v>308.74670376477422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4250.2533950032866</v>
      </c>
      <c r="P5">
        <f t="shared" ref="P5:P23" si="30">O5*$C$5</f>
        <v>212.51266975016435</v>
      </c>
      <c r="Q5" s="5">
        <f t="shared" ref="Q5:Q23" si="31">$C$8</f>
        <v>25</v>
      </c>
      <c r="R5">
        <f t="shared" si="0"/>
        <v>2000000</v>
      </c>
      <c r="S5">
        <f t="shared" si="1"/>
        <v>582.80130764907403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305.28444817718628</v>
      </c>
      <c r="AC5">
        <f t="shared" si="2"/>
        <v>569.79898727059117</v>
      </c>
      <c r="AE5">
        <f t="shared" si="3"/>
        <v>4155.4300725325629</v>
      </c>
      <c r="AF5">
        <f t="shared" si="4"/>
        <v>-207.77150362662817</v>
      </c>
      <c r="AG5">
        <f t="shared" si="5"/>
        <v>-24.442249004599347</v>
      </c>
      <c r="AH5">
        <f t="shared" si="6"/>
        <v>-2416.5516920519262</v>
      </c>
      <c r="AI5">
        <f t="shared" si="7"/>
        <v>1506.664627849409</v>
      </c>
      <c r="AJ5">
        <f t="shared" si="8"/>
        <v>-264.51453909340489</v>
      </c>
      <c r="AK5">
        <f>G5*SUM(AB5, AE5:AF5)</f>
        <v>297.70601119581852</v>
      </c>
      <c r="AL5">
        <f t="shared" si="9"/>
        <v>1539.8560999518227</v>
      </c>
      <c r="AN5">
        <f t="shared" si="10"/>
        <v>3526.1461799381627</v>
      </c>
      <c r="AO5">
        <f t="shared" si="11"/>
        <v>-176.30730899690815</v>
      </c>
      <c r="AP5">
        <f t="shared" si="12"/>
        <v>-20.740799737279172</v>
      </c>
      <c r="AQ5">
        <f t="shared" si="13"/>
        <v>-2050.597499853664</v>
      </c>
      <c r="AR5">
        <f t="shared" si="14"/>
        <v>1278.5005713503112</v>
      </c>
      <c r="AS5">
        <f t="shared" si="15"/>
        <v>-224.45737632010278</v>
      </c>
      <c r="AT5">
        <f t="shared" si="16"/>
        <v>252.62244720748751</v>
      </c>
      <c r="AU5">
        <f t="shared" si="17"/>
        <v>1306.6656422376961</v>
      </c>
      <c r="AW5">
        <v>2</v>
      </c>
      <c r="AX5">
        <f>(R5*SUMPRODUCT(K6:$K$23, X6:$X$23)-$AZ$3*SUMPRODUCT(K5:$K$22, W6:$W$23))/Z5</f>
        <v>582.80130764907403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4250.2533950032866</v>
      </c>
      <c r="P6">
        <f t="shared" si="30"/>
        <v>212.51266975016435</v>
      </c>
      <c r="Q6" s="5">
        <f t="shared" si="31"/>
        <v>25</v>
      </c>
      <c r="R6">
        <f t="shared" si="0"/>
        <v>2000000</v>
      </c>
      <c r="S6">
        <f t="shared" si="1"/>
        <v>822.8738468485484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569.79898727059117</v>
      </c>
      <c r="AC6">
        <f t="shared" si="2"/>
        <v>795.47921588062673</v>
      </c>
      <c r="AE6">
        <f t="shared" si="3"/>
        <v>4108.7564647968011</v>
      </c>
      <c r="AF6">
        <f t="shared" si="4"/>
        <v>-205.43782323984007</v>
      </c>
      <c r="AG6">
        <f t="shared" si="5"/>
        <v>-24.167714739238647</v>
      </c>
      <c r="AH6">
        <f t="shared" si="6"/>
        <v>-2408.9420251768152</v>
      </c>
      <c r="AI6">
        <f t="shared" si="7"/>
        <v>1470.2089016409072</v>
      </c>
      <c r="AJ6">
        <f t="shared" si="8"/>
        <v>-225.68022861003556</v>
      </c>
      <c r="AK6">
        <f>G6*SUM(AB6, AE6:AF6)</f>
        <v>313.11823401792867</v>
      </c>
      <c r="AL6">
        <f t="shared" si="9"/>
        <v>1557.6469070488004</v>
      </c>
      <c r="AN6">
        <f t="shared" si="10"/>
        <v>3211.7142710240055</v>
      </c>
      <c r="AO6">
        <f t="shared" si="11"/>
        <v>-160.58571355120029</v>
      </c>
      <c r="AP6">
        <f t="shared" si="12"/>
        <v>-18.89131054397712</v>
      </c>
      <c r="AQ6">
        <f t="shared" si="13"/>
        <v>-1883.0109661202498</v>
      </c>
      <c r="AR6">
        <f t="shared" si="14"/>
        <v>1149.2262808085784</v>
      </c>
      <c r="AS6">
        <f t="shared" si="15"/>
        <v>-176.40870592476386</v>
      </c>
      <c r="AT6">
        <f t="shared" si="16"/>
        <v>244.75685267049531</v>
      </c>
      <c r="AU6">
        <f t="shared" si="17"/>
        <v>1217.5744275543098</v>
      </c>
      <c r="AW6">
        <v>3</v>
      </c>
      <c r="AX6">
        <f>(R6*SUMPRODUCT(K7:$K$23, X7:$X$23)-$AZ$3*SUMPRODUCT(K6:$K$22, W7:$W$23))/Z6</f>
        <v>822.8738468485484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4250.2533950032866</v>
      </c>
      <c r="P7">
        <f t="shared" si="30"/>
        <v>212.51266975016435</v>
      </c>
      <c r="Q7" s="5">
        <f t="shared" si="31"/>
        <v>25</v>
      </c>
      <c r="R7">
        <f t="shared" si="0"/>
        <v>2000000</v>
      </c>
      <c r="S7">
        <f t="shared" si="1"/>
        <v>1032.0608908516272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795.47921588062673</v>
      </c>
      <c r="AC7">
        <f t="shared" si="2"/>
        <v>986.48555475569253</v>
      </c>
      <c r="AE7">
        <f t="shared" si="3"/>
        <v>4062.5641523556747</v>
      </c>
      <c r="AF7">
        <f t="shared" si="4"/>
        <v>-203.12820761778374</v>
      </c>
      <c r="AG7">
        <f t="shared" si="5"/>
        <v>-23.896011453880227</v>
      </c>
      <c r="AH7">
        <f t="shared" si="6"/>
        <v>-2402.0910372826615</v>
      </c>
      <c r="AI7">
        <f t="shared" si="7"/>
        <v>1433.4488960013491</v>
      </c>
      <c r="AJ7">
        <f t="shared" si="8"/>
        <v>-191.00633887506581</v>
      </c>
      <c r="AK7">
        <f>G7*SUM(AB7, AE7:AF7)</f>
        <v>325.84406124329627</v>
      </c>
      <c r="AL7">
        <f t="shared" si="9"/>
        <v>1568.2866183695794</v>
      </c>
      <c r="AN7">
        <f t="shared" si="10"/>
        <v>2925.2898219566177</v>
      </c>
      <c r="AO7">
        <f t="shared" si="11"/>
        <v>-146.2644910978309</v>
      </c>
      <c r="AP7">
        <f t="shared" si="12"/>
        <v>-17.206561292296524</v>
      </c>
      <c r="AQ7">
        <f t="shared" si="13"/>
        <v>-1729.6496004134956</v>
      </c>
      <c r="AR7">
        <f t="shared" si="14"/>
        <v>1032.1691691529948</v>
      </c>
      <c r="AS7">
        <f t="shared" si="15"/>
        <v>-137.5360186537452</v>
      </c>
      <c r="AT7">
        <f t="shared" si="16"/>
        <v>234.62726498665083</v>
      </c>
      <c r="AU7">
        <f t="shared" si="17"/>
        <v>1129.2604154859002</v>
      </c>
      <c r="AW7">
        <v>4</v>
      </c>
      <c r="AX7">
        <f>(R7*SUMPRODUCT(K8:$K$23, X8:$X$23)-$AZ$3*SUMPRODUCT(K7:$K$22, W8:$W$23))/Z7</f>
        <v>1032.0608908516272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4250.2533950032866</v>
      </c>
      <c r="P8">
        <f t="shared" si="30"/>
        <v>212.51266975016435</v>
      </c>
      <c r="Q8" s="5">
        <f t="shared" si="31"/>
        <v>25</v>
      </c>
      <c r="R8">
        <f t="shared" si="0"/>
        <v>2000000</v>
      </c>
      <c r="S8">
        <f t="shared" si="1"/>
        <v>1210.0439575445207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986.48555475569253</v>
      </c>
      <c r="AC8">
        <f t="shared" si="2"/>
        <v>1143.590516765551</v>
      </c>
      <c r="AE8">
        <f t="shared" si="3"/>
        <v>4016.8371124629275</v>
      </c>
      <c r="AF8">
        <f t="shared" si="4"/>
        <v>-200.84185562314639</v>
      </c>
      <c r="AG8">
        <f t="shared" si="5"/>
        <v>-23.627044902694685</v>
      </c>
      <c r="AH8">
        <f t="shared" si="6"/>
        <v>-2400.5149317392388</v>
      </c>
      <c r="AI8">
        <f t="shared" si="7"/>
        <v>1391.8532801978477</v>
      </c>
      <c r="AJ8">
        <f t="shared" si="8"/>
        <v>-157.10496200985847</v>
      </c>
      <c r="AK8">
        <f t="shared" ref="AK8:AK23" si="32">G8*SUM(AB8:AB8, AE8:AF8)</f>
        <v>336.1736568116832</v>
      </c>
      <c r="AL8">
        <f t="shared" si="9"/>
        <v>1570.9219749996726</v>
      </c>
      <c r="AN8">
        <f t="shared" si="10"/>
        <v>2664.373196551132</v>
      </c>
      <c r="AO8">
        <f t="shared" si="11"/>
        <v>-133.21865982755659</v>
      </c>
      <c r="AP8">
        <f t="shared" si="12"/>
        <v>-15.671849116592915</v>
      </c>
      <c r="AQ8">
        <f t="shared" si="13"/>
        <v>-1592.2646258675811</v>
      </c>
      <c r="AR8">
        <f t="shared" si="14"/>
        <v>923.21806173940138</v>
      </c>
      <c r="AS8">
        <f t="shared" si="15"/>
        <v>-104.20792232911685</v>
      </c>
      <c r="AT8">
        <f t="shared" si="16"/>
        <v>222.98441672344367</v>
      </c>
      <c r="AU8">
        <f t="shared" si="17"/>
        <v>1041.9945561337283</v>
      </c>
      <c r="AW8">
        <v>5</v>
      </c>
      <c r="AX8">
        <f>(R8*SUMPRODUCT(K9:$K$23, X9:$X$23)-$AZ$3*SUMPRODUCT(K8:$K$22, W9:$W$23))/Z8</f>
        <v>1210.0439575445207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4250.2533950032866</v>
      </c>
      <c r="P9">
        <f t="shared" si="30"/>
        <v>212.51266975016435</v>
      </c>
      <c r="Q9" s="5">
        <f t="shared" si="31"/>
        <v>25</v>
      </c>
      <c r="R9">
        <f t="shared" si="0"/>
        <v>2000000</v>
      </c>
      <c r="S9">
        <f t="shared" si="1"/>
        <v>1351.1433634401608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1143.590516765551</v>
      </c>
      <c r="AC9">
        <f t="shared" si="2"/>
        <v>1262.5414285522493</v>
      </c>
      <c r="AE9">
        <f t="shared" si="3"/>
        <v>3971.5407988784832</v>
      </c>
      <c r="AF9">
        <f t="shared" si="4"/>
        <v>-198.57703994392418</v>
      </c>
      <c r="AG9">
        <f t="shared" si="5"/>
        <v>-23.360611884620422</v>
      </c>
      <c r="AH9">
        <f t="shared" si="6"/>
        <v>-2413.0055237855095</v>
      </c>
      <c r="AI9">
        <f t="shared" si="7"/>
        <v>1336.5976232644289</v>
      </c>
      <c r="AJ9">
        <f t="shared" si="8"/>
        <v>-118.95091178669827</v>
      </c>
      <c r="AK9">
        <f t="shared" si="32"/>
        <v>344.15879929900768</v>
      </c>
      <c r="AL9">
        <f t="shared" si="9"/>
        <v>1561.8055107767382</v>
      </c>
      <c r="AN9">
        <f t="shared" si="10"/>
        <v>2426.6773158713168</v>
      </c>
      <c r="AO9">
        <f t="shared" si="11"/>
        <v>-121.33386579356586</v>
      </c>
      <c r="AP9">
        <f t="shared" si="12"/>
        <v>-14.273721413434929</v>
      </c>
      <c r="AQ9">
        <f t="shared" si="13"/>
        <v>-1474.3864067306147</v>
      </c>
      <c r="AR9">
        <f t="shared" si="14"/>
        <v>816.68332193370145</v>
      </c>
      <c r="AS9">
        <f t="shared" si="15"/>
        <v>-72.680980494145672</v>
      </c>
      <c r="AT9">
        <f t="shared" si="16"/>
        <v>210.28673595705004</v>
      </c>
      <c r="AU9">
        <f t="shared" si="17"/>
        <v>954.28907739660576</v>
      </c>
      <c r="AW9">
        <v>6</v>
      </c>
      <c r="AX9">
        <f>(R9*SUMPRODUCT(K10:$K$23, X10:$X$23)-$AZ$3*SUMPRODUCT(K9:$K$22, W10:$W$23))/Z9</f>
        <v>1351.1433634401608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4250.2533950032866</v>
      </c>
      <c r="P10">
        <f t="shared" si="30"/>
        <v>212.51266975016435</v>
      </c>
      <c r="Q10" s="5">
        <f t="shared" si="31"/>
        <v>25</v>
      </c>
      <c r="R10">
        <f t="shared" si="0"/>
        <v>2000000</v>
      </c>
      <c r="S10">
        <f t="shared" si="1"/>
        <v>1455.7274819702993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1262.5414285522493</v>
      </c>
      <c r="AC10">
        <f t="shared" si="2"/>
        <v>1344.8945770398041</v>
      </c>
      <c r="AE10">
        <f t="shared" si="3"/>
        <v>3926.6571613034648</v>
      </c>
      <c r="AF10">
        <f t="shared" si="4"/>
        <v>-196.33285806517324</v>
      </c>
      <c r="AG10">
        <f t="shared" si="5"/>
        <v>-23.096606227758969</v>
      </c>
      <c r="AH10">
        <f t="shared" si="6"/>
        <v>-2431.9630412197371</v>
      </c>
      <c r="AI10">
        <f t="shared" si="7"/>
        <v>1275.2646557907956</v>
      </c>
      <c r="AJ10">
        <f t="shared" si="8"/>
        <v>-82.35314848755479</v>
      </c>
      <c r="AK10">
        <f t="shared" si="32"/>
        <v>349.5006012253379</v>
      </c>
      <c r="AL10">
        <f t="shared" si="9"/>
        <v>1542.4121085285788</v>
      </c>
      <c r="AN10">
        <f t="shared" si="10"/>
        <v>2210.1316991945464</v>
      </c>
      <c r="AO10">
        <f t="shared" si="11"/>
        <v>-110.50658495972731</v>
      </c>
      <c r="AP10">
        <f t="shared" si="12"/>
        <v>-12.999999610569319</v>
      </c>
      <c r="AQ10">
        <f t="shared" si="13"/>
        <v>-1368.8382733380984</v>
      </c>
      <c r="AR10">
        <f t="shared" si="14"/>
        <v>717.78684128615123</v>
      </c>
      <c r="AS10">
        <f t="shared" si="15"/>
        <v>-46.352736315894987</v>
      </c>
      <c r="AT10">
        <f t="shared" si="16"/>
        <v>196.71754521070974</v>
      </c>
      <c r="AU10">
        <f t="shared" si="17"/>
        <v>868.15165018096604</v>
      </c>
      <c r="AW10">
        <v>7</v>
      </c>
      <c r="AX10">
        <f>(R10*SUMPRODUCT(K11:$K$23, X11:$X$23)-$AZ$3*SUMPRODUCT(K10:$K$22, W11:$W$23))/Z10</f>
        <v>1455.7274819702993</v>
      </c>
    </row>
    <row r="11" spans="1:52" x14ac:dyDescent="0.25">
      <c r="A11" t="s">
        <v>33</v>
      </c>
      <c r="C11" s="24">
        <f>AU25</f>
        <v>8228.1834637218963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4250.2533950032866</v>
      </c>
      <c r="P11">
        <f t="shared" si="30"/>
        <v>212.51266975016435</v>
      </c>
      <c r="Q11" s="5">
        <f t="shared" si="31"/>
        <v>25</v>
      </c>
      <c r="R11">
        <f t="shared" si="0"/>
        <v>2000000</v>
      </c>
      <c r="S11">
        <f t="shared" si="1"/>
        <v>1529.106073375978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1344.8945770398041</v>
      </c>
      <c r="AC11">
        <f t="shared" si="2"/>
        <v>1396.6869905071508</v>
      </c>
      <c r="AE11">
        <f t="shared" si="3"/>
        <v>3882.1856289235498</v>
      </c>
      <c r="AF11">
        <f t="shared" si="4"/>
        <v>-194.1092814461775</v>
      </c>
      <c r="AG11">
        <f t="shared" si="5"/>
        <v>-22.835024574579204</v>
      </c>
      <c r="AH11">
        <f t="shared" si="6"/>
        <v>-2449.2472721739809</v>
      </c>
      <c r="AI11">
        <f t="shared" si="7"/>
        <v>1215.994050728812</v>
      </c>
      <c r="AJ11">
        <f t="shared" si="8"/>
        <v>-51.792413467346705</v>
      </c>
      <c r="AK11">
        <f t="shared" si="32"/>
        <v>352.30796471620238</v>
      </c>
      <c r="AL11">
        <f t="shared" si="9"/>
        <v>1516.5096019776677</v>
      </c>
      <c r="AN11">
        <f t="shared" si="10"/>
        <v>2012.8602975205574</v>
      </c>
      <c r="AO11">
        <f t="shared" si="11"/>
        <v>-100.64301487602788</v>
      </c>
      <c r="AP11">
        <f t="shared" si="12"/>
        <v>-11.839648783569768</v>
      </c>
      <c r="AQ11">
        <f t="shared" si="13"/>
        <v>-1269.9013041106225</v>
      </c>
      <c r="AR11">
        <f t="shared" si="14"/>
        <v>630.47632975033719</v>
      </c>
      <c r="AS11">
        <f t="shared" si="15"/>
        <v>-26.853659960123505</v>
      </c>
      <c r="AT11">
        <f t="shared" si="16"/>
        <v>182.66687440037455</v>
      </c>
      <c r="AU11">
        <f t="shared" si="17"/>
        <v>786.28954419058823</v>
      </c>
      <c r="AW11">
        <v>8</v>
      </c>
      <c r="AX11">
        <f>(R11*SUMPRODUCT(K12:$K$23, X12:$X$23)-$AZ$3*SUMPRODUCT(K11:$K$22, W12:$W$23))/Z11</f>
        <v>1529.106073375978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4250.2533950032866</v>
      </c>
      <c r="P12">
        <f t="shared" si="30"/>
        <v>212.51266975016435</v>
      </c>
      <c r="Q12" s="5">
        <f t="shared" si="31"/>
        <v>25</v>
      </c>
      <c r="R12">
        <f t="shared" si="0"/>
        <v>2000000</v>
      </c>
      <c r="S12">
        <f t="shared" si="1"/>
        <v>1569.0691373076872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1396.6869905071508</v>
      </c>
      <c r="AC12">
        <f t="shared" si="2"/>
        <v>1416.9133856756152</v>
      </c>
      <c r="AE12">
        <f t="shared" si="3"/>
        <v>3838.0978789926012</v>
      </c>
      <c r="AF12">
        <f t="shared" si="4"/>
        <v>-191.90489394963009</v>
      </c>
      <c r="AG12">
        <f t="shared" si="5"/>
        <v>-22.575700330624837</v>
      </c>
      <c r="AH12">
        <f t="shared" si="6"/>
        <v>-2477.9198566858877</v>
      </c>
      <c r="AI12">
        <f t="shared" si="7"/>
        <v>1145.6974280264585</v>
      </c>
      <c r="AJ12">
        <f t="shared" si="8"/>
        <v>-20.226395168464478</v>
      </c>
      <c r="AK12">
        <f t="shared" si="32"/>
        <v>353.0015982885086</v>
      </c>
      <c r="AL12">
        <f t="shared" si="9"/>
        <v>1478.4726311465026</v>
      </c>
      <c r="AN12">
        <f t="shared" si="10"/>
        <v>1833.1396414015562</v>
      </c>
      <c r="AO12">
        <f t="shared" si="11"/>
        <v>-91.656982070077817</v>
      </c>
      <c r="AP12">
        <f t="shared" si="12"/>
        <v>-10.78253148127971</v>
      </c>
      <c r="AQ12">
        <f t="shared" si="13"/>
        <v>-1183.4959036269331</v>
      </c>
      <c r="AR12">
        <f t="shared" si="14"/>
        <v>547.20422422326556</v>
      </c>
      <c r="AS12">
        <f t="shared" si="15"/>
        <v>-9.6604641035619139</v>
      </c>
      <c r="AT12">
        <f t="shared" si="16"/>
        <v>168.59945830006288</v>
      </c>
      <c r="AU12">
        <f t="shared" si="17"/>
        <v>706.14321841976653</v>
      </c>
      <c r="AW12">
        <v>9</v>
      </c>
      <c r="AX12">
        <f>(R12*SUMPRODUCT(K13:$K$23, X13:$X$23)-$AZ$3*SUMPRODUCT(K12:$K$22, W13:$W$23))/Z12</f>
        <v>1569.0691373076872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4250.2533950032866</v>
      </c>
      <c r="P13">
        <f t="shared" si="30"/>
        <v>212.51266975016435</v>
      </c>
      <c r="Q13" s="5">
        <f t="shared" si="31"/>
        <v>25</v>
      </c>
      <c r="R13">
        <f t="shared" si="0"/>
        <v>2000000</v>
      </c>
      <c r="S13">
        <f t="shared" si="1"/>
        <v>1579.4464201204003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1416.9133856756152</v>
      </c>
      <c r="AC13">
        <f t="shared" si="2"/>
        <v>1410.0414727310681</v>
      </c>
      <c r="AE13">
        <f t="shared" si="3"/>
        <v>3794.3886416316745</v>
      </c>
      <c r="AF13">
        <f t="shared" si="4"/>
        <v>-189.71943208158373</v>
      </c>
      <c r="AG13">
        <f t="shared" si="5"/>
        <v>-22.318602498456098</v>
      </c>
      <c r="AH13">
        <f t="shared" si="6"/>
        <v>-2507.2663089993262</v>
      </c>
      <c r="AI13">
        <f t="shared" si="7"/>
        <v>1075.0842980523084</v>
      </c>
      <c r="AJ13">
        <f t="shared" si="8"/>
        <v>6.8719129445471481</v>
      </c>
      <c r="AK13">
        <f t="shared" si="32"/>
        <v>351.51078166579947</v>
      </c>
      <c r="AL13">
        <f t="shared" si="9"/>
        <v>1433.466992662655</v>
      </c>
      <c r="AN13">
        <f t="shared" si="10"/>
        <v>1669.4118110436607</v>
      </c>
      <c r="AO13">
        <f t="shared" si="11"/>
        <v>-83.47059055218304</v>
      </c>
      <c r="AP13">
        <f t="shared" si="12"/>
        <v>-9.8194840159781211</v>
      </c>
      <c r="AQ13">
        <f t="shared" si="13"/>
        <v>-1103.118416429633</v>
      </c>
      <c r="AR13">
        <f t="shared" si="14"/>
        <v>473.0033200458663</v>
      </c>
      <c r="AS13">
        <f t="shared" si="15"/>
        <v>3.0234258315609921</v>
      </c>
      <c r="AT13">
        <f t="shared" si="16"/>
        <v>154.65370209671789</v>
      </c>
      <c r="AU13">
        <f t="shared" si="17"/>
        <v>630.68044797414518</v>
      </c>
      <c r="AW13">
        <v>10</v>
      </c>
      <c r="AX13">
        <f>(R13*SUMPRODUCT(K14:$K$23, X14:$X$23)-$AZ$3*SUMPRODUCT(K13:$K$22, W14:$W$23))/Z13</f>
        <v>1579.4464201204003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4250.2533950032866</v>
      </c>
      <c r="P14">
        <f t="shared" si="30"/>
        <v>212.51266975016435</v>
      </c>
      <c r="Q14" s="5">
        <f t="shared" si="31"/>
        <v>25</v>
      </c>
      <c r="R14">
        <f t="shared" si="0"/>
        <v>2000000</v>
      </c>
      <c r="S14">
        <f t="shared" si="1"/>
        <v>1559.8370407495859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1410.0414727310681</v>
      </c>
      <c r="AC14">
        <f t="shared" si="2"/>
        <v>1376.6245044877551</v>
      </c>
      <c r="AE14">
        <f t="shared" si="3"/>
        <v>3751.03476901156</v>
      </c>
      <c r="AF14">
        <f t="shared" si="4"/>
        <v>-187.55173845057803</v>
      </c>
      <c r="AG14">
        <f t="shared" si="5"/>
        <v>-22.063594922489671</v>
      </c>
      <c r="AH14">
        <f t="shared" si="6"/>
        <v>-2545.7240785490981</v>
      </c>
      <c r="AI14">
        <f t="shared" si="7"/>
        <v>995.69535708939429</v>
      </c>
      <c r="AJ14">
        <f t="shared" si="8"/>
        <v>33.416968243313022</v>
      </c>
      <c r="AK14">
        <f t="shared" si="32"/>
        <v>348.14671523044353</v>
      </c>
      <c r="AL14">
        <f t="shared" si="9"/>
        <v>1377.2590405631508</v>
      </c>
      <c r="AN14">
        <f t="shared" si="10"/>
        <v>1520.2497019490252</v>
      </c>
      <c r="AO14">
        <f t="shared" si="11"/>
        <v>-76.012485097451275</v>
      </c>
      <c r="AP14">
        <f t="shared" si="12"/>
        <v>-8.9421121558085925</v>
      </c>
      <c r="AQ14">
        <f t="shared" si="13"/>
        <v>-1031.7516392092916</v>
      </c>
      <c r="AR14">
        <f t="shared" si="14"/>
        <v>403.54346548647385</v>
      </c>
      <c r="AS14">
        <f t="shared" si="15"/>
        <v>13.543499098336429</v>
      </c>
      <c r="AT14">
        <f t="shared" si="16"/>
        <v>141.0997158533624</v>
      </c>
      <c r="AU14">
        <f t="shared" si="17"/>
        <v>558.18668043817263</v>
      </c>
      <c r="AW14">
        <v>11</v>
      </c>
      <c r="AX14">
        <f>(R14*SUMPRODUCT(K15:$K$23, X15:$X$23)-$AZ$3*SUMPRODUCT(K14:$K$22, W15:$W$23))/Z14</f>
        <v>1559.8370407495859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4250.2533950032866</v>
      </c>
      <c r="P15">
        <f t="shared" si="30"/>
        <v>212.51266975016435</v>
      </c>
      <c r="Q15" s="5">
        <f t="shared" si="31"/>
        <v>25</v>
      </c>
      <c r="R15">
        <f t="shared" si="0"/>
        <v>2000000</v>
      </c>
      <c r="S15">
        <f t="shared" si="1"/>
        <v>1503.9521041858395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1376.6245044877551</v>
      </c>
      <c r="AC15">
        <f t="shared" si="2"/>
        <v>1312.0693817259462</v>
      </c>
      <c r="AE15">
        <f t="shared" si="3"/>
        <v>3707.982008628831</v>
      </c>
      <c r="AF15">
        <f t="shared" si="4"/>
        <v>-185.39910043144158</v>
      </c>
      <c r="AG15">
        <f t="shared" si="5"/>
        <v>-21.810358489378746</v>
      </c>
      <c r="AH15">
        <f t="shared" si="6"/>
        <v>-2608.0387108822511</v>
      </c>
      <c r="AI15">
        <f t="shared" si="7"/>
        <v>892.73383882575945</v>
      </c>
      <c r="AJ15">
        <f t="shared" si="8"/>
        <v>64.555122761808889</v>
      </c>
      <c r="AK15">
        <f t="shared" si="32"/>
        <v>342.94451888796016</v>
      </c>
      <c r="AL15">
        <f t="shared" si="9"/>
        <v>1300.2334804755285</v>
      </c>
      <c r="AN15">
        <f t="shared" si="10"/>
        <v>1384.3427241888371</v>
      </c>
      <c r="AO15">
        <f t="shared" si="11"/>
        <v>-69.217136209441861</v>
      </c>
      <c r="AP15">
        <f t="shared" si="12"/>
        <v>-8.1427070078710369</v>
      </c>
      <c r="AQ15">
        <f t="shared" si="13"/>
        <v>-973.68849293520975</v>
      </c>
      <c r="AR15">
        <f t="shared" si="14"/>
        <v>333.29438803631439</v>
      </c>
      <c r="AS15">
        <f t="shared" si="15"/>
        <v>24.101091724949871</v>
      </c>
      <c r="AT15">
        <f t="shared" si="16"/>
        <v>128.03534332642218</v>
      </c>
      <c r="AU15">
        <f t="shared" si="17"/>
        <v>485.43082308768641</v>
      </c>
      <c r="AW15">
        <v>12</v>
      </c>
      <c r="AX15">
        <f>(R15*SUMPRODUCT(K16:$K$23, X16:$X$23)-$AZ$3*SUMPRODUCT(K15:$K$22, W16:$W$23))/Z15</f>
        <v>1503.9521041858395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4250.2533950032866</v>
      </c>
      <c r="P16">
        <f t="shared" si="30"/>
        <v>212.51266975016435</v>
      </c>
      <c r="Q16" s="5">
        <f t="shared" si="31"/>
        <v>25</v>
      </c>
      <c r="R16">
        <f t="shared" si="0"/>
        <v>2000000</v>
      </c>
      <c r="S16">
        <f t="shared" si="1"/>
        <v>1412.0150802293927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1312.0693817259462</v>
      </c>
      <c r="AC16">
        <f t="shared" si="2"/>
        <v>1217.6502661101854</v>
      </c>
      <c r="AE16">
        <f t="shared" si="3"/>
        <v>3665.2031907624528</v>
      </c>
      <c r="AF16">
        <f t="shared" si="4"/>
        <v>-183.26015953812265</v>
      </c>
      <c r="AG16">
        <f t="shared" si="5"/>
        <v>-21.558733386763276</v>
      </c>
      <c r="AH16">
        <f t="shared" si="6"/>
        <v>-2681.7214177347701</v>
      </c>
      <c r="AI16">
        <f t="shared" si="7"/>
        <v>778.66288010279686</v>
      </c>
      <c r="AJ16">
        <f t="shared" si="8"/>
        <v>94.419115615760802</v>
      </c>
      <c r="AK16">
        <f t="shared" si="32"/>
        <v>335.5808689065193</v>
      </c>
      <c r="AL16">
        <f t="shared" si="9"/>
        <v>1208.662864625077</v>
      </c>
      <c r="AN16">
        <f t="shared" si="10"/>
        <v>1260.5098020944165</v>
      </c>
      <c r="AO16">
        <f t="shared" si="11"/>
        <v>-63.025490104720831</v>
      </c>
      <c r="AP16">
        <f t="shared" si="12"/>
        <v>-7.4143214824338832</v>
      </c>
      <c r="AQ16">
        <f t="shared" si="13"/>
        <v>-922.27796321382664</v>
      </c>
      <c r="AR16">
        <f t="shared" si="14"/>
        <v>267.7920272934353</v>
      </c>
      <c r="AS16">
        <f t="shared" si="15"/>
        <v>32.471929806978636</v>
      </c>
      <c r="AT16">
        <f t="shared" si="16"/>
        <v>115.41051140579029</v>
      </c>
      <c r="AU16">
        <f t="shared" si="17"/>
        <v>415.67446850620422</v>
      </c>
      <c r="AW16">
        <v>13</v>
      </c>
      <c r="AX16">
        <f>(R16*SUMPRODUCT(K17:$K$23, X17:$X$23)-$AZ$3*SUMPRODUCT(K16:$K$22, W17:$W$23))/Z16</f>
        <v>1412.0150802293927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4250.2533950032866</v>
      </c>
      <c r="P17">
        <f t="shared" si="30"/>
        <v>212.51266975016435</v>
      </c>
      <c r="Q17" s="5">
        <f t="shared" si="31"/>
        <v>25</v>
      </c>
      <c r="R17">
        <f t="shared" si="0"/>
        <v>2000000</v>
      </c>
      <c r="S17">
        <f t="shared" si="1"/>
        <v>1288.7361363573305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1217.6502661101854</v>
      </c>
      <c r="AC17">
        <f t="shared" si="2"/>
        <v>1098.4516841447617</v>
      </c>
      <c r="AE17">
        <f t="shared" si="3"/>
        <v>3622.6950328091457</v>
      </c>
      <c r="AF17">
        <f t="shared" si="4"/>
        <v>-181.1347516404573</v>
      </c>
      <c r="AG17">
        <f t="shared" si="5"/>
        <v>-21.308700306363406</v>
      </c>
      <c r="AH17">
        <f t="shared" si="6"/>
        <v>-2755.6597225788041</v>
      </c>
      <c r="AI17">
        <f t="shared" si="7"/>
        <v>664.59185828352111</v>
      </c>
      <c r="AJ17">
        <f t="shared" si="8"/>
        <v>119.19858196542373</v>
      </c>
      <c r="AK17">
        <f t="shared" si="32"/>
        <v>326.14473830952119</v>
      </c>
      <c r="AL17">
        <f t="shared" si="9"/>
        <v>1109.9351785584661</v>
      </c>
      <c r="AN17">
        <f t="shared" si="10"/>
        <v>1147.6834364900913</v>
      </c>
      <c r="AO17">
        <f t="shared" si="11"/>
        <v>-57.38417182450457</v>
      </c>
      <c r="AP17">
        <f t="shared" si="12"/>
        <v>-6.7506765469521133</v>
      </c>
      <c r="AQ17">
        <f t="shared" si="13"/>
        <v>-873.00338327241968</v>
      </c>
      <c r="AR17">
        <f t="shared" si="14"/>
        <v>210.54520484621503</v>
      </c>
      <c r="AS17">
        <f t="shared" si="15"/>
        <v>37.762559899706154</v>
      </c>
      <c r="AT17">
        <f t="shared" si="16"/>
        <v>103.32388199013842</v>
      </c>
      <c r="AU17">
        <f t="shared" si="17"/>
        <v>351.63164673605962</v>
      </c>
      <c r="AW17">
        <v>14</v>
      </c>
      <c r="AX17">
        <f>(R17*SUMPRODUCT(K18:$K$23, X18:$X$23)-$AZ$3*SUMPRODUCT(K17:$K$22, W18:$W$23))/Z17</f>
        <v>1288.7361363573305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4250.2533950032866</v>
      </c>
      <c r="P18">
        <f t="shared" si="30"/>
        <v>212.51266975016435</v>
      </c>
      <c r="Q18" s="5">
        <f t="shared" si="31"/>
        <v>25</v>
      </c>
      <c r="R18">
        <f t="shared" si="0"/>
        <v>2000000</v>
      </c>
      <c r="S18">
        <f t="shared" si="1"/>
        <v>1137.2354141101309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1098.4516841447617</v>
      </c>
      <c r="AC18">
        <f t="shared" si="2"/>
        <v>958.01622969322545</v>
      </c>
      <c r="AE18">
        <f t="shared" si="3"/>
        <v>3580.4475328514186</v>
      </c>
      <c r="AF18">
        <f t="shared" si="4"/>
        <v>-179.02237664257095</v>
      </c>
      <c r="AG18">
        <f t="shared" si="5"/>
        <v>-21.060200416878029</v>
      </c>
      <c r="AH18">
        <f t="shared" si="6"/>
        <v>-2833.0309137395784</v>
      </c>
      <c r="AI18">
        <f t="shared" si="7"/>
        <v>547.33404205239094</v>
      </c>
      <c r="AJ18">
        <f t="shared" si="8"/>
        <v>140.4354544515362</v>
      </c>
      <c r="AK18">
        <f t="shared" si="32"/>
        <v>314.9913788247527</v>
      </c>
      <c r="AL18">
        <f t="shared" si="9"/>
        <v>1002.7608753286798</v>
      </c>
      <c r="AN18">
        <f t="shared" si="10"/>
        <v>1044.8881871435785</v>
      </c>
      <c r="AO18">
        <f t="shared" si="11"/>
        <v>-52.244409357178924</v>
      </c>
      <c r="AP18">
        <f t="shared" si="12"/>
        <v>-6.1460346597921518</v>
      </c>
      <c r="AQ18">
        <f t="shared" si="13"/>
        <v>-826.76830435819875</v>
      </c>
      <c r="AR18">
        <f t="shared" si="14"/>
        <v>159.72943876840847</v>
      </c>
      <c r="AS18">
        <f t="shared" si="15"/>
        <v>40.983521212413656</v>
      </c>
      <c r="AT18">
        <f t="shared" si="16"/>
        <v>91.924478090015981</v>
      </c>
      <c r="AU18">
        <f t="shared" si="17"/>
        <v>292.63743807083813</v>
      </c>
      <c r="AW18">
        <v>15</v>
      </c>
      <c r="AX18">
        <f>(R18*SUMPRODUCT(K19:$K$23, X19:$X$23)-$AZ$3*SUMPRODUCT(K18:$K$22, W19:$W$23))/Z18</f>
        <v>1137.2354141101309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4250.2533950032866</v>
      </c>
      <c r="P19">
        <f t="shared" si="30"/>
        <v>212.51266975016435</v>
      </c>
      <c r="Q19" s="5">
        <f t="shared" si="31"/>
        <v>25</v>
      </c>
      <c r="R19">
        <f t="shared" si="0"/>
        <v>2000000</v>
      </c>
      <c r="S19">
        <f t="shared" si="1"/>
        <v>956.58458388129952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958.01622969322545</v>
      </c>
      <c r="AC19">
        <f t="shared" si="2"/>
        <v>796.37685730845669</v>
      </c>
      <c r="AE19">
        <f t="shared" si="3"/>
        <v>3538.4256640888211</v>
      </c>
      <c r="AF19">
        <f t="shared" si="4"/>
        <v>-176.92128320444107</v>
      </c>
      <c r="AG19">
        <f t="shared" si="5"/>
        <v>-20.813027690588346</v>
      </c>
      <c r="AH19">
        <f t="shared" si="6"/>
        <v>-2925.6577696721956</v>
      </c>
      <c r="AI19">
        <f t="shared" si="7"/>
        <v>415.03358352159603</v>
      </c>
      <c r="AJ19">
        <f t="shared" si="8"/>
        <v>161.63937238476876</v>
      </c>
      <c r="AK19">
        <f t="shared" si="32"/>
        <v>302.36644274043238</v>
      </c>
      <c r="AL19">
        <f t="shared" si="9"/>
        <v>879.03939864679717</v>
      </c>
      <c r="AN19">
        <f t="shared" si="10"/>
        <v>951.22826958048825</v>
      </c>
      <c r="AO19">
        <f t="shared" si="11"/>
        <v>-47.561413479024417</v>
      </c>
      <c r="AP19">
        <f t="shared" si="12"/>
        <v>-5.5951268146669682</v>
      </c>
      <c r="AQ19">
        <f t="shared" si="13"/>
        <v>-786.49903709271075</v>
      </c>
      <c r="AR19">
        <f t="shared" si="14"/>
        <v>111.57269219408613</v>
      </c>
      <c r="AS19">
        <f t="shared" si="15"/>
        <v>43.453206336958161</v>
      </c>
      <c r="AT19">
        <f t="shared" si="16"/>
        <v>81.28459812684919</v>
      </c>
      <c r="AU19">
        <f t="shared" si="17"/>
        <v>236.31049665789348</v>
      </c>
      <c r="AW19">
        <v>16</v>
      </c>
      <c r="AX19">
        <f>(R19*SUMPRODUCT(K20:$K$23, X20:$X$23)-$AZ$3*SUMPRODUCT(K19:$K$22, W20:$W$23))/Z19</f>
        <v>956.58458388129952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4250.2533950032866</v>
      </c>
      <c r="P20">
        <f t="shared" si="30"/>
        <v>212.51266975016435</v>
      </c>
      <c r="Q20" s="5">
        <f t="shared" si="31"/>
        <v>25</v>
      </c>
      <c r="R20">
        <f t="shared" si="0"/>
        <v>2000000</v>
      </c>
      <c r="S20">
        <f t="shared" si="1"/>
        <v>752.48277926140622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796.37685730845669</v>
      </c>
      <c r="AC20">
        <f t="shared" si="2"/>
        <v>619.05955141704635</v>
      </c>
      <c r="AE20">
        <f t="shared" si="3"/>
        <v>3496.6381060601916</v>
      </c>
      <c r="AF20">
        <f t="shared" si="4"/>
        <v>-174.83190530300959</v>
      </c>
      <c r="AG20">
        <f t="shared" si="5"/>
        <v>-20.567233180561274</v>
      </c>
      <c r="AH20">
        <f t="shared" si="6"/>
        <v>-3013.13864969521</v>
      </c>
      <c r="AI20">
        <f t="shared" si="7"/>
        <v>288.10031788141077</v>
      </c>
      <c r="AJ20">
        <f t="shared" si="8"/>
        <v>177.31730589141034</v>
      </c>
      <c r="AK20">
        <f t="shared" si="32"/>
        <v>288.27281406459474</v>
      </c>
      <c r="AL20">
        <f t="shared" si="9"/>
        <v>753.69043783741586</v>
      </c>
      <c r="AN20">
        <f t="shared" si="10"/>
        <v>865.89957303566041</v>
      </c>
      <c r="AO20">
        <f t="shared" si="11"/>
        <v>-43.294978651783026</v>
      </c>
      <c r="AP20">
        <f t="shared" si="12"/>
        <v>-5.0932232302527867</v>
      </c>
      <c r="AQ20">
        <f t="shared" si="13"/>
        <v>-746.16685831639677</v>
      </c>
      <c r="AR20">
        <f t="shared" si="14"/>
        <v>71.34451283722791</v>
      </c>
      <c r="AS20">
        <f t="shared" si="15"/>
        <v>43.910457647046755</v>
      </c>
      <c r="AT20">
        <f t="shared" si="16"/>
        <v>71.387229402922941</v>
      </c>
      <c r="AU20">
        <f t="shared" si="17"/>
        <v>186.64219988719762</v>
      </c>
      <c r="AW20">
        <v>17</v>
      </c>
      <c r="AX20">
        <f>(R20*SUMPRODUCT(K21:$K$23, X21:$X$23)-$AZ$3*SUMPRODUCT(K20:$K$22, W21:$W$23))/Z20</f>
        <v>752.48277926140622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4250.2533950032866</v>
      </c>
      <c r="P21">
        <f t="shared" si="30"/>
        <v>212.51266975016435</v>
      </c>
      <c r="Q21" s="5">
        <f t="shared" si="31"/>
        <v>25</v>
      </c>
      <c r="R21">
        <f t="shared" si="0"/>
        <v>2000000</v>
      </c>
      <c r="S21">
        <f t="shared" si="1"/>
        <v>523.9343645866677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619.05955141704635</v>
      </c>
      <c r="AC21">
        <f t="shared" si="2"/>
        <v>425.90838660645812</v>
      </c>
      <c r="AE21">
        <f t="shared" si="3"/>
        <v>3455.0483581327098</v>
      </c>
      <c r="AF21">
        <f t="shared" si="4"/>
        <v>-172.75241790663551</v>
      </c>
      <c r="AG21">
        <f t="shared" si="5"/>
        <v>-20.322602189992711</v>
      </c>
      <c r="AH21">
        <f t="shared" si="6"/>
        <v>-3116.6927010360773</v>
      </c>
      <c r="AI21">
        <f t="shared" si="7"/>
        <v>145.28063700000439</v>
      </c>
      <c r="AJ21">
        <f t="shared" si="8"/>
        <v>193.15116481058823</v>
      </c>
      <c r="AK21">
        <f t="shared" si="32"/>
        <v>273.0948844150185</v>
      </c>
      <c r="AL21">
        <f t="shared" si="9"/>
        <v>611.52668622561112</v>
      </c>
      <c r="AN21">
        <f t="shared" si="10"/>
        <v>788.15772513524144</v>
      </c>
      <c r="AO21">
        <f t="shared" si="11"/>
        <v>-39.407886256762076</v>
      </c>
      <c r="AP21">
        <f t="shared" si="12"/>
        <v>-4.6359455065774497</v>
      </c>
      <c r="AQ21">
        <f t="shared" si="13"/>
        <v>-710.97280691081221</v>
      </c>
      <c r="AR21">
        <f t="shared" si="14"/>
        <v>33.141086461089728</v>
      </c>
      <c r="AS21">
        <f t="shared" si="15"/>
        <v>44.061201721243158</v>
      </c>
      <c r="AT21">
        <f t="shared" si="16"/>
        <v>62.297780099072391</v>
      </c>
      <c r="AU21">
        <f t="shared" si="17"/>
        <v>139.50006828140528</v>
      </c>
      <c r="AW21">
        <v>18</v>
      </c>
      <c r="AX21">
        <f>(R21*SUMPRODUCT(K22:$K$23, X22:$X$23)-$AZ$3*SUMPRODUCT(K21:$K$22, W22:$W$23))/Z21</f>
        <v>523.9343645866677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4250.2533950032866</v>
      </c>
      <c r="P22">
        <f t="shared" si="30"/>
        <v>212.51266975016435</v>
      </c>
      <c r="Q22" s="5">
        <f t="shared" si="31"/>
        <v>25</v>
      </c>
      <c r="R22">
        <f t="shared" si="0"/>
        <v>2000000</v>
      </c>
      <c r="S22">
        <f t="shared" si="1"/>
        <v>272.7950126313969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425.90838660645812</v>
      </c>
      <c r="AC22">
        <f t="shared" si="2"/>
        <v>219.09844432701601</v>
      </c>
      <c r="AE22">
        <f t="shared" si="3"/>
        <v>3413.6397797679556</v>
      </c>
      <c r="AF22">
        <f t="shared" si="4"/>
        <v>-170.68198898839779</v>
      </c>
      <c r="AG22">
        <f t="shared" si="5"/>
        <v>-20.079036839198359</v>
      </c>
      <c r="AH22">
        <f t="shared" si="6"/>
        <v>-3227.1463115539077</v>
      </c>
      <c r="AI22">
        <f t="shared" si="7"/>
        <v>-4.2675576135484334</v>
      </c>
      <c r="AJ22">
        <f t="shared" si="8"/>
        <v>206.80994227944211</v>
      </c>
      <c r="AK22">
        <f t="shared" si="32"/>
        <v>256.82063241702116</v>
      </c>
      <c r="AL22">
        <f t="shared" si="9"/>
        <v>459.36301708291484</v>
      </c>
      <c r="AN22">
        <f t="shared" si="10"/>
        <v>717.3297852699867</v>
      </c>
      <c r="AO22">
        <f t="shared" si="11"/>
        <v>-35.866489263499339</v>
      </c>
      <c r="AP22">
        <f t="shared" si="12"/>
        <v>-4.2193354054684074</v>
      </c>
      <c r="AQ22">
        <f t="shared" si="13"/>
        <v>-678.14072955851043</v>
      </c>
      <c r="AR22">
        <f t="shared" si="14"/>
        <v>-0.89676895749149166</v>
      </c>
      <c r="AS22">
        <f t="shared" si="15"/>
        <v>43.458285307741171</v>
      </c>
      <c r="AT22">
        <f t="shared" si="16"/>
        <v>53.967348926642401</v>
      </c>
      <c r="AU22">
        <f t="shared" si="17"/>
        <v>96.528865276892091</v>
      </c>
      <c r="AW22">
        <v>19</v>
      </c>
      <c r="AX22">
        <f>(R22*SUMPRODUCT(K23:$K$23, X23:$X$23)-$AZ$3*SUMPRODUCT(K22:$K$22, W23:$W$23))/Z22</f>
        <v>272.7950126313969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4250.2533950032866</v>
      </c>
      <c r="P23">
        <f t="shared" si="30"/>
        <v>212.51266975016435</v>
      </c>
      <c r="Q23" s="5">
        <f t="shared" si="31"/>
        <v>25</v>
      </c>
      <c r="R23">
        <f t="shared" si="0"/>
        <v>2000000</v>
      </c>
      <c r="S23">
        <f t="shared" si="1"/>
        <v>276.13185625401593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219.09844432701601</v>
      </c>
      <c r="AC23">
        <f t="shared" si="2"/>
        <v>219.09844432701601</v>
      </c>
      <c r="AE23">
        <f t="shared" si="3"/>
        <v>3372.3885373956928</v>
      </c>
      <c r="AF23">
        <f t="shared" si="4"/>
        <v>-168.61942686978463</v>
      </c>
      <c r="AG23">
        <f t="shared" si="5"/>
        <v>-19.836396939064645</v>
      </c>
      <c r="AH23">
        <f t="shared" si="6"/>
        <v>-3347.9625393384631</v>
      </c>
      <c r="AI23">
        <f t="shared" si="7"/>
        <v>-164.02982575161968</v>
      </c>
      <c r="AJ23">
        <f t="shared" si="8"/>
        <v>0</v>
      </c>
      <c r="AK23">
        <f t="shared" si="32"/>
        <v>239.60072883970471</v>
      </c>
      <c r="AL23">
        <f t="shared" si="9"/>
        <v>75.570903088085032</v>
      </c>
      <c r="AN23">
        <f t="shared" si="10"/>
        <v>652.80120119903449</v>
      </c>
      <c r="AO23">
        <f t="shared" si="11"/>
        <v>-32.640060059951722</v>
      </c>
      <c r="AP23">
        <f t="shared" si="12"/>
        <v>-3.8397781292668647</v>
      </c>
      <c r="AQ23">
        <f t="shared" si="13"/>
        <v>-648.07300315914949</v>
      </c>
      <c r="AR23">
        <f t="shared" si="14"/>
        <v>-31.751640149333646</v>
      </c>
      <c r="AS23">
        <f t="shared" si="15"/>
        <v>0</v>
      </c>
      <c r="AT23">
        <f t="shared" si="16"/>
        <v>46.38007805456229</v>
      </c>
      <c r="AU23">
        <f t="shared" si="17"/>
        <v>14.628437905228642</v>
      </c>
      <c r="AW23">
        <v>20</v>
      </c>
      <c r="AX23">
        <f>(R23*SUMPRODUCT(K$23:$K24, X$23:$X24)-$AZ$3*SUMPRODUCT(K$22:$K23, W$23:$W24))/Z23</f>
        <v>276.13185625401593</v>
      </c>
    </row>
    <row r="25" spans="5:50" x14ac:dyDescent="0.25">
      <c r="AN25" s="6">
        <f t="shared" ref="AN25:AU25" si="33">SUM(AN3:AN23)</f>
        <v>37063.088035591209</v>
      </c>
      <c r="AO25" s="6">
        <f t="shared" si="33"/>
        <v>-5040.8444480320277</v>
      </c>
      <c r="AP25" s="6">
        <f t="shared" si="33"/>
        <v>-1715.4377539340678</v>
      </c>
      <c r="AQ25" s="6">
        <f t="shared" si="33"/>
        <v>-24089.039530130412</v>
      </c>
      <c r="AR25" s="6">
        <f t="shared" si="33"/>
        <v>6217.7663034946945</v>
      </c>
      <c r="AS25" s="6">
        <f t="shared" si="33"/>
        <v>-752.6091026015672</v>
      </c>
      <c r="AT25" s="6">
        <f t="shared" si="33"/>
        <v>2763.0262628287705</v>
      </c>
      <c r="AU25" s="7">
        <f t="shared" si="33"/>
        <v>8228.1834637218963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10107.636460556338</v>
      </c>
      <c r="K3">
        <v>1</v>
      </c>
      <c r="L3" s="2">
        <v>0</v>
      </c>
      <c r="O3">
        <f>$C$3</f>
        <v>10107.636460556338</v>
      </c>
      <c r="P3">
        <f>O3*B5</f>
        <v>8086.1091684450703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10107.636460556338</v>
      </c>
      <c r="AF3">
        <f t="shared" ref="AF3:AF23" si="4">-$Z3*P3</f>
        <v>-8086.1091684450703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499.09470511126733</v>
      </c>
      <c r="AJ3">
        <f t="shared" ref="AJ3:AJ23" si="8">AB3-AC3</f>
        <v>0</v>
      </c>
      <c r="AL3">
        <f t="shared" ref="AL3:AL23" si="9">SUM(AI3:AK3)</f>
        <v>499.09470511126733</v>
      </c>
      <c r="AN3">
        <f t="shared" ref="AN3:AN23" si="10">AE3*$K3</f>
        <v>10107.636460556338</v>
      </c>
      <c r="AO3">
        <f t="shared" ref="AO3:AO23" si="11">AF3*$K3</f>
        <v>-8086.1091684450703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499.09470511126733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499.09470511126733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4519.7228733929187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1984.6730961431758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1962.0711328326579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-1962.0711328326579</v>
      </c>
      <c r="AK4">
        <f>G4*MAX(0, SUM(AB4, AE4:AF4))</f>
        <v>0</v>
      </c>
      <c r="AL4">
        <f t="shared" si="9"/>
        <v>-4738.5811328326581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-2557.6517405602585</v>
      </c>
      <c r="AR4">
        <f t="shared" si="14"/>
        <v>-2557.6517405602585</v>
      </c>
      <c r="AS4">
        <f t="shared" si="15"/>
        <v>-1807.41097564658</v>
      </c>
      <c r="AT4">
        <f t="shared" si="16"/>
        <v>0</v>
      </c>
      <c r="AU4">
        <f t="shared" si="17"/>
        <v>-4365.0627162068386</v>
      </c>
      <c r="AW4">
        <v>1</v>
      </c>
      <c r="AX4">
        <f>(R4*SUMPRODUCT(K5:$K$23, X5:$X$23)-$AZ$3*SUMPRODUCT(K4:$K$22, W5:$W$23))/Z4</f>
        <v>1984.6730961431758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10107.636460556338</v>
      </c>
      <c r="P5">
        <f t="shared" ref="P5:P23" si="30">O5*$C$5</f>
        <v>505.38182302781689</v>
      </c>
      <c r="Q5" s="5">
        <f t="shared" ref="Q5:Q23" si="31">$C$8</f>
        <v>25</v>
      </c>
      <c r="R5">
        <f t="shared" si="0"/>
        <v>2000000</v>
      </c>
      <c r="S5">
        <f t="shared" si="1"/>
        <v>3771.4813389569304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1962.0711328326579</v>
      </c>
      <c r="AC5">
        <f t="shared" si="2"/>
        <v>3685.9293533230375</v>
      </c>
      <c r="AE5">
        <f t="shared" si="3"/>
        <v>9878.3556312084493</v>
      </c>
      <c r="AF5">
        <f t="shared" si="4"/>
        <v>-493.9177815604225</v>
      </c>
      <c r="AG5">
        <f t="shared" si="5"/>
        <v>-24.432901969113587</v>
      </c>
      <c r="AH5">
        <f t="shared" si="6"/>
        <v>-2819.0975709131403</v>
      </c>
      <c r="AI5">
        <f t="shared" si="7"/>
        <v>6540.9073767657737</v>
      </c>
      <c r="AJ5">
        <f t="shared" si="8"/>
        <v>-1723.8582204903796</v>
      </c>
      <c r="AK5">
        <f>G5*SUM(AB5, AE5:AF5)</f>
        <v>794.25562877364803</v>
      </c>
      <c r="AL5">
        <f t="shared" si="9"/>
        <v>5611.304785049042</v>
      </c>
      <c r="AN5">
        <f t="shared" si="10"/>
        <v>8382.4117756907235</v>
      </c>
      <c r="AO5">
        <f t="shared" si="11"/>
        <v>-419.12058878453621</v>
      </c>
      <c r="AP5">
        <f t="shared" si="12"/>
        <v>-20.732868184372116</v>
      </c>
      <c r="AQ5">
        <f t="shared" si="13"/>
        <v>-2392.1832294220194</v>
      </c>
      <c r="AR5">
        <f t="shared" si="14"/>
        <v>5550.3750892997959</v>
      </c>
      <c r="AS5">
        <f t="shared" si="15"/>
        <v>-1462.8031209372537</v>
      </c>
      <c r="AT5">
        <f t="shared" si="16"/>
        <v>673.97631590698268</v>
      </c>
      <c r="AU5">
        <f t="shared" si="17"/>
        <v>4761.5482842695246</v>
      </c>
      <c r="AW5">
        <v>2</v>
      </c>
      <c r="AX5">
        <f>(R5*SUMPRODUCT(K6:$K$23, X6:$X$23)-$AZ$3*SUMPRODUCT(K5:$K$22, W6:$W$23))/Z5</f>
        <v>3771.4813389569304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10107.636460556338</v>
      </c>
      <c r="P6">
        <f t="shared" si="30"/>
        <v>505.38182302781689</v>
      </c>
      <c r="Q6" s="5">
        <f t="shared" si="31"/>
        <v>25</v>
      </c>
      <c r="R6">
        <f t="shared" si="0"/>
        <v>2000000</v>
      </c>
      <c r="S6">
        <f t="shared" si="1"/>
        <v>5358.2942974379166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3685.9293533230375</v>
      </c>
      <c r="AC6">
        <f t="shared" si="2"/>
        <v>5176.6420446404045</v>
      </c>
      <c r="AE6">
        <f t="shared" si="3"/>
        <v>9764.9761228447169</v>
      </c>
      <c r="AF6">
        <f t="shared" si="4"/>
        <v>-488.24880614223582</v>
      </c>
      <c r="AG6">
        <f t="shared" si="5"/>
        <v>-24.152471650892853</v>
      </c>
      <c r="AH6">
        <f t="shared" si="6"/>
        <v>-2888.1038823680956</v>
      </c>
      <c r="AI6">
        <f t="shared" si="7"/>
        <v>6364.4709626834938</v>
      </c>
      <c r="AJ6">
        <f t="shared" si="8"/>
        <v>-1490.712691317367</v>
      </c>
      <c r="AK6">
        <f>G6*SUM(AB6, AE6:AF6)</f>
        <v>907.38596690178645</v>
      </c>
      <c r="AL6">
        <f t="shared" si="9"/>
        <v>5781.1442382679134</v>
      </c>
      <c r="AN6">
        <f t="shared" si="10"/>
        <v>7633.0426100102441</v>
      </c>
      <c r="AO6">
        <f t="shared" si="11"/>
        <v>-381.65213050051221</v>
      </c>
      <c r="AP6">
        <f t="shared" si="12"/>
        <v>-18.879395395246814</v>
      </c>
      <c r="AQ6">
        <f t="shared" si="13"/>
        <v>-2257.5600512405113</v>
      </c>
      <c r="AR6">
        <f t="shared" si="14"/>
        <v>4974.9510328739752</v>
      </c>
      <c r="AS6">
        <f t="shared" si="15"/>
        <v>-1165.2535908908801</v>
      </c>
      <c r="AT6">
        <f t="shared" si="16"/>
        <v>709.28138092251436</v>
      </c>
      <c r="AU6">
        <f t="shared" si="17"/>
        <v>4518.9788229056094</v>
      </c>
      <c r="AW6">
        <v>3</v>
      </c>
      <c r="AX6">
        <f>(R6*SUMPRODUCT(K7:$K$23, X7:$X$23)-$AZ$3*SUMPRODUCT(K6:$K$22, W7:$W$23))/Z6</f>
        <v>5358.2942974379166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10107.636460556338</v>
      </c>
      <c r="P7">
        <f t="shared" si="30"/>
        <v>505.38182302781689</v>
      </c>
      <c r="Q7" s="5">
        <f t="shared" si="31"/>
        <v>25</v>
      </c>
      <c r="R7">
        <f t="shared" si="0"/>
        <v>2000000</v>
      </c>
      <c r="S7">
        <f t="shared" si="1"/>
        <v>6755.7941256676022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5176.6420446404045</v>
      </c>
      <c r="AC7">
        <f t="shared" si="2"/>
        <v>6451.4660558970245</v>
      </c>
      <c r="AE7">
        <f t="shared" si="3"/>
        <v>9652.3180425043593</v>
      </c>
      <c r="AF7">
        <f t="shared" si="4"/>
        <v>-482.61590212521793</v>
      </c>
      <c r="AG7">
        <f t="shared" si="5"/>
        <v>-23.873825696470195</v>
      </c>
      <c r="AH7">
        <f t="shared" si="6"/>
        <v>-2969.6990330981098</v>
      </c>
      <c r="AI7">
        <f t="shared" si="7"/>
        <v>6176.1292815845609</v>
      </c>
      <c r="AJ7">
        <f t="shared" si="8"/>
        <v>-1274.82401125662</v>
      </c>
      <c r="AK7">
        <f>G7*SUM(AB7, AE7:AF7)</f>
        <v>1004.2440929513682</v>
      </c>
      <c r="AL7">
        <f t="shared" si="9"/>
        <v>5905.5493632793095</v>
      </c>
      <c r="AN7">
        <f t="shared" si="10"/>
        <v>6950.2478408011611</v>
      </c>
      <c r="AO7">
        <f t="shared" si="11"/>
        <v>-347.51239204005805</v>
      </c>
      <c r="AP7">
        <f t="shared" si="12"/>
        <v>-17.190586216479854</v>
      </c>
      <c r="AQ7">
        <f t="shared" si="13"/>
        <v>-2138.3613968924101</v>
      </c>
      <c r="AR7">
        <f t="shared" si="14"/>
        <v>4447.1834656522133</v>
      </c>
      <c r="AS7">
        <f t="shared" si="15"/>
        <v>-917.94973939119416</v>
      </c>
      <c r="AT7">
        <f t="shared" si="16"/>
        <v>723.1159715145094</v>
      </c>
      <c r="AU7">
        <f t="shared" si="17"/>
        <v>4252.3496977755285</v>
      </c>
      <c r="AW7">
        <v>4</v>
      </c>
      <c r="AX7">
        <f>(R7*SUMPRODUCT(K8:$K$23, X8:$X$23)-$AZ$3*SUMPRODUCT(K7:$K$22, W8:$W$23))/Z7</f>
        <v>6755.7941256676022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10107.636460556338</v>
      </c>
      <c r="P8">
        <f t="shared" si="30"/>
        <v>505.38182302781689</v>
      </c>
      <c r="Q8" s="5">
        <f t="shared" si="31"/>
        <v>25</v>
      </c>
      <c r="R8">
        <f t="shared" si="0"/>
        <v>2000000</v>
      </c>
      <c r="S8">
        <f t="shared" si="1"/>
        <v>7983.2570814879182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6451.4660558970245</v>
      </c>
      <c r="AC8">
        <f t="shared" si="2"/>
        <v>7535.2184041579712</v>
      </c>
      <c r="AE8">
        <f t="shared" si="3"/>
        <v>9540.372745446768</v>
      </c>
      <c r="AF8">
        <f t="shared" si="4"/>
        <v>-477.01863727233842</v>
      </c>
      <c r="AG8">
        <f t="shared" si="5"/>
        <v>-23.596942724139225</v>
      </c>
      <c r="AH8">
        <f t="shared" si="6"/>
        <v>-3051.5772293015448</v>
      </c>
      <c r="AI8">
        <f t="shared" si="7"/>
        <v>5988.1799361487447</v>
      </c>
      <c r="AJ8">
        <f t="shared" si="8"/>
        <v>-1083.7523482609467</v>
      </c>
      <c r="AK8">
        <f t="shared" ref="AK8:AK23" si="32">G8*SUM(AB8:AB8, AE8:AF8)</f>
        <v>1086.0374114850019</v>
      </c>
      <c r="AL8">
        <f t="shared" si="9"/>
        <v>5990.4649993727999</v>
      </c>
      <c r="AN8">
        <f t="shared" si="10"/>
        <v>6328.141449701342</v>
      </c>
      <c r="AO8">
        <f t="shared" si="11"/>
        <v>-316.40707248506715</v>
      </c>
      <c r="AP8">
        <f t="shared" si="12"/>
        <v>-15.651882303039008</v>
      </c>
      <c r="AQ8">
        <f t="shared" si="13"/>
        <v>-2024.115080925339</v>
      </c>
      <c r="AR8">
        <f t="shared" si="14"/>
        <v>3971.9674139878966</v>
      </c>
      <c r="AS8">
        <f t="shared" si="15"/>
        <v>-718.85431934662847</v>
      </c>
      <c r="AT8">
        <f t="shared" si="16"/>
        <v>720.37000470705982</v>
      </c>
      <c r="AU8">
        <f t="shared" si="17"/>
        <v>3973.4830993483279</v>
      </c>
      <c r="AW8">
        <v>5</v>
      </c>
      <c r="AX8">
        <f>(R8*SUMPRODUCT(K9:$K$23, X9:$X$23)-$AZ$3*SUMPRODUCT(K8:$K$22, W9:$W$23))/Z8</f>
        <v>7983.2570814879182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10107.636460556338</v>
      </c>
      <c r="P9">
        <f t="shared" si="30"/>
        <v>505.38182302781689</v>
      </c>
      <c r="Q9" s="5">
        <f t="shared" si="31"/>
        <v>25</v>
      </c>
      <c r="R9">
        <f t="shared" si="0"/>
        <v>2000000</v>
      </c>
      <c r="S9">
        <f t="shared" si="1"/>
        <v>9055.9096436188083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7535.2184041579712</v>
      </c>
      <c r="AC9">
        <f t="shared" si="2"/>
        <v>8447.9891767978661</v>
      </c>
      <c r="AE9">
        <f t="shared" si="3"/>
        <v>9429.1138916073887</v>
      </c>
      <c r="AF9">
        <f t="shared" si="4"/>
        <v>-471.45569458036948</v>
      </c>
      <c r="AG9">
        <f t="shared" si="5"/>
        <v>-23.321757584978471</v>
      </c>
      <c r="AH9">
        <f t="shared" si="6"/>
        <v>-3137.2569535489224</v>
      </c>
      <c r="AI9">
        <f t="shared" si="7"/>
        <v>5797.0794858931204</v>
      </c>
      <c r="AJ9">
        <f t="shared" si="8"/>
        <v>-912.77077263989486</v>
      </c>
      <c r="AK9">
        <f t="shared" si="32"/>
        <v>1154.5013620829493</v>
      </c>
      <c r="AL9">
        <f t="shared" si="9"/>
        <v>6038.810075336175</v>
      </c>
      <c r="AN9">
        <f t="shared" si="10"/>
        <v>5761.3450165216009</v>
      </c>
      <c r="AO9">
        <f t="shared" si="11"/>
        <v>-288.06725082608006</v>
      </c>
      <c r="AP9">
        <f t="shared" si="12"/>
        <v>-14.249980791761896</v>
      </c>
      <c r="AQ9">
        <f t="shared" si="13"/>
        <v>-1916.916045628079</v>
      </c>
      <c r="AR9">
        <f t="shared" si="14"/>
        <v>3542.111739275681</v>
      </c>
      <c r="AS9">
        <f t="shared" si="15"/>
        <v>-557.71808492589537</v>
      </c>
      <c r="AT9">
        <f t="shared" si="16"/>
        <v>705.41948537967198</v>
      </c>
      <c r="AU9">
        <f t="shared" si="17"/>
        <v>3689.8131397294578</v>
      </c>
      <c r="AW9">
        <v>6</v>
      </c>
      <c r="AX9">
        <f>(R9*SUMPRODUCT(K10:$K$23, X10:$X$23)-$AZ$3*SUMPRODUCT(K9:$K$22, W10:$W$23))/Z9</f>
        <v>9055.9096436188083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10107.636460556338</v>
      </c>
      <c r="P10">
        <f t="shared" si="30"/>
        <v>505.38182302781689</v>
      </c>
      <c r="Q10" s="5">
        <f t="shared" si="31"/>
        <v>25</v>
      </c>
      <c r="R10">
        <f t="shared" si="0"/>
        <v>2000000</v>
      </c>
      <c r="S10">
        <f t="shared" si="1"/>
        <v>9979.8917398007179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8447.9891767978661</v>
      </c>
      <c r="AC10">
        <f t="shared" si="2"/>
        <v>9200.6786096366195</v>
      </c>
      <c r="AE10">
        <f t="shared" si="3"/>
        <v>9318.4492378552477</v>
      </c>
      <c r="AF10">
        <f t="shared" si="4"/>
        <v>-465.92246189276244</v>
      </c>
      <c r="AG10">
        <f t="shared" si="5"/>
        <v>-23.048042126908737</v>
      </c>
      <c r="AH10">
        <f t="shared" si="6"/>
        <v>-3239.8305775961076</v>
      </c>
      <c r="AI10">
        <f t="shared" si="7"/>
        <v>5589.6481562394692</v>
      </c>
      <c r="AJ10">
        <f t="shared" si="8"/>
        <v>-752.68943283875342</v>
      </c>
      <c r="AK10">
        <f t="shared" si="32"/>
        <v>1211.0361166932248</v>
      </c>
      <c r="AL10">
        <f t="shared" si="9"/>
        <v>6047.9948400939411</v>
      </c>
      <c r="AN10">
        <f t="shared" si="10"/>
        <v>5244.9193300803918</v>
      </c>
      <c r="AO10">
        <f t="shared" si="11"/>
        <v>-262.24596650401963</v>
      </c>
      <c r="AP10">
        <f t="shared" si="12"/>
        <v>-12.972665149137409</v>
      </c>
      <c r="AQ10">
        <f t="shared" si="13"/>
        <v>-1823.5491323586807</v>
      </c>
      <c r="AR10">
        <f t="shared" si="14"/>
        <v>3146.1515660685545</v>
      </c>
      <c r="AS10">
        <f t="shared" si="15"/>
        <v>-423.6536847575141</v>
      </c>
      <c r="AT10">
        <f t="shared" si="16"/>
        <v>681.63560005953605</v>
      </c>
      <c r="AU10">
        <f t="shared" si="17"/>
        <v>3404.1334813705766</v>
      </c>
      <c r="AW10">
        <v>7</v>
      </c>
      <c r="AX10">
        <f>(R10*SUMPRODUCT(K11:$K$23, X11:$X$23)-$AZ$3*SUMPRODUCT(K10:$K$22, W11:$W$23))/Z10</f>
        <v>9979.8917398007179</v>
      </c>
    </row>
    <row r="11" spans="1:52" x14ac:dyDescent="0.25">
      <c r="A11" t="s">
        <v>33</v>
      </c>
      <c r="C11" s="24">
        <f>AU25</f>
        <v>35109.791193397403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10107.636460556338</v>
      </c>
      <c r="P11">
        <f t="shared" si="30"/>
        <v>505.38182302781689</v>
      </c>
      <c r="Q11" s="5">
        <f t="shared" si="31"/>
        <v>25</v>
      </c>
      <c r="R11">
        <f t="shared" si="0"/>
        <v>2000000</v>
      </c>
      <c r="S11">
        <f t="shared" si="1"/>
        <v>10774.521112912034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9200.6786096366195</v>
      </c>
      <c r="AC11">
        <f t="shared" si="2"/>
        <v>9815.9563111107709</v>
      </c>
      <c r="AE11">
        <f t="shared" si="3"/>
        <v>9208.4016417687581</v>
      </c>
      <c r="AF11">
        <f t="shared" si="4"/>
        <v>-460.42008208843794</v>
      </c>
      <c r="AG11">
        <f t="shared" si="5"/>
        <v>-22.775852885348815</v>
      </c>
      <c r="AH11">
        <f t="shared" si="6"/>
        <v>-3336.7056232667214</v>
      </c>
      <c r="AI11">
        <f t="shared" si="7"/>
        <v>5388.5000835282499</v>
      </c>
      <c r="AJ11">
        <f t="shared" si="8"/>
        <v>-615.2777014741514</v>
      </c>
      <c r="AK11">
        <f t="shared" si="32"/>
        <v>1256.4062118521861</v>
      </c>
      <c r="AL11">
        <f t="shared" si="9"/>
        <v>6029.6285939062846</v>
      </c>
      <c r="AN11">
        <f t="shared" si="10"/>
        <v>4774.4306532500577</v>
      </c>
      <c r="AO11">
        <f t="shared" si="11"/>
        <v>-238.72153266250291</v>
      </c>
      <c r="AP11">
        <f t="shared" si="12"/>
        <v>-11.808969069776149</v>
      </c>
      <c r="AQ11">
        <f t="shared" si="13"/>
        <v>-1730.0363546627902</v>
      </c>
      <c r="AR11">
        <f t="shared" si="14"/>
        <v>2793.8637968549888</v>
      </c>
      <c r="AS11">
        <f t="shared" si="15"/>
        <v>-319.01309613327965</v>
      </c>
      <c r="AT11">
        <f t="shared" si="16"/>
        <v>651.42948409107862</v>
      </c>
      <c r="AU11">
        <f t="shared" si="17"/>
        <v>3126.2801848127879</v>
      </c>
      <c r="AW11">
        <v>8</v>
      </c>
      <c r="AX11">
        <f>(R11*SUMPRODUCT(K12:$K$23, X12:$X$23)-$AZ$3*SUMPRODUCT(K11:$K$22, W12:$W$23))/Z11</f>
        <v>10774.521112912034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10107.636460556338</v>
      </c>
      <c r="P12">
        <f t="shared" si="30"/>
        <v>505.38182302781689</v>
      </c>
      <c r="Q12" s="5">
        <f t="shared" si="31"/>
        <v>25</v>
      </c>
      <c r="R12">
        <f t="shared" si="0"/>
        <v>2000000</v>
      </c>
      <c r="S12">
        <f t="shared" si="1"/>
        <v>11444.64816788686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9815.9563111107709</v>
      </c>
      <c r="AC12">
        <f t="shared" si="2"/>
        <v>10302.450356540334</v>
      </c>
      <c r="AE12">
        <f t="shared" si="3"/>
        <v>9098.8749788772147</v>
      </c>
      <c r="AF12">
        <f t="shared" si="4"/>
        <v>-454.94374894386078</v>
      </c>
      <c r="AG12">
        <f t="shared" si="5"/>
        <v>-22.504952108201369</v>
      </c>
      <c r="AH12">
        <f t="shared" si="6"/>
        <v>-3451.3798635165263</v>
      </c>
      <c r="AI12">
        <f t="shared" si="7"/>
        <v>5170.0464143086265</v>
      </c>
      <c r="AJ12">
        <f t="shared" si="8"/>
        <v>-486.4940454295629</v>
      </c>
      <c r="AK12">
        <f t="shared" si="32"/>
        <v>1292.1921278730888</v>
      </c>
      <c r="AL12">
        <f t="shared" si="9"/>
        <v>5975.7444967521524</v>
      </c>
      <c r="AN12">
        <f t="shared" si="10"/>
        <v>4345.7746367621294</v>
      </c>
      <c r="AO12">
        <f t="shared" si="11"/>
        <v>-217.28873183810646</v>
      </c>
      <c r="AP12">
        <f t="shared" si="12"/>
        <v>-10.748740948788862</v>
      </c>
      <c r="AQ12">
        <f t="shared" si="13"/>
        <v>-1648.4366592047074</v>
      </c>
      <c r="AR12">
        <f t="shared" si="14"/>
        <v>2469.3005047705265</v>
      </c>
      <c r="AS12">
        <f t="shared" si="15"/>
        <v>-232.35768031450468</v>
      </c>
      <c r="AT12">
        <f t="shared" si="16"/>
        <v>617.17253926127773</v>
      </c>
      <c r="AU12">
        <f t="shared" si="17"/>
        <v>2854.1153637172993</v>
      </c>
      <c r="AW12">
        <v>9</v>
      </c>
      <c r="AX12">
        <f>(R12*SUMPRODUCT(K13:$K$23, X13:$X$23)-$AZ$3*SUMPRODUCT(K12:$K$22, W13:$W$23))/Z12</f>
        <v>11444.64816788686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10107.636460556338</v>
      </c>
      <c r="P13">
        <f t="shared" si="30"/>
        <v>505.38182302781689</v>
      </c>
      <c r="Q13" s="5">
        <f t="shared" si="31"/>
        <v>25</v>
      </c>
      <c r="R13">
        <f t="shared" si="0"/>
        <v>2000000</v>
      </c>
      <c r="S13">
        <f t="shared" si="1"/>
        <v>12000.538718401116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10302.450356540334</v>
      </c>
      <c r="AC13">
        <f t="shared" si="2"/>
        <v>10673.390215502262</v>
      </c>
      <c r="AE13">
        <f t="shared" si="3"/>
        <v>8989.8254262979972</v>
      </c>
      <c r="AF13">
        <f t="shared" si="4"/>
        <v>-449.49127131489985</v>
      </c>
      <c r="AG13">
        <f t="shared" si="5"/>
        <v>-22.235231404937135</v>
      </c>
      <c r="AH13">
        <f t="shared" si="6"/>
        <v>-3573.6945745777766</v>
      </c>
      <c r="AI13">
        <f t="shared" si="7"/>
        <v>4944.4043490003833</v>
      </c>
      <c r="AJ13">
        <f t="shared" si="8"/>
        <v>-370.93985896192862</v>
      </c>
      <c r="AK13">
        <f t="shared" si="32"/>
        <v>1318.9949158066406</v>
      </c>
      <c r="AL13">
        <f t="shared" si="9"/>
        <v>5892.4594058450948</v>
      </c>
      <c r="AN13">
        <f t="shared" si="10"/>
        <v>3955.2407945826085</v>
      </c>
      <c r="AO13">
        <f t="shared" si="11"/>
        <v>-197.76203972913041</v>
      </c>
      <c r="AP13">
        <f t="shared" si="12"/>
        <v>-9.7828033537251553</v>
      </c>
      <c r="AQ13">
        <f t="shared" si="13"/>
        <v>-1572.3133540947158</v>
      </c>
      <c r="AR13">
        <f t="shared" si="14"/>
        <v>2175.3825974050369</v>
      </c>
      <c r="AS13">
        <f t="shared" si="15"/>
        <v>-163.20188579091385</v>
      </c>
      <c r="AT13">
        <f t="shared" si="16"/>
        <v>580.31633001285218</v>
      </c>
      <c r="AU13">
        <f t="shared" si="17"/>
        <v>2592.4970416269748</v>
      </c>
      <c r="AW13">
        <v>10</v>
      </c>
      <c r="AX13">
        <f>(R13*SUMPRODUCT(K14:$K$23, X14:$X$23)-$AZ$3*SUMPRODUCT(K13:$K$22, W14:$W$23))/Z13</f>
        <v>12000.538718401116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10107.636460556338</v>
      </c>
      <c r="P14">
        <f t="shared" si="30"/>
        <v>505.38182302781689</v>
      </c>
      <c r="Q14" s="5">
        <f t="shared" si="31"/>
        <v>25</v>
      </c>
      <c r="R14">
        <f t="shared" si="0"/>
        <v>2000000</v>
      </c>
      <c r="S14">
        <f t="shared" si="1"/>
        <v>12450.089394500235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10673.390215502262</v>
      </c>
      <c r="AC14">
        <f t="shared" si="2"/>
        <v>10939.413242526432</v>
      </c>
      <c r="AE14">
        <f t="shared" si="3"/>
        <v>8881.1902182885096</v>
      </c>
      <c r="AF14">
        <f t="shared" si="4"/>
        <v>-444.05951091442552</v>
      </c>
      <c r="AG14">
        <f t="shared" si="5"/>
        <v>-21.966535532184338</v>
      </c>
      <c r="AH14">
        <f t="shared" si="6"/>
        <v>-3707.4846962740939</v>
      </c>
      <c r="AI14">
        <f t="shared" si="7"/>
        <v>4707.6794755678056</v>
      </c>
      <c r="AJ14">
        <f t="shared" si="8"/>
        <v>-266.02302702417001</v>
      </c>
      <c r="AK14">
        <f t="shared" si="32"/>
        <v>1337.7364646013443</v>
      </c>
      <c r="AL14">
        <f t="shared" si="9"/>
        <v>5779.3929131449804</v>
      </c>
      <c r="AN14">
        <f t="shared" si="10"/>
        <v>3599.440584727914</v>
      </c>
      <c r="AO14">
        <f t="shared" si="11"/>
        <v>-179.97202923639571</v>
      </c>
      <c r="AP14">
        <f t="shared" si="12"/>
        <v>-8.9027751412860852</v>
      </c>
      <c r="AQ14">
        <f t="shared" si="13"/>
        <v>-1502.5993763252941</v>
      </c>
      <c r="AR14">
        <f t="shared" si="14"/>
        <v>1907.9664040249379</v>
      </c>
      <c r="AS14">
        <f t="shared" si="15"/>
        <v>-107.81596344723873</v>
      </c>
      <c r="AT14">
        <f t="shared" si="16"/>
        <v>542.16865127390906</v>
      </c>
      <c r="AU14">
        <f t="shared" si="17"/>
        <v>2342.3190918516084</v>
      </c>
      <c r="AW14">
        <v>11</v>
      </c>
      <c r="AX14">
        <f>(R14*SUMPRODUCT(K15:$K$23, X15:$X$23)-$AZ$3*SUMPRODUCT(K14:$K$22, W15:$W$23))/Z14</f>
        <v>12450.089394500235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10107.636460556338</v>
      </c>
      <c r="P15">
        <f t="shared" si="30"/>
        <v>505.38182302781689</v>
      </c>
      <c r="Q15" s="5">
        <f t="shared" si="31"/>
        <v>25</v>
      </c>
      <c r="R15">
        <f t="shared" si="0"/>
        <v>2000000</v>
      </c>
      <c r="S15">
        <f t="shared" si="1"/>
        <v>12803.2800533953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10939.413242526432</v>
      </c>
      <c r="AC15">
        <f t="shared" si="2"/>
        <v>11112.622457509688</v>
      </c>
      <c r="AE15">
        <f t="shared" si="3"/>
        <v>8772.9353302816598</v>
      </c>
      <c r="AF15">
        <f t="shared" si="4"/>
        <v>-438.64676651408303</v>
      </c>
      <c r="AG15">
        <f t="shared" si="5"/>
        <v>-21.698780334346303</v>
      </c>
      <c r="AH15">
        <f t="shared" si="6"/>
        <v>-3847.1874012955991</v>
      </c>
      <c r="AI15">
        <f t="shared" si="7"/>
        <v>4465.4023821376322</v>
      </c>
      <c r="AJ15">
        <f t="shared" si="8"/>
        <v>-173.20921498325515</v>
      </c>
      <c r="AK15">
        <f t="shared" si="32"/>
        <v>1349.1591264405806</v>
      </c>
      <c r="AL15">
        <f t="shared" si="9"/>
        <v>5641.3522935949577</v>
      </c>
      <c r="AN15">
        <f t="shared" si="10"/>
        <v>3275.2988461089099</v>
      </c>
      <c r="AO15">
        <f t="shared" si="11"/>
        <v>-163.76494230544552</v>
      </c>
      <c r="AP15">
        <f t="shared" si="12"/>
        <v>-8.1010502774073689</v>
      </c>
      <c r="AQ15">
        <f t="shared" si="13"/>
        <v>-1436.3138427265324</v>
      </c>
      <c r="AR15">
        <f t="shared" si="14"/>
        <v>1667.1190107995249</v>
      </c>
      <c r="AS15">
        <f t="shared" si="15"/>
        <v>-64.666148855775489</v>
      </c>
      <c r="AT15">
        <f t="shared" si="16"/>
        <v>503.69678604552843</v>
      </c>
      <c r="AU15">
        <f t="shared" si="17"/>
        <v>2106.149647989278</v>
      </c>
      <c r="AW15">
        <v>12</v>
      </c>
      <c r="AX15">
        <f>(R15*SUMPRODUCT(K16:$K$23, X16:$X$23)-$AZ$3*SUMPRODUCT(K15:$K$22, W16:$W$23))/Z15</f>
        <v>12803.2800533953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10107.636460556338</v>
      </c>
      <c r="P16">
        <f t="shared" si="30"/>
        <v>505.38182302781689</v>
      </c>
      <c r="Q16" s="5">
        <f t="shared" si="31"/>
        <v>25</v>
      </c>
      <c r="R16">
        <f t="shared" si="0"/>
        <v>2000000</v>
      </c>
      <c r="S16">
        <f t="shared" si="1"/>
        <v>12676.978717702637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11112.622457509688</v>
      </c>
      <c r="AC16">
        <f t="shared" si="2"/>
        <v>10861.344920629908</v>
      </c>
      <c r="AE16">
        <f t="shared" si="3"/>
        <v>8659.9913414016046</v>
      </c>
      <c r="AF16">
        <f t="shared" si="4"/>
        <v>-432.99956707008022</v>
      </c>
      <c r="AG16">
        <f t="shared" si="5"/>
        <v>-21.419427220191462</v>
      </c>
      <c r="AH16">
        <f t="shared" si="6"/>
        <v>-4989.2248649102194</v>
      </c>
      <c r="AI16">
        <f t="shared" si="7"/>
        <v>3216.3474822011131</v>
      </c>
      <c r="AJ16">
        <f t="shared" si="8"/>
        <v>251.27753687977929</v>
      </c>
      <c r="AK16">
        <f t="shared" si="32"/>
        <v>1353.7729962288847</v>
      </c>
      <c r="AL16">
        <f t="shared" si="9"/>
        <v>4821.3980153097773</v>
      </c>
      <c r="AN16">
        <f t="shared" si="10"/>
        <v>2978.2807128951285</v>
      </c>
      <c r="AO16">
        <f t="shared" si="11"/>
        <v>-148.91403564475644</v>
      </c>
      <c r="AP16">
        <f t="shared" si="12"/>
        <v>-7.3664123272474722</v>
      </c>
      <c r="AQ16">
        <f t="shared" si="13"/>
        <v>-1715.8576263719399</v>
      </c>
      <c r="AR16">
        <f t="shared" si="14"/>
        <v>1106.1426385511845</v>
      </c>
      <c r="AS16">
        <f t="shared" si="15"/>
        <v>86.41752770525494</v>
      </c>
      <c r="AT16">
        <f t="shared" si="16"/>
        <v>465.57968078224178</v>
      </c>
      <c r="AU16">
        <f t="shared" si="17"/>
        <v>1658.1398470386814</v>
      </c>
      <c r="AW16">
        <v>13</v>
      </c>
      <c r="AX16">
        <f>(R16*SUMPRODUCT(K17:$K$23, X17:$X$23)-$AZ$3*SUMPRODUCT(K16:$K$22, W17:$W$23))/Z16</f>
        <v>12676.978717702637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10107.636460556338</v>
      </c>
      <c r="P17">
        <f t="shared" si="30"/>
        <v>505.38182302781689</v>
      </c>
      <c r="Q17" s="5">
        <f t="shared" si="31"/>
        <v>25</v>
      </c>
      <c r="R17">
        <f t="shared" si="0"/>
        <v>2000000</v>
      </c>
      <c r="S17">
        <f t="shared" si="1"/>
        <v>12078.659182302887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10861.344920629908</v>
      </c>
      <c r="AC17">
        <f t="shared" si="2"/>
        <v>10207.376596044163</v>
      </c>
      <c r="AE17">
        <f t="shared" si="3"/>
        <v>8541.7139677199521</v>
      </c>
      <c r="AF17">
        <f t="shared" si="4"/>
        <v>-427.08569838599766</v>
      </c>
      <c r="AG17">
        <f t="shared" si="5"/>
        <v>-21.126882632385964</v>
      </c>
      <c r="AH17">
        <f t="shared" si="6"/>
        <v>-6268.0252482866663</v>
      </c>
      <c r="AI17">
        <f t="shared" si="7"/>
        <v>1825.4761384149024</v>
      </c>
      <c r="AJ17">
        <f t="shared" si="8"/>
        <v>653.96832458574499</v>
      </c>
      <c r="AK17">
        <f t="shared" si="32"/>
        <v>1328.3181232974705</v>
      </c>
      <c r="AL17">
        <f t="shared" si="9"/>
        <v>3807.7625862981176</v>
      </c>
      <c r="AN17">
        <f t="shared" si="10"/>
        <v>2706.0471696361828</v>
      </c>
      <c r="AO17">
        <f t="shared" si="11"/>
        <v>-135.30235848180916</v>
      </c>
      <c r="AP17">
        <f t="shared" si="12"/>
        <v>-6.6930760227580413</v>
      </c>
      <c r="AQ17">
        <f t="shared" si="13"/>
        <v>-1985.734016197903</v>
      </c>
      <c r="AR17">
        <f t="shared" si="14"/>
        <v>578.31771893371274</v>
      </c>
      <c r="AS17">
        <f t="shared" si="15"/>
        <v>207.17962934192602</v>
      </c>
      <c r="AT17">
        <f t="shared" si="16"/>
        <v>420.81618648312656</v>
      </c>
      <c r="AU17">
        <f t="shared" si="17"/>
        <v>1206.3135347587652</v>
      </c>
      <c r="AW17">
        <v>14</v>
      </c>
      <c r="AX17">
        <f>(R17*SUMPRODUCT(K18:$K$23, X18:$X$23)-$AZ$3*SUMPRODUCT(K17:$K$22, W18:$W$23))/Z17</f>
        <v>12078.659182302887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10107.636460556338</v>
      </c>
      <c r="P18">
        <f t="shared" si="30"/>
        <v>505.38182302781689</v>
      </c>
      <c r="Q18" s="5">
        <f t="shared" si="31"/>
        <v>25</v>
      </c>
      <c r="R18">
        <f t="shared" si="0"/>
        <v>2000000</v>
      </c>
      <c r="S18">
        <f t="shared" si="1"/>
        <v>11051.830568235526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10207.376596044163</v>
      </c>
      <c r="AC18">
        <f t="shared" si="2"/>
        <v>9204.3274539338599</v>
      </c>
      <c r="AE18">
        <f t="shared" si="3"/>
        <v>8417.971592477541</v>
      </c>
      <c r="AF18">
        <f t="shared" si="4"/>
        <v>-420.89857962387703</v>
      </c>
      <c r="AG18">
        <f t="shared" si="5"/>
        <v>-20.820821033006869</v>
      </c>
      <c r="AH18">
        <f t="shared" si="6"/>
        <v>-7583.4218444186854</v>
      </c>
      <c r="AI18">
        <f t="shared" si="7"/>
        <v>392.83034740197218</v>
      </c>
      <c r="AJ18">
        <f t="shared" si="8"/>
        <v>1003.0491421103034</v>
      </c>
      <c r="AK18">
        <f t="shared" si="32"/>
        <v>1274.311472622848</v>
      </c>
      <c r="AL18">
        <f t="shared" si="9"/>
        <v>2670.1909621351233</v>
      </c>
      <c r="AN18">
        <f t="shared" si="10"/>
        <v>2456.6311881367287</v>
      </c>
      <c r="AO18">
        <f t="shared" si="11"/>
        <v>-122.83155940683643</v>
      </c>
      <c r="AP18">
        <f t="shared" si="12"/>
        <v>-6.0761761607755531</v>
      </c>
      <c r="AQ18">
        <f t="shared" si="13"/>
        <v>-2213.0830938469935</v>
      </c>
      <c r="AR18">
        <f t="shared" si="14"/>
        <v>114.64035872212354</v>
      </c>
      <c r="AS18">
        <f t="shared" si="15"/>
        <v>292.72156346357201</v>
      </c>
      <c r="AT18">
        <f t="shared" si="16"/>
        <v>371.88451786214364</v>
      </c>
      <c r="AU18">
        <f t="shared" si="17"/>
        <v>779.24644004783909</v>
      </c>
      <c r="AW18">
        <v>15</v>
      </c>
      <c r="AX18">
        <f>(R18*SUMPRODUCT(K19:$K$23, X19:$X$23)-$AZ$3*SUMPRODUCT(K18:$K$22, W19:$W$23))/Z18</f>
        <v>11051.830568235526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10107.636460556338</v>
      </c>
      <c r="P19">
        <f t="shared" si="30"/>
        <v>505.38182302781689</v>
      </c>
      <c r="Q19" s="5">
        <f t="shared" si="31"/>
        <v>25</v>
      </c>
      <c r="R19">
        <f t="shared" si="0"/>
        <v>2000000</v>
      </c>
      <c r="S19">
        <f t="shared" si="1"/>
        <v>9617.1569927442597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9204.3274539338599</v>
      </c>
      <c r="AC19">
        <f t="shared" si="2"/>
        <v>7886.1618994105766</v>
      </c>
      <c r="AE19">
        <f t="shared" si="3"/>
        <v>8288.3598144930729</v>
      </c>
      <c r="AF19">
        <f t="shared" si="4"/>
        <v>-414.41799072465363</v>
      </c>
      <c r="AG19">
        <f t="shared" si="5"/>
        <v>-20.500242185295388</v>
      </c>
      <c r="AH19">
        <f t="shared" si="6"/>
        <v>-8989.6509905128914</v>
      </c>
      <c r="AI19">
        <f t="shared" si="7"/>
        <v>-1136.2094089297671</v>
      </c>
      <c r="AJ19">
        <f t="shared" si="8"/>
        <v>1318.1655545232834</v>
      </c>
      <c r="AK19">
        <f t="shared" si="32"/>
        <v>1195.4788494391596</v>
      </c>
      <c r="AL19">
        <f t="shared" si="9"/>
        <v>1377.4349950326759</v>
      </c>
      <c r="AN19">
        <f t="shared" si="10"/>
        <v>2228.1440709680533</v>
      </c>
      <c r="AO19">
        <f t="shared" si="11"/>
        <v>-111.40720354840265</v>
      </c>
      <c r="AP19">
        <f t="shared" si="12"/>
        <v>-5.5110412796875874</v>
      </c>
      <c r="AQ19">
        <f t="shared" si="13"/>
        <v>-2416.6708495881653</v>
      </c>
      <c r="AR19">
        <f t="shared" si="14"/>
        <v>-305.44502344820256</v>
      </c>
      <c r="AS19">
        <f t="shared" si="15"/>
        <v>354.35994944736899</v>
      </c>
      <c r="AT19">
        <f t="shared" si="16"/>
        <v>321.37831488539069</v>
      </c>
      <c r="AU19">
        <f t="shared" si="17"/>
        <v>370.29324088455712</v>
      </c>
      <c r="AW19">
        <v>16</v>
      </c>
      <c r="AX19">
        <f>(R19*SUMPRODUCT(K20:$K$23, X20:$X$23)-$AZ$3*SUMPRODUCT(K19:$K$22, W20:$W$23))/Z19</f>
        <v>9617.1569927442597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10107.636460556338</v>
      </c>
      <c r="P20">
        <f t="shared" si="30"/>
        <v>505.38182302781689</v>
      </c>
      <c r="Q20" s="5">
        <f t="shared" si="31"/>
        <v>25</v>
      </c>
      <c r="R20">
        <f t="shared" si="0"/>
        <v>2000000</v>
      </c>
      <c r="S20">
        <f t="shared" si="1"/>
        <v>7803.1794859945212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7886.1618994105766</v>
      </c>
      <c r="AC20">
        <f t="shared" si="2"/>
        <v>6293.9121919351874</v>
      </c>
      <c r="AE20">
        <f t="shared" si="3"/>
        <v>8152.6480923482404</v>
      </c>
      <c r="AF20">
        <f t="shared" si="4"/>
        <v>-407.63240461741202</v>
      </c>
      <c r="AG20">
        <f t="shared" si="5"/>
        <v>-20.164575873308337</v>
      </c>
      <c r="AH20">
        <f t="shared" si="6"/>
        <v>-10453.11121072774</v>
      </c>
      <c r="AI20">
        <f t="shared" si="7"/>
        <v>-2728.2600988702206</v>
      </c>
      <c r="AJ20">
        <f t="shared" si="8"/>
        <v>1592.2497074753892</v>
      </c>
      <c r="AK20">
        <f t="shared" si="32"/>
        <v>1094.1824310998984</v>
      </c>
      <c r="AL20">
        <f t="shared" si="9"/>
        <v>-41.827960294933064</v>
      </c>
      <c r="AN20">
        <f t="shared" si="10"/>
        <v>2018.9033832352829</v>
      </c>
      <c r="AO20">
        <f t="shared" si="11"/>
        <v>-100.94516916176414</v>
      </c>
      <c r="AP20">
        <f t="shared" si="12"/>
        <v>-4.9935100829797747</v>
      </c>
      <c r="AQ20">
        <f t="shared" si="13"/>
        <v>-2588.5848805960518</v>
      </c>
      <c r="AR20">
        <f t="shared" si="14"/>
        <v>-675.62017660551294</v>
      </c>
      <c r="AS20">
        <f t="shared" si="15"/>
        <v>394.30112583843157</v>
      </c>
      <c r="AT20">
        <f t="shared" si="16"/>
        <v>270.96086903315734</v>
      </c>
      <c r="AU20">
        <f t="shared" si="17"/>
        <v>-10.358181733923946</v>
      </c>
      <c r="AW20">
        <v>17</v>
      </c>
      <c r="AX20">
        <f>(R20*SUMPRODUCT(K21:$K$23, X21:$X$23)-$AZ$3*SUMPRODUCT(K20:$K$22, W21:$W$23))/Z20</f>
        <v>7803.1794859945212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10107.636460556338</v>
      </c>
      <c r="P21">
        <f t="shared" si="30"/>
        <v>505.38182302781689</v>
      </c>
      <c r="Q21" s="5">
        <f t="shared" si="31"/>
        <v>25</v>
      </c>
      <c r="R21">
        <f t="shared" si="0"/>
        <v>2000000</v>
      </c>
      <c r="S21">
        <f t="shared" si="1"/>
        <v>5599.408649677951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6293.9121919351874</v>
      </c>
      <c r="AC21">
        <f t="shared" si="2"/>
        <v>4437.3587609089718</v>
      </c>
      <c r="AE21">
        <f t="shared" si="3"/>
        <v>8009.990341196517</v>
      </c>
      <c r="AF21">
        <f t="shared" si="4"/>
        <v>-400.49951705982585</v>
      </c>
      <c r="AG21">
        <f t="shared" si="5"/>
        <v>-19.811729409873426</v>
      </c>
      <c r="AH21">
        <f t="shared" si="6"/>
        <v>-12096.056376146538</v>
      </c>
      <c r="AI21">
        <f t="shared" si="7"/>
        <v>-4506.3772814197209</v>
      </c>
      <c r="AJ21">
        <f t="shared" si="8"/>
        <v>1856.5534310262155</v>
      </c>
      <c r="AK21">
        <f t="shared" si="32"/>
        <v>973.23821112503163</v>
      </c>
      <c r="AL21">
        <f t="shared" si="9"/>
        <v>-1676.5856392684736</v>
      </c>
      <c r="AN21">
        <f t="shared" si="10"/>
        <v>1827.2206670602591</v>
      </c>
      <c r="AO21">
        <f t="shared" si="11"/>
        <v>-91.361033353012957</v>
      </c>
      <c r="AP21">
        <f t="shared" si="12"/>
        <v>-4.5194063770267574</v>
      </c>
      <c r="AQ21">
        <f t="shared" si="13"/>
        <v>-2759.3247006486899</v>
      </c>
      <c r="AR21">
        <f t="shared" si="14"/>
        <v>-1027.9844733184707</v>
      </c>
      <c r="AS21">
        <f t="shared" si="15"/>
        <v>423.51272026203145</v>
      </c>
      <c r="AT21">
        <f t="shared" si="16"/>
        <v>222.01287362286274</v>
      </c>
      <c r="AU21">
        <f t="shared" si="17"/>
        <v>-382.45887943357656</v>
      </c>
      <c r="AW21">
        <v>18</v>
      </c>
      <c r="AX21">
        <f>(R21*SUMPRODUCT(K22:$K$23, X22:$X$23)-$AZ$3*SUMPRODUCT(K21:$K$22, W22:$W$23))/Z21</f>
        <v>5599.408649677951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10107.636460556338</v>
      </c>
      <c r="P22">
        <f t="shared" si="30"/>
        <v>505.38182302781689</v>
      </c>
      <c r="Q22" s="5">
        <f t="shared" si="31"/>
        <v>25</v>
      </c>
      <c r="R22">
        <f t="shared" si="0"/>
        <v>2000000</v>
      </c>
      <c r="S22">
        <f t="shared" si="1"/>
        <v>2997.4378512252983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4437.3587609089718</v>
      </c>
      <c r="AC22">
        <f t="shared" si="2"/>
        <v>2330.7715233538684</v>
      </c>
      <c r="AE22">
        <f t="shared" si="3"/>
        <v>7859.576211412581</v>
      </c>
      <c r="AF22">
        <f t="shared" si="4"/>
        <v>-392.97881057062904</v>
      </c>
      <c r="AG22">
        <f t="shared" si="5"/>
        <v>-19.439698494508328</v>
      </c>
      <c r="AH22">
        <f t="shared" si="6"/>
        <v>-13913.089701308994</v>
      </c>
      <c r="AI22">
        <f t="shared" si="7"/>
        <v>-6465.9319989615515</v>
      </c>
      <c r="AJ22">
        <f t="shared" si="8"/>
        <v>2106.5872375551035</v>
      </c>
      <c r="AK22">
        <f t="shared" si="32"/>
        <v>833.27693132256479</v>
      </c>
      <c r="AL22">
        <f t="shared" si="9"/>
        <v>-3526.0678300838831</v>
      </c>
      <c r="AN22">
        <f t="shared" si="10"/>
        <v>1651.5826155590803</v>
      </c>
      <c r="AO22">
        <f t="shared" si="11"/>
        <v>-82.579130777954006</v>
      </c>
      <c r="AP22">
        <f t="shared" si="12"/>
        <v>-4.0849871827210897</v>
      </c>
      <c r="AQ22">
        <f t="shared" si="13"/>
        <v>-2923.6458126113298</v>
      </c>
      <c r="AR22">
        <f t="shared" si="14"/>
        <v>-1358.7273150129247</v>
      </c>
      <c r="AS22">
        <f t="shared" si="15"/>
        <v>442.67054178476212</v>
      </c>
      <c r="AT22">
        <f t="shared" si="16"/>
        <v>175.10176842873571</v>
      </c>
      <c r="AU22">
        <f t="shared" si="17"/>
        <v>-740.95500479942689</v>
      </c>
      <c r="AW22">
        <v>19</v>
      </c>
      <c r="AX22">
        <f>(R22*SUMPRODUCT(K23:$K$23, X23:$X$23)-$AZ$3*SUMPRODUCT(K22:$K$22, W23:$W$23))/Z22</f>
        <v>2997.4378512252983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10107.636460556338</v>
      </c>
      <c r="P23">
        <f t="shared" si="30"/>
        <v>505.38182302781689</v>
      </c>
      <c r="Q23" s="5">
        <f t="shared" si="31"/>
        <v>25</v>
      </c>
      <c r="R23">
        <f t="shared" si="0"/>
        <v>2000000</v>
      </c>
      <c r="S23">
        <f t="shared" si="1"/>
        <v>3059.2208350753967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2330.7715233538684</v>
      </c>
      <c r="AC23">
        <f t="shared" si="2"/>
        <v>2330.7715233538684</v>
      </c>
      <c r="AE23">
        <f t="shared" si="3"/>
        <v>7700.8468825028049</v>
      </c>
      <c r="AF23">
        <f t="shared" si="4"/>
        <v>-385.04234412514023</v>
      </c>
      <c r="AG23">
        <f t="shared" si="5"/>
        <v>-19.047100953210727</v>
      </c>
      <c r="AH23">
        <f t="shared" si="6"/>
        <v>-15856.044508201505</v>
      </c>
      <c r="AI23">
        <f t="shared" si="7"/>
        <v>-8559.2870707770526</v>
      </c>
      <c r="AJ23">
        <f t="shared" si="8"/>
        <v>0</v>
      </c>
      <c r="AK23">
        <f t="shared" si="32"/>
        <v>675.26032432120724</v>
      </c>
      <c r="AL23">
        <f t="shared" si="9"/>
        <v>-7884.0267464558456</v>
      </c>
      <c r="AN23">
        <f t="shared" si="10"/>
        <v>1490.6710894675964</v>
      </c>
      <c r="AO23">
        <f t="shared" si="11"/>
        <v>-74.533554473379809</v>
      </c>
      <c r="AP23">
        <f t="shared" si="12"/>
        <v>-3.6869922441431666</v>
      </c>
      <c r="AQ23">
        <f t="shared" si="13"/>
        <v>-3069.2919236443245</v>
      </c>
      <c r="AR23">
        <f t="shared" si="14"/>
        <v>-1656.8413808942516</v>
      </c>
      <c r="AS23">
        <f t="shared" si="15"/>
        <v>0</v>
      </c>
      <c r="AT23">
        <f t="shared" si="16"/>
        <v>130.7117332273188</v>
      </c>
      <c r="AU23">
        <f t="shared" si="17"/>
        <v>-1526.1296476669329</v>
      </c>
      <c r="AW23">
        <v>20</v>
      </c>
      <c r="AX23">
        <f>(R23*SUMPRODUCT(K$23:$K24, X$23:$X24)-$AZ$3*SUMPRODUCT(K$22:$K23, W$23:$W24))/Z23</f>
        <v>3059.2208350753967</v>
      </c>
    </row>
    <row r="25" spans="5:50" x14ac:dyDescent="0.25">
      <c r="AN25" s="6">
        <f t="shared" ref="AN25:AU25" si="33">SUM(AN3:AN23)</f>
        <v>87715.410895751702</v>
      </c>
      <c r="AO25" s="6">
        <f t="shared" si="33"/>
        <v>-11966.497890204839</v>
      </c>
      <c r="AP25" s="6">
        <f t="shared" si="33"/>
        <v>-1714.3859055083601</v>
      </c>
      <c r="AQ25" s="6">
        <f t="shared" si="33"/>
        <v>-42672.229167546742</v>
      </c>
      <c r="AR25" s="6">
        <f t="shared" si="33"/>
        <v>31362.297932491801</v>
      </c>
      <c r="AS25" s="6">
        <f t="shared" si="33"/>
        <v>-5739.5352325943122</v>
      </c>
      <c r="AT25" s="6">
        <f t="shared" si="33"/>
        <v>9487.0284934998999</v>
      </c>
      <c r="AU25" s="7">
        <f t="shared" si="33"/>
        <v>35109.791193397403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42580.106401530837</v>
      </c>
      <c r="K3">
        <v>1</v>
      </c>
      <c r="L3" s="2">
        <v>0</v>
      </c>
      <c r="O3">
        <f>$C$3</f>
        <v>42580.106401530837</v>
      </c>
      <c r="P3">
        <f>O3*B5</f>
        <v>34064.085121224671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42580.106401530837</v>
      </c>
      <c r="AF3">
        <f t="shared" ref="AF3:AF23" si="4">-$Z3*P3</f>
        <v>-34064.085121224671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6993.5886933061656</v>
      </c>
      <c r="AJ3">
        <f t="shared" ref="AJ3:AJ23" si="8">AB3-AC3</f>
        <v>0</v>
      </c>
      <c r="AL3">
        <f t="shared" ref="AL3:AL23" si="9">SUM(AI3:AK3)</f>
        <v>6993.5886933061656</v>
      </c>
      <c r="AN3">
        <f t="shared" ref="AN3:AN23" si="10">AE3*$K3</f>
        <v>42580.106401530837</v>
      </c>
      <c r="AO3">
        <f t="shared" ref="AO3:AO23" si="11">AF3*$K3</f>
        <v>-34064.085121224671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6993.5886933061656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6993.5886933061656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15912.061434544412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12219.829004843434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12072.161658389945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-12072.161658389945</v>
      </c>
      <c r="AK4">
        <f>H4*SUM(AB4, AE4:AF4)</f>
        <v>0</v>
      </c>
      <c r="AL4">
        <f t="shared" si="9"/>
        <v>-16240.641658389944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-3839.8997761544624</v>
      </c>
      <c r="AR4">
        <f t="shared" si="14"/>
        <v>-3839.8997761544624</v>
      </c>
      <c r="AS4">
        <f t="shared" si="15"/>
        <v>-11120.574130079078</v>
      </c>
      <c r="AT4">
        <f t="shared" si="16"/>
        <v>0</v>
      </c>
      <c r="AU4">
        <f t="shared" si="17"/>
        <v>-14960.473906233541</v>
      </c>
      <c r="AW4">
        <v>1</v>
      </c>
      <c r="AX4">
        <f>(R4*SUMPRODUCT(K5:$K$23, X5:$X$23)-$AZ$3*SUMPRODUCT(K4:$K$22, W5:$W$23))/Z4</f>
        <v>12219.829004843434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42580.106401530837</v>
      </c>
      <c r="P5">
        <f t="shared" ref="P5:P23" si="30">O5*$C$5</f>
        <v>2129.0053200765419</v>
      </c>
      <c r="Q5" s="5">
        <f t="shared" ref="Q5:Q23" si="31">$C$8</f>
        <v>25</v>
      </c>
      <c r="R5">
        <f t="shared" si="0"/>
        <v>2000000</v>
      </c>
      <c r="S5">
        <f t="shared" si="1"/>
        <v>23448.031882879768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12072.161658389945</v>
      </c>
      <c r="AC5">
        <f t="shared" si="2"/>
        <v>22882.320576451631</v>
      </c>
      <c r="AE5">
        <f t="shared" si="3"/>
        <v>41552.811328725744</v>
      </c>
      <c r="AF5">
        <f t="shared" si="4"/>
        <v>-2077.6405664362874</v>
      </c>
      <c r="AG5">
        <f t="shared" si="5"/>
        <v>-24.396845640122592</v>
      </c>
      <c r="AH5">
        <f t="shared" si="6"/>
        <v>-4325.5535901926405</v>
      </c>
      <c r="AI5">
        <f t="shared" si="7"/>
        <v>35125.220326456692</v>
      </c>
      <c r="AJ5">
        <f t="shared" si="8"/>
        <v>-10810.158918061687</v>
      </c>
      <c r="AK5">
        <f>H5*SUM(AB5, AE5:AF5)</f>
        <v>4410.9052352375365</v>
      </c>
      <c r="AL5">
        <f t="shared" si="9"/>
        <v>28725.966643632542</v>
      </c>
      <c r="AN5">
        <f t="shared" si="10"/>
        <v>35260.197951828079</v>
      </c>
      <c r="AO5">
        <f t="shared" si="11"/>
        <v>-1763.0098975914043</v>
      </c>
      <c r="AP5">
        <f t="shared" si="12"/>
        <v>-20.702272100569722</v>
      </c>
      <c r="AQ5">
        <f t="shared" si="13"/>
        <v>-3670.5067831594611</v>
      </c>
      <c r="AR5">
        <f t="shared" si="14"/>
        <v>29805.978998976647</v>
      </c>
      <c r="AS5">
        <f t="shared" si="15"/>
        <v>-9173.1060102321026</v>
      </c>
      <c r="AT5">
        <f t="shared" si="16"/>
        <v>3742.9330716237678</v>
      </c>
      <c r="AU5">
        <f t="shared" si="17"/>
        <v>24375.806060368312</v>
      </c>
      <c r="AW5">
        <v>2</v>
      </c>
      <c r="AX5">
        <f>(R5*SUMPRODUCT(K6:$K$23, X6:$X$23)-$AZ$3*SUMPRODUCT(K5:$K$22, W6:$W$23))/Z5</f>
        <v>23448.031882879768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42580.106401530837</v>
      </c>
      <c r="P6">
        <f t="shared" si="30"/>
        <v>2129.0053200765419</v>
      </c>
      <c r="Q6" s="5">
        <f t="shared" si="31"/>
        <v>25</v>
      </c>
      <c r="R6">
        <f t="shared" si="0"/>
        <v>2000000</v>
      </c>
      <c r="S6">
        <f t="shared" si="1"/>
        <v>32880.445352738796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22882.320576451631</v>
      </c>
      <c r="AC6">
        <f t="shared" si="2"/>
        <v>31674.071358847741</v>
      </c>
      <c r="AE6">
        <f t="shared" si="3"/>
        <v>41017.854659838958</v>
      </c>
      <c r="AF6">
        <f t="shared" si="4"/>
        <v>-2050.8927329919479</v>
      </c>
      <c r="AG6">
        <f t="shared" si="5"/>
        <v>-24.08275725819011</v>
      </c>
      <c r="AH6">
        <f t="shared" si="6"/>
        <v>-5609.5940425005037</v>
      </c>
      <c r="AI6">
        <f t="shared" si="7"/>
        <v>33333.285127088318</v>
      </c>
      <c r="AJ6">
        <f t="shared" si="8"/>
        <v>-8791.7507823961096</v>
      </c>
      <c r="AK6">
        <f>H6*SUM(AB6, AE6:AF6)</f>
        <v>5292.4431038072653</v>
      </c>
      <c r="AL6">
        <f t="shared" si="9"/>
        <v>29833.977448499474</v>
      </c>
      <c r="AN6">
        <f t="shared" si="10"/>
        <v>32062.652120295083</v>
      </c>
      <c r="AO6">
        <f t="shared" si="11"/>
        <v>-1603.1326060147542</v>
      </c>
      <c r="AP6">
        <f t="shared" si="12"/>
        <v>-18.824901362354492</v>
      </c>
      <c r="AQ6">
        <f t="shared" si="13"/>
        <v>-4384.8822375606806</v>
      </c>
      <c r="AR6">
        <f t="shared" si="14"/>
        <v>26055.812375357295</v>
      </c>
      <c r="AS6">
        <f t="shared" si="15"/>
        <v>-6872.2962037382504</v>
      </c>
      <c r="AT6">
        <f t="shared" si="16"/>
        <v>4136.9731184398643</v>
      </c>
      <c r="AU6">
        <f t="shared" si="17"/>
        <v>23320.489290058911</v>
      </c>
      <c r="AW6">
        <v>3</v>
      </c>
      <c r="AX6">
        <f>(R6*SUMPRODUCT(K7:$K$23, X7:$X$23)-$AZ$3*SUMPRODUCT(K6:$K$22, W7:$W$23))/Z6</f>
        <v>32880.445352738796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42580.106401530837</v>
      </c>
      <c r="P7">
        <f t="shared" si="30"/>
        <v>2129.0053200765419</v>
      </c>
      <c r="Q7" s="5">
        <f t="shared" si="31"/>
        <v>25</v>
      </c>
      <c r="R7">
        <f t="shared" si="0"/>
        <v>2000000</v>
      </c>
      <c r="S7">
        <f t="shared" si="1"/>
        <v>40605.269341284831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31674.071358847741</v>
      </c>
      <c r="AC7">
        <f t="shared" si="2"/>
        <v>38581.238216358921</v>
      </c>
      <c r="AE7">
        <f t="shared" si="3"/>
        <v>40457.636533519653</v>
      </c>
      <c r="AF7">
        <f t="shared" si="4"/>
        <v>-2022.8818266759827</v>
      </c>
      <c r="AG7">
        <f t="shared" si="5"/>
        <v>-23.753837151088661</v>
      </c>
      <c r="AH7">
        <f t="shared" si="6"/>
        <v>-7047.4027615639143</v>
      </c>
      <c r="AI7">
        <f t="shared" si="7"/>
        <v>31363.598108128666</v>
      </c>
      <c r="AJ7">
        <f t="shared" si="8"/>
        <v>-6907.1668575111798</v>
      </c>
      <c r="AK7">
        <f>H7*SUM(AB7, AE7:AF7)</f>
        <v>5999.212246441215</v>
      </c>
      <c r="AL7">
        <f t="shared" si="9"/>
        <v>30455.6434970587</v>
      </c>
      <c r="AN7">
        <f t="shared" si="10"/>
        <v>29131.924551468295</v>
      </c>
      <c r="AO7">
        <f t="shared" si="11"/>
        <v>-1456.5962275734148</v>
      </c>
      <c r="AP7">
        <f t="shared" si="12"/>
        <v>-17.104187268083567</v>
      </c>
      <c r="AQ7">
        <f t="shared" si="13"/>
        <v>-5074.5526215697746</v>
      </c>
      <c r="AR7">
        <f t="shared" si="14"/>
        <v>22583.67151505702</v>
      </c>
      <c r="AS7">
        <f t="shared" si="15"/>
        <v>-4973.574360694688</v>
      </c>
      <c r="AT7">
        <f t="shared" si="16"/>
        <v>4319.7925906218506</v>
      </c>
      <c r="AU7">
        <f t="shared" si="17"/>
        <v>21929.889744984182</v>
      </c>
      <c r="AW7">
        <v>4</v>
      </c>
      <c r="AX7">
        <f>(R7*SUMPRODUCT(K8:$K$23, X8:$X$23)-$AZ$3*SUMPRODUCT(K7:$K$22, W8:$W$23))/Z7</f>
        <v>40605.269341284831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42580.106401530837</v>
      </c>
      <c r="P8">
        <f t="shared" si="30"/>
        <v>2129.0053200765419</v>
      </c>
      <c r="Q8" s="5">
        <f t="shared" si="31"/>
        <v>25</v>
      </c>
      <c r="R8">
        <f t="shared" si="0"/>
        <v>2000000</v>
      </c>
      <c r="S8">
        <f t="shared" si="1"/>
        <v>46788.481884507455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38581.238216358921</v>
      </c>
      <c r="AC8">
        <f t="shared" si="2"/>
        <v>43812.209101053333</v>
      </c>
      <c r="AE8">
        <f t="shared" si="3"/>
        <v>39871.533549941487</v>
      </c>
      <c r="AF8">
        <f t="shared" si="4"/>
        <v>-1993.5766774970746</v>
      </c>
      <c r="AG8">
        <f t="shared" si="5"/>
        <v>-23.409719302925481</v>
      </c>
      <c r="AH8">
        <f t="shared" si="6"/>
        <v>-8526.3581321834736</v>
      </c>
      <c r="AI8">
        <f t="shared" si="7"/>
        <v>29328.189020958016</v>
      </c>
      <c r="AJ8">
        <f t="shared" si="8"/>
        <v>-5230.9708846944122</v>
      </c>
      <c r="AK8">
        <f t="shared" ref="AK8:AK23" si="32">H8*SUM(AB8:AB8, AE8:AF8)</f>
        <v>6542.6133237489021</v>
      </c>
      <c r="AL8">
        <f t="shared" si="9"/>
        <v>30639.831460012505</v>
      </c>
      <c r="AN8">
        <f t="shared" si="10"/>
        <v>26446.839222394221</v>
      </c>
      <c r="AO8">
        <f t="shared" si="11"/>
        <v>-1322.3419611197112</v>
      </c>
      <c r="AP8">
        <f t="shared" si="12"/>
        <v>-15.52769676818105</v>
      </c>
      <c r="AQ8">
        <f t="shared" si="13"/>
        <v>-5655.544259213495</v>
      </c>
      <c r="AR8">
        <f t="shared" si="14"/>
        <v>19453.425305292836</v>
      </c>
      <c r="AS8">
        <f t="shared" si="15"/>
        <v>-3469.7096812505574</v>
      </c>
      <c r="AT8">
        <f t="shared" si="16"/>
        <v>4339.7237894235805</v>
      </c>
      <c r="AU8">
        <f t="shared" si="17"/>
        <v>20323.439413465858</v>
      </c>
      <c r="AW8">
        <v>5</v>
      </c>
      <c r="AX8">
        <f>(R8*SUMPRODUCT(K9:$K$23, X9:$X$23)-$AZ$3*SUMPRODUCT(K8:$K$22, W9:$W$23))/Z8</f>
        <v>46788.481884507455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42580.106401530837</v>
      </c>
      <c r="P9">
        <f t="shared" si="30"/>
        <v>2129.0053200765419</v>
      </c>
      <c r="Q9" s="5">
        <f t="shared" si="31"/>
        <v>25</v>
      </c>
      <c r="R9">
        <f t="shared" si="0"/>
        <v>2000000</v>
      </c>
      <c r="S9">
        <f t="shared" si="1"/>
        <v>51541.201953314914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43812.209101053333</v>
      </c>
      <c r="AC9">
        <f t="shared" si="2"/>
        <v>47519.501970623314</v>
      </c>
      <c r="AE9">
        <f t="shared" si="3"/>
        <v>39257.630271983973</v>
      </c>
      <c r="AF9">
        <f t="shared" si="4"/>
        <v>-1962.8815135991986</v>
      </c>
      <c r="AG9">
        <f t="shared" si="5"/>
        <v>-23.049279105707321</v>
      </c>
      <c r="AH9">
        <f t="shared" si="6"/>
        <v>-10107.440335112522</v>
      </c>
      <c r="AI9">
        <f t="shared" si="7"/>
        <v>27164.25914416655</v>
      </c>
      <c r="AJ9">
        <f t="shared" si="8"/>
        <v>-3707.2928695699811</v>
      </c>
      <c r="AK9">
        <f t="shared" si="32"/>
        <v>6940.3223840321189</v>
      </c>
      <c r="AL9">
        <f t="shared" si="9"/>
        <v>30397.288658628688</v>
      </c>
      <c r="AN9">
        <f t="shared" si="10"/>
        <v>23987.06337922766</v>
      </c>
      <c r="AO9">
        <f t="shared" si="11"/>
        <v>-1199.3531689613828</v>
      </c>
      <c r="AP9">
        <f t="shared" si="12"/>
        <v>-14.083491920516476</v>
      </c>
      <c r="AQ9">
        <f t="shared" si="13"/>
        <v>-6175.8137269209519</v>
      </c>
      <c r="AR9">
        <f t="shared" si="14"/>
        <v>16597.812991424809</v>
      </c>
      <c r="AS9">
        <f t="shared" si="15"/>
        <v>-2265.2174471976805</v>
      </c>
      <c r="AT9">
        <f t="shared" si="16"/>
        <v>4240.6521164079804</v>
      </c>
      <c r="AU9">
        <f t="shared" si="17"/>
        <v>18573.247660635112</v>
      </c>
      <c r="AW9">
        <v>6</v>
      </c>
      <c r="AX9">
        <f>(R9*SUMPRODUCT(K10:$K$23, X10:$X$23)-$AZ$3*SUMPRODUCT(K9:$K$22, W10:$W$23))/Z9</f>
        <v>51541.201953314914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42580.106401530837</v>
      </c>
      <c r="P10">
        <f t="shared" si="30"/>
        <v>2129.0053200765419</v>
      </c>
      <c r="Q10" s="5">
        <f t="shared" si="31"/>
        <v>25</v>
      </c>
      <c r="R10">
        <f t="shared" si="0"/>
        <v>2000000</v>
      </c>
      <c r="S10">
        <f t="shared" si="1"/>
        <v>54989.117246436923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47519.501970623314</v>
      </c>
      <c r="AC10">
        <f t="shared" si="2"/>
        <v>49868.256674667173</v>
      </c>
      <c r="AE10">
        <f t="shared" si="3"/>
        <v>38614.834745392574</v>
      </c>
      <c r="AF10">
        <f t="shared" si="4"/>
        <v>-1930.7417372696289</v>
      </c>
      <c r="AG10">
        <f t="shared" si="5"/>
        <v>-22.671875441816823</v>
      </c>
      <c r="AH10">
        <f t="shared" si="6"/>
        <v>-11752.869826673717</v>
      </c>
      <c r="AI10">
        <f t="shared" si="7"/>
        <v>24908.551306007408</v>
      </c>
      <c r="AJ10">
        <f t="shared" si="8"/>
        <v>-2348.7547040438585</v>
      </c>
      <c r="AK10">
        <f t="shared" si="32"/>
        <v>7205.301622331318</v>
      </c>
      <c r="AL10">
        <f t="shared" si="9"/>
        <v>29765.098224294867</v>
      </c>
      <c r="AN10">
        <f t="shared" si="10"/>
        <v>21734.484785430301</v>
      </c>
      <c r="AO10">
        <f t="shared" si="11"/>
        <v>-1086.7242392715152</v>
      </c>
      <c r="AP10">
        <f t="shared" si="12"/>
        <v>-12.760938512267845</v>
      </c>
      <c r="AQ10">
        <f t="shared" si="13"/>
        <v>-6615.140842042877</v>
      </c>
      <c r="AR10">
        <f t="shared" si="14"/>
        <v>14019.85876560364</v>
      </c>
      <c r="AS10">
        <f t="shared" si="15"/>
        <v>-1322.0041912995659</v>
      </c>
      <c r="AT10">
        <f t="shared" si="16"/>
        <v>4055.5273515363633</v>
      </c>
      <c r="AU10">
        <f t="shared" si="17"/>
        <v>16753.381925840436</v>
      </c>
      <c r="AW10">
        <v>7</v>
      </c>
      <c r="AX10">
        <f>(R10*SUMPRODUCT(K11:$K$23, X11:$X$23)-$AZ$3*SUMPRODUCT(K10:$K$22, W11:$W$23))/Z10</f>
        <v>54989.117246436923</v>
      </c>
    </row>
    <row r="11" spans="1:52" x14ac:dyDescent="0.25">
      <c r="A11" t="s">
        <v>33</v>
      </c>
      <c r="C11" s="24">
        <f>AU25</f>
        <v>183705.69531357879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42580.106401530837</v>
      </c>
      <c r="P11">
        <f t="shared" si="30"/>
        <v>2129.0053200765419</v>
      </c>
      <c r="Q11" s="5">
        <f t="shared" si="31"/>
        <v>25</v>
      </c>
      <c r="R11">
        <f t="shared" si="0"/>
        <v>2000000</v>
      </c>
      <c r="S11">
        <f t="shared" si="1"/>
        <v>57170.086999967709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49868.256674667173</v>
      </c>
      <c r="AC11">
        <f t="shared" si="2"/>
        <v>50938.902921909335</v>
      </c>
      <c r="AE11">
        <f t="shared" si="3"/>
        <v>37939.139508277724</v>
      </c>
      <c r="AF11">
        <f t="shared" si="4"/>
        <v>-1896.9569754138863</v>
      </c>
      <c r="AG11">
        <f t="shared" si="5"/>
        <v>-22.275155415601393</v>
      </c>
      <c r="AH11">
        <f t="shared" si="6"/>
        <v>-13600.101743781173</v>
      </c>
      <c r="AI11">
        <f t="shared" si="7"/>
        <v>22419.805633667063</v>
      </c>
      <c r="AJ11">
        <f t="shared" si="8"/>
        <v>-1070.6462472421626</v>
      </c>
      <c r="AK11">
        <f t="shared" si="32"/>
        <v>7351.3562829884295</v>
      </c>
      <c r="AL11">
        <f t="shared" si="9"/>
        <v>28700.515669413329</v>
      </c>
      <c r="AN11">
        <f t="shared" si="10"/>
        <v>19670.926364095732</v>
      </c>
      <c r="AO11">
        <f t="shared" si="11"/>
        <v>-983.54631820478676</v>
      </c>
      <c r="AP11">
        <f t="shared" si="12"/>
        <v>-11.549364260975947</v>
      </c>
      <c r="AQ11">
        <f t="shared" si="13"/>
        <v>-7051.4672555438256</v>
      </c>
      <c r="AR11">
        <f t="shared" si="14"/>
        <v>11624.363426086145</v>
      </c>
      <c r="AS11">
        <f t="shared" si="15"/>
        <v>-555.11547611407798</v>
      </c>
      <c r="AT11">
        <f t="shared" si="16"/>
        <v>3811.5779638952204</v>
      </c>
      <c r="AU11">
        <f t="shared" si="17"/>
        <v>14880.825913867287</v>
      </c>
      <c r="AW11">
        <v>8</v>
      </c>
      <c r="AX11">
        <f>(R11*SUMPRODUCT(K12:$K$23, X12:$X$23)-$AZ$3*SUMPRODUCT(K11:$K$22, W12:$W$23))/Z11</f>
        <v>57170.086999967709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42580.106401530837</v>
      </c>
      <c r="P12">
        <f t="shared" si="30"/>
        <v>2129.0053200765419</v>
      </c>
      <c r="Q12" s="5">
        <f t="shared" si="31"/>
        <v>25</v>
      </c>
      <c r="R12">
        <f t="shared" si="0"/>
        <v>2000000</v>
      </c>
      <c r="S12">
        <f t="shared" si="1"/>
        <v>58126.450037417511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50938.902921909335</v>
      </c>
      <c r="AC12">
        <f t="shared" si="2"/>
        <v>50818.480037612782</v>
      </c>
      <c r="AE12">
        <f t="shared" si="3"/>
        <v>37226.706357823197</v>
      </c>
      <c r="AF12">
        <f t="shared" si="4"/>
        <v>-1861.33531789116</v>
      </c>
      <c r="AG12">
        <f t="shared" si="5"/>
        <v>-21.856865508258117</v>
      </c>
      <c r="AH12">
        <f t="shared" si="6"/>
        <v>-15643.068254980828</v>
      </c>
      <c r="AI12">
        <f t="shared" si="7"/>
        <v>19700.445919442958</v>
      </c>
      <c r="AJ12">
        <f t="shared" si="8"/>
        <v>120.42288429655309</v>
      </c>
      <c r="AK12">
        <f t="shared" si="32"/>
        <v>7385.0567229147673</v>
      </c>
      <c r="AL12">
        <f t="shared" si="9"/>
        <v>27205.925526654279</v>
      </c>
      <c r="AN12">
        <f t="shared" si="10"/>
        <v>17780.096624646972</v>
      </c>
      <c r="AO12">
        <f t="shared" si="11"/>
        <v>-889.00483123234858</v>
      </c>
      <c r="AP12">
        <f t="shared" si="12"/>
        <v>-10.439203965920424</v>
      </c>
      <c r="AQ12">
        <f t="shared" si="13"/>
        <v>-7471.3906303198009</v>
      </c>
      <c r="AR12">
        <f t="shared" si="14"/>
        <v>9409.261959128904</v>
      </c>
      <c r="AS12">
        <f t="shared" si="15"/>
        <v>57.515980544473749</v>
      </c>
      <c r="AT12">
        <f t="shared" si="16"/>
        <v>3527.2264177711518</v>
      </c>
      <c r="AU12">
        <f t="shared" si="17"/>
        <v>12994.00435744453</v>
      </c>
      <c r="AW12">
        <v>9</v>
      </c>
      <c r="AX12">
        <f>(R12*SUMPRODUCT(K13:$K$23, X13:$X$23)-$AZ$3*SUMPRODUCT(K12:$K$22, W13:$W$23))/Z12</f>
        <v>58126.450037417511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42580.106401530837</v>
      </c>
      <c r="P13">
        <f t="shared" si="30"/>
        <v>2129.0053200765419</v>
      </c>
      <c r="Q13" s="5">
        <f t="shared" si="31"/>
        <v>25</v>
      </c>
      <c r="R13">
        <f t="shared" si="0"/>
        <v>2000000</v>
      </c>
      <c r="S13">
        <f t="shared" si="1"/>
        <v>57924.601604555297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50818.480037612782</v>
      </c>
      <c r="AC13">
        <f t="shared" si="2"/>
        <v>49619.260278599999</v>
      </c>
      <c r="AE13">
        <f t="shared" si="3"/>
        <v>36474.888453300759</v>
      </c>
      <c r="AF13">
        <f t="shared" si="4"/>
        <v>-1823.744422665038</v>
      </c>
      <c r="AG13">
        <f t="shared" si="5"/>
        <v>-21.415451683787605</v>
      </c>
      <c r="AH13">
        <f t="shared" si="6"/>
        <v>-17827.613551034159</v>
      </c>
      <c r="AI13">
        <f t="shared" si="7"/>
        <v>16802.115027917771</v>
      </c>
      <c r="AJ13">
        <f t="shared" si="8"/>
        <v>1199.2197590127835</v>
      </c>
      <c r="AK13">
        <f t="shared" si="32"/>
        <v>7313.6357315200239</v>
      </c>
      <c r="AL13">
        <f t="shared" si="9"/>
        <v>25314.97051845058</v>
      </c>
      <c r="AN13">
        <f t="shared" si="10"/>
        <v>16047.805151623987</v>
      </c>
      <c r="AO13">
        <f t="shared" si="11"/>
        <v>-802.39025758119931</v>
      </c>
      <c r="AP13">
        <f t="shared" si="12"/>
        <v>-9.4221260277587255</v>
      </c>
      <c r="AQ13">
        <f t="shared" si="13"/>
        <v>-7843.5899523513899</v>
      </c>
      <c r="AR13">
        <f t="shared" si="14"/>
        <v>7392.4028156636368</v>
      </c>
      <c r="AS13">
        <f t="shared" si="15"/>
        <v>527.61902346196428</v>
      </c>
      <c r="AT13">
        <f t="shared" si="16"/>
        <v>3217.7699822072304</v>
      </c>
      <c r="AU13">
        <f t="shared" si="17"/>
        <v>11137.791821332832</v>
      </c>
      <c r="AW13">
        <v>10</v>
      </c>
      <c r="AX13">
        <f>(R13*SUMPRODUCT(K14:$K$23, X14:$X$23)-$AZ$3*SUMPRODUCT(K13:$K$22, W14:$W$23))/Z13</f>
        <v>57924.601604555297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42580.106401530837</v>
      </c>
      <c r="P14">
        <f t="shared" si="30"/>
        <v>2129.0053200765419</v>
      </c>
      <c r="Q14" s="5">
        <f t="shared" si="31"/>
        <v>25</v>
      </c>
      <c r="R14">
        <f t="shared" si="0"/>
        <v>2000000</v>
      </c>
      <c r="S14">
        <f t="shared" si="1"/>
        <v>56590.859314908819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49619.260278599999</v>
      </c>
      <c r="AC14">
        <f t="shared" si="2"/>
        <v>47419.738713110339</v>
      </c>
      <c r="AE14">
        <f t="shared" si="3"/>
        <v>35679.569887801452</v>
      </c>
      <c r="AF14">
        <f t="shared" si="4"/>
        <v>-1783.9784943900729</v>
      </c>
      <c r="AG14">
        <f t="shared" si="5"/>
        <v>-20.948497375360425</v>
      </c>
      <c r="AH14">
        <f t="shared" si="6"/>
        <v>-20223.983327144535</v>
      </c>
      <c r="AI14">
        <f t="shared" si="7"/>
        <v>13650.659568891486</v>
      </c>
      <c r="AJ14">
        <f t="shared" si="8"/>
        <v>2199.5215654896601</v>
      </c>
      <c r="AK14">
        <f t="shared" si="32"/>
        <v>7146.3658575740146</v>
      </c>
      <c r="AL14">
        <f t="shared" si="9"/>
        <v>22996.546991955162</v>
      </c>
      <c r="AN14">
        <f t="shared" si="10"/>
        <v>14460.504588149395</v>
      </c>
      <c r="AO14">
        <f t="shared" si="11"/>
        <v>-723.02522940746996</v>
      </c>
      <c r="AP14">
        <f t="shared" si="12"/>
        <v>-8.4901764052599411</v>
      </c>
      <c r="AQ14">
        <f t="shared" si="13"/>
        <v>-8196.5394933983298</v>
      </c>
      <c r="AR14">
        <f t="shared" si="14"/>
        <v>5532.4496889383363</v>
      </c>
      <c r="AS14">
        <f t="shared" si="15"/>
        <v>891.43988533255958</v>
      </c>
      <c r="AT14">
        <f t="shared" si="16"/>
        <v>2896.3369400754559</v>
      </c>
      <c r="AU14">
        <f t="shared" si="17"/>
        <v>9320.2265143463519</v>
      </c>
      <c r="AW14">
        <v>11</v>
      </c>
      <c r="AX14">
        <f>(R14*SUMPRODUCT(K15:$K$23, X15:$X$23)-$AZ$3*SUMPRODUCT(K14:$K$22, W15:$W$23))/Z14</f>
        <v>56590.859314908819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42580.106401530837</v>
      </c>
      <c r="P15">
        <f t="shared" si="30"/>
        <v>2129.0053200765419</v>
      </c>
      <c r="Q15" s="5">
        <f t="shared" si="31"/>
        <v>25</v>
      </c>
      <c r="R15">
        <f t="shared" si="0"/>
        <v>2000000</v>
      </c>
      <c r="S15">
        <f t="shared" si="1"/>
        <v>54142.803874695695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47419.738713110339</v>
      </c>
      <c r="AC15">
        <f t="shared" si="2"/>
        <v>44296.416358557908</v>
      </c>
      <c r="AE15">
        <f t="shared" si="3"/>
        <v>34836.50617945593</v>
      </c>
      <c r="AF15">
        <f t="shared" si="4"/>
        <v>-1741.8253089727964</v>
      </c>
      <c r="AG15">
        <f t="shared" si="5"/>
        <v>-20.453510526105383</v>
      </c>
      <c r="AH15">
        <f t="shared" si="6"/>
        <v>-22840.150040115052</v>
      </c>
      <c r="AI15">
        <f t="shared" si="7"/>
        <v>10234.077319841981</v>
      </c>
      <c r="AJ15">
        <f t="shared" si="8"/>
        <v>3123.3223545524306</v>
      </c>
      <c r="AK15">
        <f t="shared" si="32"/>
        <v>6889.6188837680938</v>
      </c>
      <c r="AL15">
        <f t="shared" si="9"/>
        <v>20247.018558162505</v>
      </c>
      <c r="AN15">
        <f t="shared" si="10"/>
        <v>13005.905571673087</v>
      </c>
      <c r="AO15">
        <f t="shared" si="11"/>
        <v>-650.29527858365429</v>
      </c>
      <c r="AP15">
        <f t="shared" si="12"/>
        <v>-7.6361396616927539</v>
      </c>
      <c r="AQ15">
        <f t="shared" si="13"/>
        <v>-8527.1706965770409</v>
      </c>
      <c r="AR15">
        <f t="shared" si="14"/>
        <v>3820.8034568507001</v>
      </c>
      <c r="AS15">
        <f t="shared" si="15"/>
        <v>1166.065144533934</v>
      </c>
      <c r="AT15">
        <f t="shared" si="16"/>
        <v>2572.1790860860378</v>
      </c>
      <c r="AU15">
        <f t="shared" si="17"/>
        <v>7559.0476874706719</v>
      </c>
      <c r="AW15">
        <v>12</v>
      </c>
      <c r="AX15">
        <f>(R15*SUMPRODUCT(K16:$K$23, X16:$X$23)-$AZ$3*SUMPRODUCT(K15:$K$22, W16:$W$23))/Z15</f>
        <v>54142.803874695695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42580.106401530837</v>
      </c>
      <c r="P16">
        <f t="shared" si="30"/>
        <v>2129.0053200765419</v>
      </c>
      <c r="Q16" s="5">
        <f t="shared" si="31"/>
        <v>25</v>
      </c>
      <c r="R16">
        <f t="shared" si="0"/>
        <v>2000000</v>
      </c>
      <c r="S16">
        <f t="shared" si="1"/>
        <v>50695.488872397123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44296.416358557908</v>
      </c>
      <c r="AC16">
        <f t="shared" si="2"/>
        <v>40417.127848923556</v>
      </c>
      <c r="AE16">
        <f t="shared" si="3"/>
        <v>33947.115266669774</v>
      </c>
      <c r="AF16">
        <f t="shared" si="4"/>
        <v>-1697.3557633334888</v>
      </c>
      <c r="AG16">
        <f t="shared" si="5"/>
        <v>-19.931323648271409</v>
      </c>
      <c r="AH16">
        <f t="shared" si="6"/>
        <v>-25412.141805833744</v>
      </c>
      <c r="AI16">
        <f t="shared" si="7"/>
        <v>6817.6863738542706</v>
      </c>
      <c r="AJ16">
        <f t="shared" si="8"/>
        <v>3879.2885096343525</v>
      </c>
      <c r="AK16">
        <f t="shared" si="32"/>
        <v>6550.0562685022869</v>
      </c>
      <c r="AL16">
        <f t="shared" si="9"/>
        <v>17247.031151990908</v>
      </c>
      <c r="AN16">
        <f t="shared" si="10"/>
        <v>11674.842926665888</v>
      </c>
      <c r="AO16">
        <f t="shared" si="11"/>
        <v>-583.74214633329439</v>
      </c>
      <c r="AP16">
        <f t="shared" si="12"/>
        <v>-6.854634660005309</v>
      </c>
      <c r="AQ16">
        <f t="shared" si="13"/>
        <v>-8739.5574464190195</v>
      </c>
      <c r="AR16">
        <f t="shared" si="14"/>
        <v>2344.6886992535692</v>
      </c>
      <c r="AS16">
        <f t="shared" si="15"/>
        <v>1334.1364549366569</v>
      </c>
      <c r="AT16">
        <f t="shared" si="16"/>
        <v>2252.6473161231679</v>
      </c>
      <c r="AU16">
        <f t="shared" si="17"/>
        <v>5931.4724703133934</v>
      </c>
      <c r="AW16">
        <v>13</v>
      </c>
      <c r="AX16">
        <f>(R16*SUMPRODUCT(K17:$K$23, X17:$X$23)-$AZ$3*SUMPRODUCT(K16:$K$22, W17:$W$23))/Z16</f>
        <v>50695.488872397123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42580.106401530837</v>
      </c>
      <c r="P17">
        <f t="shared" si="30"/>
        <v>2129.0053200765419</v>
      </c>
      <c r="Q17" s="5">
        <f t="shared" si="31"/>
        <v>25</v>
      </c>
      <c r="R17">
        <f t="shared" si="0"/>
        <v>2000000</v>
      </c>
      <c r="S17">
        <f t="shared" si="1"/>
        <v>46315.384699328264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40417.127848923556</v>
      </c>
      <c r="AC17">
        <f t="shared" si="2"/>
        <v>35907.247783314277</v>
      </c>
      <c r="AE17">
        <f t="shared" si="3"/>
        <v>33011.372811113215</v>
      </c>
      <c r="AF17">
        <f t="shared" si="4"/>
        <v>-1650.568640555661</v>
      </c>
      <c r="AG17">
        <f t="shared" si="5"/>
        <v>-19.381922452128016</v>
      </c>
      <c r="AH17">
        <f t="shared" si="6"/>
        <v>-28007.036772854128</v>
      </c>
      <c r="AI17">
        <f t="shared" si="7"/>
        <v>3334.3854752512962</v>
      </c>
      <c r="AJ17">
        <f t="shared" si="8"/>
        <v>4509.880065609279</v>
      </c>
      <c r="AK17">
        <f t="shared" si="32"/>
        <v>6142.0376429069993</v>
      </c>
      <c r="AL17">
        <f t="shared" si="9"/>
        <v>13986.303183767574</v>
      </c>
      <c r="AN17">
        <f t="shared" si="10"/>
        <v>10458.127291420271</v>
      </c>
      <c r="AO17">
        <f t="shared" si="11"/>
        <v>-522.90636457101368</v>
      </c>
      <c r="AP17">
        <f t="shared" si="12"/>
        <v>-6.1402660627477212</v>
      </c>
      <c r="AQ17">
        <f t="shared" si="13"/>
        <v>-8872.7347784637495</v>
      </c>
      <c r="AR17">
        <f t="shared" si="14"/>
        <v>1056.3458823227591</v>
      </c>
      <c r="AS17">
        <f t="shared" si="15"/>
        <v>1428.7469977408111</v>
      </c>
      <c r="AT17">
        <f t="shared" si="16"/>
        <v>1945.8206680999342</v>
      </c>
      <c r="AU17">
        <f t="shared" si="17"/>
        <v>4430.9135481635039</v>
      </c>
      <c r="AW17">
        <v>14</v>
      </c>
      <c r="AX17">
        <f>(R17*SUMPRODUCT(K18:$K$23, X18:$X$23)-$AZ$3*SUMPRODUCT(K17:$K$22, W18:$W$23))/Z17</f>
        <v>46315.384699328264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42580.106401530837</v>
      </c>
      <c r="P18">
        <f t="shared" si="30"/>
        <v>2129.0053200765419</v>
      </c>
      <c r="Q18" s="5">
        <f t="shared" si="31"/>
        <v>25</v>
      </c>
      <c r="R18">
        <f t="shared" si="0"/>
        <v>2000000</v>
      </c>
      <c r="S18">
        <f t="shared" si="1"/>
        <v>41018.300104938375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35907.247783314277</v>
      </c>
      <c r="AC18">
        <f t="shared" si="2"/>
        <v>30852.656131593831</v>
      </c>
      <c r="AE18">
        <f t="shared" si="3"/>
        <v>32027.396978719378</v>
      </c>
      <c r="AF18">
        <f t="shared" si="4"/>
        <v>-1601.369848935969</v>
      </c>
      <c r="AG18">
        <f t="shared" si="5"/>
        <v>-18.804202058997163</v>
      </c>
      <c r="AH18">
        <f t="shared" si="6"/>
        <v>-30712.093488765891</v>
      </c>
      <c r="AI18">
        <f t="shared" si="7"/>
        <v>-304.87056104147996</v>
      </c>
      <c r="AJ18">
        <f t="shared" si="8"/>
        <v>5054.591651720446</v>
      </c>
      <c r="AK18">
        <f t="shared" si="32"/>
        <v>5676.1383343137695</v>
      </c>
      <c r="AL18">
        <f t="shared" si="9"/>
        <v>10425.859424992736</v>
      </c>
      <c r="AN18">
        <f t="shared" si="10"/>
        <v>9346.6105733912864</v>
      </c>
      <c r="AO18">
        <f t="shared" si="11"/>
        <v>-467.33052866956433</v>
      </c>
      <c r="AP18">
        <f t="shared" si="12"/>
        <v>-5.4876627627774415</v>
      </c>
      <c r="AQ18">
        <f t="shared" si="13"/>
        <v>-8962.7632843160536</v>
      </c>
      <c r="AR18">
        <f t="shared" si="14"/>
        <v>-88.970902357109637</v>
      </c>
      <c r="AS18">
        <f t="shared" si="15"/>
        <v>1475.0902112818123</v>
      </c>
      <c r="AT18">
        <f t="shared" si="16"/>
        <v>1656.4772531086289</v>
      </c>
      <c r="AU18">
        <f t="shared" si="17"/>
        <v>3042.5965620333318</v>
      </c>
      <c r="AW18">
        <v>15</v>
      </c>
      <c r="AX18">
        <f>(R18*SUMPRODUCT(K19:$K$23, X19:$X$23)-$AZ$3*SUMPRODUCT(K18:$K$22, W19:$W$23))/Z18</f>
        <v>41018.300104938375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42580.106401530837</v>
      </c>
      <c r="P19">
        <f t="shared" si="30"/>
        <v>2129.0053200765419</v>
      </c>
      <c r="Q19" s="5">
        <f t="shared" si="31"/>
        <v>25</v>
      </c>
      <c r="R19">
        <f t="shared" si="0"/>
        <v>2000000</v>
      </c>
      <c r="S19">
        <f t="shared" si="1"/>
        <v>34697.740438029978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30852.656131593831</v>
      </c>
      <c r="AC19">
        <f t="shared" si="2"/>
        <v>25250.609953445102</v>
      </c>
      <c r="AE19">
        <f t="shared" si="3"/>
        <v>30986.849430195656</v>
      </c>
      <c r="AF19">
        <f t="shared" si="4"/>
        <v>-1549.3424715097829</v>
      </c>
      <c r="AG19">
        <f t="shared" si="5"/>
        <v>-18.193266791062797</v>
      </c>
      <c r="AH19">
        <f t="shared" si="6"/>
        <v>-33831.459787551568</v>
      </c>
      <c r="AI19">
        <f t="shared" si="7"/>
        <v>-4412.1460956567571</v>
      </c>
      <c r="AJ19">
        <f t="shared" si="8"/>
        <v>5602.0461781487284</v>
      </c>
      <c r="AK19">
        <f t="shared" si="32"/>
        <v>5159.0292556352342</v>
      </c>
      <c r="AL19">
        <f t="shared" si="9"/>
        <v>6348.9293381272055</v>
      </c>
      <c r="AN19">
        <f t="shared" si="10"/>
        <v>8330.1360439421296</v>
      </c>
      <c r="AO19">
        <f t="shared" si="11"/>
        <v>-416.50680219710648</v>
      </c>
      <c r="AP19">
        <f t="shared" si="12"/>
        <v>-4.8908614538141713</v>
      </c>
      <c r="AQ19">
        <f t="shared" si="13"/>
        <v>-9094.8472586837815</v>
      </c>
      <c r="AR19">
        <f t="shared" si="14"/>
        <v>-1186.1088783925723</v>
      </c>
      <c r="AS19">
        <f t="shared" si="15"/>
        <v>1505.9874639256061</v>
      </c>
      <c r="AT19">
        <f t="shared" si="16"/>
        <v>1386.892063710126</v>
      </c>
      <c r="AU19">
        <f t="shared" si="17"/>
        <v>1706.7706492431598</v>
      </c>
      <c r="AW19">
        <v>16</v>
      </c>
      <c r="AX19">
        <f>(R19*SUMPRODUCT(K20:$K$23, X20:$X$23)-$AZ$3*SUMPRODUCT(K19:$K$22, W20:$W$23))/Z19</f>
        <v>34697.740438029978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42580.106401530837</v>
      </c>
      <c r="P20">
        <f t="shared" si="30"/>
        <v>2129.0053200765419</v>
      </c>
      <c r="Q20" s="5">
        <f t="shared" si="31"/>
        <v>25</v>
      </c>
      <c r="R20">
        <f t="shared" si="0"/>
        <v>2000000</v>
      </c>
      <c r="S20">
        <f t="shared" si="1"/>
        <v>27388.922817159881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25250.609953445102</v>
      </c>
      <c r="AC20">
        <f t="shared" si="2"/>
        <v>19227.197420959201</v>
      </c>
      <c r="AE20">
        <f t="shared" si="3"/>
        <v>29891.504585742503</v>
      </c>
      <c r="AF20">
        <f t="shared" si="4"/>
        <v>-1494.5752292871252</v>
      </c>
      <c r="AG20">
        <f t="shared" si="5"/>
        <v>-17.550158461245559</v>
      </c>
      <c r="AH20">
        <f t="shared" si="6"/>
        <v>-36894.052952529077</v>
      </c>
      <c r="AI20">
        <f t="shared" si="7"/>
        <v>-8514.6737545349461</v>
      </c>
      <c r="AJ20">
        <f t="shared" si="8"/>
        <v>6023.4125324859015</v>
      </c>
      <c r="AK20">
        <f t="shared" si="32"/>
        <v>4590.6199387481847</v>
      </c>
      <c r="AL20">
        <f t="shared" si="9"/>
        <v>2099.3587166991401</v>
      </c>
      <c r="AN20">
        <f t="shared" si="10"/>
        <v>7402.2647677861705</v>
      </c>
      <c r="AO20">
        <f t="shared" si="11"/>
        <v>-370.11323838930855</v>
      </c>
      <c r="AP20">
        <f t="shared" si="12"/>
        <v>-4.346081652534366</v>
      </c>
      <c r="AQ20">
        <f t="shared" si="13"/>
        <v>-9136.3600493233444</v>
      </c>
      <c r="AR20">
        <f t="shared" si="14"/>
        <v>-2108.5546015790164</v>
      </c>
      <c r="AS20">
        <f t="shared" si="15"/>
        <v>1491.6242922187628</v>
      </c>
      <c r="AT20">
        <f t="shared" si="16"/>
        <v>1136.8107663305939</v>
      </c>
      <c r="AU20">
        <f t="shared" si="17"/>
        <v>519.88045697034022</v>
      </c>
      <c r="AW20">
        <v>17</v>
      </c>
      <c r="AX20">
        <f>(R20*SUMPRODUCT(K21:$K$23, X21:$X$23)-$AZ$3*SUMPRODUCT(K20:$K$22, W21:$W$23))/Z20</f>
        <v>27388.922817159881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42580.106401530837</v>
      </c>
      <c r="P21">
        <f t="shared" si="30"/>
        <v>2129.0053200765419</v>
      </c>
      <c r="Q21" s="5">
        <f t="shared" si="31"/>
        <v>25</v>
      </c>
      <c r="R21">
        <f t="shared" si="0"/>
        <v>2000000</v>
      </c>
      <c r="S21">
        <f t="shared" si="1"/>
        <v>19197.89851499513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19227.197420959201</v>
      </c>
      <c r="AC21">
        <f t="shared" si="2"/>
        <v>12962.254966354922</v>
      </c>
      <c r="AE21">
        <f t="shared" si="3"/>
        <v>28749.719415385924</v>
      </c>
      <c r="AF21">
        <f t="shared" si="4"/>
        <v>-1437.4859707692963</v>
      </c>
      <c r="AG21">
        <f t="shared" si="5"/>
        <v>-16.879783685998678</v>
      </c>
      <c r="AH21">
        <f t="shared" si="6"/>
        <v>-39589.855250753913</v>
      </c>
      <c r="AI21">
        <f t="shared" si="7"/>
        <v>-12294.501589823285</v>
      </c>
      <c r="AJ21">
        <f t="shared" si="8"/>
        <v>6264.9424546042792</v>
      </c>
      <c r="AK21">
        <f t="shared" si="32"/>
        <v>3982.3790991673241</v>
      </c>
      <c r="AL21">
        <f t="shared" si="9"/>
        <v>-2047.1800360516818</v>
      </c>
      <c r="AN21">
        <f t="shared" si="10"/>
        <v>6558.3202039329308</v>
      </c>
      <c r="AO21">
        <f t="shared" si="11"/>
        <v>-327.9160101966466</v>
      </c>
      <c r="AP21">
        <f t="shared" si="12"/>
        <v>-3.8505776277822705</v>
      </c>
      <c r="AQ21">
        <f t="shared" si="13"/>
        <v>-9031.1471847912053</v>
      </c>
      <c r="AR21">
        <f t="shared" si="14"/>
        <v>-2804.5935686827029</v>
      </c>
      <c r="AS21">
        <f t="shared" si="15"/>
        <v>1429.1443364320178</v>
      </c>
      <c r="AT21">
        <f t="shared" si="16"/>
        <v>908.45120706854368</v>
      </c>
      <c r="AU21">
        <f t="shared" si="17"/>
        <v>-466.99802518214125</v>
      </c>
      <c r="AW21">
        <v>18</v>
      </c>
      <c r="AX21">
        <f>(R21*SUMPRODUCT(K22:$K$23, X22:$X$23)-$AZ$3*SUMPRODUCT(K21:$K$22, W22:$W$23))/Z21</f>
        <v>19197.89851499513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42580.106401530837</v>
      </c>
      <c r="P22">
        <f t="shared" si="30"/>
        <v>2129.0053200765419</v>
      </c>
      <c r="Q22" s="5">
        <f t="shared" si="31"/>
        <v>25</v>
      </c>
      <c r="R22">
        <f t="shared" si="0"/>
        <v>2000000</v>
      </c>
      <c r="S22">
        <f t="shared" si="1"/>
        <v>10076.506552089246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12962.254966354922</v>
      </c>
      <c r="AC22">
        <f t="shared" si="2"/>
        <v>6522.36963534387</v>
      </c>
      <c r="AE22">
        <f t="shared" si="3"/>
        <v>27561.456108563063</v>
      </c>
      <c r="AF22">
        <f t="shared" si="4"/>
        <v>-1378.0728054281531</v>
      </c>
      <c r="AG22">
        <f t="shared" si="5"/>
        <v>-16.182120265657776</v>
      </c>
      <c r="AH22">
        <f t="shared" si="6"/>
        <v>-42309.24667847313</v>
      </c>
      <c r="AI22">
        <f t="shared" si="7"/>
        <v>-16142.045495603877</v>
      </c>
      <c r="AJ22">
        <f t="shared" si="8"/>
        <v>6439.8853310110517</v>
      </c>
      <c r="AK22">
        <f t="shared" si="32"/>
        <v>3349.6922667202452</v>
      </c>
      <c r="AL22">
        <f t="shared" si="9"/>
        <v>-6352.4678978725806</v>
      </c>
      <c r="AN22">
        <f t="shared" si="10"/>
        <v>5791.6636398664268</v>
      </c>
      <c r="AO22">
        <f t="shared" si="11"/>
        <v>-289.58318199332132</v>
      </c>
      <c r="AP22">
        <f t="shared" si="12"/>
        <v>-3.4004516013011923</v>
      </c>
      <c r="AQ22">
        <f t="shared" si="13"/>
        <v>-8890.7104418812087</v>
      </c>
      <c r="AR22">
        <f t="shared" si="14"/>
        <v>-3392.0304356094034</v>
      </c>
      <c r="AS22">
        <f t="shared" si="15"/>
        <v>1353.2539634195118</v>
      </c>
      <c r="AT22">
        <f t="shared" si="16"/>
        <v>703.89208862872545</v>
      </c>
      <c r="AU22">
        <f t="shared" si="17"/>
        <v>-1334.884383561166</v>
      </c>
      <c r="AW22">
        <v>19</v>
      </c>
      <c r="AX22">
        <f>(R22*SUMPRODUCT(K23:$K$23, X23:$X$23)-$AZ$3*SUMPRODUCT(K22:$K$22, W23:$W$23))/Z22</f>
        <v>10076.506552089246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42580.106401530837</v>
      </c>
      <c r="P23">
        <f t="shared" si="30"/>
        <v>2129.0053200765419</v>
      </c>
      <c r="Q23" s="5">
        <f t="shared" si="31"/>
        <v>25</v>
      </c>
      <c r="R23">
        <f t="shared" si="0"/>
        <v>2000000</v>
      </c>
      <c r="S23">
        <f t="shared" si="1"/>
        <v>10547.611175234397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6522.36963534387</v>
      </c>
      <c r="AC23">
        <f t="shared" si="2"/>
        <v>6522.36963534387</v>
      </c>
      <c r="AE23">
        <f t="shared" si="3"/>
        <v>26330.435247285659</v>
      </c>
      <c r="AF23">
        <f t="shared" si="4"/>
        <v>-1316.5217623642829</v>
      </c>
      <c r="AG23">
        <f t="shared" si="5"/>
        <v>-15.459352660482683</v>
      </c>
      <c r="AH23">
        <f t="shared" si="6"/>
        <v>-44875.712201481219</v>
      </c>
      <c r="AI23">
        <f t="shared" si="7"/>
        <v>-19877.258069220326</v>
      </c>
      <c r="AJ23">
        <f t="shared" si="8"/>
        <v>0</v>
      </c>
      <c r="AK23">
        <f t="shared" si="32"/>
        <v>2698.5597466010972</v>
      </c>
      <c r="AL23">
        <f t="shared" si="9"/>
        <v>-17178.698322619228</v>
      </c>
      <c r="AN23">
        <f t="shared" si="10"/>
        <v>5096.8444373836064</v>
      </c>
      <c r="AO23">
        <f t="shared" si="11"/>
        <v>-254.84222186918035</v>
      </c>
      <c r="AP23">
        <f t="shared" si="12"/>
        <v>-2.9925033472910516</v>
      </c>
      <c r="AQ23">
        <f t="shared" si="13"/>
        <v>-8686.697426747849</v>
      </c>
      <c r="AR23">
        <f t="shared" si="14"/>
        <v>-3847.6877145807139</v>
      </c>
      <c r="AS23">
        <f t="shared" si="15"/>
        <v>0</v>
      </c>
      <c r="AT23">
        <f t="shared" si="16"/>
        <v>522.36657329198533</v>
      </c>
      <c r="AU23">
        <f t="shared" si="17"/>
        <v>-3325.3211412887285</v>
      </c>
      <c r="AW23">
        <v>20</v>
      </c>
      <c r="AX23">
        <f>(R23*SUMPRODUCT(K$23:$K24, X$23:$X24)-$AZ$3*SUMPRODUCT(K$22:$K23, W$23:$W24))/Z23</f>
        <v>10547.611175234397</v>
      </c>
    </row>
    <row r="25" spans="5:50" x14ac:dyDescent="0.25">
      <c r="AN25" s="6">
        <f t="shared" ref="AN25:AU25" si="33">SUM(AN3:AN23)</f>
        <v>356827.31659675238</v>
      </c>
      <c r="AO25" s="6">
        <f t="shared" si="33"/>
        <v>-49776.445630985741</v>
      </c>
      <c r="AP25" s="6">
        <f t="shared" si="33"/>
        <v>-1706.9361244218342</v>
      </c>
      <c r="AQ25" s="6">
        <f t="shared" si="33"/>
        <v>-145921.31614543829</v>
      </c>
      <c r="AR25" s="6">
        <f t="shared" si="33"/>
        <v>159422.61869590651</v>
      </c>
      <c r="AS25" s="6">
        <f t="shared" si="33"/>
        <v>-27090.973746777894</v>
      </c>
      <c r="AT25" s="6">
        <f t="shared" si="33"/>
        <v>51374.050364450195</v>
      </c>
      <c r="AU25" s="7">
        <f t="shared" si="33"/>
        <v>183705.69531357879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146786.08023454124</v>
      </c>
      <c r="K3">
        <v>1</v>
      </c>
      <c r="L3" s="2">
        <v>0</v>
      </c>
      <c r="O3">
        <f>$C$3</f>
        <v>146786.08023454124</v>
      </c>
      <c r="P3">
        <f>O3*B5</f>
        <v>117428.86418763299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146786.08023454124</v>
      </c>
      <c r="AF3">
        <f t="shared" ref="AF3:AF23" si="4">-$Z3*P3</f>
        <v>-117428.86418763299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27834.783459908245</v>
      </c>
      <c r="AJ3">
        <f t="shared" ref="AJ3:AJ23" si="8">AB3-AC3</f>
        <v>0</v>
      </c>
      <c r="AL3">
        <f t="shared" ref="AL3:AL23" si="9">SUM(AI3:AK3)</f>
        <v>27834.783459908245</v>
      </c>
      <c r="AN3">
        <f t="shared" ref="AN3:AN23" si="10">AE3*$K3</f>
        <v>146786.08023454124</v>
      </c>
      <c r="AO3">
        <f t="shared" ref="AO3:AO23" si="11">AF3*$K3</f>
        <v>-117428.86418763299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27834.783459908245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27834.783459908245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51153.506238526948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30060.853924595995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29405.390502093593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-29405.390502093593</v>
      </c>
      <c r="AK4">
        <f>H4*SUM(AB4, AE4:AF4)</f>
        <v>0</v>
      </c>
      <c r="AL4">
        <f t="shared" si="9"/>
        <v>-53014.492502093592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-21748.115736433392</v>
      </c>
      <c r="AR4">
        <f t="shared" si="14"/>
        <v>-21748.115736433392</v>
      </c>
      <c r="AS4">
        <f t="shared" si="15"/>
        <v>-27087.512092351109</v>
      </c>
      <c r="AT4">
        <f t="shared" si="16"/>
        <v>0</v>
      </c>
      <c r="AU4">
        <f t="shared" si="17"/>
        <v>-48835.627828784505</v>
      </c>
      <c r="AW4">
        <v>1</v>
      </c>
      <c r="AX4">
        <f>(R4*SUMPRODUCT(K5:$K$23, X5:$X$23)-$AZ$3*SUMPRODUCT(K4:$K$22, W5:$W$23))/Z4</f>
        <v>30060.853924595995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146786.08023454124</v>
      </c>
      <c r="P5">
        <f t="shared" ref="P5:P23" si="30">O5*$C$5</f>
        <v>7339.3040117270621</v>
      </c>
      <c r="Q5" s="5">
        <f t="shared" ref="Q5:Q23" si="31">$C$8</f>
        <v>25</v>
      </c>
      <c r="R5">
        <f t="shared" si="0"/>
        <v>2000000</v>
      </c>
      <c r="S5">
        <f t="shared" si="1"/>
        <v>55360.566434716529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29405.390502093593</v>
      </c>
      <c r="AC5">
        <f t="shared" si="2"/>
        <v>52873.875602672575</v>
      </c>
      <c r="AE5">
        <f t="shared" si="3"/>
        <v>140192.7300667582</v>
      </c>
      <c r="AF5">
        <f t="shared" si="4"/>
        <v>-7009.6365033379107</v>
      </c>
      <c r="AG5">
        <f t="shared" si="5"/>
        <v>-23.87704778320126</v>
      </c>
      <c r="AH5">
        <f t="shared" si="6"/>
        <v>-26663.166363899294</v>
      </c>
      <c r="AI5">
        <f t="shared" si="7"/>
        <v>106496.0501517378</v>
      </c>
      <c r="AJ5">
        <f t="shared" si="8"/>
        <v>-23468.485100578982</v>
      </c>
      <c r="AK5">
        <f>H5*SUM(AB5, AE5:AF5)</f>
        <v>13912.696581486025</v>
      </c>
      <c r="AL5">
        <f t="shared" si="9"/>
        <v>96940.261632644848</v>
      </c>
      <c r="AN5">
        <f t="shared" si="10"/>
        <v>118962.43010984459</v>
      </c>
      <c r="AO5">
        <f t="shared" si="11"/>
        <v>-5948.1215054922295</v>
      </c>
      <c r="AP5">
        <f t="shared" si="12"/>
        <v>-20.261190625119426</v>
      </c>
      <c r="AQ5">
        <f t="shared" si="13"/>
        <v>-22625.389088022599</v>
      </c>
      <c r="AR5">
        <f t="shared" si="14"/>
        <v>90368.658325704644</v>
      </c>
      <c r="AS5">
        <f t="shared" si="15"/>
        <v>-19914.499255646853</v>
      </c>
      <c r="AT5">
        <f t="shared" si="16"/>
        <v>11805.806149337206</v>
      </c>
      <c r="AU5">
        <f t="shared" si="17"/>
        <v>82259.965219395002</v>
      </c>
      <c r="AW5">
        <v>2</v>
      </c>
      <c r="AX5">
        <f>(R5*SUMPRODUCT(K6:$K$23, X6:$X$23)-$AZ$3*SUMPRODUCT(K5:$K$22, W6:$W$23))/Z5</f>
        <v>55360.566434716529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146786.08023454124</v>
      </c>
      <c r="P6">
        <f t="shared" si="30"/>
        <v>7339.3040117270621</v>
      </c>
      <c r="Q6" s="5">
        <f t="shared" si="31"/>
        <v>25</v>
      </c>
      <c r="R6">
        <f t="shared" si="0"/>
        <v>2000000</v>
      </c>
      <c r="S6">
        <f t="shared" si="1"/>
        <v>76439.588632363928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52873.875602672575</v>
      </c>
      <c r="AC6">
        <f t="shared" si="2"/>
        <v>71142.192238969146</v>
      </c>
      <c r="AE6">
        <f t="shared" si="3"/>
        <v>136613.5496656654</v>
      </c>
      <c r="AF6">
        <f t="shared" si="4"/>
        <v>-6830.6774832832707</v>
      </c>
      <c r="AG6">
        <f t="shared" si="5"/>
        <v>-23.267456533919681</v>
      </c>
      <c r="AH6">
        <f t="shared" si="6"/>
        <v>-29665.661715965347</v>
      </c>
      <c r="AI6">
        <f t="shared" si="7"/>
        <v>100093.94300988285</v>
      </c>
      <c r="AJ6">
        <f t="shared" si="8"/>
        <v>-18268.316636296571</v>
      </c>
      <c r="AK6">
        <f>H6*SUM(AB6, AE6:AF6)</f>
        <v>15629.937907967133</v>
      </c>
      <c r="AL6">
        <f t="shared" si="9"/>
        <v>97455.564281553408</v>
      </c>
      <c r="AN6">
        <f t="shared" si="10"/>
        <v>106787.46497528502</v>
      </c>
      <c r="AO6">
        <f t="shared" si="11"/>
        <v>-5339.3732487642519</v>
      </c>
      <c r="AP6">
        <f t="shared" si="12"/>
        <v>-18.187600759665926</v>
      </c>
      <c r="AQ6">
        <f t="shared" si="13"/>
        <v>-23188.921005384618</v>
      </c>
      <c r="AR6">
        <f t="shared" si="14"/>
        <v>78240.983120376477</v>
      </c>
      <c r="AS6">
        <f t="shared" si="15"/>
        <v>-14279.895572073196</v>
      </c>
      <c r="AT6">
        <f t="shared" si="16"/>
        <v>12217.539555905443</v>
      </c>
      <c r="AU6">
        <f t="shared" si="17"/>
        <v>76178.627104208732</v>
      </c>
      <c r="AW6">
        <v>3</v>
      </c>
      <c r="AX6">
        <f>(R6*SUMPRODUCT(K7:$K$23, X7:$X$23)-$AZ$3*SUMPRODUCT(K6:$K$22, W7:$W$23))/Z6</f>
        <v>76439.588632363928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146786.08023454124</v>
      </c>
      <c r="P7">
        <f t="shared" si="30"/>
        <v>7339.3040117270621</v>
      </c>
      <c r="Q7" s="5">
        <f t="shared" si="31"/>
        <v>25</v>
      </c>
      <c r="R7">
        <f t="shared" si="0"/>
        <v>2000000</v>
      </c>
      <c r="S7">
        <f t="shared" si="1"/>
        <v>93712.908628565463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71142.192238969146</v>
      </c>
      <c r="AC7">
        <f t="shared" si="2"/>
        <v>84814.289916530543</v>
      </c>
      <c r="AE7">
        <f t="shared" si="3"/>
        <v>132847.83651383364</v>
      </c>
      <c r="AF7">
        <f t="shared" si="4"/>
        <v>-6642.3918256916813</v>
      </c>
      <c r="AG7">
        <f t="shared" si="5"/>
        <v>-22.626095795589666</v>
      </c>
      <c r="AH7">
        <f t="shared" si="6"/>
        <v>-32694.893839265394</v>
      </c>
      <c r="AI7">
        <f t="shared" si="7"/>
        <v>93487.924753080966</v>
      </c>
      <c r="AJ7">
        <f t="shared" si="8"/>
        <v>-13672.097677561396</v>
      </c>
      <c r="AK7">
        <f>H7*SUM(AB7, AE7:AF7)</f>
        <v>16887.037291852899</v>
      </c>
      <c r="AL7">
        <f t="shared" si="9"/>
        <v>96702.864367372473</v>
      </c>
      <c r="AN7">
        <f t="shared" si="10"/>
        <v>95658.409184144009</v>
      </c>
      <c r="AO7">
        <f t="shared" si="11"/>
        <v>-4782.9204592072001</v>
      </c>
      <c r="AP7">
        <f t="shared" si="12"/>
        <v>-16.292145861395166</v>
      </c>
      <c r="AQ7">
        <f t="shared" si="13"/>
        <v>-23542.284279374941</v>
      </c>
      <c r="AR7">
        <f t="shared" si="14"/>
        <v>67316.91229970046</v>
      </c>
      <c r="AS7">
        <f t="shared" si="15"/>
        <v>-9844.7302445122205</v>
      </c>
      <c r="AT7">
        <f t="shared" si="16"/>
        <v>12159.679566958932</v>
      </c>
      <c r="AU7">
        <f t="shared" si="17"/>
        <v>69631.861622147175</v>
      </c>
      <c r="AW7">
        <v>4</v>
      </c>
      <c r="AX7">
        <f>(R7*SUMPRODUCT(K8:$K$23, X8:$X$23)-$AZ$3*SUMPRODUCT(K7:$K$22, W8:$W$23))/Z7</f>
        <v>93712.908628565463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146786.08023454124</v>
      </c>
      <c r="P8">
        <f t="shared" si="30"/>
        <v>7339.3040117270621</v>
      </c>
      <c r="Q8" s="5">
        <f t="shared" si="31"/>
        <v>25</v>
      </c>
      <c r="R8">
        <f t="shared" si="0"/>
        <v>2000000</v>
      </c>
      <c r="S8">
        <f t="shared" si="1"/>
        <v>107473.73782816301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84814.289916530543</v>
      </c>
      <c r="AC8">
        <f t="shared" si="2"/>
        <v>94369.145792353927</v>
      </c>
      <c r="AE8">
        <f t="shared" si="3"/>
        <v>128888.01753679874</v>
      </c>
      <c r="AF8">
        <f t="shared" si="4"/>
        <v>-6444.4008768399372</v>
      </c>
      <c r="AG8">
        <f t="shared" si="5"/>
        <v>-21.951675753391569</v>
      </c>
      <c r="AH8">
        <f t="shared" si="6"/>
        <v>-35852.726739376019</v>
      </c>
      <c r="AI8">
        <f t="shared" si="7"/>
        <v>86568.938244829391</v>
      </c>
      <c r="AJ8">
        <f t="shared" si="8"/>
        <v>-9554.8558758233848</v>
      </c>
      <c r="AK8">
        <f t="shared" ref="AK8:AK23" si="32">H8*SUM(AB8:AB8, AE8:AF8)</f>
        <v>17735.059065750193</v>
      </c>
      <c r="AL8">
        <f t="shared" si="9"/>
        <v>94749.141434756195</v>
      </c>
      <c r="AN8">
        <f t="shared" si="10"/>
        <v>85491.586954368497</v>
      </c>
      <c r="AO8">
        <f t="shared" si="11"/>
        <v>-4274.5793477184243</v>
      </c>
      <c r="AP8">
        <f t="shared" si="12"/>
        <v>-14.560574616095456</v>
      </c>
      <c r="AQ8">
        <f t="shared" si="13"/>
        <v>-23781.159522571295</v>
      </c>
      <c r="AR8">
        <f t="shared" si="14"/>
        <v>57421.28750946268</v>
      </c>
      <c r="AS8">
        <f t="shared" si="15"/>
        <v>-6337.7481286124403</v>
      </c>
      <c r="AT8">
        <f t="shared" si="16"/>
        <v>11763.687371695007</v>
      </c>
      <c r="AU8">
        <f t="shared" si="17"/>
        <v>62847.226752545241</v>
      </c>
      <c r="AW8">
        <v>5</v>
      </c>
      <c r="AX8">
        <f>(R8*SUMPRODUCT(K9:$K$23, X9:$X$23)-$AZ$3*SUMPRODUCT(K8:$K$22, W9:$W$23))/Z8</f>
        <v>107473.73782816301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146786.08023454124</v>
      </c>
      <c r="P9">
        <f t="shared" si="30"/>
        <v>7339.3040117270621</v>
      </c>
      <c r="Q9" s="5">
        <f t="shared" si="31"/>
        <v>25</v>
      </c>
      <c r="R9">
        <f t="shared" si="0"/>
        <v>2000000</v>
      </c>
      <c r="S9">
        <f t="shared" si="1"/>
        <v>117746.76879408675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94369.145792353927</v>
      </c>
      <c r="AC9">
        <f t="shared" si="2"/>
        <v>100030.50181183623</v>
      </c>
      <c r="AE9">
        <f t="shared" si="3"/>
        <v>124700.53671308051</v>
      </c>
      <c r="AF9">
        <f t="shared" si="4"/>
        <v>-6235.0268356540255</v>
      </c>
      <c r="AG9">
        <f t="shared" si="5"/>
        <v>-21.238481284095283</v>
      </c>
      <c r="AH9">
        <f t="shared" si="6"/>
        <v>-39494.216940989616</v>
      </c>
      <c r="AI9">
        <f t="shared" si="7"/>
        <v>78950.054455152786</v>
      </c>
      <c r="AJ9">
        <f t="shared" si="8"/>
        <v>-5661.3560194823076</v>
      </c>
      <c r="AK9">
        <f t="shared" si="32"/>
        <v>18212.261485663112</v>
      </c>
      <c r="AL9">
        <f t="shared" si="9"/>
        <v>91500.95992133359</v>
      </c>
      <c r="AN9">
        <f t="shared" si="10"/>
        <v>76194.096710290323</v>
      </c>
      <c r="AO9">
        <f t="shared" si="11"/>
        <v>-3809.7048355145162</v>
      </c>
      <c r="AP9">
        <f t="shared" si="12"/>
        <v>-12.977064410423667</v>
      </c>
      <c r="AQ9">
        <f t="shared" si="13"/>
        <v>-24131.621758956673</v>
      </c>
      <c r="AR9">
        <f t="shared" si="14"/>
        <v>48239.793051408713</v>
      </c>
      <c r="AS9">
        <f t="shared" si="15"/>
        <v>-3459.1824496499648</v>
      </c>
      <c r="AT9">
        <f t="shared" si="16"/>
        <v>11127.993908675382</v>
      </c>
      <c r="AU9">
        <f t="shared" si="17"/>
        <v>55908.604510434132</v>
      </c>
      <c r="AW9">
        <v>6</v>
      </c>
      <c r="AX9">
        <f>(R9*SUMPRODUCT(K10:$K$23, X10:$X$23)-$AZ$3*SUMPRODUCT(K9:$K$22, W10:$W$23))/Z9</f>
        <v>117746.76879408675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146786.08023454124</v>
      </c>
      <c r="P10">
        <f t="shared" si="30"/>
        <v>7339.3040117270621</v>
      </c>
      <c r="Q10" s="5">
        <f t="shared" si="31"/>
        <v>25</v>
      </c>
      <c r="R10">
        <f t="shared" si="0"/>
        <v>2000000</v>
      </c>
      <c r="S10">
        <f t="shared" si="1"/>
        <v>124881.61678150309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100030.50181183623</v>
      </c>
      <c r="AC10">
        <f t="shared" si="2"/>
        <v>102341.62677367782</v>
      </c>
      <c r="AE10">
        <f t="shared" si="3"/>
        <v>120292.53485097086</v>
      </c>
      <c r="AF10">
        <f t="shared" si="4"/>
        <v>-6014.626742548543</v>
      </c>
      <c r="AG10">
        <f t="shared" si="5"/>
        <v>-20.487728580728188</v>
      </c>
      <c r="AH10">
        <f t="shared" si="6"/>
        <v>-43069.431242091683</v>
      </c>
      <c r="AI10">
        <f t="shared" si="7"/>
        <v>71187.989137749901</v>
      </c>
      <c r="AJ10">
        <f t="shared" si="8"/>
        <v>-2311.1249618415895</v>
      </c>
      <c r="AK10">
        <f t="shared" si="32"/>
        <v>18338.370636876527</v>
      </c>
      <c r="AL10">
        <f t="shared" si="9"/>
        <v>87215.234812784838</v>
      </c>
      <c r="AN10">
        <f t="shared" si="10"/>
        <v>67707.042792180422</v>
      </c>
      <c r="AO10">
        <f t="shared" si="11"/>
        <v>-3385.3521396090209</v>
      </c>
      <c r="AP10">
        <f t="shared" si="12"/>
        <v>-11.531584378436147</v>
      </c>
      <c r="AQ10">
        <f t="shared" si="13"/>
        <v>-24241.768849213327</v>
      </c>
      <c r="AR10">
        <f t="shared" si="14"/>
        <v>40068.390218979635</v>
      </c>
      <c r="AS10">
        <f t="shared" si="15"/>
        <v>-1300.8241690421235</v>
      </c>
      <c r="AT10">
        <f t="shared" si="16"/>
        <v>10321.81129933054</v>
      </c>
      <c r="AU10">
        <f t="shared" si="17"/>
        <v>49089.377349268048</v>
      </c>
      <c r="AW10">
        <v>7</v>
      </c>
      <c r="AX10">
        <f>(R10*SUMPRODUCT(K11:$K$23, X11:$X$23)-$AZ$3*SUMPRODUCT(K10:$K$22, W11:$W$23))/Z10</f>
        <v>124881.61678150309</v>
      </c>
    </row>
    <row r="11" spans="1:52" x14ac:dyDescent="0.25">
      <c r="A11" t="s">
        <v>33</v>
      </c>
      <c r="C11" s="24">
        <f>AU25</f>
        <v>572767.49966093875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146786.08023454124</v>
      </c>
      <c r="P11">
        <f t="shared" si="30"/>
        <v>7339.3040117270621</v>
      </c>
      <c r="Q11" s="5">
        <f t="shared" si="31"/>
        <v>25</v>
      </c>
      <c r="R11">
        <f t="shared" si="0"/>
        <v>2000000</v>
      </c>
      <c r="S11">
        <f t="shared" si="1"/>
        <v>129375.16880742239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102341.62677367782</v>
      </c>
      <c r="AC11">
        <f t="shared" si="2"/>
        <v>101974.26120421736</v>
      </c>
      <c r="AE11">
        <f t="shared" si="3"/>
        <v>115697.64294770575</v>
      </c>
      <c r="AF11">
        <f t="shared" si="4"/>
        <v>-5784.8821473852877</v>
      </c>
      <c r="AG11">
        <f t="shared" si="5"/>
        <v>-19.705145536081993</v>
      </c>
      <c r="AH11">
        <f t="shared" si="6"/>
        <v>-46216.460707113038</v>
      </c>
      <c r="AI11">
        <f t="shared" si="7"/>
        <v>63676.59494767135</v>
      </c>
      <c r="AJ11">
        <f t="shared" si="8"/>
        <v>367.36556946046767</v>
      </c>
      <c r="AK11">
        <f t="shared" si="32"/>
        <v>18162.607944707037</v>
      </c>
      <c r="AL11">
        <f t="shared" si="9"/>
        <v>82206.568461838848</v>
      </c>
      <c r="AN11">
        <f t="shared" si="10"/>
        <v>59987.649810222996</v>
      </c>
      <c r="AO11">
        <f t="shared" si="11"/>
        <v>-2999.3824905111496</v>
      </c>
      <c r="AP11">
        <f t="shared" si="12"/>
        <v>-10.216849192098476</v>
      </c>
      <c r="AQ11">
        <f t="shared" si="13"/>
        <v>-23962.604507157801</v>
      </c>
      <c r="AR11">
        <f t="shared" si="14"/>
        <v>33015.445963361948</v>
      </c>
      <c r="AS11">
        <f t="shared" si="15"/>
        <v>190.47403708205519</v>
      </c>
      <c r="AT11">
        <f t="shared" si="16"/>
        <v>9417.0644904141918</v>
      </c>
      <c r="AU11">
        <f t="shared" si="17"/>
        <v>42622.984490858187</v>
      </c>
      <c r="AW11">
        <v>8</v>
      </c>
      <c r="AX11">
        <f>(R11*SUMPRODUCT(K12:$K$23, X12:$X$23)-$AZ$3*SUMPRODUCT(K11:$K$22, W12:$W$23))/Z11</f>
        <v>129375.16880742239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146786.08023454124</v>
      </c>
      <c r="P12">
        <f t="shared" si="30"/>
        <v>7339.3040117270621</v>
      </c>
      <c r="Q12" s="5">
        <f t="shared" si="31"/>
        <v>25</v>
      </c>
      <c r="R12">
        <f t="shared" si="0"/>
        <v>2000000</v>
      </c>
      <c r="S12">
        <f t="shared" si="1"/>
        <v>131399.78291203646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101974.26120421736</v>
      </c>
      <c r="AC12">
        <f t="shared" si="2"/>
        <v>99289.38793168751</v>
      </c>
      <c r="AE12">
        <f t="shared" si="3"/>
        <v>110915.7088420436</v>
      </c>
      <c r="AF12">
        <f t="shared" si="4"/>
        <v>-5545.7854421021802</v>
      </c>
      <c r="AG12">
        <f t="shared" si="5"/>
        <v>-18.890706234681385</v>
      </c>
      <c r="AH12">
        <f t="shared" si="6"/>
        <v>-49391.027683183303</v>
      </c>
      <c r="AI12">
        <f t="shared" si="7"/>
        <v>55960.00501052344</v>
      </c>
      <c r="AJ12">
        <f t="shared" si="8"/>
        <v>2684.8732725298469</v>
      </c>
      <c r="AK12">
        <f t="shared" si="32"/>
        <v>17742.441876577868</v>
      </c>
      <c r="AL12">
        <f t="shared" si="9"/>
        <v>76387.320159631156</v>
      </c>
      <c r="AN12">
        <f t="shared" si="10"/>
        <v>52975.194782127437</v>
      </c>
      <c r="AO12">
        <f t="shared" si="11"/>
        <v>-2648.7597391063719</v>
      </c>
      <c r="AP12">
        <f t="shared" si="12"/>
        <v>-9.0225167634222103</v>
      </c>
      <c r="AQ12">
        <f t="shared" si="13"/>
        <v>-23589.979627973815</v>
      </c>
      <c r="AR12">
        <f t="shared" si="14"/>
        <v>26727.432898283827</v>
      </c>
      <c r="AS12">
        <f t="shared" si="15"/>
        <v>1282.3403110568443</v>
      </c>
      <c r="AT12">
        <f t="shared" si="16"/>
        <v>8474.0865305276402</v>
      </c>
      <c r="AU12">
        <f t="shared" si="17"/>
        <v>36483.859739868312</v>
      </c>
      <c r="AW12">
        <v>9</v>
      </c>
      <c r="AX12">
        <f>(R12*SUMPRODUCT(K13:$K$23, X13:$X$23)-$AZ$3*SUMPRODUCT(K12:$K$22, W13:$W$23))/Z12</f>
        <v>131399.78291203646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146786.08023454124</v>
      </c>
      <c r="P13">
        <f t="shared" si="30"/>
        <v>7339.3040117270621</v>
      </c>
      <c r="Q13" s="5">
        <f t="shared" si="31"/>
        <v>25</v>
      </c>
      <c r="R13">
        <f t="shared" si="0"/>
        <v>2000000</v>
      </c>
      <c r="S13">
        <f t="shared" si="1"/>
        <v>131188.37270115904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99289.38793168751</v>
      </c>
      <c r="AC13">
        <f t="shared" si="2"/>
        <v>94702.056649937687</v>
      </c>
      <c r="AE13">
        <f t="shared" si="3"/>
        <v>105961.70529121145</v>
      </c>
      <c r="AF13">
        <f t="shared" si="4"/>
        <v>-5298.0852645605719</v>
      </c>
      <c r="AG13">
        <f t="shared" si="5"/>
        <v>-18.04696077480596</v>
      </c>
      <c r="AH13">
        <f t="shared" si="6"/>
        <v>-52387.071802288927</v>
      </c>
      <c r="AI13">
        <f t="shared" si="7"/>
        <v>48258.501263587132</v>
      </c>
      <c r="AJ13">
        <f t="shared" si="8"/>
        <v>4587.3312817498227</v>
      </c>
      <c r="AK13">
        <f t="shared" si="32"/>
        <v>17109.978890995018</v>
      </c>
      <c r="AL13">
        <f t="shared" si="9"/>
        <v>69955.811436331976</v>
      </c>
      <c r="AN13">
        <f t="shared" si="10"/>
        <v>46619.821804918633</v>
      </c>
      <c r="AO13">
        <f t="shared" si="11"/>
        <v>-2330.9910902459314</v>
      </c>
      <c r="AP13">
        <f t="shared" si="12"/>
        <v>-7.9400958405639415</v>
      </c>
      <c r="AQ13">
        <f t="shared" si="13"/>
        <v>-23048.665983547096</v>
      </c>
      <c r="AR13">
        <f t="shared" si="14"/>
        <v>21232.224635285042</v>
      </c>
      <c r="AS13">
        <f t="shared" si="15"/>
        <v>2018.2816643763801</v>
      </c>
      <c r="AT13">
        <f t="shared" si="16"/>
        <v>7527.8532446406944</v>
      </c>
      <c r="AU13">
        <f t="shared" si="17"/>
        <v>30778.359544302115</v>
      </c>
      <c r="AW13">
        <v>10</v>
      </c>
      <c r="AX13">
        <f>(R13*SUMPRODUCT(K14:$K$23, X14:$X$23)-$AZ$3*SUMPRODUCT(K13:$K$22, W14:$W$23))/Z13</f>
        <v>131188.37270115904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146786.08023454124</v>
      </c>
      <c r="P14">
        <f t="shared" si="30"/>
        <v>7339.3040117270621</v>
      </c>
      <c r="Q14" s="5">
        <f t="shared" si="31"/>
        <v>25</v>
      </c>
      <c r="R14">
        <f t="shared" si="0"/>
        <v>2000000</v>
      </c>
      <c r="S14">
        <f t="shared" si="1"/>
        <v>128819.94440442853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94702.056649937687</v>
      </c>
      <c r="AC14">
        <f t="shared" si="2"/>
        <v>88493.811962148771</v>
      </c>
      <c r="AE14">
        <f t="shared" si="3"/>
        <v>100835.78162520788</v>
      </c>
      <c r="AF14">
        <f t="shared" si="4"/>
        <v>-5041.7890812603937</v>
      </c>
      <c r="AG14">
        <f t="shared" si="5"/>
        <v>-17.173934589725409</v>
      </c>
      <c r="AH14">
        <f t="shared" si="6"/>
        <v>-55404.526186599207</v>
      </c>
      <c r="AI14">
        <f t="shared" si="7"/>
        <v>40372.292422758561</v>
      </c>
      <c r="AJ14">
        <f t="shared" si="8"/>
        <v>6208.2446877889161</v>
      </c>
      <c r="AK14">
        <f t="shared" si="32"/>
        <v>16300.746929520756</v>
      </c>
      <c r="AL14">
        <f t="shared" si="9"/>
        <v>62881.284040068233</v>
      </c>
      <c r="AN14">
        <f t="shared" si="10"/>
        <v>40867.540932422329</v>
      </c>
      <c r="AO14">
        <f t="shared" si="11"/>
        <v>-2043.3770466211165</v>
      </c>
      <c r="AP14">
        <f t="shared" si="12"/>
        <v>-6.9603910784868672</v>
      </c>
      <c r="AQ14">
        <f t="shared" si="13"/>
        <v>-22454.794372380511</v>
      </c>
      <c r="AR14">
        <f t="shared" si="14"/>
        <v>16362.40912234222</v>
      </c>
      <c r="AS14">
        <f t="shared" si="15"/>
        <v>2516.1276067629624</v>
      </c>
      <c r="AT14">
        <f t="shared" si="16"/>
        <v>6606.4985229877102</v>
      </c>
      <c r="AU14">
        <f t="shared" si="17"/>
        <v>25485.035252092894</v>
      </c>
      <c r="AW14">
        <v>11</v>
      </c>
      <c r="AX14">
        <f>(R14*SUMPRODUCT(K15:$K$23, X15:$X$23)-$AZ$3*SUMPRODUCT(K14:$K$22, W15:$W$23))/Z14</f>
        <v>128819.94440442853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146786.08023454124</v>
      </c>
      <c r="P15">
        <f t="shared" si="30"/>
        <v>7339.3040117270621</v>
      </c>
      <c r="Q15" s="5">
        <f t="shared" si="31"/>
        <v>25</v>
      </c>
      <c r="R15">
        <f t="shared" si="0"/>
        <v>2000000</v>
      </c>
      <c r="S15">
        <f t="shared" si="1"/>
        <v>124243.65958685963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88493.811962148771</v>
      </c>
      <c r="AC15">
        <f t="shared" si="2"/>
        <v>80855.921643031019</v>
      </c>
      <c r="AE15">
        <f t="shared" si="3"/>
        <v>95526.19297594305</v>
      </c>
      <c r="AF15">
        <f t="shared" si="4"/>
        <v>-4776.3096487971525</v>
      </c>
      <c r="AG15">
        <f t="shared" si="5"/>
        <v>-16.269627341929681</v>
      </c>
      <c r="AH15">
        <f t="shared" si="6"/>
        <v>-58605.432151877962</v>
      </c>
      <c r="AI15">
        <f t="shared" si="7"/>
        <v>32128.181547926011</v>
      </c>
      <c r="AJ15">
        <f t="shared" si="8"/>
        <v>7637.8903191177524</v>
      </c>
      <c r="AK15">
        <f t="shared" si="32"/>
        <v>15337.883005904947</v>
      </c>
      <c r="AL15">
        <f t="shared" si="9"/>
        <v>55103.954872948714</v>
      </c>
      <c r="AN15">
        <f t="shared" si="10"/>
        <v>35663.870511768408</v>
      </c>
      <c r="AO15">
        <f t="shared" si="11"/>
        <v>-1783.1935255884205</v>
      </c>
      <c r="AP15">
        <f t="shared" si="12"/>
        <v>-6.0741233866970061</v>
      </c>
      <c r="AQ15">
        <f t="shared" si="13"/>
        <v>-21879.826657356338</v>
      </c>
      <c r="AR15">
        <f t="shared" si="14"/>
        <v>11994.776205436954</v>
      </c>
      <c r="AS15">
        <f t="shared" si="15"/>
        <v>2851.5396964757547</v>
      </c>
      <c r="AT15">
        <f t="shared" si="16"/>
        <v>5726.2647699673707</v>
      </c>
      <c r="AU15">
        <f t="shared" si="17"/>
        <v>20572.580671880081</v>
      </c>
      <c r="AW15">
        <v>12</v>
      </c>
      <c r="AX15">
        <f>(R15*SUMPRODUCT(K16:$K$23, X16:$X$23)-$AZ$3*SUMPRODUCT(K15:$K$22, W16:$W$23))/Z15</f>
        <v>124243.65958685963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146786.08023454124</v>
      </c>
      <c r="P16">
        <f t="shared" si="30"/>
        <v>7339.3040117270621</v>
      </c>
      <c r="Q16" s="5">
        <f t="shared" si="31"/>
        <v>25</v>
      </c>
      <c r="R16">
        <f t="shared" si="0"/>
        <v>2000000</v>
      </c>
      <c r="S16">
        <f t="shared" si="1"/>
        <v>117583.55823878833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80855.921643031019</v>
      </c>
      <c r="AC16">
        <f t="shared" si="2"/>
        <v>72142.1422037429</v>
      </c>
      <c r="AE16">
        <f t="shared" si="3"/>
        <v>90059.039141384375</v>
      </c>
      <c r="AF16">
        <f t="shared" si="4"/>
        <v>-4502.9519570692191</v>
      </c>
      <c r="AG16">
        <f t="shared" si="5"/>
        <v>-15.338484241401517</v>
      </c>
      <c r="AH16">
        <f t="shared" si="6"/>
        <v>-61475.746168709389</v>
      </c>
      <c r="AI16">
        <f t="shared" si="7"/>
        <v>24065.002531364371</v>
      </c>
      <c r="AJ16">
        <f t="shared" si="8"/>
        <v>8713.7794392881187</v>
      </c>
      <c r="AK16">
        <f t="shared" si="32"/>
        <v>14239.875595356014</v>
      </c>
      <c r="AL16">
        <f t="shared" si="9"/>
        <v>47018.657566008507</v>
      </c>
      <c r="AN16">
        <f t="shared" si="10"/>
        <v>30972.444281132666</v>
      </c>
      <c r="AO16">
        <f t="shared" si="11"/>
        <v>-1548.6222140566335</v>
      </c>
      <c r="AP16">
        <f t="shared" si="12"/>
        <v>-5.2750990134152262</v>
      </c>
      <c r="AQ16">
        <f t="shared" si="13"/>
        <v>-21142.287781487623</v>
      </c>
      <c r="AR16">
        <f t="shared" si="14"/>
        <v>8276.2591865749964</v>
      </c>
      <c r="AS16">
        <f t="shared" si="15"/>
        <v>2996.7791210578316</v>
      </c>
      <c r="AT16">
        <f t="shared" si="16"/>
        <v>4897.2735846651331</v>
      </c>
      <c r="AU16">
        <f t="shared" si="17"/>
        <v>16170.311892297963</v>
      </c>
      <c r="AW16">
        <v>13</v>
      </c>
      <c r="AX16">
        <f>(R16*SUMPRODUCT(K17:$K$23, X17:$X$23)-$AZ$3*SUMPRODUCT(K16:$K$22, W17:$W$23))/Z16</f>
        <v>117583.55823878833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146786.08023454124</v>
      </c>
      <c r="P17">
        <f t="shared" si="30"/>
        <v>7339.3040117270621</v>
      </c>
      <c r="Q17" s="5">
        <f t="shared" si="31"/>
        <v>25</v>
      </c>
      <c r="R17">
        <f t="shared" si="0"/>
        <v>2000000</v>
      </c>
      <c r="S17">
        <f t="shared" si="1"/>
        <v>108933.44708738664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72142.1422037429</v>
      </c>
      <c r="AC17">
        <f t="shared" si="2"/>
        <v>62684.983404966901</v>
      </c>
      <c r="AE17">
        <f t="shared" si="3"/>
        <v>84467.014031063096</v>
      </c>
      <c r="AF17">
        <f t="shared" si="4"/>
        <v>-4223.350701553155</v>
      </c>
      <c r="AG17">
        <f t="shared" si="5"/>
        <v>-14.386073580018282</v>
      </c>
      <c r="AH17">
        <f t="shared" si="6"/>
        <v>-63922.065517537623</v>
      </c>
      <c r="AI17">
        <f t="shared" si="7"/>
        <v>16307.211738392311</v>
      </c>
      <c r="AJ17">
        <f t="shared" si="8"/>
        <v>9457.1587987759995</v>
      </c>
      <c r="AK17">
        <f t="shared" si="32"/>
        <v>13039.653379480445</v>
      </c>
      <c r="AL17">
        <f t="shared" si="9"/>
        <v>38804.023916648759</v>
      </c>
      <c r="AN17">
        <f t="shared" si="10"/>
        <v>26759.46831164974</v>
      </c>
      <c r="AO17">
        <f t="shared" si="11"/>
        <v>-1337.9734155824872</v>
      </c>
      <c r="AP17">
        <f t="shared" si="12"/>
        <v>-4.5575623160064449</v>
      </c>
      <c r="AQ17">
        <f t="shared" si="13"/>
        <v>-20250.751210439328</v>
      </c>
      <c r="AR17">
        <f t="shared" si="14"/>
        <v>5166.1861233119234</v>
      </c>
      <c r="AS17">
        <f t="shared" si="15"/>
        <v>2996.06354145559</v>
      </c>
      <c r="AT17">
        <f t="shared" si="16"/>
        <v>4131.0113232460362</v>
      </c>
      <c r="AU17">
        <f t="shared" si="17"/>
        <v>12293.260988013551</v>
      </c>
      <c r="AW17">
        <v>14</v>
      </c>
      <c r="AX17">
        <f>(R17*SUMPRODUCT(K18:$K$23, X18:$X$23)-$AZ$3*SUMPRODUCT(K17:$K$22, W18:$W$23))/Z17</f>
        <v>108933.44708738664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146786.08023454124</v>
      </c>
      <c r="P18">
        <f t="shared" si="30"/>
        <v>7339.3040117270621</v>
      </c>
      <c r="Q18" s="5">
        <f t="shared" si="31"/>
        <v>25</v>
      </c>
      <c r="R18">
        <f t="shared" si="0"/>
        <v>2000000</v>
      </c>
      <c r="S18">
        <f t="shared" si="1"/>
        <v>98171.597657436781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62684.983404966901</v>
      </c>
      <c r="AC18">
        <f t="shared" si="2"/>
        <v>52675.045479273685</v>
      </c>
      <c r="AE18">
        <f t="shared" si="3"/>
        <v>78759.678324263848</v>
      </c>
      <c r="AF18">
        <f t="shared" si="4"/>
        <v>-3937.983916213193</v>
      </c>
      <c r="AG18">
        <f t="shared" si="5"/>
        <v>-13.414023693257935</v>
      </c>
      <c r="AH18">
        <f t="shared" si="6"/>
        <v>-66255.132076813272</v>
      </c>
      <c r="AI18">
        <f t="shared" si="7"/>
        <v>8553.1483075441211</v>
      </c>
      <c r="AJ18">
        <f t="shared" si="8"/>
        <v>10009.937925693215</v>
      </c>
      <c r="AK18">
        <f t="shared" si="32"/>
        <v>11766.446420459913</v>
      </c>
      <c r="AL18">
        <f t="shared" si="9"/>
        <v>30329.53265369725</v>
      </c>
      <c r="AN18">
        <f t="shared" si="10"/>
        <v>22984.572947704335</v>
      </c>
      <c r="AO18">
        <f t="shared" si="11"/>
        <v>-1149.2286473852168</v>
      </c>
      <c r="AP18">
        <f t="shared" si="12"/>
        <v>-3.9146377011666531</v>
      </c>
      <c r="AQ18">
        <f t="shared" si="13"/>
        <v>-19335.349620265653</v>
      </c>
      <c r="AR18">
        <f t="shared" si="14"/>
        <v>2496.080042352296</v>
      </c>
      <c r="AS18">
        <f t="shared" si="15"/>
        <v>2921.2174725732461</v>
      </c>
      <c r="AT18">
        <f t="shared" si="16"/>
        <v>3433.8223801886411</v>
      </c>
      <c r="AU18">
        <f t="shared" si="17"/>
        <v>8851.1198951141832</v>
      </c>
      <c r="AW18">
        <v>15</v>
      </c>
      <c r="AX18">
        <f>(R18*SUMPRODUCT(K19:$K$23, X19:$X$23)-$AZ$3*SUMPRODUCT(K18:$K$22, W19:$W$23))/Z18</f>
        <v>98171.597657436781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146786.08023454124</v>
      </c>
      <c r="P19">
        <f t="shared" si="30"/>
        <v>7339.3040117270621</v>
      </c>
      <c r="Q19" s="5">
        <f t="shared" si="31"/>
        <v>25</v>
      </c>
      <c r="R19">
        <f t="shared" si="0"/>
        <v>2000000</v>
      </c>
      <c r="S19">
        <f t="shared" si="1"/>
        <v>85103.824112217655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52675.045479273685</v>
      </c>
      <c r="AC19">
        <f t="shared" si="2"/>
        <v>42296.035179274681</v>
      </c>
      <c r="AE19">
        <f t="shared" si="3"/>
        <v>72951.706673504144</v>
      </c>
      <c r="AF19">
        <f t="shared" si="4"/>
        <v>-3647.5853336752075</v>
      </c>
      <c r="AG19">
        <f t="shared" si="5"/>
        <v>-12.424833907435008</v>
      </c>
      <c r="AH19">
        <f t="shared" si="6"/>
        <v>-68403.963911227635</v>
      </c>
      <c r="AI19">
        <f t="shared" si="7"/>
        <v>887.73259469386539</v>
      </c>
      <c r="AJ19">
        <f t="shared" si="8"/>
        <v>10379.010299999005</v>
      </c>
      <c r="AK19">
        <f t="shared" si="32"/>
        <v>10437.757304710613</v>
      </c>
      <c r="AL19">
        <f t="shared" si="9"/>
        <v>21704.500199403483</v>
      </c>
      <c r="AN19">
        <f t="shared" si="10"/>
        <v>19611.469136190051</v>
      </c>
      <c r="AO19">
        <f t="shared" si="11"/>
        <v>-980.57345680950266</v>
      </c>
      <c r="AP19">
        <f t="shared" si="12"/>
        <v>-3.3401445669872083</v>
      </c>
      <c r="AQ19">
        <f t="shared" si="13"/>
        <v>-18388.908062727049</v>
      </c>
      <c r="AR19">
        <f t="shared" si="14"/>
        <v>238.64747208651423</v>
      </c>
      <c r="AS19">
        <f t="shared" si="15"/>
        <v>2790.1696813428639</v>
      </c>
      <c r="AT19">
        <f t="shared" si="16"/>
        <v>2805.962527354015</v>
      </c>
      <c r="AU19">
        <f t="shared" si="17"/>
        <v>5834.7796807833929</v>
      </c>
      <c r="AW19">
        <v>16</v>
      </c>
      <c r="AX19">
        <f>(R19*SUMPRODUCT(K20:$K$23, X20:$X$23)-$AZ$3*SUMPRODUCT(K19:$K$22, W20:$W$23))/Z19</f>
        <v>85103.824112217655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146786.08023454124</v>
      </c>
      <c r="P20">
        <f t="shared" si="30"/>
        <v>7339.3040117270621</v>
      </c>
      <c r="Q20" s="5">
        <f t="shared" si="31"/>
        <v>25</v>
      </c>
      <c r="R20">
        <f t="shared" si="0"/>
        <v>2000000</v>
      </c>
      <c r="S20">
        <f t="shared" si="1"/>
        <v>69392.823424498245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42296.035179274681</v>
      </c>
      <c r="AC20">
        <f t="shared" si="2"/>
        <v>31700.841451106753</v>
      </c>
      <c r="AE20">
        <f t="shared" si="3"/>
        <v>67056.53448166023</v>
      </c>
      <c r="AF20">
        <f t="shared" si="4"/>
        <v>-3352.8267240830119</v>
      </c>
      <c r="AG20">
        <f t="shared" si="5"/>
        <v>-11.420792484974454</v>
      </c>
      <c r="AH20">
        <f t="shared" si="6"/>
        <v>-70383.446670896403</v>
      </c>
      <c r="AI20">
        <f t="shared" si="7"/>
        <v>-6691.1597058041589</v>
      </c>
      <c r="AJ20">
        <f t="shared" si="8"/>
        <v>10595.193728167927</v>
      </c>
      <c r="AK20">
        <f t="shared" si="32"/>
        <v>9070.3980031064166</v>
      </c>
      <c r="AL20">
        <f t="shared" si="9"/>
        <v>12974.432025470185</v>
      </c>
      <c r="AN20">
        <f t="shared" si="10"/>
        <v>16605.728936113443</v>
      </c>
      <c r="AO20">
        <f t="shared" si="11"/>
        <v>-830.28644680567231</v>
      </c>
      <c r="AP20">
        <f t="shared" si="12"/>
        <v>-2.8282192885013488</v>
      </c>
      <c r="AQ20">
        <f t="shared" si="13"/>
        <v>-17429.597965966415</v>
      </c>
      <c r="AR20">
        <f t="shared" si="14"/>
        <v>-1656.9836959471436</v>
      </c>
      <c r="AS20">
        <f t="shared" si="15"/>
        <v>2623.7698747119889</v>
      </c>
      <c r="AT20">
        <f t="shared" si="16"/>
        <v>2246.1729009190612</v>
      </c>
      <c r="AU20">
        <f t="shared" si="17"/>
        <v>3212.959079683907</v>
      </c>
      <c r="AW20">
        <v>17</v>
      </c>
      <c r="AX20">
        <f>(R20*SUMPRODUCT(K21:$K$23, X21:$X$23)-$AZ$3*SUMPRODUCT(K20:$K$22, W21:$W$23))/Z20</f>
        <v>69392.823424498245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146786.08023454124</v>
      </c>
      <c r="P21">
        <f t="shared" si="30"/>
        <v>7339.3040117270621</v>
      </c>
      <c r="Q21" s="5">
        <f t="shared" si="31"/>
        <v>25</v>
      </c>
      <c r="R21">
        <f t="shared" si="0"/>
        <v>2000000</v>
      </c>
      <c r="S21">
        <f t="shared" si="1"/>
        <v>50529.721396834626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31700.841451106753</v>
      </c>
      <c r="AC21">
        <f t="shared" si="2"/>
        <v>21029.982791191069</v>
      </c>
      <c r="AE21">
        <f t="shared" si="3"/>
        <v>61090.951146866399</v>
      </c>
      <c r="AF21">
        <f t="shared" si="4"/>
        <v>-3054.54755734332</v>
      </c>
      <c r="AG21">
        <f t="shared" si="5"/>
        <v>-10.404758926945354</v>
      </c>
      <c r="AH21">
        <f t="shared" si="6"/>
        <v>-72146.050654348437</v>
      </c>
      <c r="AI21">
        <f t="shared" si="7"/>
        <v>-14120.051823752307</v>
      </c>
      <c r="AJ21">
        <f t="shared" si="8"/>
        <v>10670.858659915684</v>
      </c>
      <c r="AK21">
        <f t="shared" si="32"/>
        <v>7678.8160581266948</v>
      </c>
      <c r="AL21">
        <f t="shared" si="9"/>
        <v>4229.6228942900725</v>
      </c>
      <c r="AN21">
        <f t="shared" si="10"/>
        <v>13935.927978815558</v>
      </c>
      <c r="AO21">
        <f t="shared" si="11"/>
        <v>-696.79639894077798</v>
      </c>
      <c r="AP21">
        <f t="shared" si="12"/>
        <v>-2.3735097967988725</v>
      </c>
      <c r="AQ21">
        <f t="shared" si="13"/>
        <v>-16457.791980646729</v>
      </c>
      <c r="AR21">
        <f t="shared" si="14"/>
        <v>-3221.0339105687481</v>
      </c>
      <c r="AS21">
        <f t="shared" si="15"/>
        <v>2434.2118589576608</v>
      </c>
      <c r="AT21">
        <f t="shared" si="16"/>
        <v>1751.6739474454075</v>
      </c>
      <c r="AU21">
        <f t="shared" si="17"/>
        <v>964.85189583431986</v>
      </c>
      <c r="AW21">
        <v>18</v>
      </c>
      <c r="AX21">
        <f>(R21*SUMPRODUCT(K22:$K$23, X22:$X$23)-$AZ$3*SUMPRODUCT(K21:$K$22, W22:$W$23))/Z21</f>
        <v>50529.721396834626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146786.08023454124</v>
      </c>
      <c r="P22">
        <f t="shared" si="30"/>
        <v>7339.3040117270621</v>
      </c>
      <c r="Q22" s="5">
        <f t="shared" si="31"/>
        <v>25</v>
      </c>
      <c r="R22">
        <f t="shared" si="0"/>
        <v>2000000</v>
      </c>
      <c r="S22">
        <f t="shared" si="1"/>
        <v>27795.891546713407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21029.982791191069</v>
      </c>
      <c r="AC22">
        <f t="shared" si="2"/>
        <v>10430.469999086505</v>
      </c>
      <c r="AE22">
        <f t="shared" si="3"/>
        <v>55081.802416620754</v>
      </c>
      <c r="AF22">
        <f t="shared" si="4"/>
        <v>-2754.0901208310379</v>
      </c>
      <c r="AG22">
        <f t="shared" si="5"/>
        <v>-9.3813054903790327</v>
      </c>
      <c r="AH22">
        <f t="shared" si="6"/>
        <v>-73552.467783749365</v>
      </c>
      <c r="AI22">
        <f t="shared" si="7"/>
        <v>-21234.13679345003</v>
      </c>
      <c r="AJ22">
        <f t="shared" si="8"/>
        <v>10599.512792104564</v>
      </c>
      <c r="AK22">
        <f t="shared" si="32"/>
        <v>6277.2179685929468</v>
      </c>
      <c r="AL22">
        <f t="shared" si="9"/>
        <v>-4357.4060327525194</v>
      </c>
      <c r="AN22">
        <f t="shared" si="10"/>
        <v>11574.688616525393</v>
      </c>
      <c r="AO22">
        <f t="shared" si="11"/>
        <v>-578.73443082626966</v>
      </c>
      <c r="AP22">
        <f t="shared" si="12"/>
        <v>-1.971353243786953</v>
      </c>
      <c r="AQ22">
        <f t="shared" si="13"/>
        <v>-15456.0467200148</v>
      </c>
      <c r="AR22">
        <f t="shared" si="14"/>
        <v>-4462.0638875594641</v>
      </c>
      <c r="AS22">
        <f t="shared" si="15"/>
        <v>2227.3428731966815</v>
      </c>
      <c r="AT22">
        <f t="shared" si="16"/>
        <v>1319.0716384872233</v>
      </c>
      <c r="AU22">
        <f t="shared" si="17"/>
        <v>-915.64937587555914</v>
      </c>
      <c r="AW22">
        <v>19</v>
      </c>
      <c r="AX22">
        <f>(R22*SUMPRODUCT(K23:$K$23, X23:$X$23)-$AZ$3*SUMPRODUCT(K22:$K$22, W23:$W$23))/Z22</f>
        <v>27795.891546713407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146786.08023454124</v>
      </c>
      <c r="P23">
        <f t="shared" si="30"/>
        <v>7339.3040117270621</v>
      </c>
      <c r="Q23" s="5">
        <f t="shared" si="31"/>
        <v>25</v>
      </c>
      <c r="R23">
        <f t="shared" si="0"/>
        <v>2000000</v>
      </c>
      <c r="S23">
        <f t="shared" si="1"/>
        <v>31215.994471689832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10430.469999086505</v>
      </c>
      <c r="AC23">
        <f t="shared" si="2"/>
        <v>10430.469999086505</v>
      </c>
      <c r="AE23">
        <f t="shared" si="3"/>
        <v>49046.901502959103</v>
      </c>
      <c r="AF23">
        <f t="shared" si="4"/>
        <v>-2452.345075147955</v>
      </c>
      <c r="AG23">
        <f t="shared" si="5"/>
        <v>-8.3534660481071867</v>
      </c>
      <c r="AH23">
        <f t="shared" si="6"/>
        <v>-74722.110989444467</v>
      </c>
      <c r="AI23">
        <f t="shared" si="7"/>
        <v>-28135.908027681427</v>
      </c>
      <c r="AJ23">
        <f t="shared" si="8"/>
        <v>0</v>
      </c>
      <c r="AK23">
        <f t="shared" si="32"/>
        <v>4879.631511349633</v>
      </c>
      <c r="AL23">
        <f t="shared" si="9"/>
        <v>-23256.276516331796</v>
      </c>
      <c r="AN23">
        <f t="shared" si="10"/>
        <v>9494.1243754042789</v>
      </c>
      <c r="AO23">
        <f t="shared" si="11"/>
        <v>-474.70621877021392</v>
      </c>
      <c r="AP23">
        <f t="shared" si="12"/>
        <v>-1.6170001202147628</v>
      </c>
      <c r="AQ23">
        <f t="shared" si="13"/>
        <v>-14464.135217262354</v>
      </c>
      <c r="AR23">
        <f t="shared" si="14"/>
        <v>-5446.3340607485043</v>
      </c>
      <c r="AS23">
        <f t="shared" si="15"/>
        <v>0</v>
      </c>
      <c r="AT23">
        <f t="shared" si="16"/>
        <v>944.56177771189721</v>
      </c>
      <c r="AU23">
        <f t="shared" si="17"/>
        <v>-4501.7722830366074</v>
      </c>
      <c r="AW23">
        <v>20</v>
      </c>
      <c r="AX23">
        <f>(R23*SUMPRODUCT(K$23:$K24, X$23:$X24)-$AZ$3*SUMPRODUCT(K$22:$K23, W$23:$W24))/Z23</f>
        <v>31215.994471689832</v>
      </c>
    </row>
    <row r="25" spans="5:50" x14ac:dyDescent="0.25">
      <c r="AN25" s="6">
        <f t="shared" ref="AN25:AU25" si="33">SUM(AN3:AN23)</f>
        <v>1085639.6133856492</v>
      </c>
      <c r="AO25" s="6">
        <f t="shared" si="33"/>
        <v>-164371.54084518843</v>
      </c>
      <c r="AP25" s="6">
        <f t="shared" si="33"/>
        <v>-1682.3342499592814</v>
      </c>
      <c r="AQ25" s="6">
        <f t="shared" si="33"/>
        <v>-421119.99994718243</v>
      </c>
      <c r="AR25" s="6">
        <f t="shared" si="33"/>
        <v>498465.73834331939</v>
      </c>
      <c r="AS25" s="6">
        <f t="shared" si="33"/>
        <v>-54376.074172838053</v>
      </c>
      <c r="AT25" s="6">
        <f t="shared" si="33"/>
        <v>128677.83549045752</v>
      </c>
      <c r="AU25" s="7">
        <f t="shared" si="33"/>
        <v>572767.49966093875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2093.5753120221948</v>
      </c>
      <c r="K3">
        <v>1</v>
      </c>
      <c r="L3" s="2">
        <v>0</v>
      </c>
      <c r="O3">
        <f>$C$3</f>
        <v>2093.5753120221948</v>
      </c>
      <c r="P3">
        <f>O3*C5</f>
        <v>209.35753120221949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2093.5753120221948</v>
      </c>
      <c r="AF3">
        <f t="shared" ref="AF3:AF34" si="3">-$Z3*P3</f>
        <v>-209.35753120221949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361.78519381997535</v>
      </c>
      <c r="AJ3">
        <f t="shared" ref="AJ3:AJ34" si="7">AB3-AC3</f>
        <v>0</v>
      </c>
      <c r="AL3">
        <f t="shared" ref="AL3:AL23" si="8">SUM(AI3:AK3)</f>
        <v>361.78519381997535</v>
      </c>
      <c r="AN3">
        <f t="shared" ref="AN3:AN34" si="9">AE3*$K3</f>
        <v>2093.5753120221948</v>
      </c>
      <c r="AO3">
        <f t="shared" ref="AO3:AO34" si="10">AF3*$K3</f>
        <v>-209.35753120221949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361.78519381997535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361.78519381997535</v>
      </c>
      <c r="AW3">
        <v>0</v>
      </c>
      <c r="AX3">
        <f>IF(Z3&gt;0, (R3*SUMPRODUCT(K3:$K$98, X3:$X$98)-K3*$AZ$3)/Z3, 0)</f>
        <v>0</v>
      </c>
      <c r="AZ3">
        <f>C6*SUMPRODUCT(X4:X98, K4:K98)/1</f>
        <v>800.85322299545453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86.778831866806428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85.805702463798752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-85.805702463798752</v>
      </c>
      <c r="AK4">
        <f t="shared" ref="AK4:AK35" si="28">G4*SUM(AB4:AB4, AE4:AF4)</f>
        <v>0</v>
      </c>
      <c r="AL4">
        <f t="shared" si="8"/>
        <v>-146.50085246379876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-54.192098214285707</v>
      </c>
      <c r="AR4">
        <f t="shared" si="13"/>
        <v>-54.192098214285707</v>
      </c>
      <c r="AS4">
        <f t="shared" si="14"/>
        <v>-76.612234342677453</v>
      </c>
      <c r="AT4">
        <f t="shared" si="15"/>
        <v>0</v>
      </c>
      <c r="AU4">
        <f t="shared" si="16"/>
        <v>-130.80433255696317</v>
      </c>
      <c r="AW4">
        <v>1</v>
      </c>
      <c r="AX4">
        <f>IF(Z4&gt;0, (R4*SUMPRODUCT(K4:$K$98, X4:$X$98)-K4*$AZ$3)/Z4, 0)</f>
        <v>86.778831866806428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1.221979E-3</v>
      </c>
      <c r="Q5" s="5">
        <f t="shared" ref="Q5:Q36" si="30">$C$8</f>
        <v>25</v>
      </c>
      <c r="R5">
        <f t="shared" si="0"/>
        <v>50000</v>
      </c>
      <c r="S5">
        <f t="shared" si="1"/>
        <v>110.6954586828589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85.805702463798752</v>
      </c>
      <c r="AC5">
        <f t="shared" si="27"/>
        <v>108.22583859219105</v>
      </c>
      <c r="AE5">
        <f t="shared" si="2"/>
        <v>0</v>
      </c>
      <c r="AF5">
        <f t="shared" si="3"/>
        <v>0</v>
      </c>
      <c r="AG5">
        <f t="shared" si="4"/>
        <v>-24.442249004599347</v>
      </c>
      <c r="AH5">
        <f t="shared" si="5"/>
        <v>-60.413792301298152</v>
      </c>
      <c r="AI5">
        <f t="shared" si="6"/>
        <v>-84.856041305897492</v>
      </c>
      <c r="AJ5">
        <f t="shared" si="7"/>
        <v>-22.420136128392301</v>
      </c>
      <c r="AK5">
        <f t="shared" si="28"/>
        <v>6.0063991724659136</v>
      </c>
      <c r="AL5">
        <f t="shared" si="8"/>
        <v>-101.26977826182387</v>
      </c>
      <c r="AN5">
        <f t="shared" si="9"/>
        <v>0</v>
      </c>
      <c r="AO5">
        <f t="shared" si="10"/>
        <v>0</v>
      </c>
      <c r="AP5">
        <f t="shared" si="11"/>
        <v>-19.485211260044121</v>
      </c>
      <c r="AQ5">
        <f t="shared" si="12"/>
        <v>-48.161505342233852</v>
      </c>
      <c r="AR5">
        <f t="shared" si="13"/>
        <v>-67.646716602277962</v>
      </c>
      <c r="AS5">
        <f t="shared" si="14"/>
        <v>-17.873195255414778</v>
      </c>
      <c r="AT5">
        <f t="shared" si="15"/>
        <v>4.7882646464173417</v>
      </c>
      <c r="AU5">
        <f t="shared" si="16"/>
        <v>-80.731647211275401</v>
      </c>
      <c r="AW5">
        <v>2</v>
      </c>
      <c r="AX5">
        <f>IF(Z5&gt;0, (R5*SUMPRODUCT(K5:$K$98, X5:$X$98)-K5*$AZ$3)/Z5, 0)</f>
        <v>110.6954586828589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1.231956E-3</v>
      </c>
      <c r="Q6" s="5">
        <f t="shared" si="30"/>
        <v>25</v>
      </c>
      <c r="R6">
        <f t="shared" si="0"/>
        <v>50000</v>
      </c>
      <c r="S6">
        <f t="shared" si="1"/>
        <v>132.892285533809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108.22583859219105</v>
      </c>
      <c r="AC6">
        <f t="shared" si="27"/>
        <v>128.46811391306187</v>
      </c>
      <c r="AE6">
        <f t="shared" si="2"/>
        <v>0</v>
      </c>
      <c r="AF6">
        <f t="shared" si="3"/>
        <v>0</v>
      </c>
      <c r="AG6">
        <f t="shared" si="4"/>
        <v>-24.167714739238647</v>
      </c>
      <c r="AH6">
        <f t="shared" si="5"/>
        <v>-60.22355062942038</v>
      </c>
      <c r="AI6">
        <f t="shared" si="6"/>
        <v>-84.39126536865902</v>
      </c>
      <c r="AJ6">
        <f t="shared" si="7"/>
        <v>-20.242275320870817</v>
      </c>
      <c r="AK6">
        <f t="shared" si="28"/>
        <v>7.5758087014533748</v>
      </c>
      <c r="AL6">
        <f t="shared" si="8"/>
        <v>-97.057731988076469</v>
      </c>
      <c r="AN6">
        <f t="shared" si="9"/>
        <v>0</v>
      </c>
      <c r="AO6">
        <f t="shared" si="10"/>
        <v>0</v>
      </c>
      <c r="AP6">
        <f t="shared" si="11"/>
        <v>-17.202101986179109</v>
      </c>
      <c r="AQ6">
        <f t="shared" si="12"/>
        <v>-42.865933791212342</v>
      </c>
      <c r="AR6">
        <f t="shared" si="13"/>
        <v>-60.068035777391444</v>
      </c>
      <c r="AS6">
        <f t="shared" si="14"/>
        <v>-14.408051744196724</v>
      </c>
      <c r="AT6">
        <f t="shared" si="15"/>
        <v>5.3923109949074783</v>
      </c>
      <c r="AU6">
        <f t="shared" si="16"/>
        <v>-69.083776526680694</v>
      </c>
      <c r="AW6">
        <v>3</v>
      </c>
      <c r="AX6">
        <f>IF(Z6&gt;0, (R6*SUMPRODUCT(K6:$K$98, X6:$X$98)-K6*$AZ$3)/Z6, 0)</f>
        <v>132.892285533809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1.2424070000000001E-3</v>
      </c>
      <c r="Q7" s="5">
        <f t="shared" si="30"/>
        <v>25</v>
      </c>
      <c r="R7">
        <f t="shared" si="0"/>
        <v>50000</v>
      </c>
      <c r="S7">
        <f t="shared" si="1"/>
        <v>153.45341686877899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128.46811391306187</v>
      </c>
      <c r="AC7">
        <f t="shared" si="27"/>
        <v>146.676984285336</v>
      </c>
      <c r="AE7">
        <f t="shared" si="2"/>
        <v>0</v>
      </c>
      <c r="AF7">
        <f t="shared" si="3"/>
        <v>0</v>
      </c>
      <c r="AG7">
        <f t="shared" si="4"/>
        <v>-23.896011453880227</v>
      </c>
      <c r="AH7">
        <f t="shared" si="5"/>
        <v>-60.052275932066543</v>
      </c>
      <c r="AI7">
        <f t="shared" si="6"/>
        <v>-83.94828738594677</v>
      </c>
      <c r="AJ7">
        <f t="shared" si="7"/>
        <v>-18.208870372274134</v>
      </c>
      <c r="AK7">
        <f t="shared" si="28"/>
        <v>8.9927679739143311</v>
      </c>
      <c r="AL7">
        <f t="shared" si="8"/>
        <v>-93.164389784306579</v>
      </c>
      <c r="AN7">
        <f t="shared" si="9"/>
        <v>0</v>
      </c>
      <c r="AO7">
        <f t="shared" si="10"/>
        <v>0</v>
      </c>
      <c r="AP7">
        <f t="shared" si="11"/>
        <v>-15.186347280709798</v>
      </c>
      <c r="AQ7">
        <f t="shared" si="12"/>
        <v>-38.164307004183627</v>
      </c>
      <c r="AR7">
        <f t="shared" si="13"/>
        <v>-53.350654284893423</v>
      </c>
      <c r="AS7">
        <f t="shared" si="14"/>
        <v>-11.572066308910321</v>
      </c>
      <c r="AT7">
        <f t="shared" si="15"/>
        <v>5.715066622322543</v>
      </c>
      <c r="AU7">
        <f t="shared" si="16"/>
        <v>-59.207653971481207</v>
      </c>
      <c r="AW7">
        <v>4</v>
      </c>
      <c r="AX7">
        <f>IF(Z7&gt;0, (R7*SUMPRODUCT(K7:$K$98, X7:$X$98)-K7*$AZ$3)/Z7, 0)</f>
        <v>153.45341686877899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1.255709E-3</v>
      </c>
      <c r="Q8" s="5">
        <f t="shared" si="30"/>
        <v>25</v>
      </c>
      <c r="R8">
        <f t="shared" si="0"/>
        <v>50000</v>
      </c>
      <c r="S8">
        <f t="shared" si="1"/>
        <v>172.5181387458731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146.676984285336</v>
      </c>
      <c r="AC8">
        <f t="shared" si="27"/>
        <v>163.04375242712223</v>
      </c>
      <c r="AE8">
        <f t="shared" si="2"/>
        <v>0</v>
      </c>
      <c r="AF8">
        <f t="shared" si="3"/>
        <v>0</v>
      </c>
      <c r="AG8">
        <f t="shared" si="4"/>
        <v>-23.627044902694685</v>
      </c>
      <c r="AH8">
        <f t="shared" si="5"/>
        <v>-60.012873293480972</v>
      </c>
      <c r="AI8">
        <f t="shared" si="6"/>
        <v>-83.639918196175657</v>
      </c>
      <c r="AJ8">
        <f t="shared" si="7"/>
        <v>-16.366768141786224</v>
      </c>
      <c r="AK8">
        <f t="shared" si="28"/>
        <v>10.267388899973522</v>
      </c>
      <c r="AL8">
        <f t="shared" si="8"/>
        <v>-89.739297437988355</v>
      </c>
      <c r="AN8">
        <f t="shared" si="9"/>
        <v>0</v>
      </c>
      <c r="AO8">
        <f t="shared" si="10"/>
        <v>0</v>
      </c>
      <c r="AP8">
        <f t="shared" si="11"/>
        <v>-13.406619799058204</v>
      </c>
      <c r="AQ8">
        <f t="shared" si="12"/>
        <v>-34.052915995558607</v>
      </c>
      <c r="AR8">
        <f t="shared" si="13"/>
        <v>-47.459535794616812</v>
      </c>
      <c r="AS8">
        <f t="shared" si="14"/>
        <v>-9.2869437849690986</v>
      </c>
      <c r="AT8">
        <f t="shared" si="15"/>
        <v>5.8259921999520232</v>
      </c>
      <c r="AU8">
        <f t="shared" si="16"/>
        <v>-50.920487379633883</v>
      </c>
      <c r="AW8">
        <v>5</v>
      </c>
      <c r="AX8">
        <f>IF(Z8&gt;0, (R8*SUMPRODUCT(K8:$K$98, X8:$X$98)-K8*$AZ$3)/Z8, 0)</f>
        <v>172.5181387458731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1.2766120000000001E-3</v>
      </c>
      <c r="Q9" s="5">
        <f t="shared" si="30"/>
        <v>25</v>
      </c>
      <c r="R9">
        <f t="shared" si="0"/>
        <v>50000</v>
      </c>
      <c r="S9">
        <f t="shared" si="1"/>
        <v>190.14837588682633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163.04375242712223</v>
      </c>
      <c r="AC9">
        <f t="shared" si="27"/>
        <v>177.67929638332265</v>
      </c>
      <c r="AE9">
        <f t="shared" si="2"/>
        <v>0</v>
      </c>
      <c r="AF9">
        <f t="shared" si="3"/>
        <v>0</v>
      </c>
      <c r="AG9">
        <f t="shared" si="4"/>
        <v>-23.360611884620422</v>
      </c>
      <c r="AH9">
        <f t="shared" si="5"/>
        <v>-60.325138094637737</v>
      </c>
      <c r="AI9">
        <f t="shared" si="6"/>
        <v>-83.685749979258162</v>
      </c>
      <c r="AJ9">
        <f t="shared" si="7"/>
        <v>-14.635543956200422</v>
      </c>
      <c r="AK9">
        <f t="shared" si="28"/>
        <v>11.413062669898556</v>
      </c>
      <c r="AL9">
        <f t="shared" si="8"/>
        <v>-86.908231265560033</v>
      </c>
      <c r="AN9">
        <f t="shared" si="9"/>
        <v>0</v>
      </c>
      <c r="AO9">
        <f t="shared" si="10"/>
        <v>0</v>
      </c>
      <c r="AP9">
        <f t="shared" si="11"/>
        <v>-11.835212990493488</v>
      </c>
      <c r="AQ9">
        <f t="shared" si="12"/>
        <v>-30.562592348063021</v>
      </c>
      <c r="AR9">
        <f t="shared" si="13"/>
        <v>-42.397805338556509</v>
      </c>
      <c r="AS9">
        <f t="shared" si="14"/>
        <v>-7.4148220435697807</v>
      </c>
      <c r="AT9">
        <f t="shared" si="15"/>
        <v>5.7822127365177316</v>
      </c>
      <c r="AU9">
        <f t="shared" si="16"/>
        <v>-44.030414645608566</v>
      </c>
      <c r="AW9">
        <v>6</v>
      </c>
      <c r="AX9">
        <f>IF(Z9&gt;0, (R9*SUMPRODUCT(K9:$K$98, X9:$X$98)-K9*$AZ$3)/Z9, 0)</f>
        <v>190.14837588682633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1.3013160000000001E-3</v>
      </c>
      <c r="Q10" s="5">
        <f t="shared" si="30"/>
        <v>25</v>
      </c>
      <c r="R10">
        <f t="shared" si="0"/>
        <v>50000</v>
      </c>
      <c r="S10">
        <f t="shared" si="1"/>
        <v>206.29496537118956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177.67929638332265</v>
      </c>
      <c r="AC10">
        <f t="shared" si="27"/>
        <v>190.58854327790152</v>
      </c>
      <c r="AE10">
        <f t="shared" si="2"/>
        <v>0</v>
      </c>
      <c r="AF10">
        <f t="shared" si="3"/>
        <v>0</v>
      </c>
      <c r="AG10">
        <f t="shared" si="4"/>
        <v>-23.096606227758969</v>
      </c>
      <c r="AH10">
        <f t="shared" si="5"/>
        <v>-60.799076030493424</v>
      </c>
      <c r="AI10">
        <f t="shared" si="6"/>
        <v>-83.895682258252393</v>
      </c>
      <c r="AJ10">
        <f t="shared" si="7"/>
        <v>-12.909246894578871</v>
      </c>
      <c r="AK10">
        <f t="shared" si="28"/>
        <v>12.437550746832587</v>
      </c>
      <c r="AL10">
        <f t="shared" si="8"/>
        <v>-84.367378405998679</v>
      </c>
      <c r="AN10">
        <f t="shared" si="9"/>
        <v>0</v>
      </c>
      <c r="AO10">
        <f t="shared" si="10"/>
        <v>0</v>
      </c>
      <c r="AP10">
        <f t="shared" si="11"/>
        <v>-10.447731704071979</v>
      </c>
      <c r="AQ10">
        <f t="shared" si="12"/>
        <v>-27.502414335601831</v>
      </c>
      <c r="AR10">
        <f t="shared" si="13"/>
        <v>-37.950146039673811</v>
      </c>
      <c r="AS10">
        <f t="shared" si="14"/>
        <v>-5.8394877033529822</v>
      </c>
      <c r="AT10">
        <f t="shared" si="15"/>
        <v>5.6261163210425149</v>
      </c>
      <c r="AU10">
        <f t="shared" si="16"/>
        <v>-38.163517421984281</v>
      </c>
      <c r="AW10">
        <v>7</v>
      </c>
      <c r="AX10">
        <f>IF(Z10&gt;0, (R10*SUMPRODUCT(K10:$K$98, X10:$X$98)-K10*$AZ$3)/Z10, 0)</f>
        <v>206.29496537118956</v>
      </c>
    </row>
    <row r="11" spans="1:52" x14ac:dyDescent="0.25">
      <c r="A11" t="s">
        <v>33</v>
      </c>
      <c r="C11" s="25">
        <f>AU100</f>
        <v>-669.11177119509648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1.325545E-3</v>
      </c>
      <c r="Q11" s="5">
        <f t="shared" si="30"/>
        <v>25</v>
      </c>
      <c r="R11">
        <f t="shared" si="0"/>
        <v>50000</v>
      </c>
      <c r="S11">
        <f t="shared" si="1"/>
        <v>221.0423186362506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190.58854327790152</v>
      </c>
      <c r="AC11">
        <f t="shared" si="27"/>
        <v>201.90027112322997</v>
      </c>
      <c r="AE11">
        <f t="shared" si="2"/>
        <v>0</v>
      </c>
      <c r="AF11">
        <f t="shared" si="3"/>
        <v>0</v>
      </c>
      <c r="AG11">
        <f t="shared" si="4"/>
        <v>-22.835024574579204</v>
      </c>
      <c r="AH11">
        <f t="shared" si="5"/>
        <v>-61.231181804349532</v>
      </c>
      <c r="AI11">
        <f t="shared" si="6"/>
        <v>-84.06620637892874</v>
      </c>
      <c r="AJ11">
        <f t="shared" si="7"/>
        <v>-11.311727845328448</v>
      </c>
      <c r="AK11">
        <f t="shared" si="28"/>
        <v>13.341198029453107</v>
      </c>
      <c r="AL11">
        <f t="shared" si="8"/>
        <v>-82.036736194804078</v>
      </c>
      <c r="AN11">
        <f t="shared" si="9"/>
        <v>0</v>
      </c>
      <c r="AO11">
        <f t="shared" si="10"/>
        <v>0</v>
      </c>
      <c r="AP11">
        <f t="shared" si="11"/>
        <v>-9.2226834361692713</v>
      </c>
      <c r="AQ11">
        <f t="shared" si="12"/>
        <v>-24.730247360132307</v>
      </c>
      <c r="AR11">
        <f t="shared" si="13"/>
        <v>-33.95293079630158</v>
      </c>
      <c r="AS11">
        <f t="shared" si="14"/>
        <v>-4.5686171561953683</v>
      </c>
      <c r="AT11">
        <f t="shared" si="15"/>
        <v>5.3882861252475207</v>
      </c>
      <c r="AU11">
        <f t="shared" si="16"/>
        <v>-33.133261827249427</v>
      </c>
      <c r="AW11">
        <v>8</v>
      </c>
      <c r="AX11">
        <f>IF(Z11&gt;0, (R11*SUMPRODUCT(K11:$K$98, X11:$X$98)-K11*$AZ$3)/Z11, 0)</f>
        <v>221.0423186362506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1.3564250000000001E-3</v>
      </c>
      <c r="Q12" s="5">
        <f t="shared" si="30"/>
        <v>25</v>
      </c>
      <c r="R12">
        <f t="shared" si="0"/>
        <v>50000</v>
      </c>
      <c r="S12">
        <f t="shared" si="1"/>
        <v>234.5724659157797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201.90027112322997</v>
      </c>
      <c r="AC12">
        <f t="shared" si="27"/>
        <v>211.82550785321405</v>
      </c>
      <c r="AE12">
        <f t="shared" si="2"/>
        <v>0</v>
      </c>
      <c r="AF12">
        <f t="shared" si="3"/>
        <v>0</v>
      </c>
      <c r="AG12">
        <f t="shared" si="4"/>
        <v>-22.575700330624837</v>
      </c>
      <c r="AH12">
        <f t="shared" si="5"/>
        <v>-61.947996417147195</v>
      </c>
      <c r="AI12">
        <f t="shared" si="6"/>
        <v>-84.523696747772036</v>
      </c>
      <c r="AJ12">
        <f t="shared" si="7"/>
        <v>-9.9252367299840785</v>
      </c>
      <c r="AK12">
        <f t="shared" si="28"/>
        <v>14.133018978626099</v>
      </c>
      <c r="AL12">
        <f t="shared" si="8"/>
        <v>-80.315914499130017</v>
      </c>
      <c r="AN12">
        <f t="shared" si="9"/>
        <v>0</v>
      </c>
      <c r="AO12">
        <f t="shared" si="10"/>
        <v>0</v>
      </c>
      <c r="AP12">
        <f t="shared" si="11"/>
        <v>-8.1410238602032781</v>
      </c>
      <c r="AQ12">
        <f t="shared" si="12"/>
        <v>-22.339068535546254</v>
      </c>
      <c r="AR12">
        <f t="shared" si="13"/>
        <v>-30.480092395749534</v>
      </c>
      <c r="AS12">
        <f t="shared" si="14"/>
        <v>-3.57913986514765</v>
      </c>
      <c r="AT12">
        <f t="shared" si="15"/>
        <v>5.0965083269474967</v>
      </c>
      <c r="AU12">
        <f t="shared" si="16"/>
        <v>-28.96272393394969</v>
      </c>
      <c r="AW12">
        <v>9</v>
      </c>
      <c r="AX12">
        <f>IF(Z12&gt;0, (R12*SUMPRODUCT(K12:$K$98, X12:$X$98)-K12*$AZ$3)/Z12, 0)</f>
        <v>234.5724659157797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1.3882549999999999E-3</v>
      </c>
      <c r="Q13" s="5">
        <f t="shared" si="30"/>
        <v>25</v>
      </c>
      <c r="R13">
        <f t="shared" si="0"/>
        <v>50000</v>
      </c>
      <c r="S13">
        <f t="shared" si="1"/>
        <v>246.91155712140647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211.82550785321405</v>
      </c>
      <c r="AC13">
        <f t="shared" si="27"/>
        <v>220.42883582670032</v>
      </c>
      <c r="AE13">
        <f t="shared" si="2"/>
        <v>0</v>
      </c>
      <c r="AF13">
        <f t="shared" si="3"/>
        <v>0</v>
      </c>
      <c r="AG13">
        <f t="shared" si="4"/>
        <v>-22.318602498456098</v>
      </c>
      <c r="AH13">
        <f t="shared" si="5"/>
        <v>-62.681657724983161</v>
      </c>
      <c r="AI13">
        <f t="shared" si="6"/>
        <v>-85.000260223439255</v>
      </c>
      <c r="AJ13">
        <f t="shared" si="7"/>
        <v>-8.6033279734862731</v>
      </c>
      <c r="AK13">
        <f t="shared" si="28"/>
        <v>14.827785549724984</v>
      </c>
      <c r="AL13">
        <f t="shared" si="8"/>
        <v>-78.77580264720055</v>
      </c>
      <c r="AN13">
        <f t="shared" si="9"/>
        <v>0</v>
      </c>
      <c r="AO13">
        <f t="shared" si="10"/>
        <v>0</v>
      </c>
      <c r="AP13">
        <f t="shared" si="11"/>
        <v>-7.185992682609105</v>
      </c>
      <c r="AQ13">
        <f t="shared" si="12"/>
        <v>-20.181816212583033</v>
      </c>
      <c r="AR13">
        <f t="shared" si="13"/>
        <v>-27.367808895192137</v>
      </c>
      <c r="AS13">
        <f t="shared" si="14"/>
        <v>-2.7700413530746495</v>
      </c>
      <c r="AT13">
        <f t="shared" si="15"/>
        <v>4.7741501049177062</v>
      </c>
      <c r="AU13">
        <f t="shared" si="16"/>
        <v>-25.363700143349082</v>
      </c>
      <c r="AW13">
        <v>10</v>
      </c>
      <c r="AX13">
        <f>IF(Z13&gt;0, (R13*SUMPRODUCT(K13:$K$98, X13:$X$98)-K13*$AZ$3)/Z13, 0)</f>
        <v>246.91155712140647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1.4257860000000001E-3</v>
      </c>
      <c r="Q14" s="5">
        <f t="shared" si="30"/>
        <v>25</v>
      </c>
      <c r="R14">
        <f t="shared" si="0"/>
        <v>50000</v>
      </c>
      <c r="S14">
        <f t="shared" si="1"/>
        <v>258.20153079638231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220.42883582670032</v>
      </c>
      <c r="AC14">
        <f t="shared" si="27"/>
        <v>227.87415935432486</v>
      </c>
      <c r="AE14">
        <f t="shared" si="2"/>
        <v>0</v>
      </c>
      <c r="AF14">
        <f t="shared" si="3"/>
        <v>0</v>
      </c>
      <c r="AG14">
        <f t="shared" si="4"/>
        <v>-22.063594922489671</v>
      </c>
      <c r="AH14">
        <f t="shared" si="5"/>
        <v>-63.64310196372746</v>
      </c>
      <c r="AI14">
        <f t="shared" si="6"/>
        <v>-85.706696886217131</v>
      </c>
      <c r="AJ14">
        <f t="shared" si="7"/>
        <v>-7.445323527624538</v>
      </c>
      <c r="AK14">
        <f t="shared" si="28"/>
        <v>15.430018507869024</v>
      </c>
      <c r="AL14">
        <f t="shared" si="8"/>
        <v>-77.722001905972647</v>
      </c>
      <c r="AN14">
        <f t="shared" si="9"/>
        <v>0</v>
      </c>
      <c r="AO14">
        <f t="shared" si="10"/>
        <v>0</v>
      </c>
      <c r="AP14">
        <f t="shared" si="11"/>
        <v>-6.3427563107321836</v>
      </c>
      <c r="AQ14">
        <f t="shared" si="12"/>
        <v>-18.295871005297332</v>
      </c>
      <c r="AR14">
        <f t="shared" si="13"/>
        <v>-24.638627316029517</v>
      </c>
      <c r="AS14">
        <f t="shared" si="14"/>
        <v>-2.1403526014769025</v>
      </c>
      <c r="AT14">
        <f t="shared" si="15"/>
        <v>4.4357616068151176</v>
      </c>
      <c r="AU14">
        <f t="shared" si="16"/>
        <v>-22.343218310691302</v>
      </c>
      <c r="AW14">
        <v>11</v>
      </c>
      <c r="AX14">
        <f>IF(Z14&gt;0, (R14*SUMPRODUCT(K14:$K$98, X14:$X$98)-K14*$AZ$3)/Z14, 0)</f>
        <v>258.20153079638231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1.477569E-3</v>
      </c>
      <c r="Q15" s="5">
        <f t="shared" si="30"/>
        <v>25</v>
      </c>
      <c r="R15">
        <f t="shared" si="0"/>
        <v>50000</v>
      </c>
      <c r="S15">
        <f t="shared" si="1"/>
        <v>268.50243832174687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227.87415935432486</v>
      </c>
      <c r="AC15">
        <f t="shared" si="27"/>
        <v>234.24537740278421</v>
      </c>
      <c r="AE15">
        <f t="shared" si="2"/>
        <v>0</v>
      </c>
      <c r="AF15">
        <f t="shared" si="3"/>
        <v>0</v>
      </c>
      <c r="AG15">
        <f t="shared" si="4"/>
        <v>-21.810358489378746</v>
      </c>
      <c r="AH15">
        <f t="shared" si="5"/>
        <v>-65.200967772056273</v>
      </c>
      <c r="AI15">
        <f t="shared" si="6"/>
        <v>-87.011326261435016</v>
      </c>
      <c r="AJ15">
        <f t="shared" si="7"/>
        <v>-6.3712180484593546</v>
      </c>
      <c r="AK15">
        <f t="shared" si="28"/>
        <v>15.951191154802741</v>
      </c>
      <c r="AL15">
        <f t="shared" si="8"/>
        <v>-77.431353155091628</v>
      </c>
      <c r="AN15">
        <f t="shared" si="9"/>
        <v>0</v>
      </c>
      <c r="AO15">
        <f t="shared" si="10"/>
        <v>0</v>
      </c>
      <c r="AP15">
        <f t="shared" si="11"/>
        <v>-5.5981757924335449</v>
      </c>
      <c r="AQ15">
        <f t="shared" si="12"/>
        <v>-16.735464463021859</v>
      </c>
      <c r="AR15">
        <f t="shared" si="13"/>
        <v>-22.333640255455403</v>
      </c>
      <c r="AS15">
        <f t="shared" si="14"/>
        <v>-1.6353329847636451</v>
      </c>
      <c r="AT15">
        <f t="shared" si="15"/>
        <v>4.0942734722486609</v>
      </c>
      <c r="AU15">
        <f t="shared" si="16"/>
        <v>-19.874699767970387</v>
      </c>
      <c r="AW15">
        <v>12</v>
      </c>
      <c r="AX15">
        <f>IF(Z15&gt;0, (R15*SUMPRODUCT(K15:$K$98, X15:$X$98)-K15*$AZ$3)/Z15, 0)</f>
        <v>268.50243832174687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1.5369540000000001E-3</v>
      </c>
      <c r="Q16" s="5">
        <f t="shared" si="30"/>
        <v>25</v>
      </c>
      <c r="R16">
        <f t="shared" si="0"/>
        <v>50000</v>
      </c>
      <c r="S16">
        <f t="shared" si="1"/>
        <v>277.76921688494514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234.24537740278421</v>
      </c>
      <c r="AC16">
        <f t="shared" si="27"/>
        <v>239.53409959490224</v>
      </c>
      <c r="AE16">
        <f t="shared" si="2"/>
        <v>0</v>
      </c>
      <c r="AF16">
        <f t="shared" si="3"/>
        <v>0</v>
      </c>
      <c r="AG16">
        <f t="shared" si="4"/>
        <v>-21.558733386763276</v>
      </c>
      <c r="AH16">
        <f t="shared" si="5"/>
        <v>-67.043035443369249</v>
      </c>
      <c r="AI16">
        <f t="shared" si="6"/>
        <v>-88.601768830132528</v>
      </c>
      <c r="AJ16">
        <f t="shared" si="7"/>
        <v>-5.2887221921180299</v>
      </c>
      <c r="AK16">
        <f t="shared" si="28"/>
        <v>16.397176418194896</v>
      </c>
      <c r="AL16">
        <f t="shared" si="8"/>
        <v>-77.493314604055655</v>
      </c>
      <c r="AN16">
        <f t="shared" si="9"/>
        <v>0</v>
      </c>
      <c r="AO16">
        <f t="shared" si="10"/>
        <v>0</v>
      </c>
      <c r="AP16">
        <f t="shared" si="11"/>
        <v>-4.940705264136005</v>
      </c>
      <c r="AQ16">
        <f t="shared" si="12"/>
        <v>-15.364533351578403</v>
      </c>
      <c r="AR16">
        <f t="shared" si="13"/>
        <v>-20.305238615714408</v>
      </c>
      <c r="AS16">
        <f t="shared" si="14"/>
        <v>-1.2120386252002116</v>
      </c>
      <c r="AT16">
        <f t="shared" si="15"/>
        <v>3.7578096260554608</v>
      </c>
      <c r="AU16">
        <f t="shared" si="16"/>
        <v>-17.759467614859158</v>
      </c>
      <c r="AW16">
        <v>13</v>
      </c>
      <c r="AX16">
        <f>IF(Z16&gt;0, (R16*SUMPRODUCT(K16:$K$98, X16:$X$98)-K16*$AZ$3)/Z16, 0)</f>
        <v>277.76921688494514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1.5977630000000001E-3</v>
      </c>
      <c r="Q17" s="5">
        <f t="shared" si="30"/>
        <v>25</v>
      </c>
      <c r="R17">
        <f t="shared" si="0"/>
        <v>50000</v>
      </c>
      <c r="S17">
        <f t="shared" si="1"/>
        <v>286.07331173216642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239.53409959490224</v>
      </c>
      <c r="AC17">
        <f t="shared" si="27"/>
        <v>243.83401861398434</v>
      </c>
      <c r="AE17">
        <f t="shared" si="2"/>
        <v>0</v>
      </c>
      <c r="AF17">
        <f t="shared" si="3"/>
        <v>0</v>
      </c>
      <c r="AG17">
        <f t="shared" si="4"/>
        <v>-21.308700306363406</v>
      </c>
      <c r="AH17">
        <f t="shared" si="5"/>
        <v>-68.891493064470112</v>
      </c>
      <c r="AI17">
        <f t="shared" si="6"/>
        <v>-90.200193370833517</v>
      </c>
      <c r="AJ17">
        <f t="shared" si="7"/>
        <v>-4.2999190190820968</v>
      </c>
      <c r="AK17">
        <f t="shared" si="28"/>
        <v>16.767386971643159</v>
      </c>
      <c r="AL17">
        <f t="shared" si="8"/>
        <v>-77.732725418272452</v>
      </c>
      <c r="AN17">
        <f t="shared" si="9"/>
        <v>0</v>
      </c>
      <c r="AO17">
        <f t="shared" si="10"/>
        <v>0</v>
      </c>
      <c r="AP17">
        <f t="shared" si="11"/>
        <v>-4.3601822637765197</v>
      </c>
      <c r="AQ17">
        <f t="shared" si="12"/>
        <v>-14.096564401681672</v>
      </c>
      <c r="AR17">
        <f t="shared" si="13"/>
        <v>-18.456746665458191</v>
      </c>
      <c r="AS17">
        <f t="shared" si="14"/>
        <v>-0.87984862394813712</v>
      </c>
      <c r="AT17">
        <f t="shared" si="15"/>
        <v>3.4309395801959601</v>
      </c>
      <c r="AU17">
        <f t="shared" si="16"/>
        <v>-15.905655709210366</v>
      </c>
      <c r="AW17">
        <v>14</v>
      </c>
      <c r="AX17">
        <f>IF(Z17&gt;0, (R17*SUMPRODUCT(K17:$K$98, X17:$X$98)-K17*$AZ$3)/Z17, 0)</f>
        <v>286.07331173216642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1.661898E-3</v>
      </c>
      <c r="Q18" s="5">
        <f t="shared" si="30"/>
        <v>25</v>
      </c>
      <c r="R18">
        <f t="shared" si="0"/>
        <v>50000</v>
      </c>
      <c r="S18">
        <f t="shared" si="1"/>
        <v>293.5572740010993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243.83401861398434</v>
      </c>
      <c r="AC18">
        <f t="shared" si="27"/>
        <v>247.29500097182117</v>
      </c>
      <c r="AE18">
        <f t="shared" si="2"/>
        <v>0</v>
      </c>
      <c r="AF18">
        <f t="shared" si="3"/>
        <v>0</v>
      </c>
      <c r="AG18">
        <f t="shared" si="4"/>
        <v>-21.060200416878029</v>
      </c>
      <c r="AH18">
        <f t="shared" si="5"/>
        <v>-70.82577284348946</v>
      </c>
      <c r="AI18">
        <f t="shared" si="6"/>
        <v>-91.885973260367493</v>
      </c>
      <c r="AJ18">
        <f t="shared" si="7"/>
        <v>-3.4609823578368264</v>
      </c>
      <c r="AK18">
        <f t="shared" si="28"/>
        <v>17.068381302978906</v>
      </c>
      <c r="AL18">
        <f t="shared" si="8"/>
        <v>-78.278574315225413</v>
      </c>
      <c r="AN18">
        <f t="shared" si="9"/>
        <v>0</v>
      </c>
      <c r="AO18">
        <f t="shared" si="10"/>
        <v>0</v>
      </c>
      <c r="AP18">
        <f t="shared" si="11"/>
        <v>-3.8476198776383472</v>
      </c>
      <c r="AQ18">
        <f t="shared" si="12"/>
        <v>-12.939603899652981</v>
      </c>
      <c r="AR18">
        <f t="shared" si="13"/>
        <v>-16.787223777291331</v>
      </c>
      <c r="AS18">
        <f t="shared" si="14"/>
        <v>-0.63230853707814139</v>
      </c>
      <c r="AT18">
        <f t="shared" si="15"/>
        <v>3.1183294498860086</v>
      </c>
      <c r="AU18">
        <f t="shared" si="16"/>
        <v>-14.301202864483463</v>
      </c>
      <c r="AW18">
        <v>15</v>
      </c>
      <c r="AX18">
        <f>IF(Z18&gt;0, (R18*SUMPRODUCT(K18:$K$98, X18:$X$98)-K18*$AZ$3)/Z18, 0)</f>
        <v>293.5572740010993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1.7364850000000001E-3</v>
      </c>
      <c r="Q19" s="5">
        <f t="shared" si="30"/>
        <v>25</v>
      </c>
      <c r="R19">
        <f t="shared" si="0"/>
        <v>50000</v>
      </c>
      <c r="S19">
        <f t="shared" si="1"/>
        <v>300.33085746159446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247.29500097182117</v>
      </c>
      <c r="AC19">
        <f t="shared" si="27"/>
        <v>250.03177810745228</v>
      </c>
      <c r="AE19">
        <f t="shared" si="2"/>
        <v>0</v>
      </c>
      <c r="AF19">
        <f t="shared" si="3"/>
        <v>0</v>
      </c>
      <c r="AG19">
        <f t="shared" si="4"/>
        <v>-20.813027690588346</v>
      </c>
      <c r="AH19">
        <f t="shared" si="5"/>
        <v>-73.141444241804891</v>
      </c>
      <c r="AI19">
        <f t="shared" si="6"/>
        <v>-93.954471932393233</v>
      </c>
      <c r="AJ19">
        <f t="shared" si="7"/>
        <v>-2.7367771356311152</v>
      </c>
      <c r="AK19">
        <f t="shared" si="28"/>
        <v>17.310650068027485</v>
      </c>
      <c r="AL19">
        <f t="shared" si="8"/>
        <v>-79.380598999996863</v>
      </c>
      <c r="AN19">
        <f t="shared" si="9"/>
        <v>0</v>
      </c>
      <c r="AO19">
        <f t="shared" si="10"/>
        <v>0</v>
      </c>
      <c r="AP19">
        <f t="shared" si="11"/>
        <v>-3.3950556648738774</v>
      </c>
      <c r="AQ19">
        <f t="shared" si="12"/>
        <v>-11.930953934322904</v>
      </c>
      <c r="AR19">
        <f t="shared" si="13"/>
        <v>-15.32600959919678</v>
      </c>
      <c r="AS19">
        <f t="shared" si="14"/>
        <v>-0.44642763445816896</v>
      </c>
      <c r="AT19">
        <f t="shared" si="15"/>
        <v>2.8237420066798915</v>
      </c>
      <c r="AU19">
        <f t="shared" si="16"/>
        <v>-12.948695226975058</v>
      </c>
      <c r="AW19">
        <v>16</v>
      </c>
      <c r="AX19">
        <f>IF(Z19&gt;0, (R19*SUMPRODUCT(K19:$K$98, X19:$X$98)-K19*$AZ$3)/Z19, 0)</f>
        <v>300.33085746159446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1.8096469999999999E-3</v>
      </c>
      <c r="Q20" s="5">
        <f t="shared" si="30"/>
        <v>25</v>
      </c>
      <c r="R20">
        <f t="shared" si="0"/>
        <v>50000</v>
      </c>
      <c r="S20">
        <f t="shared" si="1"/>
        <v>306.4310969072136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250.03177810745228</v>
      </c>
      <c r="AC20">
        <f t="shared" si="27"/>
        <v>252.09759295463323</v>
      </c>
      <c r="AE20">
        <f t="shared" si="2"/>
        <v>0</v>
      </c>
      <c r="AF20">
        <f t="shared" si="3"/>
        <v>0</v>
      </c>
      <c r="AG20">
        <f t="shared" si="4"/>
        <v>-20.567233180561274</v>
      </c>
      <c r="AH20">
        <f t="shared" si="5"/>
        <v>-75.328466242380259</v>
      </c>
      <c r="AI20">
        <f t="shared" si="6"/>
        <v>-95.895699422941533</v>
      </c>
      <c r="AJ20">
        <f t="shared" si="7"/>
        <v>-2.0658148471809454</v>
      </c>
      <c r="AK20">
        <f t="shared" si="28"/>
        <v>17.502224467521661</v>
      </c>
      <c r="AL20">
        <f t="shared" si="8"/>
        <v>-80.459289802600821</v>
      </c>
      <c r="AN20">
        <f t="shared" si="9"/>
        <v>0</v>
      </c>
      <c r="AO20">
        <f t="shared" si="10"/>
        <v>0</v>
      </c>
      <c r="AP20">
        <f t="shared" si="11"/>
        <v>-2.9955011213628278</v>
      </c>
      <c r="AQ20">
        <f t="shared" si="12"/>
        <v>-10.971164819235746</v>
      </c>
      <c r="AR20">
        <f t="shared" si="13"/>
        <v>-13.966665940598574</v>
      </c>
      <c r="AS20">
        <f t="shared" si="14"/>
        <v>-0.30087424190372442</v>
      </c>
      <c r="AT20">
        <f t="shared" si="15"/>
        <v>2.5490999474035383</v>
      </c>
      <c r="AU20">
        <f t="shared" si="16"/>
        <v>-11.718440235098759</v>
      </c>
      <c r="AW20">
        <v>17</v>
      </c>
      <c r="AX20">
        <f>IF(Z20&gt;0, (R20*SUMPRODUCT(K20:$K$98, X20:$X$98)-K20*$AZ$3)/Z20, 0)</f>
        <v>306.4310969072136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1.8942099999999999E-3</v>
      </c>
      <c r="Q21" s="5">
        <f t="shared" si="30"/>
        <v>25</v>
      </c>
      <c r="R21">
        <f t="shared" si="0"/>
        <v>50000</v>
      </c>
      <c r="S21">
        <f t="shared" si="1"/>
        <v>311.996884980326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252.09759295463323</v>
      </c>
      <c r="AC21">
        <f t="shared" si="27"/>
        <v>253.62354311888308</v>
      </c>
      <c r="AE21">
        <f t="shared" si="2"/>
        <v>0</v>
      </c>
      <c r="AF21">
        <f t="shared" si="3"/>
        <v>0</v>
      </c>
      <c r="AG21">
        <f t="shared" si="4"/>
        <v>-20.322602189992711</v>
      </c>
      <c r="AH21">
        <f t="shared" si="5"/>
        <v>-77.917317525901936</v>
      </c>
      <c r="AI21">
        <f t="shared" si="6"/>
        <v>-98.239919715894644</v>
      </c>
      <c r="AJ21">
        <f t="shared" si="7"/>
        <v>-1.5259501642498492</v>
      </c>
      <c r="AK21">
        <f t="shared" si="28"/>
        <v>17.646831506824327</v>
      </c>
      <c r="AL21">
        <f t="shared" si="8"/>
        <v>-82.119038373320166</v>
      </c>
      <c r="AN21">
        <f t="shared" si="9"/>
        <v>0</v>
      </c>
      <c r="AO21">
        <f t="shared" si="10"/>
        <v>0</v>
      </c>
      <c r="AP21">
        <f t="shared" si="11"/>
        <v>-2.6427428589018769</v>
      </c>
      <c r="AQ21">
        <f t="shared" si="12"/>
        <v>-10.132336034101215</v>
      </c>
      <c r="AR21">
        <f t="shared" si="13"/>
        <v>-12.775078893003091</v>
      </c>
      <c r="AS21">
        <f t="shared" si="14"/>
        <v>-0.19843393389834796</v>
      </c>
      <c r="AT21">
        <f t="shared" si="15"/>
        <v>2.2947867360149989</v>
      </c>
      <c r="AU21">
        <f t="shared" si="16"/>
        <v>-10.678726090886441</v>
      </c>
      <c r="AW21">
        <v>18</v>
      </c>
      <c r="AX21">
        <f>IF(Z21&gt;0, (R21*SUMPRODUCT(K21:$K$98, X21:$X$98)-K21*$AZ$3)/Z21, 0)</f>
        <v>311.996884980326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1.9849490000000002E-3</v>
      </c>
      <c r="Q22" s="5">
        <f t="shared" si="30"/>
        <v>25</v>
      </c>
      <c r="R22">
        <f t="shared" si="0"/>
        <v>50000</v>
      </c>
      <c r="S22">
        <f t="shared" si="1"/>
        <v>317.05871589140014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253.62354311888308</v>
      </c>
      <c r="AC22">
        <f t="shared" si="27"/>
        <v>254.64934546289402</v>
      </c>
      <c r="AE22">
        <f t="shared" si="2"/>
        <v>0</v>
      </c>
      <c r="AF22">
        <f t="shared" si="3"/>
        <v>0</v>
      </c>
      <c r="AG22">
        <f t="shared" si="4"/>
        <v>-20.079036839198359</v>
      </c>
      <c r="AH22">
        <f t="shared" si="5"/>
        <v>-80.678657788847701</v>
      </c>
      <c r="AI22">
        <f t="shared" si="6"/>
        <v>-100.75769462804607</v>
      </c>
      <c r="AJ22">
        <f t="shared" si="7"/>
        <v>-1.0258023440109412</v>
      </c>
      <c r="AK22">
        <f t="shared" si="28"/>
        <v>17.753648018321819</v>
      </c>
      <c r="AL22">
        <f t="shared" si="8"/>
        <v>-84.029848953735183</v>
      </c>
      <c r="AN22">
        <f t="shared" si="9"/>
        <v>0</v>
      </c>
      <c r="AO22">
        <f t="shared" si="10"/>
        <v>0</v>
      </c>
      <c r="AP22">
        <f t="shared" si="11"/>
        <v>-2.3313122504623425</v>
      </c>
      <c r="AQ22">
        <f t="shared" si="12"/>
        <v>-9.3673389197043271</v>
      </c>
      <c r="AR22">
        <f t="shared" si="13"/>
        <v>-11.69865117016667</v>
      </c>
      <c r="AS22">
        <f t="shared" si="14"/>
        <v>-0.11910260388969787</v>
      </c>
      <c r="AT22">
        <f t="shared" si="15"/>
        <v>2.0613188494534671</v>
      </c>
      <c r="AU22">
        <f t="shared" si="16"/>
        <v>-9.7564349246028996</v>
      </c>
      <c r="AW22">
        <v>19</v>
      </c>
      <c r="AX22">
        <f>IF(Z22&gt;0, (R22*SUMPRODUCT(K22:$K$98, X22:$X$98)-K22*$AZ$3)/Z22, 0)</f>
        <v>317.05871589140014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2.0842399999999998E-3</v>
      </c>
      <c r="Q23" s="5">
        <f t="shared" si="30"/>
        <v>25</v>
      </c>
      <c r="R23">
        <f t="shared" si="0"/>
        <v>50000</v>
      </c>
      <c r="S23">
        <f t="shared" si="1"/>
        <v>321.68723846266096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254.64934546289402</v>
      </c>
      <c r="AC23">
        <f t="shared" si="27"/>
        <v>255.24463009507548</v>
      </c>
      <c r="AE23">
        <f t="shared" si="2"/>
        <v>0</v>
      </c>
      <c r="AF23">
        <f t="shared" si="3"/>
        <v>0</v>
      </c>
      <c r="AG23">
        <f t="shared" si="4"/>
        <v>-19.836396939064645</v>
      </c>
      <c r="AH23">
        <f t="shared" si="5"/>
        <v>-83.699063483461572</v>
      </c>
      <c r="AI23">
        <f t="shared" si="6"/>
        <v>-103.53546042252621</v>
      </c>
      <c r="AJ23">
        <f t="shared" si="7"/>
        <v>-0.59528463218146044</v>
      </c>
      <c r="AK23">
        <f t="shared" si="28"/>
        <v>17.825454182402584</v>
      </c>
      <c r="AL23">
        <f t="shared" si="8"/>
        <v>-86.305290872305093</v>
      </c>
      <c r="AN23">
        <f t="shared" si="9"/>
        <v>0</v>
      </c>
      <c r="AO23">
        <f t="shared" si="10"/>
        <v>0</v>
      </c>
      <c r="AP23">
        <f t="shared" si="11"/>
        <v>-2.0563751015292997</v>
      </c>
      <c r="AQ23">
        <f t="shared" si="12"/>
        <v>-8.676811151613629</v>
      </c>
      <c r="AR23">
        <f t="shared" si="13"/>
        <v>-10.733186253142929</v>
      </c>
      <c r="AS23">
        <f t="shared" si="14"/>
        <v>-6.1711232120499414E-2</v>
      </c>
      <c r="AT23">
        <f t="shared" si="15"/>
        <v>1.8479071711837018</v>
      </c>
      <c r="AU23">
        <f t="shared" si="16"/>
        <v>-8.9469903140797271</v>
      </c>
      <c r="AW23">
        <v>20</v>
      </c>
      <c r="AX23">
        <f>IF(Z23&gt;0, (R23*SUMPRODUCT(K23:$K$98, X23:$X$98)-K23*$AZ$3)/Z23, 0)</f>
        <v>321.68723846266096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2.1892320000000002E-3</v>
      </c>
      <c r="Q24" s="5">
        <f t="shared" si="30"/>
        <v>25</v>
      </c>
      <c r="R24">
        <f t="shared" si="0"/>
        <v>50000</v>
      </c>
      <c r="S24">
        <f t="shared" si="1"/>
        <v>325.93537743672391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255.24463009507548</v>
      </c>
      <c r="AC24">
        <f t="shared" si="27"/>
        <v>255.46301854336002</v>
      </c>
      <c r="AE24">
        <f t="shared" si="2"/>
        <v>0</v>
      </c>
      <c r="AF24">
        <f t="shared" si="3"/>
        <v>0</v>
      </c>
      <c r="AG24">
        <f t="shared" si="4"/>
        <v>-19.594606494730296</v>
      </c>
      <c r="AH24">
        <f t="shared" si="5"/>
        <v>-86.852949887404748</v>
      </c>
      <c r="AI24">
        <f t="shared" si="6"/>
        <v>-106.44755638213505</v>
      </c>
      <c r="AJ24">
        <f t="shared" si="7"/>
        <v>-0.21838844828454285</v>
      </c>
      <c r="AK24">
        <f t="shared" si="28"/>
        <v>17.867124106655286</v>
      </c>
      <c r="AL24">
        <f t="shared" ref="AL24:AL69" si="39">SUM(AI24:AK24)</f>
        <v>-88.798820723764308</v>
      </c>
      <c r="AN24">
        <f t="shared" si="9"/>
        <v>0</v>
      </c>
      <c r="AO24">
        <f t="shared" si="10"/>
        <v>0</v>
      </c>
      <c r="AP24">
        <f t="shared" si="11"/>
        <v>-1.8136691681586923</v>
      </c>
      <c r="AQ24">
        <f t="shared" si="12"/>
        <v>-8.0390753147699847</v>
      </c>
      <c r="AR24">
        <f t="shared" si="13"/>
        <v>-9.8527444829286779</v>
      </c>
      <c r="AS24">
        <f t="shared" si="14"/>
        <v>-2.021394996843728E-2</v>
      </c>
      <c r="AT24">
        <f t="shared" si="15"/>
        <v>1.6537740691358362</v>
      </c>
      <c r="AU24">
        <f t="shared" si="16"/>
        <v>-8.2191843637612791</v>
      </c>
      <c r="AW24">
        <v>21</v>
      </c>
      <c r="AX24">
        <f>IF(Z24&gt;0, (R24*SUMPRODUCT(K24:$K$98, X24:$X$98)-K24*$AZ$3)/Z24, 0)</f>
        <v>325.93537743672391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2.8741389999999999E-3</v>
      </c>
      <c r="Q25" s="5">
        <f t="shared" si="30"/>
        <v>25</v>
      </c>
      <c r="R25">
        <f t="shared" si="0"/>
        <v>50000</v>
      </c>
      <c r="S25">
        <f t="shared" si="1"/>
        <v>330.06095522616772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255.46301854336002</v>
      </c>
      <c r="AC25">
        <f t="shared" si="27"/>
        <v>255.36608572849897</v>
      </c>
      <c r="AE25">
        <f t="shared" si="2"/>
        <v>0</v>
      </c>
      <c r="AF25">
        <f t="shared" si="3"/>
        <v>0</v>
      </c>
      <c r="AG25">
        <f t="shared" si="4"/>
        <v>-19.342342807066835</v>
      </c>
      <c r="AH25">
        <f t="shared" si="5"/>
        <v>-112.63524543231529</v>
      </c>
      <c r="AI25">
        <f t="shared" si="6"/>
        <v>-131.97758823938213</v>
      </c>
      <c r="AJ25">
        <f t="shared" si="7"/>
        <v>9.6932814861048655E-2</v>
      </c>
      <c r="AK25">
        <f t="shared" si="28"/>
        <v>17.882411298035205</v>
      </c>
      <c r="AL25">
        <f t="shared" si="39"/>
        <v>-113.99824412648587</v>
      </c>
      <c r="AN25">
        <f t="shared" si="9"/>
        <v>0</v>
      </c>
      <c r="AO25">
        <f t="shared" si="10"/>
        <v>0</v>
      </c>
      <c r="AP25">
        <f t="shared" si="11"/>
        <v>-1.5984997671319667</v>
      </c>
      <c r="AQ25">
        <f t="shared" si="12"/>
        <v>-9.3084594451829563</v>
      </c>
      <c r="AR25">
        <f t="shared" si="13"/>
        <v>-10.906959212314923</v>
      </c>
      <c r="AS25">
        <f t="shared" si="14"/>
        <v>8.0107711629545473E-3</v>
      </c>
      <c r="AT25">
        <f t="shared" si="15"/>
        <v>1.4778473621728812</v>
      </c>
      <c r="AU25">
        <f t="shared" si="16"/>
        <v>-9.4211010789790866</v>
      </c>
      <c r="AW25">
        <v>22</v>
      </c>
      <c r="AX25">
        <f>IF(Z25&gt;0, (R25*SUMPRODUCT(K25:$K$98, X25:$X$98)-K25*$AZ$3)/Z25, 0)</f>
        <v>330.06095522616772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3.657909E-3</v>
      </c>
      <c r="Q26" s="5">
        <f t="shared" si="30"/>
        <v>25</v>
      </c>
      <c r="R26">
        <f t="shared" si="0"/>
        <v>50000</v>
      </c>
      <c r="S26">
        <f t="shared" si="1"/>
        <v>331.72582427000879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255.36608572849897</v>
      </c>
      <c r="AC26">
        <f t="shared" si="27"/>
        <v>253.14882494394905</v>
      </c>
      <c r="AE26">
        <f t="shared" si="2"/>
        <v>0</v>
      </c>
      <c r="AF26">
        <f t="shared" si="3"/>
        <v>0</v>
      </c>
      <c r="AG26">
        <f t="shared" si="4"/>
        <v>-19.078166849161114</v>
      </c>
      <c r="AH26">
        <f t="shared" si="5"/>
        <v>-141.50505967011011</v>
      </c>
      <c r="AI26">
        <f t="shared" si="6"/>
        <v>-160.58322651927122</v>
      </c>
      <c r="AJ26">
        <f t="shared" si="7"/>
        <v>2.2172607845499215</v>
      </c>
      <c r="AK26">
        <f t="shared" si="28"/>
        <v>17.875626000994931</v>
      </c>
      <c r="AL26">
        <f t="shared" si="39"/>
        <v>-140.49033973372636</v>
      </c>
      <c r="AN26">
        <f t="shared" si="9"/>
        <v>0</v>
      </c>
      <c r="AO26">
        <f t="shared" si="10"/>
        <v>0</v>
      </c>
      <c r="AP26">
        <f t="shared" si="11"/>
        <v>-1.4077389310499617</v>
      </c>
      <c r="AQ26">
        <f t="shared" si="12"/>
        <v>-10.44136907980344</v>
      </c>
      <c r="AR26">
        <f t="shared" si="13"/>
        <v>-11.849108010853401</v>
      </c>
      <c r="AS26">
        <f t="shared" si="14"/>
        <v>0.16360714063251594</v>
      </c>
      <c r="AT26">
        <f t="shared" si="15"/>
        <v>1.3190059001709591</v>
      </c>
      <c r="AU26">
        <f t="shared" si="16"/>
        <v>-10.366494970049924</v>
      </c>
      <c r="AW26">
        <v>23</v>
      </c>
      <c r="AX26">
        <f>IF(Z26&gt;0, (R26*SUMPRODUCT(K26:$K$98, X26:$X$98)-K26*$AZ$3)/Z26, 0)</f>
        <v>331.72582427000879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4.4868319999999996E-3</v>
      </c>
      <c r="Q27" s="5">
        <f t="shared" si="30"/>
        <v>25</v>
      </c>
      <c r="R27">
        <f t="shared" si="0"/>
        <v>50000</v>
      </c>
      <c r="S27">
        <f t="shared" si="1"/>
        <v>331.13729342773735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253.14882494394905</v>
      </c>
      <c r="AC27">
        <f t="shared" si="27"/>
        <v>249.0388832397108</v>
      </c>
      <c r="AE27">
        <f t="shared" si="2"/>
        <v>0</v>
      </c>
      <c r="AF27">
        <f t="shared" si="3"/>
        <v>0</v>
      </c>
      <c r="AG27">
        <f t="shared" si="4"/>
        <v>-18.801784651149347</v>
      </c>
      <c r="AH27">
        <f t="shared" si="5"/>
        <v>-171.2010590403105</v>
      </c>
      <c r="AI27">
        <f t="shared" si="6"/>
        <v>-190.00284369145984</v>
      </c>
      <c r="AJ27">
        <f t="shared" si="7"/>
        <v>4.1099417042382527</v>
      </c>
      <c r="AK27">
        <f t="shared" si="28"/>
        <v>17.720417746076436</v>
      </c>
      <c r="AL27">
        <f t="shared" si="39"/>
        <v>-168.17248424114516</v>
      </c>
      <c r="AN27">
        <f t="shared" si="9"/>
        <v>0</v>
      </c>
      <c r="AO27">
        <f t="shared" si="10"/>
        <v>0</v>
      </c>
      <c r="AP27">
        <f t="shared" si="11"/>
        <v>-1.2387011193356976</v>
      </c>
      <c r="AQ27">
        <f t="shared" si="12"/>
        <v>-11.279085863358501</v>
      </c>
      <c r="AR27">
        <f t="shared" si="13"/>
        <v>-12.517786982694199</v>
      </c>
      <c r="AS27">
        <f t="shared" si="14"/>
        <v>0.27077160407393441</v>
      </c>
      <c r="AT27">
        <f t="shared" si="15"/>
        <v>1.167458393148824</v>
      </c>
      <c r="AU27">
        <f t="shared" si="16"/>
        <v>-11.07955698547144</v>
      </c>
      <c r="AW27">
        <v>24</v>
      </c>
      <c r="AX27">
        <f>IF(Z27&gt;0, (R27*SUMPRODUCT(K27:$K$98, X27:$X$98)-K27*$AZ$3)/Z27, 0)</f>
        <v>331.13729342773735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5.3970320000000004E-3</v>
      </c>
      <c r="Q28" s="5">
        <f t="shared" si="30"/>
        <v>25</v>
      </c>
      <c r="R28">
        <f t="shared" si="0"/>
        <v>50000</v>
      </c>
      <c r="S28">
        <f t="shared" si="1"/>
        <v>328.7178658953091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249.0388832397108</v>
      </c>
      <c r="AC28">
        <f t="shared" si="27"/>
        <v>243.41285753310694</v>
      </c>
      <c r="AE28">
        <f t="shared" si="2"/>
        <v>0</v>
      </c>
      <c r="AF28">
        <f t="shared" si="3"/>
        <v>0</v>
      </c>
      <c r="AG28">
        <f t="shared" si="4"/>
        <v>-18.512292971218493</v>
      </c>
      <c r="AH28">
        <f t="shared" si="5"/>
        <v>-202.94766683872376</v>
      </c>
      <c r="AI28">
        <f t="shared" si="6"/>
        <v>-221.45995980994226</v>
      </c>
      <c r="AJ28">
        <f t="shared" si="7"/>
        <v>5.6260257066038548</v>
      </c>
      <c r="AK28">
        <f t="shared" si="28"/>
        <v>17.432721826779758</v>
      </c>
      <c r="AL28">
        <f t="shared" si="39"/>
        <v>-198.40121227655865</v>
      </c>
      <c r="AN28">
        <f t="shared" si="9"/>
        <v>0</v>
      </c>
      <c r="AO28">
        <f t="shared" si="10"/>
        <v>0</v>
      </c>
      <c r="AP28">
        <f t="shared" si="11"/>
        <v>-1.088954284431116</v>
      </c>
      <c r="AQ28">
        <f t="shared" si="12"/>
        <v>-11.938052820518891</v>
      </c>
      <c r="AR28">
        <f t="shared" si="13"/>
        <v>-13.027007104950007</v>
      </c>
      <c r="AS28">
        <f t="shared" si="14"/>
        <v>0.33094143481041799</v>
      </c>
      <c r="AT28">
        <f t="shared" si="15"/>
        <v>1.0254503400568289</v>
      </c>
      <c r="AU28">
        <f t="shared" si="16"/>
        <v>-11.670615330082761</v>
      </c>
      <c r="AW28">
        <v>25</v>
      </c>
      <c r="AX28">
        <f>IF(Z28&gt;0, (R28*SUMPRODUCT(K28:$K$98, X28:$X$98)-K28*$AZ$3)/Z28, 0)</f>
        <v>328.7178658953091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6.3737730000000001E-3</v>
      </c>
      <c r="Q29" s="5">
        <f t="shared" si="30"/>
        <v>25</v>
      </c>
      <c r="R29">
        <f t="shared" si="0"/>
        <v>50000</v>
      </c>
      <c r="S29">
        <f t="shared" si="1"/>
        <v>324.72936764544863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243.41285753310694</v>
      </c>
      <c r="AC29">
        <f t="shared" si="27"/>
        <v>236.52217985254745</v>
      </c>
      <c r="AE29">
        <f t="shared" si="2"/>
        <v>0</v>
      </c>
      <c r="AF29">
        <f t="shared" si="3"/>
        <v>0</v>
      </c>
      <c r="AG29">
        <f t="shared" si="4"/>
        <v>-18.209176888398265</v>
      </c>
      <c r="AH29">
        <f t="shared" si="5"/>
        <v>-235.98630621608439</v>
      </c>
      <c r="AI29">
        <f t="shared" si="6"/>
        <v>-254.19548310448266</v>
      </c>
      <c r="AJ29">
        <f t="shared" si="7"/>
        <v>6.8906776805594916</v>
      </c>
      <c r="AK29">
        <f t="shared" si="28"/>
        <v>17.038900027317489</v>
      </c>
      <c r="AL29">
        <f t="shared" si="39"/>
        <v>-230.26590539660569</v>
      </c>
      <c r="AN29">
        <f t="shared" si="9"/>
        <v>0</v>
      </c>
      <c r="AO29">
        <f t="shared" si="10"/>
        <v>0</v>
      </c>
      <c r="AP29">
        <f t="shared" si="11"/>
        <v>-0.95636070908077075</v>
      </c>
      <c r="AQ29">
        <f t="shared" si="12"/>
        <v>-12.394191814895295</v>
      </c>
      <c r="AR29">
        <f t="shared" si="13"/>
        <v>-13.350552523976067</v>
      </c>
      <c r="AS29">
        <f t="shared" si="14"/>
        <v>0.36190396924671703</v>
      </c>
      <c r="AT29">
        <f t="shared" si="15"/>
        <v>0.89489682108937463</v>
      </c>
      <c r="AU29">
        <f t="shared" si="16"/>
        <v>-12.093751733639976</v>
      </c>
      <c r="AW29">
        <v>26</v>
      </c>
      <c r="AX29">
        <f>IF(Z29&gt;0, (R29*SUMPRODUCT(K29:$K$98, X29:$X$98)-K29*$AZ$3)/Z29, 0)</f>
        <v>324.72936764544863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7.4983330000000003E-3</v>
      </c>
      <c r="Q30" s="5">
        <f t="shared" si="30"/>
        <v>25</v>
      </c>
      <c r="R30">
        <f t="shared" si="0"/>
        <v>50000</v>
      </c>
      <c r="S30">
        <f t="shared" si="1"/>
        <v>319.49075884632816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236.52217985254745</v>
      </c>
      <c r="AC30">
        <f t="shared" si="27"/>
        <v>228.63457298404464</v>
      </c>
      <c r="AE30">
        <f t="shared" si="2"/>
        <v>0</v>
      </c>
      <c r="AF30">
        <f t="shared" si="3"/>
        <v>0</v>
      </c>
      <c r="AG30">
        <f t="shared" si="4"/>
        <v>-17.890546647549169</v>
      </c>
      <c r="AH30">
        <f t="shared" si="5"/>
        <v>-273.07694393022808</v>
      </c>
      <c r="AI30">
        <f t="shared" si="6"/>
        <v>-290.96749057777726</v>
      </c>
      <c r="AJ30">
        <f t="shared" si="7"/>
        <v>7.8876068685028145</v>
      </c>
      <c r="AK30">
        <f t="shared" si="28"/>
        <v>16.556552589678322</v>
      </c>
      <c r="AL30">
        <f t="shared" si="39"/>
        <v>-266.52333111959609</v>
      </c>
      <c r="AN30">
        <f t="shared" si="9"/>
        <v>0</v>
      </c>
      <c r="AO30">
        <f t="shared" si="10"/>
        <v>0</v>
      </c>
      <c r="AP30">
        <f t="shared" si="11"/>
        <v>-0.83895177761174933</v>
      </c>
      <c r="AQ30">
        <f t="shared" si="12"/>
        <v>-12.805555472863826</v>
      </c>
      <c r="AR30">
        <f t="shared" si="13"/>
        <v>-13.644507250475577</v>
      </c>
      <c r="AS30">
        <f t="shared" si="14"/>
        <v>0.36987812244069068</v>
      </c>
      <c r="AT30">
        <f t="shared" si="15"/>
        <v>0.77639602075187875</v>
      </c>
      <c r="AU30">
        <f t="shared" si="16"/>
        <v>-12.498233107283006</v>
      </c>
      <c r="AW30">
        <v>27</v>
      </c>
      <c r="AX30">
        <f>IF(Z30&gt;0, (R30*SUMPRODUCT(K30:$K$98, X30:$X$98)-K30*$AZ$3)/Z30, 0)</f>
        <v>319.49075884632816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8.7783159999999995E-3</v>
      </c>
      <c r="Q31" s="5">
        <f t="shared" si="30"/>
        <v>25</v>
      </c>
      <c r="R31">
        <f t="shared" si="0"/>
        <v>50000</v>
      </c>
      <c r="S31">
        <f t="shared" si="1"/>
        <v>313.09863282239309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228.63457298404464</v>
      </c>
      <c r="AC31">
        <f t="shared" si="27"/>
        <v>219.85275407045975</v>
      </c>
      <c r="AE31">
        <f t="shared" si="2"/>
        <v>0</v>
      </c>
      <c r="AF31">
        <f t="shared" si="3"/>
        <v>0</v>
      </c>
      <c r="AG31">
        <f t="shared" si="4"/>
        <v>-17.554592309188749</v>
      </c>
      <c r="AH31">
        <f t="shared" si="5"/>
        <v>-314.09774376985445</v>
      </c>
      <c r="AI31">
        <f t="shared" si="6"/>
        <v>-331.65233607904321</v>
      </c>
      <c r="AJ31">
        <f t="shared" si="7"/>
        <v>8.7818189135848854</v>
      </c>
      <c r="AK31">
        <f t="shared" si="28"/>
        <v>16.004420108883128</v>
      </c>
      <c r="AL31">
        <f t="shared" si="39"/>
        <v>-306.86609705657514</v>
      </c>
      <c r="AN31">
        <f t="shared" si="9"/>
        <v>0</v>
      </c>
      <c r="AO31">
        <f t="shared" si="10"/>
        <v>0</v>
      </c>
      <c r="AP31">
        <f t="shared" si="11"/>
        <v>-0.73499792502053041</v>
      </c>
      <c r="AQ31">
        <f t="shared" si="12"/>
        <v>-13.15104252256725</v>
      </c>
      <c r="AR31">
        <f t="shared" si="13"/>
        <v>-13.886040447587781</v>
      </c>
      <c r="AS31">
        <f t="shared" si="14"/>
        <v>0.36768832711724919</v>
      </c>
      <c r="AT31">
        <f t="shared" si="15"/>
        <v>0.6700933501616344</v>
      </c>
      <c r="AU31">
        <f t="shared" si="16"/>
        <v>-12.848258770308895</v>
      </c>
      <c r="AW31">
        <v>28</v>
      </c>
      <c r="AX31">
        <f>IF(Z31&gt;0, (R31*SUMPRODUCT(K31:$K$98, X31:$X$98)-K31*$AZ$3)/Z31, 0)</f>
        <v>313.09863282239309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1.019566E-2</v>
      </c>
      <c r="Q32" s="5">
        <f t="shared" si="30"/>
        <v>25</v>
      </c>
      <c r="R32">
        <f t="shared" si="0"/>
        <v>50000</v>
      </c>
      <c r="S32">
        <f t="shared" si="1"/>
        <v>305.65920031777898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219.85275407045975</v>
      </c>
      <c r="AC32">
        <f t="shared" si="27"/>
        <v>210.29433347582011</v>
      </c>
      <c r="AE32">
        <f t="shared" si="2"/>
        <v>0</v>
      </c>
      <c r="AF32">
        <f t="shared" si="3"/>
        <v>0</v>
      </c>
      <c r="AG32">
        <f t="shared" si="4"/>
        <v>-17.200065731473757</v>
      </c>
      <c r="AH32">
        <f t="shared" si="5"/>
        <v>-357.96130924620672</v>
      </c>
      <c r="AI32">
        <f t="shared" si="6"/>
        <v>-375.16137497768045</v>
      </c>
      <c r="AJ32">
        <f t="shared" si="7"/>
        <v>9.5584205946396423</v>
      </c>
      <c r="AK32">
        <f t="shared" si="28"/>
        <v>15.389692784932183</v>
      </c>
      <c r="AL32">
        <f t="shared" si="39"/>
        <v>-350.2132615981086</v>
      </c>
      <c r="AN32">
        <f t="shared" si="9"/>
        <v>0</v>
      </c>
      <c r="AO32">
        <f t="shared" si="10"/>
        <v>0</v>
      </c>
      <c r="AP32">
        <f t="shared" si="11"/>
        <v>-0.64299478288045542</v>
      </c>
      <c r="AQ32">
        <f t="shared" si="12"/>
        <v>-13.381765971812179</v>
      </c>
      <c r="AR32">
        <f t="shared" si="13"/>
        <v>-14.024760754692633</v>
      </c>
      <c r="AS32">
        <f t="shared" si="14"/>
        <v>0.35732506322252183</v>
      </c>
      <c r="AT32">
        <f t="shared" si="15"/>
        <v>0.5753171136280596</v>
      </c>
      <c r="AU32">
        <f t="shared" si="16"/>
        <v>-13.092118577842051</v>
      </c>
      <c r="AW32">
        <v>29</v>
      </c>
      <c r="AX32">
        <f>IF(Z32&gt;0, (R32*SUMPRODUCT(K32:$K$98, X32:$X$98)-K32*$AZ$3)/Z32, 0)</f>
        <v>305.65920031777898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1.1804551E-2</v>
      </c>
      <c r="Q33" s="5">
        <f t="shared" si="30"/>
        <v>25</v>
      </c>
      <c r="R33">
        <f t="shared" si="0"/>
        <v>50000</v>
      </c>
      <c r="S33">
        <f t="shared" si="1"/>
        <v>297.3550611509105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210.29433347582011</v>
      </c>
      <c r="AC33">
        <f t="shared" si="27"/>
        <v>200.12026565394339</v>
      </c>
      <c r="AE33">
        <f t="shared" si="2"/>
        <v>0</v>
      </c>
      <c r="AF33">
        <f t="shared" si="3"/>
        <v>0</v>
      </c>
      <c r="AG33">
        <f t="shared" si="4"/>
        <v>-16.825026021028481</v>
      </c>
      <c r="AH33">
        <f t="shared" si="5"/>
        <v>-406.07810626106851</v>
      </c>
      <c r="AI33">
        <f t="shared" si="6"/>
        <v>-422.90313228209698</v>
      </c>
      <c r="AJ33">
        <f t="shared" si="7"/>
        <v>10.174067821876719</v>
      </c>
      <c r="AK33">
        <f t="shared" si="28"/>
        <v>14.72060334330741</v>
      </c>
      <c r="AL33">
        <f t="shared" si="39"/>
        <v>-398.00846111691283</v>
      </c>
      <c r="AN33">
        <f t="shared" si="9"/>
        <v>0</v>
      </c>
      <c r="AO33">
        <f t="shared" si="10"/>
        <v>0</v>
      </c>
      <c r="AP33">
        <f t="shared" si="11"/>
        <v>-0.561584437807504</v>
      </c>
      <c r="AQ33">
        <f t="shared" si="12"/>
        <v>-13.554044120082613</v>
      </c>
      <c r="AR33">
        <f t="shared" si="13"/>
        <v>-14.115628557890117</v>
      </c>
      <c r="AS33">
        <f t="shared" si="14"/>
        <v>0.33958926130770961</v>
      </c>
      <c r="AT33">
        <f t="shared" si="15"/>
        <v>0.49134317785935994</v>
      </c>
      <c r="AU33">
        <f t="shared" si="16"/>
        <v>-13.284696118723046</v>
      </c>
      <c r="AW33">
        <v>30</v>
      </c>
      <c r="AX33">
        <f>IF(Z33&gt;0, (R33*SUMPRODUCT(K33:$K$98, X33:$X$98)-K33*$AZ$3)/Z33, 0)</f>
        <v>297.3550611509105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1.3628751999999999E-2</v>
      </c>
      <c r="Q34" s="5">
        <f t="shared" si="30"/>
        <v>25</v>
      </c>
      <c r="R34">
        <f t="shared" si="0"/>
        <v>50000</v>
      </c>
      <c r="S34">
        <f t="shared" si="1"/>
        <v>288.28270371041117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200.12026565394339</v>
      </c>
      <c r="AC34">
        <f t="shared" si="27"/>
        <v>189.43023773916025</v>
      </c>
      <c r="AE34">
        <f t="shared" si="2"/>
        <v>0</v>
      </c>
      <c r="AF34">
        <f t="shared" si="3"/>
        <v>0</v>
      </c>
      <c r="AG34">
        <f t="shared" si="4"/>
        <v>-16.427471653784053</v>
      </c>
      <c r="AH34">
        <f t="shared" si="5"/>
        <v>-458.60821406828796</v>
      </c>
      <c r="AI34">
        <f t="shared" si="6"/>
        <v>-475.035685722072</v>
      </c>
      <c r="AJ34">
        <f t="shared" si="7"/>
        <v>10.690027914783144</v>
      </c>
      <c r="AK34">
        <f t="shared" si="28"/>
        <v>14.008418595776039</v>
      </c>
      <c r="AL34">
        <f t="shared" si="39"/>
        <v>-450.33723921151278</v>
      </c>
      <c r="AN34">
        <f t="shared" si="9"/>
        <v>0</v>
      </c>
      <c r="AO34">
        <f t="shared" si="10"/>
        <v>0</v>
      </c>
      <c r="AP34">
        <f t="shared" si="11"/>
        <v>-0.48956687357097423</v>
      </c>
      <c r="AQ34">
        <f t="shared" si="12"/>
        <v>-13.66731255346053</v>
      </c>
      <c r="AR34">
        <f t="shared" si="13"/>
        <v>-14.156879427031503</v>
      </c>
      <c r="AS34">
        <f t="shared" si="14"/>
        <v>0.31858119465519191</v>
      </c>
      <c r="AT34">
        <f t="shared" si="15"/>
        <v>0.4174749371141252</v>
      </c>
      <c r="AU34">
        <f t="shared" si="16"/>
        <v>-13.420823295262185</v>
      </c>
      <c r="AW34">
        <v>31</v>
      </c>
      <c r="AX34">
        <f>IF(Z34&gt;0, (R34*SUMPRODUCT(K34:$K$98, X34:$X$98)-K34*$AZ$3)/Z34, 0)</f>
        <v>288.28270371041117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1.5530428000000001E-2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278.48464610048904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189.43023773916025</v>
      </c>
      <c r="AC35">
        <f t="shared" si="27"/>
        <v>178.32008251185991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-16.008071271505077</v>
      </c>
      <c r="AH35">
        <f t="shared" ref="AH35:AH66" si="45">-X35*R35</f>
        <v>-510.25133148226837</v>
      </c>
      <c r="AI35">
        <f t="shared" ref="AI35:AI66" si="46">SUM(AE35:AH35)</f>
        <v>-526.25940275377343</v>
      </c>
      <c r="AJ35">
        <f t="shared" ref="AJ35:AJ66" si="47">AB35-AC35</f>
        <v>11.110155227300339</v>
      </c>
      <c r="AK35">
        <f t="shared" si="28"/>
        <v>13.260116641741218</v>
      </c>
      <c r="AL35">
        <f t="shared" si="39"/>
        <v>-501.88913088473191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-0.42595359085186185</v>
      </c>
      <c r="AQ35">
        <f t="shared" ref="AQ35:AQ66" si="51">AH35*$K35</f>
        <v>-13.57711264496271</v>
      </c>
      <c r="AR35">
        <f t="shared" ref="AR35:AR66" si="52">AI35*$K35</f>
        <v>-14.003066235814572</v>
      </c>
      <c r="AS35">
        <f t="shared" ref="AS35:AS66" si="53">AJ35*$K35</f>
        <v>0.29562652700166436</v>
      </c>
      <c r="AT35">
        <f t="shared" ref="AT35:AT66" si="54">AK35*$K35</f>
        <v>0.35283415490023368</v>
      </c>
      <c r="AU35">
        <f t="shared" ref="AU35:AU66" si="55">AL35*$K35</f>
        <v>-13.354605553912675</v>
      </c>
      <c r="AW35">
        <v>32</v>
      </c>
      <c r="AX35">
        <f>IF(Z35&gt;0, (R35*SUMPRODUCT(K35:$K$98, X35:$X$98)-K35*$AZ$3)/Z35, 0)</f>
        <v>278.48464610048904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1.7564712E-2</v>
      </c>
      <c r="Q36" s="5">
        <f t="shared" si="30"/>
        <v>25</v>
      </c>
      <c r="R36">
        <f t="shared" si="40"/>
        <v>50000</v>
      </c>
      <c r="S36">
        <f t="shared" si="41"/>
        <v>268.24074681958331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178.32008251185991</v>
      </c>
      <c r="AC36">
        <f t="shared" si="27"/>
        <v>167.02614605096892</v>
      </c>
      <c r="AE36">
        <f t="shared" si="42"/>
        <v>0</v>
      </c>
      <c r="AF36">
        <f t="shared" si="43"/>
        <v>0</v>
      </c>
      <c r="AG36">
        <f t="shared" si="44"/>
        <v>-15.56681339723057</v>
      </c>
      <c r="AH36">
        <f t="shared" si="45"/>
        <v>-562.354323118921</v>
      </c>
      <c r="AI36">
        <f t="shared" si="46"/>
        <v>-577.92113651615159</v>
      </c>
      <c r="AJ36">
        <f t="shared" si="47"/>
        <v>11.29393646089099</v>
      </c>
      <c r="AK36">
        <f t="shared" ref="AK36:AK67" si="59">G36*SUM(AB36:AB36, AE36:AF36)</f>
        <v>12.482405775830195</v>
      </c>
      <c r="AL36">
        <f t="shared" si="39"/>
        <v>-554.14479427943036</v>
      </c>
      <c r="AN36">
        <f t="shared" si="48"/>
        <v>0</v>
      </c>
      <c r="AO36">
        <f t="shared" si="49"/>
        <v>0</v>
      </c>
      <c r="AP36">
        <f t="shared" si="50"/>
        <v>-0.36983241320952187</v>
      </c>
      <c r="AQ36">
        <f t="shared" si="51"/>
        <v>-13.360271694069263</v>
      </c>
      <c r="AR36">
        <f t="shared" si="52"/>
        <v>-13.730104107278786</v>
      </c>
      <c r="AS36">
        <f t="shared" si="53"/>
        <v>0.26831848428975263</v>
      </c>
      <c r="AT36">
        <f t="shared" si="54"/>
        <v>0.29655383750903319</v>
      </c>
      <c r="AU36">
        <f t="shared" si="55"/>
        <v>-13.16523178548</v>
      </c>
      <c r="AW36">
        <v>33</v>
      </c>
      <c r="AX36">
        <f>IF(Z36&gt;0, (R36*SUMPRODUCT(K36:$K$98, X36:$X$98)-K36*$AZ$3)/Z36, 0)</f>
        <v>268.24074681958331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40"/>
        <v>50000</v>
      </c>
      <c r="S37">
        <f t="shared" si="41"/>
        <v>257.74080779488651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167.02614605096892</v>
      </c>
      <c r="AC37">
        <f t="shared" si="27"/>
        <v>155.70442452124931</v>
      </c>
      <c r="AE37">
        <f t="shared" si="42"/>
        <v>0</v>
      </c>
      <c r="AF37">
        <f t="shared" si="43"/>
        <v>0</v>
      </c>
      <c r="AG37">
        <f t="shared" si="44"/>
        <v>-15.102810634973347</v>
      </c>
      <c r="AH37">
        <f t="shared" si="45"/>
        <v>-616.66925656983437</v>
      </c>
      <c r="AI37">
        <f t="shared" si="46"/>
        <v>-631.77206720480774</v>
      </c>
      <c r="AJ37">
        <f t="shared" si="47"/>
        <v>11.321721529719611</v>
      </c>
      <c r="AK37">
        <f t="shared" si="59"/>
        <v>11.691830223567825</v>
      </c>
      <c r="AL37">
        <f t="shared" si="39"/>
        <v>-608.75851545152022</v>
      </c>
      <c r="AN37">
        <f t="shared" si="48"/>
        <v>0</v>
      </c>
      <c r="AO37">
        <f t="shared" si="49"/>
        <v>0</v>
      </c>
      <c r="AP37">
        <f t="shared" si="50"/>
        <v>-0.32036495804343618</v>
      </c>
      <c r="AQ37">
        <f t="shared" si="51"/>
        <v>-13.080957265675245</v>
      </c>
      <c r="AR37">
        <f t="shared" si="52"/>
        <v>-13.401322223718681</v>
      </c>
      <c r="AS37">
        <f t="shared" si="53"/>
        <v>0.24015945975306816</v>
      </c>
      <c r="AT37">
        <f t="shared" si="54"/>
        <v>0.2480103067935272</v>
      </c>
      <c r="AU37">
        <f t="shared" si="55"/>
        <v>-12.913152457172085</v>
      </c>
      <c r="AW37">
        <v>34</v>
      </c>
      <c r="AX37">
        <f>IF(Z37&gt;0, (R37*SUMPRODUCT(K37:$K$98, X37:$X$98)-K37*$AZ$3)/Z37, 0)</f>
        <v>257.74080779488651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40"/>
        <v>50000</v>
      </c>
      <c r="S38">
        <f t="shared" si="41"/>
        <v>247.12959676725703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155.70442452124931</v>
      </c>
      <c r="AC38">
        <f t="shared" si="27"/>
        <v>144.44360133088625</v>
      </c>
      <c r="AE38">
        <f t="shared" si="42"/>
        <v>0</v>
      </c>
      <c r="AF38">
        <f t="shared" si="43"/>
        <v>0</v>
      </c>
      <c r="AG38">
        <f t="shared" si="44"/>
        <v>-14.612130964924559</v>
      </c>
      <c r="AH38">
        <f t="shared" si="45"/>
        <v>-679.30312739810586</v>
      </c>
      <c r="AI38">
        <f t="shared" si="46"/>
        <v>-693.91525836303038</v>
      </c>
      <c r="AJ38">
        <f t="shared" si="47"/>
        <v>11.260823190363055</v>
      </c>
      <c r="AK38">
        <f t="shared" si="59"/>
        <v>10.899309716487453</v>
      </c>
      <c r="AL38">
        <f t="shared" si="39"/>
        <v>-671.75512545617983</v>
      </c>
      <c r="AN38">
        <f t="shared" si="48"/>
        <v>0</v>
      </c>
      <c r="AO38">
        <f t="shared" si="49"/>
        <v>0</v>
      </c>
      <c r="AP38">
        <f t="shared" si="50"/>
        <v>-0.27674689858383955</v>
      </c>
      <c r="AQ38">
        <f t="shared" si="51"/>
        <v>-12.86568223053832</v>
      </c>
      <c r="AR38">
        <f t="shared" si="52"/>
        <v>-13.142429129122158</v>
      </c>
      <c r="AS38">
        <f t="shared" si="53"/>
        <v>0.21327470311583283</v>
      </c>
      <c r="AT38">
        <f t="shared" si="54"/>
        <v>0.20642780768822541</v>
      </c>
      <c r="AU38">
        <f t="shared" si="55"/>
        <v>-12.7227266183181</v>
      </c>
      <c r="AW38">
        <v>35</v>
      </c>
      <c r="AX38">
        <f>IF(Z38&gt;0, (R38*SUMPRODUCT(K38:$K$98, X38:$X$98)-K38*$AZ$3)/Z38, 0)</f>
        <v>247.12959676725703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40"/>
        <v>50000</v>
      </c>
      <c r="S39">
        <f t="shared" si="41"/>
        <v>236.24913735861102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144.44360133088625</v>
      </c>
      <c r="AC39">
        <f t="shared" si="27"/>
        <v>133.20303881044811</v>
      </c>
      <c r="AE39">
        <f t="shared" si="42"/>
        <v>0</v>
      </c>
      <c r="AF39">
        <f t="shared" si="43"/>
        <v>0</v>
      </c>
      <c r="AG39">
        <f t="shared" si="44"/>
        <v>-14.095611131084729</v>
      </c>
      <c r="AH39">
        <f t="shared" si="45"/>
        <v>-740.79704838116629</v>
      </c>
      <c r="AI39">
        <f t="shared" si="46"/>
        <v>-754.89265951225104</v>
      </c>
      <c r="AJ39">
        <f t="shared" si="47"/>
        <v>11.240562520438147</v>
      </c>
      <c r="AK39">
        <f t="shared" si="59"/>
        <v>10.111052093162039</v>
      </c>
      <c r="AL39">
        <f t="shared" si="39"/>
        <v>-733.54104489865085</v>
      </c>
      <c r="AN39">
        <f t="shared" si="48"/>
        <v>0</v>
      </c>
      <c r="AO39">
        <f t="shared" si="49"/>
        <v>0</v>
      </c>
      <c r="AP39">
        <f t="shared" si="50"/>
        <v>-0.23836094240166869</v>
      </c>
      <c r="AQ39">
        <f t="shared" si="51"/>
        <v>-12.527096621664594</v>
      </c>
      <c r="AR39">
        <f t="shared" si="52"/>
        <v>-12.765457564066264</v>
      </c>
      <c r="AS39">
        <f t="shared" si="53"/>
        <v>0.19008122816242351</v>
      </c>
      <c r="AT39">
        <f t="shared" si="54"/>
        <v>0.17098087363403311</v>
      </c>
      <c r="AU39">
        <f t="shared" si="55"/>
        <v>-12.404395462269807</v>
      </c>
      <c r="AW39">
        <v>36</v>
      </c>
      <c r="AX39">
        <f>IF(Z39&gt;0, (R39*SUMPRODUCT(K39:$K$98, X39:$X$98)-K39*$AZ$3)/Z39, 0)</f>
        <v>236.24913735861102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40"/>
        <v>50000</v>
      </c>
      <c r="S40">
        <f t="shared" si="41"/>
        <v>225.20692795687197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133.20303881044811</v>
      </c>
      <c r="AC40">
        <f t="shared" si="27"/>
        <v>122.12694192994437</v>
      </c>
      <c r="AE40">
        <f t="shared" si="42"/>
        <v>0</v>
      </c>
      <c r="AF40">
        <f t="shared" si="43"/>
        <v>0</v>
      </c>
      <c r="AG40">
        <f t="shared" si="44"/>
        <v>-13.557191938754674</v>
      </c>
      <c r="AH40">
        <f t="shared" si="45"/>
        <v>-794.92616203841806</v>
      </c>
      <c r="AI40">
        <f t="shared" si="46"/>
        <v>-808.48335397717278</v>
      </c>
      <c r="AJ40">
        <f t="shared" si="47"/>
        <v>11.076096880503741</v>
      </c>
      <c r="AK40">
        <f t="shared" si="59"/>
        <v>9.3242127167313686</v>
      </c>
      <c r="AL40">
        <f t="shared" si="39"/>
        <v>-788.08304437993763</v>
      </c>
      <c r="AN40">
        <f t="shared" si="48"/>
        <v>0</v>
      </c>
      <c r="AO40">
        <f t="shared" si="49"/>
        <v>0</v>
      </c>
      <c r="AP40">
        <f t="shared" si="50"/>
        <v>-0.20469295984541205</v>
      </c>
      <c r="AQ40">
        <f t="shared" si="51"/>
        <v>-12.002174912125943</v>
      </c>
      <c r="AR40">
        <f t="shared" si="52"/>
        <v>-12.206867871971356</v>
      </c>
      <c r="AS40">
        <f t="shared" si="53"/>
        <v>0.16723220149475176</v>
      </c>
      <c r="AT40">
        <f t="shared" si="54"/>
        <v>0.1407814175559495</v>
      </c>
      <c r="AU40">
        <f t="shared" si="55"/>
        <v>-11.898854252920653</v>
      </c>
      <c r="AW40">
        <v>37</v>
      </c>
      <c r="AX40">
        <f>IF(Z40&gt;0, (R40*SUMPRODUCT(K40:$K$98, X40:$X$98)-K40*$AZ$3)/Z40, 0)</f>
        <v>225.20692795687197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40"/>
        <v>50000</v>
      </c>
      <c r="S41">
        <f t="shared" si="41"/>
        <v>214.32165265591874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122.12694192994437</v>
      </c>
      <c r="AC41">
        <f t="shared" si="27"/>
        <v>111.42030250099776</v>
      </c>
      <c r="AE41">
        <f t="shared" si="42"/>
        <v>0</v>
      </c>
      <c r="AF41">
        <f t="shared" si="43"/>
        <v>0</v>
      </c>
      <c r="AG41">
        <f t="shared" si="44"/>
        <v>-12.996855558019229</v>
      </c>
      <c r="AH41">
        <f t="shared" si="45"/>
        <v>-849.5289226957924</v>
      </c>
      <c r="AI41">
        <f t="shared" si="46"/>
        <v>-862.52577825381161</v>
      </c>
      <c r="AJ41">
        <f t="shared" si="47"/>
        <v>10.706639428946602</v>
      </c>
      <c r="AK41">
        <f t="shared" si="59"/>
        <v>8.5488859350961057</v>
      </c>
      <c r="AL41">
        <f t="shared" si="39"/>
        <v>-843.27025288976893</v>
      </c>
      <c r="AN41">
        <f t="shared" si="48"/>
        <v>0</v>
      </c>
      <c r="AO41">
        <f t="shared" si="49"/>
        <v>0</v>
      </c>
      <c r="AP41">
        <f t="shared" si="50"/>
        <v>-0.17520779777630391</v>
      </c>
      <c r="AQ41">
        <f t="shared" si="51"/>
        <v>-11.452315602674139</v>
      </c>
      <c r="AR41">
        <f t="shared" si="52"/>
        <v>-11.627523400450443</v>
      </c>
      <c r="AS41">
        <f t="shared" si="53"/>
        <v>0.14433388965173438</v>
      </c>
      <c r="AT41">
        <f t="shared" si="54"/>
        <v>0.11524568165296149</v>
      </c>
      <c r="AU41">
        <f t="shared" si="55"/>
        <v>-11.367943829145746</v>
      </c>
      <c r="AW41">
        <v>38</v>
      </c>
      <c r="AX41">
        <f>IF(Z41&gt;0, (R41*SUMPRODUCT(K41:$K$98, X41:$X$98)-K41*$AZ$3)/Z41, 0)</f>
        <v>214.32165265591874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40"/>
        <v>50000</v>
      </c>
      <c r="S42">
        <f t="shared" si="41"/>
        <v>203.61189554283669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111.42030250099776</v>
      </c>
      <c r="AC42">
        <f t="shared" si="27"/>
        <v>101.12471500830517</v>
      </c>
      <c r="AE42">
        <f t="shared" si="42"/>
        <v>0</v>
      </c>
      <c r="AF42">
        <f t="shared" si="43"/>
        <v>0</v>
      </c>
      <c r="AG42">
        <f t="shared" si="44"/>
        <v>-12.416356463199635</v>
      </c>
      <c r="AH42">
        <f t="shared" si="45"/>
        <v>-901.06107847880446</v>
      </c>
      <c r="AI42">
        <f t="shared" si="46"/>
        <v>-913.47743494200415</v>
      </c>
      <c r="AJ42">
        <f t="shared" si="47"/>
        <v>10.29558749269259</v>
      </c>
      <c r="AK42">
        <f t="shared" si="59"/>
        <v>7.7994211750698446</v>
      </c>
      <c r="AL42">
        <f t="shared" si="39"/>
        <v>-895.38242627424177</v>
      </c>
      <c r="AN42">
        <f t="shared" si="48"/>
        <v>0</v>
      </c>
      <c r="AO42">
        <f t="shared" si="49"/>
        <v>0</v>
      </c>
      <c r="AP42">
        <f t="shared" si="50"/>
        <v>-0.14944840631776818</v>
      </c>
      <c r="AQ42">
        <f t="shared" si="51"/>
        <v>-10.845544147572337</v>
      </c>
      <c r="AR42">
        <f t="shared" si="52"/>
        <v>-10.994992553890107</v>
      </c>
      <c r="AS42">
        <f t="shared" si="53"/>
        <v>0.12392195306637881</v>
      </c>
      <c r="AT42">
        <f t="shared" si="54"/>
        <v>9.3877061944053652E-2</v>
      </c>
      <c r="AU42">
        <f t="shared" si="55"/>
        <v>-10.777193538879674</v>
      </c>
      <c r="AW42">
        <v>39</v>
      </c>
      <c r="AX42">
        <f>IF(Z42&gt;0, (R42*SUMPRODUCT(K42:$K$98, X42:$X$98)-K42*$AZ$3)/Z42, 0)</f>
        <v>203.61189554283669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40"/>
        <v>50000</v>
      </c>
      <c r="S43">
        <f t="shared" si="41"/>
        <v>193.20029685456174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101.12471500830517</v>
      </c>
      <c r="AC43">
        <f t="shared" si="27"/>
        <v>91.311963816073529</v>
      </c>
      <c r="AE43">
        <f t="shared" si="42"/>
        <v>0</v>
      </c>
      <c r="AF43">
        <f t="shared" si="43"/>
        <v>0</v>
      </c>
      <c r="AG43">
        <f t="shared" si="44"/>
        <v>-11.815712152452306</v>
      </c>
      <c r="AH43">
        <f t="shared" si="45"/>
        <v>-952.96149223066482</v>
      </c>
      <c r="AI43">
        <f t="shared" si="46"/>
        <v>-964.77720438311712</v>
      </c>
      <c r="AJ43">
        <f t="shared" si="47"/>
        <v>9.8127511922316444</v>
      </c>
      <c r="AK43">
        <f t="shared" si="59"/>
        <v>7.0787300505813624</v>
      </c>
      <c r="AL43">
        <f t="shared" si="39"/>
        <v>-947.88572314030409</v>
      </c>
      <c r="AN43">
        <f t="shared" si="48"/>
        <v>0</v>
      </c>
      <c r="AO43">
        <f t="shared" si="49"/>
        <v>0</v>
      </c>
      <c r="AP43">
        <f t="shared" si="50"/>
        <v>-0.12698107388249086</v>
      </c>
      <c r="AQ43">
        <f t="shared" si="51"/>
        <v>-10.241284832501275</v>
      </c>
      <c r="AR43">
        <f t="shared" si="52"/>
        <v>-10.368265906383765</v>
      </c>
      <c r="AS43">
        <f t="shared" si="53"/>
        <v>0.10545565667598437</v>
      </c>
      <c r="AT43">
        <f t="shared" si="54"/>
        <v>7.6073683240542062E-2</v>
      </c>
      <c r="AU43">
        <f t="shared" si="55"/>
        <v>-10.186736566467239</v>
      </c>
      <c r="AW43">
        <v>40</v>
      </c>
      <c r="AX43">
        <f>IF(Z43&gt;0, (R43*SUMPRODUCT(K43:$K$98, X43:$X$98)-K43*$AZ$3)/Z43, 0)</f>
        <v>193.20029685456174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40"/>
        <v>50000</v>
      </c>
      <c r="S44">
        <f t="shared" si="41"/>
        <v>183.12519711461445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91.311963816073529</v>
      </c>
      <c r="AC44">
        <f t="shared" si="27"/>
        <v>81.992815550840717</v>
      </c>
      <c r="AE44">
        <f t="shared" si="42"/>
        <v>0</v>
      </c>
      <c r="AF44">
        <f t="shared" si="43"/>
        <v>0</v>
      </c>
      <c r="AG44">
        <f t="shared" si="44"/>
        <v>-11.193546388310921</v>
      </c>
      <c r="AH44">
        <f t="shared" si="45"/>
        <v>-1008.0172852337259</v>
      </c>
      <c r="AI44">
        <f t="shared" si="46"/>
        <v>-1019.2108316220368</v>
      </c>
      <c r="AJ44">
        <f t="shared" si="47"/>
        <v>9.3191482652328119</v>
      </c>
      <c r="AK44">
        <f t="shared" si="59"/>
        <v>6.3918374671251472</v>
      </c>
      <c r="AL44">
        <f t="shared" si="39"/>
        <v>-1003.4998458896789</v>
      </c>
      <c r="AN44">
        <f t="shared" si="48"/>
        <v>0</v>
      </c>
      <c r="AO44">
        <f t="shared" si="49"/>
        <v>0</v>
      </c>
      <c r="AP44">
        <f t="shared" si="50"/>
        <v>-0.10740605712440203</v>
      </c>
      <c r="AQ44">
        <f t="shared" si="51"/>
        <v>-9.6722842220280008</v>
      </c>
      <c r="AR44">
        <f t="shared" si="52"/>
        <v>-9.779690279152403</v>
      </c>
      <c r="AS44">
        <f t="shared" si="53"/>
        <v>8.9420540747623234E-2</v>
      </c>
      <c r="AT44">
        <f t="shared" si="54"/>
        <v>6.133195292252068E-2</v>
      </c>
      <c r="AU44">
        <f t="shared" si="55"/>
        <v>-9.6289377854822593</v>
      </c>
      <c r="AW44">
        <v>41</v>
      </c>
      <c r="AX44">
        <f>IF(Z44&gt;0, (R44*SUMPRODUCT(K44:$K$98, X44:$X$98)-K44*$AZ$3)/Z44, 0)</f>
        <v>183.12519711461445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40"/>
        <v>50000</v>
      </c>
      <c r="S45">
        <f t="shared" si="41"/>
        <v>173.27878200547354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81.992815550840717</v>
      </c>
      <c r="AC45">
        <f t="shared" si="27"/>
        <v>73.143867549588137</v>
      </c>
      <c r="AE45">
        <f t="shared" si="42"/>
        <v>0</v>
      </c>
      <c r="AF45">
        <f t="shared" si="43"/>
        <v>0</v>
      </c>
      <c r="AG45">
        <f t="shared" si="44"/>
        <v>-10.552917486931214</v>
      </c>
      <c r="AH45">
        <f t="shared" si="45"/>
        <v>-1057.3868749931967</v>
      </c>
      <c r="AI45">
        <f t="shared" si="46"/>
        <v>-1067.9397924801278</v>
      </c>
      <c r="AJ45">
        <f t="shared" si="47"/>
        <v>8.8489480012525803</v>
      </c>
      <c r="AK45">
        <f t="shared" si="59"/>
        <v>5.739497088558851</v>
      </c>
      <c r="AL45">
        <f t="shared" si="39"/>
        <v>-1053.3513473903163</v>
      </c>
      <c r="AN45">
        <f t="shared" si="48"/>
        <v>0</v>
      </c>
      <c r="AO45">
        <f t="shared" si="49"/>
        <v>0</v>
      </c>
      <c r="AP45">
        <f t="shared" si="50"/>
        <v>-9.0409817017265179E-2</v>
      </c>
      <c r="AQ45">
        <f t="shared" si="51"/>
        <v>-9.0589312389660961</v>
      </c>
      <c r="AR45">
        <f t="shared" si="52"/>
        <v>-9.1493410559833599</v>
      </c>
      <c r="AS45">
        <f t="shared" si="53"/>
        <v>7.581143040105294E-2</v>
      </c>
      <c r="AT45">
        <f t="shared" si="54"/>
        <v>4.9171888455524157E-2</v>
      </c>
      <c r="AU45">
        <f t="shared" si="55"/>
        <v>-9.0243577371267811</v>
      </c>
      <c r="AW45">
        <v>42</v>
      </c>
      <c r="AX45">
        <f>IF(Z45&gt;0, (R45*SUMPRODUCT(K45:$K$98, X45:$X$98)-K45*$AZ$3)/Z45, 0)</f>
        <v>173.27878200547354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40"/>
        <v>50000</v>
      </c>
      <c r="S46">
        <f t="shared" si="41"/>
        <v>163.725772556365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73.143867549588137</v>
      </c>
      <c r="AC46">
        <f t="shared" si="27"/>
        <v>64.820057936314385</v>
      </c>
      <c r="AE46">
        <f t="shared" si="42"/>
        <v>0</v>
      </c>
      <c r="AF46">
        <f t="shared" si="43"/>
        <v>0</v>
      </c>
      <c r="AG46">
        <f t="shared" si="44"/>
        <v>-9.8976564477652929</v>
      </c>
      <c r="AH46">
        <f t="shared" si="45"/>
        <v>-1099.4637285932185</v>
      </c>
      <c r="AI46">
        <f t="shared" si="46"/>
        <v>-1109.3613850409838</v>
      </c>
      <c r="AJ46">
        <f t="shared" si="47"/>
        <v>8.3238096132737525</v>
      </c>
      <c r="AK46">
        <f t="shared" si="59"/>
        <v>5.1200707284711697</v>
      </c>
      <c r="AL46">
        <f t="shared" si="39"/>
        <v>-1095.9175046992389</v>
      </c>
      <c r="AN46">
        <f t="shared" si="48"/>
        <v>0</v>
      </c>
      <c r="AO46">
        <f t="shared" si="49"/>
        <v>0</v>
      </c>
      <c r="AP46">
        <f t="shared" si="50"/>
        <v>-7.5710724194991225E-2</v>
      </c>
      <c r="AQ46">
        <f t="shared" si="51"/>
        <v>-8.410192408397057</v>
      </c>
      <c r="AR46">
        <f t="shared" si="52"/>
        <v>-8.485903132592048</v>
      </c>
      <c r="AS46">
        <f t="shared" si="53"/>
        <v>6.367180526097907E-2</v>
      </c>
      <c r="AT46">
        <f t="shared" si="54"/>
        <v>3.9165257435223609E-2</v>
      </c>
      <c r="AU46">
        <f t="shared" si="55"/>
        <v>-8.383066069895845</v>
      </c>
      <c r="AW46">
        <v>43</v>
      </c>
      <c r="AX46">
        <f>IF(Z46&gt;0, (R46*SUMPRODUCT(K46:$K$98, X46:$X$98)-K46*$AZ$3)/Z46, 0)</f>
        <v>163.725772556365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40"/>
        <v>50000</v>
      </c>
      <c r="S47">
        <f t="shared" si="41"/>
        <v>154.58593580155917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64.820057936314385</v>
      </c>
      <c r="AC47">
        <f t="shared" si="27"/>
        <v>57.066224122285483</v>
      </c>
      <c r="AE47">
        <f t="shared" si="42"/>
        <v>0</v>
      </c>
      <c r="AF47">
        <f t="shared" si="43"/>
        <v>0</v>
      </c>
      <c r="AG47">
        <f t="shared" si="44"/>
        <v>-9.2288835699033083</v>
      </c>
      <c r="AH47">
        <f t="shared" si="45"/>
        <v>-1139.592626768663</v>
      </c>
      <c r="AI47">
        <f t="shared" si="46"/>
        <v>-1148.8215103385662</v>
      </c>
      <c r="AJ47">
        <f t="shared" si="47"/>
        <v>7.7538338140289014</v>
      </c>
      <c r="AK47">
        <f t="shared" si="59"/>
        <v>4.537404055542007</v>
      </c>
      <c r="AL47">
        <f t="shared" si="39"/>
        <v>-1136.5302724689952</v>
      </c>
      <c r="AN47">
        <f t="shared" si="48"/>
        <v>0</v>
      </c>
      <c r="AO47">
        <f t="shared" si="49"/>
        <v>0</v>
      </c>
      <c r="AP47">
        <f t="shared" si="50"/>
        <v>-6.3031286233202435E-2</v>
      </c>
      <c r="AQ47">
        <f t="shared" si="51"/>
        <v>-7.7831720925974572</v>
      </c>
      <c r="AR47">
        <f t="shared" si="52"/>
        <v>-7.8462033788306593</v>
      </c>
      <c r="AS47">
        <f t="shared" si="53"/>
        <v>5.2957014229821936E-2</v>
      </c>
      <c r="AT47">
        <f t="shared" si="54"/>
        <v>3.0989492024067027E-2</v>
      </c>
      <c r="AU47">
        <f t="shared" si="55"/>
        <v>-7.7622568725767698</v>
      </c>
      <c r="AW47">
        <v>44</v>
      </c>
      <c r="AX47">
        <f>IF(Z47&gt;0, (R47*SUMPRODUCT(K47:$K$98, X47:$X$98)-K47*$AZ$3)/Z47, 0)</f>
        <v>154.58593580155917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40"/>
        <v>50000</v>
      </c>
      <c r="S48">
        <f t="shared" si="41"/>
        <v>145.84472692846882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57.066224122285483</v>
      </c>
      <c r="AC48">
        <f t="shared" si="27"/>
        <v>49.869086488945314</v>
      </c>
      <c r="AE48">
        <f t="shared" si="42"/>
        <v>0</v>
      </c>
      <c r="AF48">
        <f t="shared" si="43"/>
        <v>0</v>
      </c>
      <c r="AG48">
        <f t="shared" si="44"/>
        <v>-8.5483183964210383</v>
      </c>
      <c r="AH48">
        <f t="shared" si="45"/>
        <v>-1176.5526755664732</v>
      </c>
      <c r="AI48">
        <f t="shared" si="46"/>
        <v>-1185.1009939628943</v>
      </c>
      <c r="AJ48">
        <f t="shared" si="47"/>
        <v>7.1971376333401693</v>
      </c>
      <c r="AK48">
        <f t="shared" si="59"/>
        <v>3.9946356885599843</v>
      </c>
      <c r="AL48">
        <f t="shared" si="39"/>
        <v>-1173.9092206409941</v>
      </c>
      <c r="AN48">
        <f t="shared" si="48"/>
        <v>0</v>
      </c>
      <c r="AO48">
        <f t="shared" si="49"/>
        <v>0</v>
      </c>
      <c r="AP48">
        <f t="shared" si="50"/>
        <v>-5.2127832803411961E-2</v>
      </c>
      <c r="AQ48">
        <f t="shared" si="51"/>
        <v>-7.1746439840160718</v>
      </c>
      <c r="AR48">
        <f t="shared" si="52"/>
        <v>-7.2267718168194843</v>
      </c>
      <c r="AS48">
        <f t="shared" si="53"/>
        <v>4.3888302917094779E-2</v>
      </c>
      <c r="AT48">
        <f t="shared" si="54"/>
        <v>2.4359375917838828E-2</v>
      </c>
      <c r="AU48">
        <f t="shared" si="55"/>
        <v>-7.1585241379845499</v>
      </c>
      <c r="AW48">
        <v>45</v>
      </c>
      <c r="AX48">
        <f>IF(Z48&gt;0, (R48*SUMPRODUCT(K48:$K$98, X48:$X$98)-K48*$AZ$3)/Z48, 0)</f>
        <v>145.84472692846882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40"/>
        <v>50000</v>
      </c>
      <c r="S49">
        <f t="shared" si="41"/>
        <v>137.50395683709539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49.869086488945314</v>
      </c>
      <c r="AC49">
        <f t="shared" si="27"/>
        <v>43.217687557837507</v>
      </c>
      <c r="AE49">
        <f t="shared" si="42"/>
        <v>0</v>
      </c>
      <c r="AF49">
        <f t="shared" si="43"/>
        <v>0</v>
      </c>
      <c r="AG49">
        <f t="shared" si="44"/>
        <v>-7.8575352578832804</v>
      </c>
      <c r="AH49">
        <f t="shared" si="45"/>
        <v>-1210.5999091470951</v>
      </c>
      <c r="AI49">
        <f t="shared" si="46"/>
        <v>-1218.4574444049783</v>
      </c>
      <c r="AJ49">
        <f t="shared" si="47"/>
        <v>6.6513989311078063</v>
      </c>
      <c r="AK49">
        <f t="shared" si="59"/>
        <v>3.4908360542261723</v>
      </c>
      <c r="AL49">
        <f t="shared" si="39"/>
        <v>-1208.3152094196444</v>
      </c>
      <c r="AN49">
        <f t="shared" si="48"/>
        <v>0</v>
      </c>
      <c r="AO49">
        <f t="shared" si="49"/>
        <v>0</v>
      </c>
      <c r="AP49">
        <f t="shared" si="50"/>
        <v>-4.2781626870837204E-2</v>
      </c>
      <c r="AQ49">
        <f t="shared" si="51"/>
        <v>-6.5913078215003003</v>
      </c>
      <c r="AR49">
        <f t="shared" si="52"/>
        <v>-6.634089448371137</v>
      </c>
      <c r="AS49">
        <f t="shared" si="53"/>
        <v>3.6214621748499258E-2</v>
      </c>
      <c r="AT49">
        <f t="shared" si="54"/>
        <v>1.9006423851466243E-2</v>
      </c>
      <c r="AU49">
        <f t="shared" si="55"/>
        <v>-6.5788684027711719</v>
      </c>
      <c r="AW49">
        <v>46</v>
      </c>
      <c r="AX49">
        <f>IF(Z49&gt;0, (R49*SUMPRODUCT(K49:$K$98, X49:$X$98)-K49*$AZ$3)/Z49, 0)</f>
        <v>137.50395683709539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40"/>
        <v>50000</v>
      </c>
      <c r="S50">
        <f t="shared" si="41"/>
        <v>129.54374189499021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43.217687557837507</v>
      </c>
      <c r="AC50">
        <f t="shared" si="27"/>
        <v>37.093562819291037</v>
      </c>
      <c r="AE50">
        <f t="shared" si="42"/>
        <v>0</v>
      </c>
      <c r="AF50">
        <f t="shared" si="43"/>
        <v>0</v>
      </c>
      <c r="AG50">
        <f t="shared" si="44"/>
        <v>-7.1585014985439326</v>
      </c>
      <c r="AH50">
        <f t="shared" si="45"/>
        <v>-1240.9168135210275</v>
      </c>
      <c r="AI50">
        <f t="shared" si="46"/>
        <v>-1248.0753150195715</v>
      </c>
      <c r="AJ50">
        <f t="shared" si="47"/>
        <v>6.1241247385464703</v>
      </c>
      <c r="AK50">
        <f t="shared" si="59"/>
        <v>3.0252381290486259</v>
      </c>
      <c r="AL50">
        <f t="shared" si="39"/>
        <v>-1238.9259521519764</v>
      </c>
      <c r="AN50">
        <f t="shared" si="48"/>
        <v>0</v>
      </c>
      <c r="AO50">
        <f t="shared" si="49"/>
        <v>0</v>
      </c>
      <c r="AP50">
        <f t="shared" si="50"/>
        <v>-3.4799664318330127E-2</v>
      </c>
      <c r="AQ50">
        <f t="shared" si="51"/>
        <v>-6.0324760099983648</v>
      </c>
      <c r="AR50">
        <f t="shared" si="52"/>
        <v>-6.0672756743166953</v>
      </c>
      <c r="AS50">
        <f t="shared" si="53"/>
        <v>2.9771242652997607E-2</v>
      </c>
      <c r="AT50">
        <f t="shared" si="54"/>
        <v>1.4706607436670798E-2</v>
      </c>
      <c r="AU50">
        <f t="shared" si="55"/>
        <v>-6.0227978242270268</v>
      </c>
      <c r="AW50">
        <v>47</v>
      </c>
      <c r="AX50">
        <f>IF(Z50&gt;0, (R50*SUMPRODUCT(K50:$K$98, X50:$X$98)-K50*$AZ$3)/Z50, 0)</f>
        <v>129.54374189499021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40"/>
        <v>50000</v>
      </c>
      <c r="S51">
        <f t="shared" si="41"/>
        <v>121.92611155565336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37.093562819291037</v>
      </c>
      <c r="AC51">
        <f t="shared" si="27"/>
        <v>31.47821456193002</v>
      </c>
      <c r="AE51">
        <f t="shared" si="42"/>
        <v>0</v>
      </c>
      <c r="AF51">
        <f t="shared" si="43"/>
        <v>0</v>
      </c>
      <c r="AG51">
        <f t="shared" si="44"/>
        <v>-6.4543628432621958</v>
      </c>
      <c r="AH51">
        <f t="shared" si="45"/>
        <v>-1265.1072805925942</v>
      </c>
      <c r="AI51">
        <f t="shared" si="46"/>
        <v>-1271.5616434358565</v>
      </c>
      <c r="AJ51">
        <f t="shared" si="47"/>
        <v>5.6153482573610169</v>
      </c>
      <c r="AK51">
        <f t="shared" si="59"/>
        <v>2.596549397350373</v>
      </c>
      <c r="AL51">
        <f t="shared" si="39"/>
        <v>-1263.349745781145</v>
      </c>
      <c r="AN51">
        <f t="shared" si="48"/>
        <v>0</v>
      </c>
      <c r="AO51">
        <f t="shared" si="49"/>
        <v>0</v>
      </c>
      <c r="AP51">
        <f t="shared" si="50"/>
        <v>-2.8014849144743902E-2</v>
      </c>
      <c r="AQ51">
        <f t="shared" si="51"/>
        <v>-5.4911368447029476</v>
      </c>
      <c r="AR51">
        <f t="shared" si="52"/>
        <v>-5.5191516938476921</v>
      </c>
      <c r="AS51">
        <f t="shared" si="53"/>
        <v>2.4373146993028279E-2</v>
      </c>
      <c r="AT51">
        <f t="shared" si="54"/>
        <v>1.1270196831215148E-2</v>
      </c>
      <c r="AU51">
        <f t="shared" si="55"/>
        <v>-5.4835083500234481</v>
      </c>
      <c r="AW51">
        <v>48</v>
      </c>
      <c r="AX51">
        <f>IF(Z51&gt;0, (R51*SUMPRODUCT(K51:$K$98, X51:$X$98)-K51*$AZ$3)/Z51, 0)</f>
        <v>121.92611155565336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40"/>
        <v>50000</v>
      </c>
      <c r="S52">
        <f t="shared" si="41"/>
        <v>114.66228302071157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31.47821456193002</v>
      </c>
      <c r="AC52">
        <f t="shared" si="27"/>
        <v>26.359513210653276</v>
      </c>
      <c r="AE52">
        <f t="shared" si="42"/>
        <v>0</v>
      </c>
      <c r="AF52">
        <f t="shared" si="43"/>
        <v>0</v>
      </c>
      <c r="AG52">
        <f t="shared" si="44"/>
        <v>-5.7472066045231127</v>
      </c>
      <c r="AH52">
        <f t="shared" si="45"/>
        <v>-1285.2252206129215</v>
      </c>
      <c r="AI52">
        <f t="shared" si="46"/>
        <v>-1290.9724272174446</v>
      </c>
      <c r="AJ52">
        <f t="shared" si="47"/>
        <v>5.1187013512767443</v>
      </c>
      <c r="AK52">
        <f t="shared" si="59"/>
        <v>2.2034750193351016</v>
      </c>
      <c r="AL52">
        <f t="shared" si="39"/>
        <v>-1283.6502508468327</v>
      </c>
      <c r="AN52">
        <f t="shared" si="48"/>
        <v>0</v>
      </c>
      <c r="AO52">
        <f t="shared" si="49"/>
        <v>0</v>
      </c>
      <c r="AP52">
        <f t="shared" si="50"/>
        <v>-2.2272742642027197E-2</v>
      </c>
      <c r="AQ52">
        <f t="shared" si="51"/>
        <v>-4.9807658825464287</v>
      </c>
      <c r="AR52">
        <f t="shared" si="52"/>
        <v>-5.0030386251884567</v>
      </c>
      <c r="AS52">
        <f t="shared" si="53"/>
        <v>1.9837031396897867E-2</v>
      </c>
      <c r="AT52">
        <f t="shared" si="54"/>
        <v>8.5393540550921139E-3</v>
      </c>
      <c r="AU52">
        <f t="shared" si="55"/>
        <v>-4.9746622397364657</v>
      </c>
      <c r="AW52">
        <v>49</v>
      </c>
      <c r="AX52">
        <f>IF(Z52&gt;0, (R52*SUMPRODUCT(K52:$K$98, X52:$X$98)-K52*$AZ$3)/Z52, 0)</f>
        <v>114.66228302071157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40"/>
        <v>50000</v>
      </c>
      <c r="S53">
        <f t="shared" si="41"/>
        <v>107.62440219601307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26.359513210653276</v>
      </c>
      <c r="AC53">
        <f t="shared" si="27"/>
        <v>21.711279018665952</v>
      </c>
      <c r="AE53">
        <f t="shared" si="42"/>
        <v>0</v>
      </c>
      <c r="AF53">
        <f t="shared" si="43"/>
        <v>0</v>
      </c>
      <c r="AG53">
        <f t="shared" si="44"/>
        <v>-5.0432984006554236</v>
      </c>
      <c r="AH53">
        <f t="shared" si="45"/>
        <v>-1292.8722756449149</v>
      </c>
      <c r="AI53">
        <f t="shared" si="46"/>
        <v>-1297.9155740455703</v>
      </c>
      <c r="AJ53">
        <f t="shared" si="47"/>
        <v>4.6482341919873242</v>
      </c>
      <c r="AK53">
        <f t="shared" si="59"/>
        <v>1.8451659247457295</v>
      </c>
      <c r="AL53">
        <f t="shared" si="39"/>
        <v>-1291.4221739288373</v>
      </c>
      <c r="AN53">
        <f t="shared" si="48"/>
        <v>0</v>
      </c>
      <c r="AO53">
        <f t="shared" si="49"/>
        <v>0</v>
      </c>
      <c r="AP53">
        <f t="shared" si="50"/>
        <v>-1.7450727289028644E-2</v>
      </c>
      <c r="AQ53">
        <f t="shared" si="51"/>
        <v>-4.4735725926693526</v>
      </c>
      <c r="AR53">
        <f t="shared" si="52"/>
        <v>-4.4910233199583809</v>
      </c>
      <c r="AS53">
        <f t="shared" si="53"/>
        <v>1.6083733464862512E-2</v>
      </c>
      <c r="AT53">
        <f t="shared" si="54"/>
        <v>6.3846088011689835E-3</v>
      </c>
      <c r="AU53">
        <f t="shared" si="55"/>
        <v>-4.4685549776923494</v>
      </c>
      <c r="AW53">
        <v>50</v>
      </c>
      <c r="AX53">
        <f>IF(Z53&gt;0, (R53*SUMPRODUCT(K53:$K$98, X53:$X$98)-K53*$AZ$3)/Z53, 0)</f>
        <v>107.62440219601307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40"/>
        <v>50000</v>
      </c>
      <c r="S54">
        <f t="shared" si="41"/>
        <v>100.75502422991755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21.711279018665952</v>
      </c>
      <c r="AC54">
        <f t="shared" si="27"/>
        <v>17.534609721138676</v>
      </c>
      <c r="AE54">
        <f t="shared" si="42"/>
        <v>0</v>
      </c>
      <c r="AF54">
        <f t="shared" si="43"/>
        <v>0</v>
      </c>
      <c r="AG54">
        <f t="shared" si="44"/>
        <v>-4.350802814836717</v>
      </c>
      <c r="AH54">
        <f t="shared" si="45"/>
        <v>-1284.125203624305</v>
      </c>
      <c r="AI54">
        <f t="shared" si="46"/>
        <v>-1288.4760064391417</v>
      </c>
      <c r="AJ54">
        <f t="shared" si="47"/>
        <v>4.1766692975272761</v>
      </c>
      <c r="AK54">
        <f t="shared" si="59"/>
        <v>1.5197895313066168</v>
      </c>
      <c r="AL54">
        <f t="shared" si="39"/>
        <v>-1282.7795476103079</v>
      </c>
      <c r="AN54">
        <f t="shared" si="48"/>
        <v>0</v>
      </c>
      <c r="AO54">
        <f t="shared" si="49"/>
        <v>0</v>
      </c>
      <c r="AP54">
        <f t="shared" si="50"/>
        <v>-1.344157763190303E-2</v>
      </c>
      <c r="AQ54">
        <f t="shared" si="51"/>
        <v>-3.9672376221552947</v>
      </c>
      <c r="AR54">
        <f t="shared" si="52"/>
        <v>-3.9806791997871978</v>
      </c>
      <c r="AS54">
        <f t="shared" si="53"/>
        <v>1.2903601242063118E-2</v>
      </c>
      <c r="AT54">
        <f t="shared" si="54"/>
        <v>4.6953102309183993E-3</v>
      </c>
      <c r="AU54">
        <f t="shared" si="55"/>
        <v>-3.9630802883142162</v>
      </c>
      <c r="AW54">
        <v>51</v>
      </c>
      <c r="AX54">
        <f>IF(Z54&gt;0, (R54*SUMPRODUCT(K54:$K$98, X54:$X$98)-K54*$AZ$3)/Z54, 0)</f>
        <v>100.75502422991755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40"/>
        <v>50000</v>
      </c>
      <c r="S55">
        <f t="shared" si="41"/>
        <v>93.99984406317796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17.534609721138676</v>
      </c>
      <c r="AC55">
        <f t="shared" si="27"/>
        <v>13.832464326788797</v>
      </c>
      <c r="AE55">
        <f t="shared" si="42"/>
        <v>0</v>
      </c>
      <c r="AF55">
        <f t="shared" si="43"/>
        <v>0</v>
      </c>
      <c r="AG55">
        <f t="shared" si="44"/>
        <v>-3.678852998280481</v>
      </c>
      <c r="AH55">
        <f t="shared" si="45"/>
        <v>-1256.8835768157378</v>
      </c>
      <c r="AI55">
        <f t="shared" si="46"/>
        <v>-1260.5624298140183</v>
      </c>
      <c r="AJ55">
        <f t="shared" si="47"/>
        <v>3.7021453943498788</v>
      </c>
      <c r="AK55">
        <f t="shared" si="59"/>
        <v>1.2274226804797075</v>
      </c>
      <c r="AL55">
        <f t="shared" si="39"/>
        <v>-1255.6328617391887</v>
      </c>
      <c r="AN55">
        <f t="shared" si="48"/>
        <v>0</v>
      </c>
      <c r="AO55">
        <f t="shared" si="49"/>
        <v>0</v>
      </c>
      <c r="AP55">
        <f t="shared" si="50"/>
        <v>-1.0147878423912807E-2</v>
      </c>
      <c r="AQ55">
        <f t="shared" si="51"/>
        <v>-3.467032180002954</v>
      </c>
      <c r="AR55">
        <f t="shared" si="52"/>
        <v>-3.4771800584268671</v>
      </c>
      <c r="AS55">
        <f t="shared" si="53"/>
        <v>1.021212899430101E-2</v>
      </c>
      <c r="AT55">
        <f t="shared" si="54"/>
        <v>3.3857661999767688E-3</v>
      </c>
      <c r="AU55">
        <f t="shared" si="55"/>
        <v>-3.4635821632325894</v>
      </c>
      <c r="AW55">
        <v>52</v>
      </c>
      <c r="AX55">
        <f>IF(Z55&gt;0, (R55*SUMPRODUCT(K55:$K$98, X55:$X$98)-K55*$AZ$3)/Z55, 0)</f>
        <v>93.99984406317796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40"/>
        <v>50000</v>
      </c>
      <c r="S56">
        <f t="shared" si="41"/>
        <v>87.182513049663925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13.832464326788797</v>
      </c>
      <c r="AC56">
        <f t="shared" si="27"/>
        <v>10.602121635897817</v>
      </c>
      <c r="AE56">
        <f t="shared" si="42"/>
        <v>0</v>
      </c>
      <c r="AF56">
        <f t="shared" si="43"/>
        <v>0</v>
      </c>
      <c r="AG56">
        <f t="shared" si="44"/>
        <v>-3.0402087715280324</v>
      </c>
      <c r="AH56">
        <f t="shared" si="45"/>
        <v>-1203.7113935392877</v>
      </c>
      <c r="AI56">
        <f t="shared" si="46"/>
        <v>-1206.7516023108158</v>
      </c>
      <c r="AJ56">
        <f t="shared" si="47"/>
        <v>3.2303426908909803</v>
      </c>
      <c r="AK56">
        <f t="shared" si="59"/>
        <v>0.96827250287521582</v>
      </c>
      <c r="AL56">
        <f t="shared" si="39"/>
        <v>-1202.5529871170497</v>
      </c>
      <c r="AN56">
        <f t="shared" si="48"/>
        <v>0</v>
      </c>
      <c r="AO56">
        <f t="shared" si="49"/>
        <v>0</v>
      </c>
      <c r="AP56">
        <f t="shared" si="50"/>
        <v>-7.4876960415962051E-3</v>
      </c>
      <c r="AQ56">
        <f t="shared" si="51"/>
        <v>-2.9646072733677302</v>
      </c>
      <c r="AR56">
        <f t="shared" si="52"/>
        <v>-2.9720949694093264</v>
      </c>
      <c r="AS56">
        <f t="shared" si="53"/>
        <v>7.9559747363753056E-3</v>
      </c>
      <c r="AT56">
        <f t="shared" si="54"/>
        <v>2.3847474735497302E-3</v>
      </c>
      <c r="AU56">
        <f t="shared" si="55"/>
        <v>-2.9617542471994018</v>
      </c>
      <c r="AW56">
        <v>53</v>
      </c>
      <c r="AX56">
        <f>IF(Z56&gt;0, (R56*SUMPRODUCT(K56:$K$98, X56:$X$98)-K56*$AZ$3)/Z56, 0)</f>
        <v>87.182513049663925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40"/>
        <v>50000</v>
      </c>
      <c r="S57">
        <f t="shared" si="41"/>
        <v>80.168385286917768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10.602121635897817</v>
      </c>
      <c r="AC57">
        <f t="shared" si="27"/>
        <v>7.8488442635229179</v>
      </c>
      <c r="AE57">
        <f t="shared" si="42"/>
        <v>0</v>
      </c>
      <c r="AF57">
        <f t="shared" si="43"/>
        <v>0</v>
      </c>
      <c r="AG57">
        <f t="shared" si="44"/>
        <v>-2.4476120591154427</v>
      </c>
      <c r="AH57">
        <f t="shared" si="45"/>
        <v>-1124.3892493946189</v>
      </c>
      <c r="AI57">
        <f t="shared" si="46"/>
        <v>-1126.8368614537344</v>
      </c>
      <c r="AJ57">
        <f t="shared" si="47"/>
        <v>2.7532773723748987</v>
      </c>
      <c r="AK57">
        <f t="shared" si="59"/>
        <v>0.74214851451284725</v>
      </c>
      <c r="AL57">
        <f t="shared" si="39"/>
        <v>-1123.3414355668467</v>
      </c>
      <c r="AN57">
        <f t="shared" si="48"/>
        <v>0</v>
      </c>
      <c r="AO57">
        <f t="shared" si="49"/>
        <v>0</v>
      </c>
      <c r="AP57">
        <f t="shared" si="50"/>
        <v>-5.3823180834876383E-3</v>
      </c>
      <c r="AQ57">
        <f t="shared" si="51"/>
        <v>-2.4725407637037273</v>
      </c>
      <c r="AR57">
        <f t="shared" si="52"/>
        <v>-2.4779230817872153</v>
      </c>
      <c r="AS57">
        <f t="shared" si="53"/>
        <v>6.0544785007907989E-3</v>
      </c>
      <c r="AT57">
        <f t="shared" si="54"/>
        <v>1.6319903946459453E-3</v>
      </c>
      <c r="AU57">
        <f t="shared" si="55"/>
        <v>-2.4702366128917785</v>
      </c>
      <c r="AW57">
        <v>54</v>
      </c>
      <c r="AX57">
        <f>IF(Z57&gt;0, (R57*SUMPRODUCT(K57:$K$98, X57:$X$98)-K57*$AZ$3)/Z57, 0)</f>
        <v>80.168385286917768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40"/>
        <v>50000</v>
      </c>
      <c r="S58">
        <f t="shared" si="41"/>
        <v>72.70439045137438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7.8488442635229179</v>
      </c>
      <c r="AC58">
        <f t="shared" si="27"/>
        <v>5.564990911419935</v>
      </c>
      <c r="AE58">
        <f t="shared" si="42"/>
        <v>0</v>
      </c>
      <c r="AF58">
        <f t="shared" si="43"/>
        <v>0</v>
      </c>
      <c r="AG58">
        <f t="shared" si="44"/>
        <v>-1.9135676940795865</v>
      </c>
      <c r="AH58">
        <f t="shared" si="45"/>
        <v>-1019.1364888894026</v>
      </c>
      <c r="AI58">
        <f t="shared" si="46"/>
        <v>-1021.0500565834822</v>
      </c>
      <c r="AJ58">
        <f t="shared" si="47"/>
        <v>2.2838533521029829</v>
      </c>
      <c r="AK58">
        <f t="shared" si="59"/>
        <v>0.5494190984466043</v>
      </c>
      <c r="AL58">
        <f t="shared" si="39"/>
        <v>-1018.2167841329326</v>
      </c>
      <c r="AN58">
        <f t="shared" si="48"/>
        <v>0</v>
      </c>
      <c r="AO58">
        <f t="shared" si="49"/>
        <v>0</v>
      </c>
      <c r="AP58">
        <f t="shared" si="50"/>
        <v>-3.7570985205855204E-3</v>
      </c>
      <c r="AQ58">
        <f t="shared" si="51"/>
        <v>-2.0009724278517456</v>
      </c>
      <c r="AR58">
        <f t="shared" si="52"/>
        <v>-2.0047295263723308</v>
      </c>
      <c r="AS58">
        <f t="shared" si="53"/>
        <v>4.4841173254378339E-3</v>
      </c>
      <c r="AT58">
        <f t="shared" si="54"/>
        <v>1.0787293746344544E-3</v>
      </c>
      <c r="AU58">
        <f t="shared" si="55"/>
        <v>-1.9991666796722587</v>
      </c>
      <c r="AW58">
        <v>55</v>
      </c>
      <c r="AX58">
        <f>IF(Z58&gt;0, (R58*SUMPRODUCT(K58:$K$98, X58:$X$98)-K58*$AZ$3)/Z58, 0)</f>
        <v>72.70439045137438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40"/>
        <v>50000</v>
      </c>
      <c r="S59">
        <f t="shared" si="41"/>
        <v>64.482320422076484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5.564990911419935</v>
      </c>
      <c r="AC59">
        <f t="shared" si="27"/>
        <v>3.7324893867831435</v>
      </c>
      <c r="AE59">
        <f t="shared" si="42"/>
        <v>0</v>
      </c>
      <c r="AF59">
        <f t="shared" si="43"/>
        <v>0</v>
      </c>
      <c r="AG59">
        <f t="shared" si="44"/>
        <v>-1.4470979651289309</v>
      </c>
      <c r="AH59">
        <f t="shared" si="45"/>
        <v>-894.66810401971941</v>
      </c>
      <c r="AI59">
        <f t="shared" si="46"/>
        <v>-896.11520198484834</v>
      </c>
      <c r="AJ59">
        <f t="shared" si="47"/>
        <v>1.8325015246367915</v>
      </c>
      <c r="AK59">
        <f t="shared" si="59"/>
        <v>0.38954936379939548</v>
      </c>
      <c r="AL59">
        <f t="shared" si="39"/>
        <v>-893.89315109641223</v>
      </c>
      <c r="AN59">
        <f t="shared" si="48"/>
        <v>0</v>
      </c>
      <c r="AO59">
        <f t="shared" si="49"/>
        <v>0</v>
      </c>
      <c r="AP59">
        <f t="shared" si="50"/>
        <v>-2.5368142191515815E-3</v>
      </c>
      <c r="AQ59">
        <f t="shared" si="51"/>
        <v>-1.5683850177319525</v>
      </c>
      <c r="AR59">
        <f t="shared" si="52"/>
        <v>-1.570921831951104</v>
      </c>
      <c r="AS59">
        <f t="shared" si="53"/>
        <v>3.2124403712373282E-3</v>
      </c>
      <c r="AT59">
        <f t="shared" si="54"/>
        <v>6.828938945123268E-4</v>
      </c>
      <c r="AU59">
        <f t="shared" si="55"/>
        <v>-1.5670264976853545</v>
      </c>
      <c r="AW59">
        <v>56</v>
      </c>
      <c r="AX59">
        <f>IF(Z59&gt;0, (R59*SUMPRODUCT(K59:$K$98, X59:$X$98)-K59*$AZ$3)/Z59, 0)</f>
        <v>64.482320422076484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40"/>
        <v>50000</v>
      </c>
      <c r="S60">
        <f t="shared" si="41"/>
        <v>54.966446079927749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3.7324893867831435</v>
      </c>
      <c r="AC60">
        <f t="shared" si="27"/>
        <v>2.3145248183502543</v>
      </c>
      <c r="AE60">
        <f t="shared" si="42"/>
        <v>0</v>
      </c>
      <c r="AF60">
        <f t="shared" si="43"/>
        <v>0</v>
      </c>
      <c r="AG60">
        <f t="shared" si="44"/>
        <v>-1.052698957007635</v>
      </c>
      <c r="AH60">
        <f t="shared" si="45"/>
        <v>-759.85605694001299</v>
      </c>
      <c r="AI60">
        <f t="shared" si="46"/>
        <v>-760.90875589702057</v>
      </c>
      <c r="AJ60">
        <f t="shared" si="47"/>
        <v>1.4179645684328892</v>
      </c>
      <c r="AK60">
        <f t="shared" si="59"/>
        <v>0.26127425707482005</v>
      </c>
      <c r="AL60">
        <f t="shared" si="39"/>
        <v>-759.22951707151287</v>
      </c>
      <c r="AN60">
        <f t="shared" si="48"/>
        <v>0</v>
      </c>
      <c r="AO60">
        <f t="shared" si="49"/>
        <v>0</v>
      </c>
      <c r="AP60">
        <f t="shared" si="50"/>
        <v>-1.6476952907120788E-3</v>
      </c>
      <c r="AQ60">
        <f t="shared" si="51"/>
        <v>-1.1893345560045312</v>
      </c>
      <c r="AR60">
        <f t="shared" si="52"/>
        <v>-1.190982251295243</v>
      </c>
      <c r="AS60">
        <f t="shared" si="53"/>
        <v>2.2194128019702329E-3</v>
      </c>
      <c r="AT60">
        <f t="shared" si="54"/>
        <v>4.089491683265301E-4</v>
      </c>
      <c r="AU60">
        <f t="shared" si="55"/>
        <v>-1.1883538893249463</v>
      </c>
      <c r="AW60">
        <v>57</v>
      </c>
      <c r="AX60">
        <f>IF(Z60&gt;0, (R60*SUMPRODUCT(K60:$K$98, X60:$X$98)-K60*$AZ$3)/Z60, 0)</f>
        <v>54.966446079927749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40"/>
        <v>50000</v>
      </c>
      <c r="S61">
        <f t="shared" si="41"/>
        <v>43.030287354001331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2.3145248183502543</v>
      </c>
      <c r="AC61">
        <f t="shared" si="27"/>
        <v>1.2594942349341727</v>
      </c>
      <c r="AE61">
        <f t="shared" si="42"/>
        <v>0</v>
      </c>
      <c r="AF61">
        <f t="shared" si="43"/>
        <v>0</v>
      </c>
      <c r="AG61">
        <f t="shared" si="44"/>
        <v>-0.73174867772353713</v>
      </c>
      <c r="AH61">
        <f t="shared" si="45"/>
        <v>-620.84657942804336</v>
      </c>
      <c r="AI61">
        <f t="shared" si="46"/>
        <v>-621.5783281057669</v>
      </c>
      <c r="AJ61">
        <f t="shared" si="47"/>
        <v>1.0550305834160816</v>
      </c>
      <c r="AK61">
        <f t="shared" si="59"/>
        <v>0.16201673728451782</v>
      </c>
      <c r="AL61">
        <f t="shared" si="39"/>
        <v>-620.36128078506636</v>
      </c>
      <c r="AN61">
        <f t="shared" si="48"/>
        <v>0</v>
      </c>
      <c r="AO61">
        <f t="shared" si="49"/>
        <v>0</v>
      </c>
      <c r="AP61">
        <f t="shared" si="50"/>
        <v>-1.0226255316697192E-3</v>
      </c>
      <c r="AQ61">
        <f t="shared" si="51"/>
        <v>-0.86763882559798666</v>
      </c>
      <c r="AR61">
        <f t="shared" si="52"/>
        <v>-0.86866145112965643</v>
      </c>
      <c r="AS61">
        <f t="shared" si="53"/>
        <v>1.4744149789926993E-3</v>
      </c>
      <c r="AT61">
        <f t="shared" si="54"/>
        <v>2.2641988588269091E-4</v>
      </c>
      <c r="AU61">
        <f t="shared" si="55"/>
        <v>-0.86696061626478105</v>
      </c>
      <c r="AW61">
        <v>58</v>
      </c>
      <c r="AX61">
        <f>IF(Z61&gt;0, (R61*SUMPRODUCT(K61:$K$98, X61:$X$98)-K61*$AZ$3)/Z61, 0)</f>
        <v>43.030287354001331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40"/>
        <v>50000</v>
      </c>
      <c r="S62">
        <f t="shared" si="41"/>
        <v>26.546068724357578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1.2594942349341727</v>
      </c>
      <c r="AC62">
        <f t="shared" si="27"/>
        <v>0.51176967057587386</v>
      </c>
      <c r="AE62">
        <f t="shared" si="42"/>
        <v>0</v>
      </c>
      <c r="AF62">
        <f t="shared" si="43"/>
        <v>0</v>
      </c>
      <c r="AG62">
        <f t="shared" si="44"/>
        <v>-0.48196370985272774</v>
      </c>
      <c r="AH62">
        <f t="shared" si="45"/>
        <v>-484.93496218714796</v>
      </c>
      <c r="AI62">
        <f t="shared" si="46"/>
        <v>-485.41692589700068</v>
      </c>
      <c r="AJ62">
        <f t="shared" si="47"/>
        <v>0.74772456435829882</v>
      </c>
      <c r="AK62">
        <f t="shared" si="59"/>
        <v>8.8164596445392096E-2</v>
      </c>
      <c r="AL62">
        <f t="shared" si="39"/>
        <v>-484.58103673619701</v>
      </c>
      <c r="AN62">
        <f t="shared" si="48"/>
        <v>0</v>
      </c>
      <c r="AO62">
        <f t="shared" si="49"/>
        <v>0</v>
      </c>
      <c r="AP62">
        <f t="shared" si="50"/>
        <v>-6.0138279766129717E-4</v>
      </c>
      <c r="AQ62">
        <f t="shared" si="51"/>
        <v>-0.60509025530780192</v>
      </c>
      <c r="AR62">
        <f t="shared" si="52"/>
        <v>-0.60569163810546323</v>
      </c>
      <c r="AS62">
        <f t="shared" si="53"/>
        <v>9.3299283991998556E-4</v>
      </c>
      <c r="AT62">
        <f t="shared" si="54"/>
        <v>1.1000967620821602E-4</v>
      </c>
      <c r="AU62">
        <f t="shared" si="55"/>
        <v>-0.60464863558933502</v>
      </c>
      <c r="AW62">
        <v>59</v>
      </c>
      <c r="AX62">
        <f>IF(Z62&gt;0, (R62*SUMPRODUCT(K62:$K$98, X62:$X$98)-K62*$AZ$3)/Z62, 0)</f>
        <v>26.546068724357578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40"/>
        <v>50000</v>
      </c>
      <c r="S63">
        <f t="shared" si="41"/>
        <v>1.1514036244337804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0.51176967057587386</v>
      </c>
      <c r="AC63">
        <f t="shared" si="27"/>
        <v>1.3745719946364088E-2</v>
      </c>
      <c r="AE63">
        <f t="shared" si="42"/>
        <v>0</v>
      </c>
      <c r="AF63">
        <f t="shared" si="43"/>
        <v>0</v>
      </c>
      <c r="AG63">
        <f t="shared" si="44"/>
        <v>-0.29845572079738214</v>
      </c>
      <c r="AH63">
        <f t="shared" si="45"/>
        <v>-357.37670391363656</v>
      </c>
      <c r="AI63">
        <f t="shared" si="46"/>
        <v>-357.67515963443395</v>
      </c>
      <c r="AJ63">
        <f t="shared" si="47"/>
        <v>0.49802395062950977</v>
      </c>
      <c r="AK63">
        <f t="shared" si="59"/>
        <v>3.5823876940311174E-2</v>
      </c>
      <c r="AL63">
        <f t="shared" si="39"/>
        <v>-357.14131180686417</v>
      </c>
      <c r="AN63">
        <f t="shared" si="48"/>
        <v>0</v>
      </c>
      <c r="AO63">
        <f t="shared" si="49"/>
        <v>0</v>
      </c>
      <c r="AP63">
        <f t="shared" si="50"/>
        <v>-3.3250528122526684E-4</v>
      </c>
      <c r="AQ63">
        <f t="shared" si="51"/>
        <v>-0.39814831198640221</v>
      </c>
      <c r="AR63">
        <f t="shared" si="52"/>
        <v>-0.39848081726762752</v>
      </c>
      <c r="AS63">
        <f t="shared" si="53"/>
        <v>5.5484141271798352E-4</v>
      </c>
      <c r="AT63">
        <f t="shared" si="54"/>
        <v>3.9910872690908059E-5</v>
      </c>
      <c r="AU63">
        <f t="shared" si="55"/>
        <v>-0.39788606498221862</v>
      </c>
      <c r="AW63">
        <v>60</v>
      </c>
      <c r="AX63">
        <f>IF(Z63&gt;0, (R63*SUMPRODUCT(K63:$K$98, X63:$X$98)-K63*$AZ$3)/Z63, 0)</f>
        <v>1.1514036244337804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40"/>
        <v>50000</v>
      </c>
      <c r="S64">
        <f t="shared" si="41"/>
        <v>-41.848332946649329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1.3745719946364088E-2</v>
      </c>
      <c r="AC64">
        <f t="shared" si="27"/>
        <v>-0.28880767714870581</v>
      </c>
      <c r="AE64">
        <f t="shared" si="42"/>
        <v>0</v>
      </c>
      <c r="AF64">
        <f t="shared" si="43"/>
        <v>0</v>
      </c>
      <c r="AG64">
        <f t="shared" si="44"/>
        <v>-0.17253236677127287</v>
      </c>
      <c r="AH64">
        <f t="shared" si="45"/>
        <v>-245.87759363627086</v>
      </c>
      <c r="AI64">
        <f t="shared" si="46"/>
        <v>-246.05012600304212</v>
      </c>
      <c r="AJ64">
        <f t="shared" si="47"/>
        <v>0.3025533970950699</v>
      </c>
      <c r="AK64">
        <f t="shared" si="59"/>
        <v>9.6220039624548626E-4</v>
      </c>
      <c r="AL64">
        <f t="shared" si="39"/>
        <v>-245.7466104055508</v>
      </c>
      <c r="AN64">
        <f t="shared" si="48"/>
        <v>0</v>
      </c>
      <c r="AO64">
        <f t="shared" si="49"/>
        <v>0</v>
      </c>
      <c r="AP64">
        <f t="shared" si="50"/>
        <v>-1.7162130383694497E-4</v>
      </c>
      <c r="AQ64">
        <f t="shared" si="51"/>
        <v>-0.24457922877792104</v>
      </c>
      <c r="AR64">
        <f t="shared" si="52"/>
        <v>-0.24475085008175798</v>
      </c>
      <c r="AS64">
        <f t="shared" si="53"/>
        <v>3.0095575376062395E-4</v>
      </c>
      <c r="AT64">
        <f t="shared" si="54"/>
        <v>9.5711946486536422E-7</v>
      </c>
      <c r="AU64">
        <f t="shared" si="55"/>
        <v>-0.2444489372085325</v>
      </c>
      <c r="AW64">
        <v>61</v>
      </c>
      <c r="AX64">
        <f>IF(Z64&gt;0, (R64*SUMPRODUCT(K64:$K$98, X64:$X$98)-K64*$AZ$3)/Z64, 0)</f>
        <v>-41.848332946649329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40"/>
        <v>50000</v>
      </c>
      <c r="S65">
        <f t="shared" si="41"/>
        <v>-113.75389321425141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-0.28880767714870581</v>
      </c>
      <c r="AC65">
        <f t="shared" si="27"/>
        <v>-0.44803430334508032</v>
      </c>
      <c r="AE65">
        <f t="shared" si="42"/>
        <v>0</v>
      </c>
      <c r="AF65">
        <f t="shared" si="43"/>
        <v>0</v>
      </c>
      <c r="AG65">
        <f t="shared" si="44"/>
        <v>-9.8465707565108057E-2</v>
      </c>
      <c r="AH65">
        <f t="shared" si="45"/>
        <v>-144.68267107690417</v>
      </c>
      <c r="AI65">
        <f t="shared" si="46"/>
        <v>-144.78113678446928</v>
      </c>
      <c r="AJ65">
        <f t="shared" si="47"/>
        <v>0.15922662619637451</v>
      </c>
      <c r="AK65">
        <f t="shared" si="59"/>
        <v>-2.021653740040941E-2</v>
      </c>
      <c r="AL65">
        <f t="shared" si="39"/>
        <v>-144.64212669567331</v>
      </c>
      <c r="AN65">
        <f t="shared" si="48"/>
        <v>0</v>
      </c>
      <c r="AO65">
        <f t="shared" si="49"/>
        <v>0</v>
      </c>
      <c r="AP65">
        <f t="shared" si="50"/>
        <v>-8.7451567948583156E-5</v>
      </c>
      <c r="AQ65">
        <f t="shared" si="51"/>
        <v>-0.12849881195743282</v>
      </c>
      <c r="AR65">
        <f t="shared" si="52"/>
        <v>-0.12858626352538141</v>
      </c>
      <c r="AS65">
        <f t="shared" si="53"/>
        <v>1.4141591488415985E-4</v>
      </c>
      <c r="AT65">
        <f t="shared" si="54"/>
        <v>-1.7955163659266352E-5</v>
      </c>
      <c r="AU65">
        <f t="shared" si="55"/>
        <v>-0.1284628027741565</v>
      </c>
      <c r="AW65">
        <v>62</v>
      </c>
      <c r="AX65">
        <f>IF(Z65&gt;0, (R65*SUMPRODUCT(K65:$K$98, X65:$X$98)-K65*$AZ$3)/Z65, 0)</f>
        <v>-113.75389321425141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40"/>
        <v>50000</v>
      </c>
      <c r="S66">
        <f t="shared" si="41"/>
        <v>-225.73457092538857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-0.44803430334508032</v>
      </c>
      <c r="AC66">
        <f t="shared" si="27"/>
        <v>-0.5003254344261322</v>
      </c>
      <c r="AE66">
        <f t="shared" si="42"/>
        <v>0</v>
      </c>
      <c r="AF66">
        <f t="shared" si="43"/>
        <v>0</v>
      </c>
      <c r="AG66">
        <f t="shared" si="44"/>
        <v>-5.5410811952182483E-2</v>
      </c>
      <c r="AH66">
        <f t="shared" si="45"/>
        <v>-84.140477074548983</v>
      </c>
      <c r="AI66">
        <f t="shared" si="46"/>
        <v>-84.195887886501168</v>
      </c>
      <c r="AJ66">
        <f t="shared" si="47"/>
        <v>5.2291131081051878E-2</v>
      </c>
      <c r="AK66">
        <f t="shared" si="59"/>
        <v>-3.1362401234155624E-2</v>
      </c>
      <c r="AL66">
        <f t="shared" si="39"/>
        <v>-84.174959156654282</v>
      </c>
      <c r="AN66">
        <f t="shared" si="48"/>
        <v>0</v>
      </c>
      <c r="AO66">
        <f t="shared" si="49"/>
        <v>0</v>
      </c>
      <c r="AP66">
        <f t="shared" si="50"/>
        <v>-4.3939902189137295E-5</v>
      </c>
      <c r="AQ66">
        <f t="shared" si="51"/>
        <v>-6.6722074673684906E-2</v>
      </c>
      <c r="AR66">
        <f t="shared" si="52"/>
        <v>-6.6766014575874041E-2</v>
      </c>
      <c r="AS66">
        <f t="shared" si="53"/>
        <v>4.146604433523876E-5</v>
      </c>
      <c r="AT66">
        <f t="shared" si="54"/>
        <v>-2.4869890804604945E-5</v>
      </c>
      <c r="AU66">
        <f t="shared" si="55"/>
        <v>-6.6749418422343415E-2</v>
      </c>
      <c r="AW66">
        <v>63</v>
      </c>
      <c r="AX66">
        <f>IF(Z66&gt;0, (R66*SUMPRODUCT(K66:$K$98, X66:$X$98)-K66*$AZ$3)/Z66, 0)</f>
        <v>-225.73457092538857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-406.4140568783767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-0.5003254344261322</v>
      </c>
      <c r="AC67">
        <f t="shared" si="27"/>
        <v>-0.49900493688876285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-3.0695600240895141E-2</v>
      </c>
      <c r="AH67">
        <f t="shared" ref="AH67:AH98" si="66">-X67*R67</f>
        <v>-48.322207183531035</v>
      </c>
      <c r="AI67">
        <f t="shared" ref="AI67:AI98" si="67">SUM(AE67:AH67)</f>
        <v>-48.352902783771931</v>
      </c>
      <c r="AJ67">
        <f t="shared" ref="AJ67:AJ98" si="68">AB67-AC67</f>
        <v>-1.3204975373693473E-3</v>
      </c>
      <c r="AK67">
        <f t="shared" si="59"/>
        <v>-3.5022780409829257E-2</v>
      </c>
      <c r="AL67">
        <f t="shared" si="39"/>
        <v>-48.389246061719135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-2.1733150095226839E-5</v>
      </c>
      <c r="AQ67">
        <f t="shared" ref="AQ67:AQ98" si="72">AH67*$K67</f>
        <v>-3.4213169751056899E-2</v>
      </c>
      <c r="AR67">
        <f t="shared" ref="AR67:AR98" si="73">AI67*$K67</f>
        <v>-3.423490290115213E-2</v>
      </c>
      <c r="AS67">
        <f t="shared" ref="AS67:AS98" si="74">AJ67*$K67</f>
        <v>-9.3494086953187831E-7</v>
      </c>
      <c r="AT67">
        <f t="shared" ref="AT67:AT98" si="75">AK67*$K67</f>
        <v>-2.4796887417921124E-5</v>
      </c>
      <c r="AU67">
        <f t="shared" ref="AU67:AU98" si="76">AL67*$K67</f>
        <v>-3.4260634729439583E-2</v>
      </c>
      <c r="AW67">
        <v>64</v>
      </c>
      <c r="AX67">
        <f>IF(Z67&gt;0, (R67*SUMPRODUCT(K67:$K$98, X67:$X$98)-K67*$AZ$3)/Z67, 0)</f>
        <v>-406.4140568783767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1"/>
        <v>50000</v>
      </c>
      <c r="S68">
        <f t="shared" si="62"/>
        <v>-707.01838642997893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-0.49900493688876285</v>
      </c>
      <c r="AC68">
        <f t="shared" ref="AC68:AC98" si="80">S68*Z68</f>
        <v>-0.4724658100228068</v>
      </c>
      <c r="AE68">
        <f t="shared" si="63"/>
        <v>0</v>
      </c>
      <c r="AF68">
        <f t="shared" si="64"/>
        <v>0</v>
      </c>
      <c r="AG68">
        <f t="shared" si="65"/>
        <v>-1.6706277343382727E-2</v>
      </c>
      <c r="AH68">
        <f t="shared" si="66"/>
        <v>-27.364733790206923</v>
      </c>
      <c r="AI68">
        <f t="shared" si="67"/>
        <v>-27.381440067550304</v>
      </c>
      <c r="AJ68">
        <f t="shared" si="68"/>
        <v>-2.6539126865956053E-2</v>
      </c>
      <c r="AK68">
        <f t="shared" ref="AK68:AK98" si="81">G68*SUM(AB68:AB68, AE68:AF68)</f>
        <v>-3.4930345582213404E-2</v>
      </c>
      <c r="AL68">
        <f t="shared" si="39"/>
        <v>-27.442909539998475</v>
      </c>
      <c r="AN68">
        <f t="shared" si="69"/>
        <v>0</v>
      </c>
      <c r="AO68">
        <f t="shared" si="70"/>
        <v>0</v>
      </c>
      <c r="AP68">
        <f t="shared" si="71"/>
        <v>-1.0561077104897382E-5</v>
      </c>
      <c r="AQ68">
        <f t="shared" si="72"/>
        <v>-1.7298950422838393E-2</v>
      </c>
      <c r="AR68">
        <f t="shared" si="73"/>
        <v>-1.7309511499943291E-2</v>
      </c>
      <c r="AS68">
        <f t="shared" si="74"/>
        <v>-1.6777032930022182E-5</v>
      </c>
      <c r="AT68">
        <f t="shared" si="75"/>
        <v>-2.2081644247369547E-5</v>
      </c>
      <c r="AU68">
        <f t="shared" si="76"/>
        <v>-1.7348370177120681E-2</v>
      </c>
      <c r="AW68">
        <v>65</v>
      </c>
      <c r="AX68">
        <f>IF(Z68&gt;0, (R68*SUMPRODUCT(K68:$K$98, X68:$X$98)-K68*$AZ$3)/Z68, 0)</f>
        <v>-707.01838642997893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0.45538508599999999</v>
      </c>
      <c r="Q69" s="5">
        <f t="shared" ref="Q69:Q98" si="82">$C$8</f>
        <v>25</v>
      </c>
      <c r="R69">
        <f t="shared" si="61"/>
        <v>50000</v>
      </c>
      <c r="S69">
        <f t="shared" si="62"/>
        <v>-1219.0709691838135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-0.4724658100228068</v>
      </c>
      <c r="AC69">
        <f t="shared" si="80"/>
        <v>-0.43552163846616954</v>
      </c>
      <c r="AE69">
        <f t="shared" si="63"/>
        <v>0</v>
      </c>
      <c r="AF69">
        <f t="shared" si="64"/>
        <v>0</v>
      </c>
      <c r="AG69">
        <f t="shared" si="65"/>
        <v>-8.9314250251927053E-3</v>
      </c>
      <c r="AH69">
        <f t="shared" si="66"/>
        <v>-15.215579089512387</v>
      </c>
      <c r="AI69">
        <f t="shared" si="67"/>
        <v>-15.224510514537579</v>
      </c>
      <c r="AJ69">
        <f t="shared" si="68"/>
        <v>-3.6944171556637262E-2</v>
      </c>
      <c r="AK69">
        <f t="shared" si="81"/>
        <v>-3.307260670159648E-2</v>
      </c>
      <c r="AL69">
        <f t="shared" si="39"/>
        <v>-15.294527292795813</v>
      </c>
      <c r="AN69">
        <f t="shared" si="69"/>
        <v>0</v>
      </c>
      <c r="AO69">
        <f t="shared" si="70"/>
        <v>0</v>
      </c>
      <c r="AP69">
        <f t="shared" si="71"/>
        <v>-5.041169043019717E-6</v>
      </c>
      <c r="AQ69">
        <f t="shared" si="72"/>
        <v>-8.5881375101184362E-3</v>
      </c>
      <c r="AR69">
        <f t="shared" si="73"/>
        <v>-8.5931786791614562E-3</v>
      </c>
      <c r="AS69">
        <f t="shared" si="74"/>
        <v>-2.085241867294418E-5</v>
      </c>
      <c r="AT69">
        <f t="shared" si="75"/>
        <v>-1.8667189234167852E-5</v>
      </c>
      <c r="AU69">
        <f t="shared" si="76"/>
        <v>-8.632698287068568E-3</v>
      </c>
      <c r="AW69">
        <v>66</v>
      </c>
      <c r="AX69">
        <f>IF(Z69&gt;0, (R69*SUMPRODUCT(K69:$K$98, X69:$X$98)-K69*$AZ$3)/Z69, 0)</f>
        <v>-1219.0709691838135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0.465797664</v>
      </c>
      <c r="Q70" s="5">
        <f t="shared" si="82"/>
        <v>25</v>
      </c>
      <c r="R70">
        <f t="shared" si="61"/>
        <v>50000</v>
      </c>
      <c r="S70">
        <f t="shared" si="62"/>
        <v>-2112.8207888954043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-0.43552163846616954</v>
      </c>
      <c r="AC70">
        <f t="shared" si="80"/>
        <v>-0.39567841706604168</v>
      </c>
      <c r="AE70">
        <f t="shared" si="63"/>
        <v>0</v>
      </c>
      <c r="AF70">
        <f t="shared" si="64"/>
        <v>0</v>
      </c>
      <c r="AG70">
        <f t="shared" si="65"/>
        <v>-4.6818738620148749E-3</v>
      </c>
      <c r="AH70">
        <f t="shared" si="66"/>
        <v>-8.3204738258518063</v>
      </c>
      <c r="AI70">
        <f t="shared" si="67"/>
        <v>-8.3251556997138216</v>
      </c>
      <c r="AJ70">
        <f t="shared" si="68"/>
        <v>-3.984322140012786E-2</v>
      </c>
      <c r="AK70">
        <f t="shared" si="81"/>
        <v>-3.0486514692631871E-2</v>
      </c>
      <c r="AL70">
        <f t="shared" ref="AL70:AL98" si="89">SUM(AI70:AK70)</f>
        <v>-8.3954854358065809</v>
      </c>
      <c r="AN70">
        <f t="shared" si="69"/>
        <v>0</v>
      </c>
      <c r="AO70">
        <f t="shared" si="70"/>
        <v>0</v>
      </c>
      <c r="AP70">
        <f t="shared" si="71"/>
        <v>-2.3594576683230539E-6</v>
      </c>
      <c r="AQ70">
        <f t="shared" si="72"/>
        <v>-4.1931513644066064E-3</v>
      </c>
      <c r="AR70">
        <f t="shared" si="73"/>
        <v>-4.1955108220749302E-3</v>
      </c>
      <c r="AS70">
        <f t="shared" si="74"/>
        <v>-2.0079224052987997E-5</v>
      </c>
      <c r="AT70">
        <f t="shared" si="75"/>
        <v>-1.5363857077733714E-5</v>
      </c>
      <c r="AU70">
        <f t="shared" si="76"/>
        <v>-4.2309539032056517E-3</v>
      </c>
      <c r="AW70">
        <v>67</v>
      </c>
      <c r="AX70">
        <f>IF(Z70&gt;0, (R70*SUMPRODUCT(K70:$K$98, X70:$X$98)-K70*$AZ$3)/Z70, 0)</f>
        <v>-2112.8207888954043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0.47670810299999999</v>
      </c>
      <c r="Q71" s="5">
        <f t="shared" si="82"/>
        <v>25</v>
      </c>
      <c r="R71">
        <f t="shared" si="61"/>
        <v>50000</v>
      </c>
      <c r="S71">
        <f t="shared" si="62"/>
        <v>-3709.9913128494909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-0.39567841706604168</v>
      </c>
      <c r="AC71">
        <f t="shared" si="80"/>
        <v>-0.35662928368915697</v>
      </c>
      <c r="AE71">
        <f t="shared" si="63"/>
        <v>0</v>
      </c>
      <c r="AF71">
        <f t="shared" si="64"/>
        <v>0</v>
      </c>
      <c r="AG71">
        <f t="shared" si="65"/>
        <v>-2.4031679161483316E-3</v>
      </c>
      <c r="AH71">
        <f t="shared" si="66"/>
        <v>-4.4637744144927893</v>
      </c>
      <c r="AI71">
        <f t="shared" si="67"/>
        <v>-4.466177582408938</v>
      </c>
      <c r="AJ71">
        <f t="shared" si="68"/>
        <v>-3.9049133376884704E-2</v>
      </c>
      <c r="AK71">
        <f t="shared" si="81"/>
        <v>-2.7697489194622921E-2</v>
      </c>
      <c r="AL71">
        <f t="shared" si="89"/>
        <v>-4.5329242049804463</v>
      </c>
      <c r="AN71">
        <f t="shared" si="69"/>
        <v>0</v>
      </c>
      <c r="AO71">
        <f t="shared" si="70"/>
        <v>0</v>
      </c>
      <c r="AP71">
        <f t="shared" si="71"/>
        <v>-1.0813308057720866E-6</v>
      </c>
      <c r="AQ71">
        <f t="shared" si="72"/>
        <v>-2.0085224806697965E-3</v>
      </c>
      <c r="AR71">
        <f t="shared" si="73"/>
        <v>-2.0096038114755686E-3</v>
      </c>
      <c r="AS71">
        <f t="shared" si="74"/>
        <v>-1.7570570319033068E-5</v>
      </c>
      <c r="AT71">
        <f t="shared" si="75"/>
        <v>-1.2462778030379066E-5</v>
      </c>
      <c r="AU71">
        <f t="shared" si="76"/>
        <v>-2.0396371598249809E-3</v>
      </c>
      <c r="AW71">
        <v>68</v>
      </c>
      <c r="AX71">
        <f>IF(Z71&gt;0, (R71*SUMPRODUCT(K71:$K$98, X71:$X$98)-K71*$AZ$3)/Z71, 0)</f>
        <v>-3709.9913128494909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0.48798100799999999</v>
      </c>
      <c r="Q72" s="5">
        <f t="shared" si="82"/>
        <v>25</v>
      </c>
      <c r="R72">
        <f t="shared" si="61"/>
        <v>50000</v>
      </c>
      <c r="S72">
        <f t="shared" si="62"/>
        <v>-6631.6953539514388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-0.35662928368915697</v>
      </c>
      <c r="AC72">
        <f t="shared" si="80"/>
        <v>-0.3200286233651024</v>
      </c>
      <c r="AE72">
        <f t="shared" si="63"/>
        <v>0</v>
      </c>
      <c r="AF72">
        <f t="shared" si="64"/>
        <v>0</v>
      </c>
      <c r="AG72">
        <f t="shared" si="65"/>
        <v>-1.206435934871526E-3</v>
      </c>
      <c r="AH72">
        <f t="shared" si="66"/>
        <v>-2.3454006042306443</v>
      </c>
      <c r="AI72">
        <f t="shared" si="67"/>
        <v>-2.3466070401655159</v>
      </c>
      <c r="AJ72">
        <f t="shared" si="68"/>
        <v>-3.6600660324054568E-2</v>
      </c>
      <c r="AK72">
        <f t="shared" si="81"/>
        <v>-2.4964049858240991E-2</v>
      </c>
      <c r="AL72">
        <f t="shared" si="89"/>
        <v>-2.4081717503478113</v>
      </c>
      <c r="AN72">
        <f t="shared" si="69"/>
        <v>0</v>
      </c>
      <c r="AO72">
        <f t="shared" si="70"/>
        <v>0</v>
      </c>
      <c r="AP72">
        <f t="shared" si="71"/>
        <v>-4.8468625101093815E-7</v>
      </c>
      <c r="AQ72">
        <f t="shared" si="72"/>
        <v>-9.4226588675377671E-4</v>
      </c>
      <c r="AR72">
        <f t="shared" si="73"/>
        <v>-9.4275057300478762E-4</v>
      </c>
      <c r="AS72">
        <f t="shared" si="74"/>
        <v>-1.4704333917971302E-5</v>
      </c>
      <c r="AT72">
        <f t="shared" si="75"/>
        <v>-1.0029319739327454E-5</v>
      </c>
      <c r="AU72">
        <f t="shared" si="76"/>
        <v>-9.6748422666208635E-4</v>
      </c>
      <c r="AW72">
        <v>69</v>
      </c>
      <c r="AX72">
        <f>IF(Z72&gt;0, (R72*SUMPRODUCT(K72:$K$98, X72:$X$98)-K72*$AZ$3)/Z72, 0)</f>
        <v>-6631.6953539514388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0.50007659900000001</v>
      </c>
      <c r="Q73" s="5">
        <f t="shared" si="82"/>
        <v>25</v>
      </c>
      <c r="R73">
        <f t="shared" si="61"/>
        <v>50000</v>
      </c>
      <c r="S73">
        <f t="shared" si="62"/>
        <v>-12117.967073368081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-0.3200286233651024</v>
      </c>
      <c r="AC73">
        <f t="shared" si="80"/>
        <v>-0.28649840460478088</v>
      </c>
      <c r="AE73">
        <f t="shared" si="63"/>
        <v>0</v>
      </c>
      <c r="AF73">
        <f t="shared" si="64"/>
        <v>0</v>
      </c>
      <c r="AG73">
        <f t="shared" si="65"/>
        <v>-5.9106119630087251E-4</v>
      </c>
      <c r="AH73">
        <f t="shared" si="66"/>
        <v>-1.2066207584438764</v>
      </c>
      <c r="AI73">
        <f t="shared" si="67"/>
        <v>-1.2072118196401773</v>
      </c>
      <c r="AJ73">
        <f t="shared" si="68"/>
        <v>-3.3530218760321528E-2</v>
      </c>
      <c r="AK73">
        <f t="shared" si="81"/>
        <v>-2.240200363555717E-2</v>
      </c>
      <c r="AL73">
        <f t="shared" si="89"/>
        <v>-1.263144042036056</v>
      </c>
      <c r="AN73">
        <f t="shared" si="69"/>
        <v>0</v>
      </c>
      <c r="AO73">
        <f t="shared" si="70"/>
        <v>0</v>
      </c>
      <c r="AP73">
        <f t="shared" si="71"/>
        <v>-2.120170861725165E-7</v>
      </c>
      <c r="AQ73">
        <f t="shared" si="72"/>
        <v>-4.3282187854930395E-4</v>
      </c>
      <c r="AR73">
        <f t="shared" si="73"/>
        <v>-4.3303389563547647E-4</v>
      </c>
      <c r="AS73">
        <f t="shared" si="74"/>
        <v>-1.2027484336277895E-5</v>
      </c>
      <c r="AT73">
        <f t="shared" si="75"/>
        <v>-8.0357288973834485E-6</v>
      </c>
      <c r="AU73">
        <f t="shared" si="76"/>
        <v>-4.5309710886913784E-4</v>
      </c>
      <c r="AW73">
        <v>70</v>
      </c>
      <c r="AX73">
        <f>IF(Z73&gt;0, (R73*SUMPRODUCT(K73:$K$98, X73:$X$98)-K73*$AZ$3)/Z73, 0)</f>
        <v>-12117.967073368081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0.512515834</v>
      </c>
      <c r="Q74" s="5">
        <f t="shared" si="82"/>
        <v>25</v>
      </c>
      <c r="R74">
        <f t="shared" si="61"/>
        <v>50000</v>
      </c>
      <c r="S74">
        <f t="shared" si="62"/>
        <v>-22690.638348292287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-0.28649840460478088</v>
      </c>
      <c r="AC74">
        <f t="shared" si="80"/>
        <v>-0.25615222233415574</v>
      </c>
      <c r="AE74">
        <f t="shared" si="63"/>
        <v>0</v>
      </c>
      <c r="AF74">
        <f t="shared" si="64"/>
        <v>0</v>
      </c>
      <c r="AG74">
        <f t="shared" si="65"/>
        <v>-2.822223623706844E-4</v>
      </c>
      <c r="AH74">
        <f t="shared" si="66"/>
        <v>-0.60585644393435878</v>
      </c>
      <c r="AI74">
        <f t="shared" si="67"/>
        <v>-0.60613866629672941</v>
      </c>
      <c r="AJ74">
        <f t="shared" si="68"/>
        <v>-3.0346182270625133E-2</v>
      </c>
      <c r="AK74">
        <f t="shared" si="81"/>
        <v>-2.0054888322334662E-2</v>
      </c>
      <c r="AL74">
        <f t="shared" si="89"/>
        <v>-0.65653973688968925</v>
      </c>
      <c r="AN74">
        <f t="shared" si="69"/>
        <v>0</v>
      </c>
      <c r="AO74">
        <f t="shared" si="70"/>
        <v>0</v>
      </c>
      <c r="AP74">
        <f t="shared" si="71"/>
        <v>-9.0388215686459073E-8</v>
      </c>
      <c r="AQ74">
        <f t="shared" si="72"/>
        <v>-1.9403948882492345E-4</v>
      </c>
      <c r="AR74">
        <f t="shared" si="73"/>
        <v>-1.9412987704060992E-4</v>
      </c>
      <c r="AS74">
        <f t="shared" si="74"/>
        <v>-9.7190642346589073E-6</v>
      </c>
      <c r="AT74">
        <f t="shared" si="75"/>
        <v>-6.4230401730749947E-6</v>
      </c>
      <c r="AU74">
        <f t="shared" si="76"/>
        <v>-2.1027198144834381E-4</v>
      </c>
      <c r="AW74">
        <v>71</v>
      </c>
      <c r="AX74">
        <f>IF(Z74&gt;0, (R74*SUMPRODUCT(K74:$K$98, X74:$X$98)-K74*$AZ$3)/Z74, 0)</f>
        <v>-22690.638348292287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0.52569093300000003</v>
      </c>
      <c r="Q75" s="5">
        <f t="shared" si="82"/>
        <v>25</v>
      </c>
      <c r="R75">
        <f t="shared" si="61"/>
        <v>50000</v>
      </c>
      <c r="S75">
        <f t="shared" si="62"/>
        <v>-43663.728541864577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-0.25615222233415574</v>
      </c>
      <c r="AC75">
        <f t="shared" si="80"/>
        <v>-0.22886500811836075</v>
      </c>
      <c r="AE75">
        <f t="shared" si="63"/>
        <v>0</v>
      </c>
      <c r="AF75">
        <f t="shared" si="64"/>
        <v>0</v>
      </c>
      <c r="AG75">
        <f t="shared" si="65"/>
        <v>-1.3103840175886838E-4</v>
      </c>
      <c r="AH75">
        <f t="shared" si="66"/>
        <v>-0.29672347397621834</v>
      </c>
      <c r="AI75">
        <f t="shared" si="67"/>
        <v>-0.29685451237797722</v>
      </c>
      <c r="AJ75">
        <f t="shared" si="68"/>
        <v>-2.7287214215794997E-2</v>
      </c>
      <c r="AK75">
        <f t="shared" si="81"/>
        <v>-1.7930655563390904E-2</v>
      </c>
      <c r="AL75">
        <f t="shared" si="89"/>
        <v>-0.34207238215716312</v>
      </c>
      <c r="AN75">
        <f t="shared" si="69"/>
        <v>0</v>
      </c>
      <c r="AO75">
        <f t="shared" si="70"/>
        <v>0</v>
      </c>
      <c r="AP75">
        <f t="shared" si="71"/>
        <v>-3.7471489368905869E-8</v>
      </c>
      <c r="AQ75">
        <f t="shared" si="72"/>
        <v>-8.4850473993606967E-5</v>
      </c>
      <c r="AR75">
        <f t="shared" si="73"/>
        <v>-8.4887945482975876E-5</v>
      </c>
      <c r="AS75">
        <f t="shared" si="74"/>
        <v>-7.8029993015007104E-6</v>
      </c>
      <c r="AT75">
        <f t="shared" si="75"/>
        <v>-5.1274157827222067E-6</v>
      </c>
      <c r="AU75">
        <f t="shared" si="76"/>
        <v>-9.7818360567198797E-5</v>
      </c>
      <c r="AW75">
        <v>72</v>
      </c>
      <c r="AX75">
        <f>IF(Z75&gt;0, (R75*SUMPRODUCT(K75:$K$98, X75:$X$98)-K75*$AZ$3)/Z75, 0)</f>
        <v>-43663.728541864577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0.53963832300000003</v>
      </c>
      <c r="Q76" s="5">
        <f t="shared" si="82"/>
        <v>25</v>
      </c>
      <c r="R76">
        <f t="shared" si="61"/>
        <v>50000</v>
      </c>
      <c r="S76">
        <f t="shared" si="62"/>
        <v>-86594.150996453405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-0.22886500811836075</v>
      </c>
      <c r="AC76">
        <f t="shared" si="80"/>
        <v>-0.20441302492751506</v>
      </c>
      <c r="AE76">
        <f t="shared" si="63"/>
        <v>0</v>
      </c>
      <c r="AF76">
        <f t="shared" si="64"/>
        <v>0</v>
      </c>
      <c r="AG76">
        <f t="shared" si="65"/>
        <v>-5.9014674367523711E-5</v>
      </c>
      <c r="AH76">
        <f t="shared" si="66"/>
        <v>-0.14142668674751196</v>
      </c>
      <c r="AI76">
        <f t="shared" si="67"/>
        <v>-0.1414857014218795</v>
      </c>
      <c r="AJ76">
        <f t="shared" si="68"/>
        <v>-2.4451983190845683E-2</v>
      </c>
      <c r="AK76">
        <f t="shared" si="81"/>
        <v>-1.6020550568285254E-2</v>
      </c>
      <c r="AL76">
        <f t="shared" si="89"/>
        <v>-0.18195823518101042</v>
      </c>
      <c r="AN76">
        <f t="shared" si="69"/>
        <v>0</v>
      </c>
      <c r="AO76">
        <f t="shared" si="70"/>
        <v>0</v>
      </c>
      <c r="AP76">
        <f t="shared" si="71"/>
        <v>-1.5067609635596534E-8</v>
      </c>
      <c r="AQ76">
        <f t="shared" si="72"/>
        <v>-3.6109020863122661E-5</v>
      </c>
      <c r="AR76">
        <f t="shared" si="73"/>
        <v>-3.6124088472758255E-5</v>
      </c>
      <c r="AS76">
        <f t="shared" si="74"/>
        <v>-6.24307329464115E-6</v>
      </c>
      <c r="AT76">
        <f t="shared" si="75"/>
        <v>-4.0903623496581755E-6</v>
      </c>
      <c r="AU76">
        <f t="shared" si="76"/>
        <v>-4.6457524117057581E-5</v>
      </c>
      <c r="AW76">
        <v>73</v>
      </c>
      <c r="AX76">
        <f>IF(Z76&gt;0, (R76*SUMPRODUCT(K76:$K$98, X76:$X$98)-K76*$AZ$3)/Z76, 0)</f>
        <v>-86594.150996453405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0.55384314300000004</v>
      </c>
      <c r="Q77" s="5">
        <f t="shared" si="82"/>
        <v>25</v>
      </c>
      <c r="R77">
        <f t="shared" si="61"/>
        <v>50000</v>
      </c>
      <c r="S77">
        <f t="shared" si="62"/>
        <v>-177295.74030294607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-0.20441302492751506</v>
      </c>
      <c r="AC77">
        <f t="shared" si="80"/>
        <v>-0.18254124674762884</v>
      </c>
      <c r="AE77">
        <f t="shared" si="63"/>
        <v>0</v>
      </c>
      <c r="AF77">
        <f t="shared" si="64"/>
        <v>0</v>
      </c>
      <c r="AG77">
        <f t="shared" si="65"/>
        <v>-2.5739654889017603E-5</v>
      </c>
      <c r="AH77">
        <f t="shared" si="66"/>
        <v>-6.5369745469661747E-2</v>
      </c>
      <c r="AI77">
        <f t="shared" si="67"/>
        <v>-6.5395485124550762E-2</v>
      </c>
      <c r="AJ77">
        <f t="shared" si="68"/>
        <v>-2.1871778179886225E-2</v>
      </c>
      <c r="AK77">
        <f t="shared" si="81"/>
        <v>-1.4308911744926055E-2</v>
      </c>
      <c r="AL77">
        <f t="shared" si="89"/>
        <v>-0.10157617504936305</v>
      </c>
      <c r="AN77">
        <f t="shared" si="69"/>
        <v>0</v>
      </c>
      <c r="AO77">
        <f t="shared" si="70"/>
        <v>0</v>
      </c>
      <c r="AP77">
        <f t="shared" si="71"/>
        <v>-5.8677154117541954E-9</v>
      </c>
      <c r="AQ77">
        <f t="shared" si="72"/>
        <v>-1.4901950496564052E-5</v>
      </c>
      <c r="AR77">
        <f t="shared" si="73"/>
        <v>-1.4907818211975806E-5</v>
      </c>
      <c r="AS77">
        <f t="shared" si="74"/>
        <v>-4.9859786567435881E-6</v>
      </c>
      <c r="AT77">
        <f t="shared" si="75"/>
        <v>-3.261917159851156E-6</v>
      </c>
      <c r="AU77">
        <f t="shared" si="76"/>
        <v>-2.3155714028570551E-5</v>
      </c>
      <c r="AW77">
        <v>74</v>
      </c>
      <c r="AX77">
        <f>IF(Z77&gt;0, (R77*SUMPRODUCT(K77:$K$98, X77:$X$98)-K77*$AZ$3)/Z77, 0)</f>
        <v>-177295.74030294607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0.568687897</v>
      </c>
      <c r="Q78" s="5">
        <f t="shared" si="82"/>
        <v>25</v>
      </c>
      <c r="R78">
        <f t="shared" si="61"/>
        <v>50000</v>
      </c>
      <c r="S78">
        <f t="shared" si="62"/>
        <v>-375758.71485622547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-0.18254124674762884</v>
      </c>
      <c r="AC78">
        <f t="shared" si="80"/>
        <v>-0.1629955351260278</v>
      </c>
      <c r="AE78">
        <f t="shared" si="63"/>
        <v>0</v>
      </c>
      <c r="AF78">
        <f t="shared" si="64"/>
        <v>0</v>
      </c>
      <c r="AG78">
        <f t="shared" si="65"/>
        <v>-1.0844428131786238E-5</v>
      </c>
      <c r="AH78">
        <f t="shared" si="66"/>
        <v>-2.9275660416682378E-2</v>
      </c>
      <c r="AI78">
        <f t="shared" si="67"/>
        <v>-2.9286504844814164E-2</v>
      </c>
      <c r="AJ78">
        <f t="shared" si="68"/>
        <v>-1.9545711621601042E-2</v>
      </c>
      <c r="AK78">
        <f t="shared" si="81"/>
        <v>-1.277788727233402E-2</v>
      </c>
      <c r="AL78">
        <f t="shared" si="89"/>
        <v>-6.1610103738749228E-2</v>
      </c>
      <c r="AN78">
        <f t="shared" si="69"/>
        <v>0</v>
      </c>
      <c r="AO78">
        <f t="shared" si="70"/>
        <v>0</v>
      </c>
      <c r="AP78">
        <f t="shared" si="71"/>
        <v>-2.2072674285104205E-9</v>
      </c>
      <c r="AQ78">
        <f t="shared" si="72"/>
        <v>-5.9587477459017539E-6</v>
      </c>
      <c r="AR78">
        <f t="shared" si="73"/>
        <v>-5.9609550133302636E-6</v>
      </c>
      <c r="AS78">
        <f t="shared" si="74"/>
        <v>-3.9783206735412553E-6</v>
      </c>
      <c r="AT78">
        <f t="shared" si="75"/>
        <v>-2.600802369534915E-6</v>
      </c>
      <c r="AU78">
        <f t="shared" si="76"/>
        <v>-1.2540078056406435E-5</v>
      </c>
      <c r="AW78">
        <v>75</v>
      </c>
      <c r="AX78">
        <f>IF(Z78&gt;0, (R78*SUMPRODUCT(K78:$K$98, X78:$X$98)-K78*$AZ$3)/Z78, 0)</f>
        <v>-375758.71485622547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0.58363282999999999</v>
      </c>
      <c r="Q79" s="5">
        <f t="shared" si="82"/>
        <v>25</v>
      </c>
      <c r="R79">
        <f t="shared" si="61"/>
        <v>50000</v>
      </c>
      <c r="S79">
        <f t="shared" si="62"/>
        <v>-825633.19197361323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-0.1629955351260278</v>
      </c>
      <c r="AC79">
        <f t="shared" si="80"/>
        <v>-0.14553666032725796</v>
      </c>
      <c r="AE79">
        <f t="shared" si="63"/>
        <v>0</v>
      </c>
      <c r="AF79">
        <f t="shared" si="64"/>
        <v>0</v>
      </c>
      <c r="AG79">
        <f t="shared" si="65"/>
        <v>-4.4068195701823606E-6</v>
      </c>
      <c r="AH79">
        <f t="shared" si="66"/>
        <v>-1.265832856057203E-2</v>
      </c>
      <c r="AI79">
        <f t="shared" si="67"/>
        <v>-1.2662735380142212E-2</v>
      </c>
      <c r="AJ79">
        <f t="shared" si="68"/>
        <v>-1.7458874798769841E-2</v>
      </c>
      <c r="AK79">
        <f t="shared" si="81"/>
        <v>-1.1409687458821947E-2</v>
      </c>
      <c r="AL79">
        <f t="shared" si="89"/>
        <v>-4.1531297637733999E-2</v>
      </c>
      <c r="AN79">
        <f t="shared" si="69"/>
        <v>0</v>
      </c>
      <c r="AO79">
        <f t="shared" si="70"/>
        <v>0</v>
      </c>
      <c r="AP79">
        <f t="shared" si="71"/>
        <v>-8.0085805210442571E-10</v>
      </c>
      <c r="AQ79">
        <f t="shared" si="72"/>
        <v>-2.300417385479213E-6</v>
      </c>
      <c r="AR79">
        <f t="shared" si="73"/>
        <v>-2.3012182435313174E-6</v>
      </c>
      <c r="AS79">
        <f t="shared" si="74"/>
        <v>-3.1728279863972881E-6</v>
      </c>
      <c r="AT79">
        <f t="shared" si="75"/>
        <v>-2.0734999307027029E-6</v>
      </c>
      <c r="AU79">
        <f t="shared" si="76"/>
        <v>-7.5475461606313079E-6</v>
      </c>
      <c r="AW79">
        <v>76</v>
      </c>
      <c r="AX79">
        <f>IF(Z79&gt;0, (R79*SUMPRODUCT(K79:$K$98, X79:$X$98)-K79*$AZ$3)/Z79, 0)</f>
        <v>-825633.19197361323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0.59833308299999999</v>
      </c>
      <c r="Q80" s="5">
        <f t="shared" si="82"/>
        <v>25</v>
      </c>
      <c r="R80">
        <f t="shared" si="61"/>
        <v>50000</v>
      </c>
      <c r="S80">
        <f t="shared" si="62"/>
        <v>-1882169.0352430819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-0.14553666032725796</v>
      </c>
      <c r="AC80">
        <f t="shared" si="80"/>
        <v>-0.12994535936382579</v>
      </c>
      <c r="AE80">
        <f t="shared" si="63"/>
        <v>0</v>
      </c>
      <c r="AF80">
        <f t="shared" si="64"/>
        <v>0</v>
      </c>
      <c r="AG80">
        <f t="shared" si="65"/>
        <v>-1.7260054348285906E-6</v>
      </c>
      <c r="AH80">
        <f t="shared" si="66"/>
        <v>-5.2734918793038935E-3</v>
      </c>
      <c r="AI80">
        <f t="shared" si="67"/>
        <v>-5.275217884738722E-3</v>
      </c>
      <c r="AJ80">
        <f t="shared" si="68"/>
        <v>-1.559130096343217E-2</v>
      </c>
      <c r="AK80">
        <f t="shared" si="81"/>
        <v>-1.0187566222908059E-2</v>
      </c>
      <c r="AL80">
        <f t="shared" si="89"/>
        <v>-3.105408507107895E-2</v>
      </c>
      <c r="AN80">
        <f t="shared" si="69"/>
        <v>0</v>
      </c>
      <c r="AO80">
        <f t="shared" si="70"/>
        <v>0</v>
      </c>
      <c r="AP80">
        <f t="shared" si="71"/>
        <v>-2.800621466271123E-10</v>
      </c>
      <c r="AQ80">
        <f t="shared" si="72"/>
        <v>-8.5567833457324213E-7</v>
      </c>
      <c r="AR80">
        <f t="shared" si="73"/>
        <v>-8.5595839671986927E-7</v>
      </c>
      <c r="AS80">
        <f t="shared" si="74"/>
        <v>-2.5298490540163437E-6</v>
      </c>
      <c r="AT80">
        <f t="shared" si="75"/>
        <v>-1.6530374746918682E-6</v>
      </c>
      <c r="AU80">
        <f t="shared" si="76"/>
        <v>-5.0388449254280813E-6</v>
      </c>
      <c r="AW80">
        <v>77</v>
      </c>
      <c r="AX80">
        <f>IF(Z80&gt;0, (R80*SUMPRODUCT(K80:$K$98, X80:$X$98)-K80*$AZ$3)/Z80, 0)</f>
        <v>-1882169.0352430819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0.61338487399999997</v>
      </c>
      <c r="Q81" s="5">
        <f t="shared" si="82"/>
        <v>25</v>
      </c>
      <c r="R81">
        <f t="shared" si="61"/>
        <v>50000</v>
      </c>
      <c r="S81">
        <f t="shared" si="62"/>
        <v>-4462163.8867593305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-0.12994535936382579</v>
      </c>
      <c r="AC81">
        <f t="shared" si="80"/>
        <v>-0.11602335666643035</v>
      </c>
      <c r="AE81">
        <f t="shared" si="63"/>
        <v>0</v>
      </c>
      <c r="AF81">
        <f t="shared" si="64"/>
        <v>0</v>
      </c>
      <c r="AG81">
        <f t="shared" si="65"/>
        <v>-6.5003975431465445E-7</v>
      </c>
      <c r="AH81">
        <f t="shared" si="66"/>
        <v>-2.1174112523313004E-3</v>
      </c>
      <c r="AI81">
        <f t="shared" si="67"/>
        <v>-2.1180612920856149E-3</v>
      </c>
      <c r="AJ81">
        <f t="shared" si="68"/>
        <v>-1.3922002697395436E-2</v>
      </c>
      <c r="AK81">
        <f t="shared" si="81"/>
        <v>-9.096175155467805E-3</v>
      </c>
      <c r="AL81">
        <f t="shared" si="89"/>
        <v>-2.5136239144948856E-2</v>
      </c>
      <c r="AN81">
        <f t="shared" si="69"/>
        <v>0</v>
      </c>
      <c r="AO81">
        <f t="shared" si="70"/>
        <v>0</v>
      </c>
      <c r="AP81">
        <f t="shared" si="71"/>
        <v>-9.4174679142678913E-11</v>
      </c>
      <c r="AQ81">
        <f t="shared" si="72"/>
        <v>-3.0676050807328711E-7</v>
      </c>
      <c r="AR81">
        <f t="shared" si="73"/>
        <v>-3.0685468275242981E-7</v>
      </c>
      <c r="AS81">
        <f t="shared" si="74"/>
        <v>-2.016953776054875E-6</v>
      </c>
      <c r="AT81">
        <f t="shared" si="75"/>
        <v>-1.3178107508131463E-6</v>
      </c>
      <c r="AU81">
        <f t="shared" si="76"/>
        <v>-3.6416192096204509E-6</v>
      </c>
      <c r="AW81">
        <v>78</v>
      </c>
      <c r="AX81">
        <f>IF(Z81&gt;0, (R81*SUMPRODUCT(K81:$K$98, X81:$X$98)-K81*$AZ$3)/Z81, 0)</f>
        <v>-4462163.8867593305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0.62870016699999998</v>
      </c>
      <c r="Q82" s="5">
        <f t="shared" si="82"/>
        <v>25</v>
      </c>
      <c r="R82">
        <f t="shared" si="61"/>
        <v>50000</v>
      </c>
      <c r="S82">
        <f t="shared" si="62"/>
        <v>-11027087.267600024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-0.11602335666643035</v>
      </c>
      <c r="AC82">
        <f t="shared" si="80"/>
        <v>-0.10359253987717948</v>
      </c>
      <c r="AE82">
        <f t="shared" si="63"/>
        <v>0</v>
      </c>
      <c r="AF82">
        <f t="shared" si="64"/>
        <v>0</v>
      </c>
      <c r="AG82">
        <f t="shared" si="65"/>
        <v>-2.3485925467724566E-7</v>
      </c>
      <c r="AH82">
        <f t="shared" si="66"/>
        <v>-8.1736020418852443E-4</v>
      </c>
      <c r="AI82">
        <f t="shared" si="67"/>
        <v>-8.1759506344320171E-4</v>
      </c>
      <c r="AJ82">
        <f t="shared" si="68"/>
        <v>-1.243081678925087E-2</v>
      </c>
      <c r="AK82">
        <f t="shared" si="81"/>
        <v>-8.1216349666501254E-3</v>
      </c>
      <c r="AL82">
        <f t="shared" si="89"/>
        <v>-2.1370046819344197E-2</v>
      </c>
      <c r="AN82">
        <f t="shared" si="69"/>
        <v>0</v>
      </c>
      <c r="AO82">
        <f t="shared" si="70"/>
        <v>0</v>
      </c>
      <c r="AP82">
        <f t="shared" si="71"/>
        <v>-3.0379728434891487E-11</v>
      </c>
      <c r="AQ82">
        <f t="shared" si="72"/>
        <v>-1.0572792232888149E-7</v>
      </c>
      <c r="AR82">
        <f t="shared" si="73"/>
        <v>-1.0575830205731639E-7</v>
      </c>
      <c r="AS82">
        <f t="shared" si="74"/>
        <v>-1.6079623466416428E-6</v>
      </c>
      <c r="AT82">
        <f t="shared" si="75"/>
        <v>-1.0505571307940223E-6</v>
      </c>
      <c r="AU82">
        <f t="shared" si="76"/>
        <v>-2.7642777794929816E-6</v>
      </c>
      <c r="AW82">
        <v>79</v>
      </c>
      <c r="AX82">
        <f>IF(Z82&gt;0, (R82*SUMPRODUCT(K82:$K$98, X82:$X$98)-K82*$AZ$3)/Z82, 0)</f>
        <v>-11027087.267600024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0.64417999699999995</v>
      </c>
      <c r="Q83" s="5">
        <f t="shared" si="82"/>
        <v>25</v>
      </c>
      <c r="R83">
        <f t="shared" si="61"/>
        <v>50000</v>
      </c>
      <c r="S83">
        <f t="shared" si="62"/>
        <v>-28470369.028269578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-0.10359253987717948</v>
      </c>
      <c r="AC83">
        <f t="shared" si="80"/>
        <v>-9.2493428149959894E-2</v>
      </c>
      <c r="AE83">
        <f t="shared" si="63"/>
        <v>0</v>
      </c>
      <c r="AF83">
        <f t="shared" si="64"/>
        <v>0</v>
      </c>
      <c r="AG83">
        <f t="shared" si="65"/>
        <v>-8.1219028157062874E-8</v>
      </c>
      <c r="AH83">
        <f t="shared" si="66"/>
        <v>-3.025832679468207E-4</v>
      </c>
      <c r="AI83">
        <f t="shared" si="67"/>
        <v>-3.0266448697497777E-4</v>
      </c>
      <c r="AJ83">
        <f t="shared" si="68"/>
        <v>-1.1099111727219585E-2</v>
      </c>
      <c r="AK83">
        <f t="shared" si="81"/>
        <v>-7.2514777914025642E-3</v>
      </c>
      <c r="AL83">
        <f t="shared" si="89"/>
        <v>-1.8653254005597128E-2</v>
      </c>
      <c r="AN83">
        <f t="shared" si="69"/>
        <v>0</v>
      </c>
      <c r="AO83">
        <f t="shared" si="70"/>
        <v>0</v>
      </c>
      <c r="AP83">
        <f t="shared" si="71"/>
        <v>-9.3802837307976417E-12</v>
      </c>
      <c r="AQ83">
        <f t="shared" si="72"/>
        <v>-3.4946452450087877E-8</v>
      </c>
      <c r="AR83">
        <f t="shared" si="73"/>
        <v>-3.4955832733818674E-8</v>
      </c>
      <c r="AS83">
        <f t="shared" si="74"/>
        <v>-1.2818771601133651E-6</v>
      </c>
      <c r="AT83">
        <f t="shared" si="75"/>
        <v>-8.3749979154384567E-7</v>
      </c>
      <c r="AU83">
        <f t="shared" si="76"/>
        <v>-2.1543327843910296E-6</v>
      </c>
      <c r="AW83">
        <v>80</v>
      </c>
      <c r="AX83">
        <f>IF(Z83&gt;0, (R83*SUMPRODUCT(K83:$K$98, X83:$X$98)-K83*$AZ$3)/Z83, 0)</f>
        <v>-28470369.028269578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0.65972661300000002</v>
      </c>
      <c r="Q84" s="5">
        <f t="shared" si="82"/>
        <v>25</v>
      </c>
      <c r="R84">
        <f t="shared" si="61"/>
        <v>50000</v>
      </c>
      <c r="S84">
        <f t="shared" si="62"/>
        <v>-76966484.23368673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-9.2493428149959894E-2</v>
      </c>
      <c r="AC84">
        <f t="shared" si="80"/>
        <v>-8.2583447511464181E-2</v>
      </c>
      <c r="AE84">
        <f t="shared" si="63"/>
        <v>0</v>
      </c>
      <c r="AF84">
        <f t="shared" si="64"/>
        <v>0</v>
      </c>
      <c r="AG84">
        <f t="shared" si="65"/>
        <v>-2.6824483518281528E-8</v>
      </c>
      <c r="AH84">
        <f t="shared" si="66"/>
        <v>-1.0716470871442144E-4</v>
      </c>
      <c r="AI84">
        <f t="shared" si="67"/>
        <v>-1.0719153319793972E-4</v>
      </c>
      <c r="AJ84">
        <f t="shared" si="68"/>
        <v>-9.9099806384957134E-3</v>
      </c>
      <c r="AK84">
        <f t="shared" si="81"/>
        <v>-6.4745399704971935E-3</v>
      </c>
      <c r="AL84">
        <f t="shared" si="89"/>
        <v>-1.6491712142190848E-2</v>
      </c>
      <c r="AN84">
        <f t="shared" si="69"/>
        <v>0</v>
      </c>
      <c r="AO84">
        <f t="shared" si="70"/>
        <v>0</v>
      </c>
      <c r="AP84">
        <f t="shared" si="71"/>
        <v>-2.7661232846352981E-12</v>
      </c>
      <c r="AQ84">
        <f t="shared" si="72"/>
        <v>-1.1050755026246665E-8</v>
      </c>
      <c r="AR84">
        <f t="shared" si="73"/>
        <v>-1.1053521149531299E-8</v>
      </c>
      <c r="AS84">
        <f t="shared" si="74"/>
        <v>-1.0219107546188496E-6</v>
      </c>
      <c r="AT84">
        <f t="shared" si="75"/>
        <v>-6.676503485142055E-7</v>
      </c>
      <c r="AU84">
        <f t="shared" si="76"/>
        <v>-1.7006146242825867E-6</v>
      </c>
      <c r="AW84">
        <v>81</v>
      </c>
      <c r="AX84">
        <f>IF(Z84&gt;0, (R84*SUMPRODUCT(K84:$K$98, X84:$X$98)-K84*$AZ$3)/Z84, 0)</f>
        <v>-76966484.23368673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0.67535580100000003</v>
      </c>
      <c r="Q85" s="5">
        <f t="shared" si="82"/>
        <v>25</v>
      </c>
      <c r="R85">
        <f t="shared" si="61"/>
        <v>50000</v>
      </c>
      <c r="S85">
        <f t="shared" si="62"/>
        <v>-218405691.75853455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-8.2583447511464181E-2</v>
      </c>
      <c r="AC85">
        <f t="shared" si="80"/>
        <v>-7.3735230361372681E-2</v>
      </c>
      <c r="AE85">
        <f t="shared" si="63"/>
        <v>0</v>
      </c>
      <c r="AF85">
        <f t="shared" si="64"/>
        <v>0</v>
      </c>
      <c r="AG85">
        <f t="shared" si="65"/>
        <v>-8.4401681301983926E-9</v>
      </c>
      <c r="AH85">
        <f t="shared" si="66"/>
        <v>-3.6232141105800636E-5</v>
      </c>
      <c r="AI85">
        <f t="shared" si="67"/>
        <v>-3.6240581273930836E-5</v>
      </c>
      <c r="AJ85">
        <f t="shared" si="68"/>
        <v>-8.8482171500915002E-3</v>
      </c>
      <c r="AK85">
        <f t="shared" si="81"/>
        <v>-5.7808413258024936E-3</v>
      </c>
      <c r="AL85">
        <f t="shared" si="89"/>
        <v>-1.4665299057167926E-2</v>
      </c>
      <c r="AN85">
        <f t="shared" si="69"/>
        <v>0</v>
      </c>
      <c r="AO85">
        <f t="shared" si="70"/>
        <v>0</v>
      </c>
      <c r="AP85">
        <f t="shared" si="71"/>
        <v>-7.7709343324046639E-13</v>
      </c>
      <c r="AQ85">
        <f t="shared" si="72"/>
        <v>-3.3359239402850406E-9</v>
      </c>
      <c r="AR85">
        <f t="shared" si="73"/>
        <v>-3.3367010337182812E-9</v>
      </c>
      <c r="AS85">
        <f t="shared" si="74"/>
        <v>-8.1466285234535443E-7</v>
      </c>
      <c r="AT85">
        <f t="shared" si="75"/>
        <v>-5.3224696043829111E-7</v>
      </c>
      <c r="AU85">
        <f t="shared" si="76"/>
        <v>-1.350246513817364E-6</v>
      </c>
      <c r="AW85">
        <v>82</v>
      </c>
      <c r="AX85">
        <f>IF(Z85&gt;0, (R85*SUMPRODUCT(K85:$K$98, X85:$X$98)-K85*$AZ$3)/Z85, 0)</f>
        <v>-218405691.75853455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0.69109609699999996</v>
      </c>
      <c r="Q86" s="5">
        <f t="shared" si="82"/>
        <v>25</v>
      </c>
      <c r="R86">
        <f t="shared" si="61"/>
        <v>50000</v>
      </c>
      <c r="S86">
        <f t="shared" si="62"/>
        <v>-652400615.63867891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-7.3735230361372681E-2</v>
      </c>
      <c r="AC86">
        <f t="shared" si="80"/>
        <v>-6.583502994654078E-2</v>
      </c>
      <c r="AE86">
        <f t="shared" si="63"/>
        <v>0</v>
      </c>
      <c r="AF86">
        <f t="shared" si="64"/>
        <v>0</v>
      </c>
      <c r="AG86">
        <f t="shared" si="65"/>
        <v>-2.5227991960925127E-9</v>
      </c>
      <c r="AH86">
        <f t="shared" si="66"/>
        <v>-1.1665934505607792E-5</v>
      </c>
      <c r="AI86">
        <f t="shared" si="67"/>
        <v>-1.1668457304803885E-5</v>
      </c>
      <c r="AJ86">
        <f t="shared" si="68"/>
        <v>-7.9002004148319011E-3</v>
      </c>
      <c r="AK86">
        <f t="shared" si="81"/>
        <v>-5.1614661252960877E-3</v>
      </c>
      <c r="AL86">
        <f t="shared" si="89"/>
        <v>-1.3073334997432793E-2</v>
      </c>
      <c r="AN86">
        <f t="shared" si="69"/>
        <v>0</v>
      </c>
      <c r="AO86">
        <f t="shared" si="70"/>
        <v>0</v>
      </c>
      <c r="AP86">
        <f t="shared" si="71"/>
        <v>-2.0738951802789769E-13</v>
      </c>
      <c r="AQ86">
        <f t="shared" si="72"/>
        <v>-9.5901114056574324E-10</v>
      </c>
      <c r="AR86">
        <f t="shared" si="73"/>
        <v>-9.5921853008377126E-10</v>
      </c>
      <c r="AS86">
        <f t="shared" si="74"/>
        <v>-6.4944477503143433E-7</v>
      </c>
      <c r="AT86">
        <f t="shared" si="75"/>
        <v>-4.2430407211974659E-7</v>
      </c>
      <c r="AU86">
        <f t="shared" si="76"/>
        <v>-1.0747080656812648E-6</v>
      </c>
      <c r="AW86">
        <v>83</v>
      </c>
      <c r="AX86">
        <f>IF(Z86&gt;0, (R86*SUMPRODUCT(K86:$K$98, X86:$X$98)-K86*$AZ$3)/Z86, 0)</f>
        <v>-652400615.63867891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0.70685825099999999</v>
      </c>
      <c r="Q87" s="5">
        <f t="shared" si="82"/>
        <v>25</v>
      </c>
      <c r="R87">
        <f t="shared" si="61"/>
        <v>50000</v>
      </c>
      <c r="S87">
        <f t="shared" si="62"/>
        <v>-2057275410.0992894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-6.583502994654078E-2</v>
      </c>
      <c r="AC87">
        <f t="shared" si="80"/>
        <v>-5.8781277556662771E-2</v>
      </c>
      <c r="AE87">
        <f t="shared" si="63"/>
        <v>0</v>
      </c>
      <c r="AF87">
        <f t="shared" si="64"/>
        <v>0</v>
      </c>
      <c r="AG87">
        <f t="shared" si="65"/>
        <v>-7.1430977675742784E-10</v>
      </c>
      <c r="AH87">
        <f t="shared" si="66"/>
        <v>-3.5665228547483191E-6</v>
      </c>
      <c r="AI87">
        <f t="shared" si="67"/>
        <v>-3.5672371645250766E-6</v>
      </c>
      <c r="AJ87">
        <f t="shared" si="68"/>
        <v>-7.0537523898780083E-3</v>
      </c>
      <c r="AK87">
        <f t="shared" si="81"/>
        <v>-4.6084520962578548E-3</v>
      </c>
      <c r="AL87">
        <f t="shared" si="89"/>
        <v>-1.1665771723300388E-2</v>
      </c>
      <c r="AN87">
        <f t="shared" si="69"/>
        <v>0</v>
      </c>
      <c r="AO87">
        <f t="shared" si="70"/>
        <v>0</v>
      </c>
      <c r="AP87">
        <f t="shared" si="71"/>
        <v>-5.2429134695255328E-14</v>
      </c>
      <c r="AQ87">
        <f t="shared" si="72"/>
        <v>-2.617767714088084E-10</v>
      </c>
      <c r="AR87">
        <f t="shared" si="73"/>
        <v>-2.6182920054350369E-10</v>
      </c>
      <c r="AS87">
        <f t="shared" si="74"/>
        <v>-5.1773354668989919E-7</v>
      </c>
      <c r="AT87">
        <f t="shared" si="75"/>
        <v>-3.382526230960234E-7</v>
      </c>
      <c r="AU87">
        <f t="shared" si="76"/>
        <v>-8.5624799898646611E-7</v>
      </c>
      <c r="AW87">
        <v>84</v>
      </c>
      <c r="AX87">
        <f>IF(Z87&gt;0, (R87*SUMPRODUCT(K87:$K$98, X87:$X$98)-K87*$AZ$3)/Z87, 0)</f>
        <v>-2057275410.0992894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0.722550582</v>
      </c>
      <c r="Q88" s="5">
        <f t="shared" si="82"/>
        <v>25</v>
      </c>
      <c r="R88">
        <f t="shared" si="61"/>
        <v>50000</v>
      </c>
      <c r="S88">
        <f t="shared" si="62"/>
        <v>-6868039071.8895864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-5.8781277556662771E-2</v>
      </c>
      <c r="AC88">
        <f t="shared" si="80"/>
        <v>-5.248328375693137E-2</v>
      </c>
      <c r="AE88">
        <f t="shared" si="63"/>
        <v>0</v>
      </c>
      <c r="AF88">
        <f t="shared" si="64"/>
        <v>0</v>
      </c>
      <c r="AG88">
        <f t="shared" si="65"/>
        <v>-1.9104173406548406E-10</v>
      </c>
      <c r="AH88">
        <f t="shared" si="66"/>
        <v>-1.0322498898487392E-6</v>
      </c>
      <c r="AI88">
        <f t="shared" si="67"/>
        <v>-1.0324409315828046E-6</v>
      </c>
      <c r="AJ88">
        <f t="shared" si="68"/>
        <v>-6.2979937997314009E-3</v>
      </c>
      <c r="AK88">
        <f t="shared" si="81"/>
        <v>-4.114689428966394E-3</v>
      </c>
      <c r="AL88">
        <f t="shared" si="89"/>
        <v>-1.0413715669629377E-2</v>
      </c>
      <c r="AN88">
        <f t="shared" si="69"/>
        <v>0</v>
      </c>
      <c r="AO88">
        <f t="shared" si="70"/>
        <v>0</v>
      </c>
      <c r="AP88">
        <f t="shared" si="71"/>
        <v>-1.2519769250437186E-14</v>
      </c>
      <c r="AQ88">
        <f t="shared" si="72"/>
        <v>-6.7647681763952018E-11</v>
      </c>
      <c r="AR88">
        <f t="shared" si="73"/>
        <v>-6.7660201533202454E-11</v>
      </c>
      <c r="AS88">
        <f t="shared" si="74"/>
        <v>-4.1273405258294893E-7</v>
      </c>
      <c r="AT88">
        <f t="shared" si="75"/>
        <v>-2.6965292395333071E-7</v>
      </c>
      <c r="AU88">
        <f t="shared" si="76"/>
        <v>-6.8245463673781272E-7</v>
      </c>
      <c r="AW88">
        <v>85</v>
      </c>
      <c r="AX88">
        <f>IF(Z88&gt;0, (R88*SUMPRODUCT(K88:$K$98, X88:$X$98)-K88*$AZ$3)/Z88, 0)</f>
        <v>-6868039071.8895864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0.74076925400000004</v>
      </c>
      <c r="Q89" s="5">
        <f t="shared" si="82"/>
        <v>25</v>
      </c>
      <c r="R89">
        <f t="shared" si="61"/>
        <v>50000</v>
      </c>
      <c r="S89">
        <f t="shared" si="62"/>
        <v>-24604419192.981911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-5.248328375693137E-2</v>
      </c>
      <c r="AC89">
        <f t="shared" si="80"/>
        <v>-4.6860074841089623E-2</v>
      </c>
      <c r="AE89">
        <f t="shared" si="63"/>
        <v>0</v>
      </c>
      <c r="AF89">
        <f t="shared" si="64"/>
        <v>0</v>
      </c>
      <c r="AG89">
        <f t="shared" si="65"/>
        <v>-4.7613473898274188E-11</v>
      </c>
      <c r="AH89">
        <f t="shared" si="66"/>
        <v>-2.8303568565311004E-7</v>
      </c>
      <c r="AI89">
        <f t="shared" si="67"/>
        <v>-2.8308329912700832E-7</v>
      </c>
      <c r="AJ89">
        <f t="shared" si="68"/>
        <v>-5.6232089158417473E-3</v>
      </c>
      <c r="AK89">
        <f t="shared" si="81"/>
        <v>-3.6738298629851963E-3</v>
      </c>
      <c r="AL89">
        <f t="shared" si="89"/>
        <v>-9.2973218621260709E-3</v>
      </c>
      <c r="AN89">
        <f t="shared" si="69"/>
        <v>0</v>
      </c>
      <c r="AO89">
        <f t="shared" si="70"/>
        <v>0</v>
      </c>
      <c r="AP89">
        <f t="shared" si="71"/>
        <v>-2.7859923482449278E-15</v>
      </c>
      <c r="AQ89">
        <f t="shared" si="72"/>
        <v>-1.6561178799818738E-11</v>
      </c>
      <c r="AR89">
        <f t="shared" si="73"/>
        <v>-1.6563964792166984E-11</v>
      </c>
      <c r="AS89">
        <f t="shared" si="74"/>
        <v>-3.2902906949382676E-7</v>
      </c>
      <c r="AT89">
        <f t="shared" si="75"/>
        <v>-2.1496566095761099E-7</v>
      </c>
      <c r="AU89">
        <f t="shared" si="76"/>
        <v>-5.4401129441622997E-7</v>
      </c>
      <c r="AW89">
        <v>86</v>
      </c>
      <c r="AX89">
        <f>IF(Z89&gt;0, (R89*SUMPRODUCT(K89:$K$98, X89:$X$98)-K89*$AZ$3)/Z89, 0)</f>
        <v>-24604419192.981911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0.75888896100000003</v>
      </c>
      <c r="Q90" s="5">
        <f t="shared" si="82"/>
        <v>25</v>
      </c>
      <c r="R90">
        <f t="shared" si="61"/>
        <v>50000</v>
      </c>
      <c r="S90">
        <f t="shared" si="62"/>
        <v>-95054877191.74411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-4.6860074841089623E-2</v>
      </c>
      <c r="AC90">
        <f t="shared" si="80"/>
        <v>-4.1839352550963799E-2</v>
      </c>
      <c r="AE90">
        <f t="shared" si="63"/>
        <v>0</v>
      </c>
      <c r="AF90">
        <f t="shared" si="64"/>
        <v>0</v>
      </c>
      <c r="AG90">
        <f t="shared" si="65"/>
        <v>-1.1003999423029528E-11</v>
      </c>
      <c r="AH90">
        <f t="shared" si="66"/>
        <v>-7.2266679472523836E-8</v>
      </c>
      <c r="AI90">
        <f t="shared" si="67"/>
        <v>-7.2277683471946861E-8</v>
      </c>
      <c r="AJ90">
        <f t="shared" si="68"/>
        <v>-5.0207222901258244E-3</v>
      </c>
      <c r="AK90">
        <f t="shared" si="81"/>
        <v>-3.2802052388762738E-3</v>
      </c>
      <c r="AL90">
        <f t="shared" si="89"/>
        <v>-8.3009998066855707E-3</v>
      </c>
      <c r="AN90">
        <f t="shared" si="69"/>
        <v>0</v>
      </c>
      <c r="AO90">
        <f t="shared" si="70"/>
        <v>0</v>
      </c>
      <c r="AP90">
        <f t="shared" si="71"/>
        <v>-5.7488713057940629E-16</v>
      </c>
      <c r="AQ90">
        <f t="shared" si="72"/>
        <v>-3.7754622116313273E-12</v>
      </c>
      <c r="AR90">
        <f t="shared" si="73"/>
        <v>-3.7760370987619066E-12</v>
      </c>
      <c r="AS90">
        <f t="shared" si="74"/>
        <v>-2.6229996202706597E-7</v>
      </c>
      <c r="AT90">
        <f t="shared" si="75"/>
        <v>-1.713693090116456E-7</v>
      </c>
      <c r="AU90">
        <f t="shared" si="76"/>
        <v>-4.3367304707581033E-7</v>
      </c>
      <c r="AW90">
        <v>87</v>
      </c>
      <c r="AX90">
        <f>IF(Z90&gt;0, (R90*SUMPRODUCT(K90:$K$98, X90:$X$98)-K90*$AZ$3)/Z90, 0)</f>
        <v>-95054877191.74411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0.77688723800000004</v>
      </c>
      <c r="Q91" s="5">
        <f t="shared" si="82"/>
        <v>25</v>
      </c>
      <c r="R91">
        <f t="shared" si="61"/>
        <v>50000</v>
      </c>
      <c r="S91">
        <f t="shared" si="62"/>
        <v>-398241875685.86719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-4.1839352550963799E-2</v>
      </c>
      <c r="AC91">
        <f t="shared" si="80"/>
        <v>-3.7356564780911587E-2</v>
      </c>
      <c r="AE91">
        <f t="shared" si="63"/>
        <v>0</v>
      </c>
      <c r="AF91">
        <f t="shared" si="64"/>
        <v>0</v>
      </c>
      <c r="AG91">
        <f t="shared" si="65"/>
        <v>-2.3450927100882285E-12</v>
      </c>
      <c r="AH91">
        <f t="shared" si="66"/>
        <v>-1.7097733437422011E-8</v>
      </c>
      <c r="AI91">
        <f t="shared" si="67"/>
        <v>-1.71000785301321E-8</v>
      </c>
      <c r="AJ91">
        <f t="shared" si="68"/>
        <v>-4.4827877700522115E-3</v>
      </c>
      <c r="AK91">
        <f t="shared" si="81"/>
        <v>-2.9287546785674661E-3</v>
      </c>
      <c r="AL91">
        <f t="shared" si="89"/>
        <v>-7.4115595486982083E-3</v>
      </c>
      <c r="AN91">
        <f t="shared" si="69"/>
        <v>0</v>
      </c>
      <c r="AO91">
        <f t="shared" si="70"/>
        <v>0</v>
      </c>
      <c r="AP91">
        <f t="shared" si="71"/>
        <v>-1.0938909306788564E-16</v>
      </c>
      <c r="AQ91">
        <f t="shared" si="72"/>
        <v>-7.9754013399567936E-13</v>
      </c>
      <c r="AR91">
        <f t="shared" si="73"/>
        <v>-7.9764952308874716E-13</v>
      </c>
      <c r="AS91">
        <f t="shared" si="74"/>
        <v>-2.0910392432347458E-7</v>
      </c>
      <c r="AT91">
        <f t="shared" si="75"/>
        <v>-1.366145639908491E-7</v>
      </c>
      <c r="AU91">
        <f t="shared" si="76"/>
        <v>-3.4571928596384679E-7</v>
      </c>
      <c r="AW91">
        <v>88</v>
      </c>
      <c r="AX91">
        <f>IF(Z91&gt;0, (R91*SUMPRODUCT(K91:$K$98, X91:$X$98)-K91*$AZ$3)/Z91, 0)</f>
        <v>-398241875685.86719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0.79474162100000001</v>
      </c>
      <c r="Q92" s="5">
        <f t="shared" si="82"/>
        <v>25</v>
      </c>
      <c r="R92">
        <f t="shared" si="61"/>
        <v>50000</v>
      </c>
      <c r="S92">
        <f t="shared" si="62"/>
        <v>-1821038897891.9526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-3.7356564780911587E-2</v>
      </c>
      <c r="AC92">
        <f t="shared" si="80"/>
        <v>-3.3354075697934416E-2</v>
      </c>
      <c r="AE92">
        <f t="shared" si="63"/>
        <v>0</v>
      </c>
      <c r="AF92">
        <f t="shared" si="64"/>
        <v>0</v>
      </c>
      <c r="AG92">
        <f t="shared" si="65"/>
        <v>-4.5789900117654449E-13</v>
      </c>
      <c r="AH92">
        <f t="shared" si="66"/>
        <v>-3.7274855636216035E-9</v>
      </c>
      <c r="AI92">
        <f t="shared" si="67"/>
        <v>-3.72794346262278E-9</v>
      </c>
      <c r="AJ92">
        <f t="shared" si="68"/>
        <v>-4.0024890829771717E-3</v>
      </c>
      <c r="AK92">
        <f t="shared" si="81"/>
        <v>-2.6149595346638115E-3</v>
      </c>
      <c r="AL92">
        <f t="shared" si="89"/>
        <v>-6.6174523455844458E-3</v>
      </c>
      <c r="AN92">
        <f t="shared" si="69"/>
        <v>0</v>
      </c>
      <c r="AO92">
        <f t="shared" si="70"/>
        <v>0</v>
      </c>
      <c r="AP92">
        <f t="shared" si="71"/>
        <v>-1.9070658029210253E-17</v>
      </c>
      <c r="AQ92">
        <f t="shared" si="72"/>
        <v>-1.5524297347230586E-13</v>
      </c>
      <c r="AR92">
        <f t="shared" si="73"/>
        <v>-1.5526204413033507E-13</v>
      </c>
      <c r="AS92">
        <f t="shared" si="74"/>
        <v>-1.666963683497437E-7</v>
      </c>
      <c r="AT92">
        <f t="shared" si="75"/>
        <v>-1.0890829400732667E-7</v>
      </c>
      <c r="AU92">
        <f t="shared" si="76"/>
        <v>-2.756048176191145E-7</v>
      </c>
      <c r="AW92">
        <v>89</v>
      </c>
      <c r="AX92">
        <f>IF(Z92&gt;0, (R92*SUMPRODUCT(K92:$K$98, X92:$X$98)-K92*$AZ$3)/Z92, 0)</f>
        <v>-1821038897891.9526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0.81243025300000005</v>
      </c>
      <c r="Q93" s="5">
        <f t="shared" si="82"/>
        <v>25</v>
      </c>
      <c r="R93">
        <f t="shared" si="61"/>
        <v>50000</v>
      </c>
      <c r="S93">
        <f t="shared" si="62"/>
        <v>-9156557436616.1914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-3.3354075697934416E-2</v>
      </c>
      <c r="AC93">
        <f t="shared" si="80"/>
        <v>-2.9780424730433675E-2</v>
      </c>
      <c r="AE93">
        <f t="shared" si="63"/>
        <v>0</v>
      </c>
      <c r="AF93">
        <f t="shared" si="64"/>
        <v>0</v>
      </c>
      <c r="AG93">
        <f t="shared" si="65"/>
        <v>-8.130900979047165E-14</v>
      </c>
      <c r="AH93">
        <f t="shared" si="66"/>
        <v>-7.4402200274861467E-10</v>
      </c>
      <c r="AI93">
        <f t="shared" si="67"/>
        <v>-7.4410331175840515E-10</v>
      </c>
      <c r="AJ93">
        <f t="shared" si="68"/>
        <v>-3.5736509675007404E-3</v>
      </c>
      <c r="AK93">
        <f t="shared" si="81"/>
        <v>-2.3347852988554094E-3</v>
      </c>
      <c r="AL93">
        <f t="shared" si="89"/>
        <v>-5.9084370104594622E-3</v>
      </c>
      <c r="AN93">
        <f t="shared" si="69"/>
        <v>0</v>
      </c>
      <c r="AO93">
        <f t="shared" si="70"/>
        <v>0</v>
      </c>
      <c r="AP93">
        <f t="shared" si="71"/>
        <v>-3.0235463583664114E-18</v>
      </c>
      <c r="AQ93">
        <f t="shared" si="72"/>
        <v>-2.7667106299192441E-14</v>
      </c>
      <c r="AR93">
        <f t="shared" si="73"/>
        <v>-2.7670129845550806E-14</v>
      </c>
      <c r="AS93">
        <f t="shared" si="74"/>
        <v>-1.3288932427911184E-7</v>
      </c>
      <c r="AT93">
        <f t="shared" si="75"/>
        <v>-8.6821025198968388E-8</v>
      </c>
      <c r="AU93">
        <f t="shared" si="76"/>
        <v>-2.1971037714821011E-7</v>
      </c>
      <c r="AW93">
        <v>90</v>
      </c>
      <c r="AX93">
        <f>IF(Z93&gt;0, (R93*SUMPRODUCT(K93:$K$98, X93:$X$98)-K93*$AZ$3)/Z93, 0)</f>
        <v>-9156557436616.1914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0.830029028</v>
      </c>
      <c r="Q94" s="5">
        <f t="shared" si="82"/>
        <v>25</v>
      </c>
      <c r="R94">
        <f t="shared" si="61"/>
        <v>50000</v>
      </c>
      <c r="S94">
        <f t="shared" si="62"/>
        <v>-51106132625560.828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-2.9780424730433675E-2</v>
      </c>
      <c r="AC94">
        <f t="shared" si="80"/>
        <v>-2.6589664937911341E-2</v>
      </c>
      <c r="AE94">
        <f t="shared" si="63"/>
        <v>0</v>
      </c>
      <c r="AF94">
        <f t="shared" si="64"/>
        <v>0</v>
      </c>
      <c r="AG94">
        <f t="shared" si="65"/>
        <v>-1.3007081328539264E-14</v>
      </c>
      <c r="AH94">
        <f t="shared" si="66"/>
        <v>-1.3497767672805533E-10</v>
      </c>
      <c r="AI94">
        <f t="shared" si="67"/>
        <v>-1.3499068380938388E-10</v>
      </c>
      <c r="AJ94">
        <f t="shared" si="68"/>
        <v>-3.1907597925223338E-3</v>
      </c>
      <c r="AK94">
        <f t="shared" si="81"/>
        <v>-2.0846297311303574E-3</v>
      </c>
      <c r="AL94">
        <f t="shared" si="89"/>
        <v>-5.2753896586433752E-3</v>
      </c>
      <c r="AN94">
        <f t="shared" si="69"/>
        <v>0</v>
      </c>
      <c r="AO94">
        <f t="shared" si="70"/>
        <v>0</v>
      </c>
      <c r="AP94">
        <f t="shared" si="71"/>
        <v>-4.3185683020976346E-19</v>
      </c>
      <c r="AQ94">
        <f t="shared" si="72"/>
        <v>-4.4814843659782353E-15</v>
      </c>
      <c r="AR94">
        <f t="shared" si="73"/>
        <v>-4.4819162228084458E-15</v>
      </c>
      <c r="AS94">
        <f t="shared" si="74"/>
        <v>-1.0593855571088413E-7</v>
      </c>
      <c r="AT94">
        <f t="shared" si="75"/>
        <v>-6.9213189731634419E-8</v>
      </c>
      <c r="AU94">
        <f t="shared" si="76"/>
        <v>-1.7515174992443479E-7</v>
      </c>
      <c r="AW94">
        <v>91</v>
      </c>
      <c r="AX94">
        <f>IF(Z94&gt;0, (R94*SUMPRODUCT(K94:$K$98, X94:$X$98)-K94*$AZ$3)/Z94, 0)</f>
        <v>-51106132625560.828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0.84762719500000006</v>
      </c>
      <c r="Q95" s="5">
        <f t="shared" si="82"/>
        <v>25</v>
      </c>
      <c r="R95">
        <f t="shared" si="61"/>
        <v>50000</v>
      </c>
      <c r="S95">
        <f t="shared" si="62"/>
        <v>-320499940691229.75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-2.6589664937911341E-2</v>
      </c>
      <c r="AC95">
        <f t="shared" si="80"/>
        <v>-2.3740772265996198E-2</v>
      </c>
      <c r="AE95">
        <f t="shared" si="63"/>
        <v>0</v>
      </c>
      <c r="AF95">
        <f t="shared" si="64"/>
        <v>0</v>
      </c>
      <c r="AG95">
        <f t="shared" si="65"/>
        <v>-1.8518546536072608E-15</v>
      </c>
      <c r="AH95">
        <f t="shared" si="66"/>
        <v>-2.2050311723293222E-11</v>
      </c>
      <c r="AI95">
        <f t="shared" si="67"/>
        <v>-2.2052163577946828E-11</v>
      </c>
      <c r="AJ95">
        <f t="shared" si="68"/>
        <v>-2.8488926719151438E-3</v>
      </c>
      <c r="AK95">
        <f t="shared" si="81"/>
        <v>-1.8612765456537941E-3</v>
      </c>
      <c r="AL95">
        <f t="shared" si="89"/>
        <v>-4.7101692396211009E-3</v>
      </c>
      <c r="AN95">
        <f t="shared" si="69"/>
        <v>0</v>
      </c>
      <c r="AO95">
        <f t="shared" si="70"/>
        <v>0</v>
      </c>
      <c r="AP95">
        <f t="shared" si="71"/>
        <v>-5.489702524586851E-20</v>
      </c>
      <c r="AQ95">
        <f t="shared" si="72"/>
        <v>-6.5366713148623757E-16</v>
      </c>
      <c r="AR95">
        <f t="shared" si="73"/>
        <v>-6.537220285114835E-16</v>
      </c>
      <c r="AS95">
        <f t="shared" si="74"/>
        <v>-8.4453568009913413E-8</v>
      </c>
      <c r="AT95">
        <f t="shared" si="75"/>
        <v>-5.5176331099886188E-8</v>
      </c>
      <c r="AU95">
        <f t="shared" si="76"/>
        <v>-1.396298997635216E-7</v>
      </c>
      <c r="AW95">
        <v>92</v>
      </c>
      <c r="AX95">
        <f>IF(Z95&gt;0, (R95*SUMPRODUCT(K95:$K$98, X95:$X$98)-K95*$AZ$3)/Z95, 0)</f>
        <v>-320499940691229.75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0.86522596900000004</v>
      </c>
      <c r="Q96" s="5">
        <f t="shared" si="82"/>
        <v>25</v>
      </c>
      <c r="R96">
        <f t="shared" si="61"/>
        <v>50000</v>
      </c>
      <c r="S96">
        <f t="shared" si="62"/>
        <v>-2293431245572750.5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-2.3740772265996198E-2</v>
      </c>
      <c r="AC96">
        <f t="shared" si="80"/>
        <v>-2.1197118094640026E-2</v>
      </c>
      <c r="AE96">
        <f t="shared" si="63"/>
        <v>0</v>
      </c>
      <c r="AF96">
        <f t="shared" si="64"/>
        <v>0</v>
      </c>
      <c r="AG96">
        <f t="shared" si="65"/>
        <v>-2.3106336995668644E-16</v>
      </c>
      <c r="AH96">
        <f t="shared" si="66"/>
        <v>-3.2045454742290034E-12</v>
      </c>
      <c r="AI96">
        <f t="shared" si="67"/>
        <v>-3.20477653759896E-12</v>
      </c>
      <c r="AJ96">
        <f t="shared" si="68"/>
        <v>-2.5436541713561717E-3</v>
      </c>
      <c r="AK96">
        <f t="shared" si="81"/>
        <v>-1.661854058619734E-3</v>
      </c>
      <c r="AL96">
        <f t="shared" si="89"/>
        <v>-4.2055082331806824E-3</v>
      </c>
      <c r="AN96">
        <f t="shared" si="69"/>
        <v>0</v>
      </c>
      <c r="AO96">
        <f t="shared" si="70"/>
        <v>0</v>
      </c>
      <c r="AP96">
        <f t="shared" si="71"/>
        <v>-6.1158242230676555E-21</v>
      </c>
      <c r="AQ96">
        <f t="shared" si="72"/>
        <v>-8.4818449756382224E-17</v>
      </c>
      <c r="AR96">
        <f t="shared" si="73"/>
        <v>-8.4824565580605282E-17</v>
      </c>
      <c r="AS96">
        <f t="shared" si="74"/>
        <v>-6.7325867354930731E-8</v>
      </c>
      <c r="AT96">
        <f t="shared" si="75"/>
        <v>-4.3986233338564501E-8</v>
      </c>
      <c r="AU96">
        <f t="shared" si="76"/>
        <v>-1.1131210077831981E-7</v>
      </c>
      <c r="AW96">
        <v>93</v>
      </c>
      <c r="AX96">
        <f>IF(Z96&gt;0, (R96*SUMPRODUCT(K96:$K$98, X96:$X$98)-K96*$AZ$3)/Z96, 0)</f>
        <v>-2293431245572750.5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0.88282474399999999</v>
      </c>
      <c r="Q97" s="5">
        <f t="shared" si="82"/>
        <v>25</v>
      </c>
      <c r="R97">
        <f t="shared" si="61"/>
        <v>50000</v>
      </c>
      <c r="S97">
        <f t="shared" si="62"/>
        <v>-1.9106149550614496E+16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-2.1197118094640026E-2</v>
      </c>
      <c r="AC97">
        <f t="shared" si="80"/>
        <v>-1.8925998298785815E-2</v>
      </c>
      <c r="AE97">
        <f t="shared" si="63"/>
        <v>0</v>
      </c>
      <c r="AF97">
        <f t="shared" si="64"/>
        <v>0</v>
      </c>
      <c r="AG97">
        <f t="shared" si="65"/>
        <v>-2.4764275827330568E-17</v>
      </c>
      <c r="AH97">
        <f t="shared" si="66"/>
        <v>-4.0797692085957797E-13</v>
      </c>
      <c r="AI97">
        <f t="shared" si="67"/>
        <v>-4.0800168513540531E-13</v>
      </c>
      <c r="AJ97">
        <f t="shared" si="68"/>
        <v>-2.2711197958542109E-3</v>
      </c>
      <c r="AK97">
        <f t="shared" si="81"/>
        <v>-1.483798266624802E-3</v>
      </c>
      <c r="AL97">
        <f t="shared" si="89"/>
        <v>-3.7549180628870145E-3</v>
      </c>
      <c r="AN97">
        <f t="shared" si="69"/>
        <v>0</v>
      </c>
      <c r="AO97">
        <f t="shared" si="70"/>
        <v>0</v>
      </c>
      <c r="AP97">
        <f t="shared" si="71"/>
        <v>-5.8523663103417567E-22</v>
      </c>
      <c r="AQ97">
        <f t="shared" si="72"/>
        <v>-9.6414302751405376E-18</v>
      </c>
      <c r="AR97">
        <f t="shared" si="73"/>
        <v>-9.6420155117715728E-18</v>
      </c>
      <c r="AS97">
        <f t="shared" si="74"/>
        <v>-5.3671769256174383E-8</v>
      </c>
      <c r="AT97">
        <f t="shared" si="75"/>
        <v>-3.5065555914035131E-8</v>
      </c>
      <c r="AU97">
        <f t="shared" si="76"/>
        <v>-8.8737325179851535E-8</v>
      </c>
      <c r="AW97">
        <v>94</v>
      </c>
      <c r="AX97">
        <f>IF(Z97&gt;0, (R97*SUMPRODUCT(K97:$K$98, X97:$X$98)-K97*$AZ$3)/Z97, 0)</f>
        <v>-1.9106149550614496E+16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-1.8925998298785815E-2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-1.8925998298785815E-2</v>
      </c>
      <c r="AK98">
        <f t="shared" si="81"/>
        <v>-1.3248198809150073E-3</v>
      </c>
      <c r="AL98">
        <f t="shared" si="89"/>
        <v>-2.025081817975035E-2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-1.0450654125610279E-18</v>
      </c>
      <c r="AR98">
        <f t="shared" si="73"/>
        <v>-1.0450654125610279E-18</v>
      </c>
      <c r="AS98">
        <f t="shared" si="74"/>
        <v>-3.9934352125131276E-7</v>
      </c>
      <c r="AT98">
        <f t="shared" si="75"/>
        <v>-2.7954046487591897E-8</v>
      </c>
      <c r="AU98">
        <f t="shared" si="76"/>
        <v>-4.272975677399497E-7</v>
      </c>
      <c r="AW98">
        <v>95</v>
      </c>
    </row>
    <row r="100" spans="5:50" x14ac:dyDescent="0.25">
      <c r="AN100" s="6">
        <f t="shared" ref="AN100:AP100" si="94">SUM(AN3:AN98)</f>
        <v>2093.5753120221948</v>
      </c>
      <c r="AO100" s="6">
        <f t="shared" si="94"/>
        <v>-209.35753120221949</v>
      </c>
      <c r="AP100" s="6">
        <f t="shared" si="94"/>
        <v>-1687.2962548797198</v>
      </c>
      <c r="AQ100" s="6">
        <f>SUM(AQ3:AQ98)</f>
        <v>-800.85322299545464</v>
      </c>
      <c r="AR100" s="6">
        <f t="shared" ref="AR100:AU100" si="95">SUM(AR3:AR98)</f>
        <v>-603.93169705519927</v>
      </c>
      <c r="AS100" s="6">
        <f t="shared" si="95"/>
        <v>-156.43217793575295</v>
      </c>
      <c r="AT100" s="6">
        <f t="shared" si="95"/>
        <v>91.252103795855902</v>
      </c>
      <c r="AU100" s="6">
        <f t="shared" si="95"/>
        <v>-669.11177119509648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3784.3396767466793</v>
      </c>
      <c r="K3">
        <v>1</v>
      </c>
      <c r="L3" s="2">
        <v>0</v>
      </c>
      <c r="O3">
        <f>$C$3</f>
        <v>3784.3396767466793</v>
      </c>
      <c r="P3">
        <f>O3*C5</f>
        <v>378.43396767466794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3784.3396767466793</v>
      </c>
      <c r="AF3">
        <f t="shared" ref="AF3:AF34" si="3">-$Z3*P3</f>
        <v>-378.43396767466794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1883.4731220720112</v>
      </c>
      <c r="AJ3">
        <f t="shared" ref="AJ3:AJ34" si="7">AB3-AC3</f>
        <v>0</v>
      </c>
      <c r="AL3">
        <f t="shared" ref="AL3:AL23" si="8">SUM(AI3:AK3)</f>
        <v>1883.4731220720112</v>
      </c>
      <c r="AN3">
        <f t="shared" ref="AN3:AN34" si="9">AE3*$K3</f>
        <v>3784.3396767466793</v>
      </c>
      <c r="AO3">
        <f t="shared" ref="AO3:AO34" si="10">AF3*$K3</f>
        <v>-378.43396767466794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1883.4731220720112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1883.4731220720112</v>
      </c>
      <c r="AW3">
        <v>0</v>
      </c>
      <c r="AX3">
        <f>IF(Z3&gt;0, (R3*SUMPRODUCT(K3:$K$98, X3:$X$98)-K3*$AZ$3)/Z3, 0)</f>
        <v>0</v>
      </c>
      <c r="AZ3">
        <f>C6*SUMPRODUCT(X4:X89, K4:K89)/1</f>
        <v>1468.7407514142051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159.17783832182263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157.36508050866496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-157.36508050866496</v>
      </c>
      <c r="AK4">
        <f t="shared" ref="AK4:AK35" si="28">G4*SUM(AB4:AB4, AE4:AF4)</f>
        <v>0</v>
      </c>
      <c r="AL4">
        <f t="shared" si="8"/>
        <v>-226.77783050866498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-61.975669642857142</v>
      </c>
      <c r="AR4">
        <f t="shared" si="13"/>
        <v>-61.975669642857142</v>
      </c>
      <c r="AS4">
        <f t="shared" si="14"/>
        <v>-140.50453616845084</v>
      </c>
      <c r="AT4">
        <f t="shared" si="15"/>
        <v>0</v>
      </c>
      <c r="AU4">
        <f t="shared" si="16"/>
        <v>-202.480205811308</v>
      </c>
      <c r="AW4">
        <v>1</v>
      </c>
      <c r="AX4">
        <f>IF(Z4&gt;0, (R4*SUMPRODUCT(K4:$K$98, X4:$X$98)-K4*$AZ$3)/Z4, 0)</f>
        <v>159.17783832182263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1.4257860000000001E-3</v>
      </c>
      <c r="Q5" s="5">
        <f t="shared" ref="Q5:Q36" si="30">$C$8</f>
        <v>25</v>
      </c>
      <c r="R5">
        <f t="shared" si="0"/>
        <v>50000</v>
      </c>
      <c r="S5">
        <f t="shared" si="1"/>
        <v>241.36914572454313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157.36508050866496</v>
      </c>
      <c r="AC5">
        <f t="shared" si="27"/>
        <v>235.89394703425819</v>
      </c>
      <c r="AE5">
        <f t="shared" si="2"/>
        <v>0</v>
      </c>
      <c r="AF5">
        <f t="shared" si="3"/>
        <v>0</v>
      </c>
      <c r="AG5">
        <f t="shared" si="4"/>
        <v>-24.432901969113587</v>
      </c>
      <c r="AH5">
        <f t="shared" si="5"/>
        <v>-70.477439272828505</v>
      </c>
      <c r="AI5">
        <f t="shared" si="6"/>
        <v>-94.910341241942092</v>
      </c>
      <c r="AJ5">
        <f t="shared" si="7"/>
        <v>-78.52886652559323</v>
      </c>
      <c r="AK5">
        <f t="shared" si="28"/>
        <v>11.015555635606548</v>
      </c>
      <c r="AL5">
        <f t="shared" si="8"/>
        <v>-162.42365213192878</v>
      </c>
      <c r="AN5">
        <f t="shared" si="9"/>
        <v>0</v>
      </c>
      <c r="AO5">
        <f t="shared" si="10"/>
        <v>0</v>
      </c>
      <c r="AP5">
        <f t="shared" si="11"/>
        <v>-19.477759860581621</v>
      </c>
      <c r="AQ5">
        <f t="shared" si="12"/>
        <v>-56.184183093772717</v>
      </c>
      <c r="AR5">
        <f t="shared" si="13"/>
        <v>-75.661942954354345</v>
      </c>
      <c r="AS5">
        <f t="shared" si="14"/>
        <v>-62.602731605224186</v>
      </c>
      <c r="AT5">
        <f t="shared" si="15"/>
        <v>8.7815335105281775</v>
      </c>
      <c r="AU5">
        <f t="shared" si="16"/>
        <v>-129.48314104905035</v>
      </c>
      <c r="AW5">
        <v>2</v>
      </c>
      <c r="AX5">
        <f>IF(Z5&gt;0, (R5*SUMPRODUCT(K5:$K$98, X5:$X$98)-K5*$AZ$3)/Z5, 0)</f>
        <v>241.36914572454313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1.477569E-3</v>
      </c>
      <c r="Q6" s="5">
        <f t="shared" si="30"/>
        <v>25</v>
      </c>
      <c r="R6">
        <f t="shared" si="0"/>
        <v>50000</v>
      </c>
      <c r="S6">
        <f t="shared" si="1"/>
        <v>315.86854450467342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235.89394703425819</v>
      </c>
      <c r="AC6">
        <f t="shared" si="27"/>
        <v>305.16024266231648</v>
      </c>
      <c r="AE6">
        <f t="shared" si="2"/>
        <v>0</v>
      </c>
      <c r="AF6">
        <f t="shared" si="3"/>
        <v>0</v>
      </c>
      <c r="AG6">
        <f t="shared" si="4"/>
        <v>-24.152471650892853</v>
      </c>
      <c r="AH6">
        <f t="shared" si="5"/>
        <v>-72.20259705920239</v>
      </c>
      <c r="AI6">
        <f t="shared" si="6"/>
        <v>-96.355068710095239</v>
      </c>
      <c r="AJ6">
        <f t="shared" si="7"/>
        <v>-69.266295628058288</v>
      </c>
      <c r="AK6">
        <f t="shared" si="28"/>
        <v>16.512576292398077</v>
      </c>
      <c r="AL6">
        <f t="shared" si="8"/>
        <v>-149.10878804575543</v>
      </c>
      <c r="AN6">
        <f t="shared" si="9"/>
        <v>0</v>
      </c>
      <c r="AO6">
        <f t="shared" si="10"/>
        <v>0</v>
      </c>
      <c r="AP6">
        <f t="shared" si="11"/>
        <v>-17.191252256978899</v>
      </c>
      <c r="AQ6">
        <f t="shared" si="12"/>
        <v>-51.392382427570936</v>
      </c>
      <c r="AR6">
        <f t="shared" si="13"/>
        <v>-68.583634684549835</v>
      </c>
      <c r="AS6">
        <f t="shared" si="14"/>
        <v>-49.302381067256313</v>
      </c>
      <c r="AT6">
        <f t="shared" si="15"/>
        <v>11.753325645440958</v>
      </c>
      <c r="AU6">
        <f t="shared" si="16"/>
        <v>-106.13269010636517</v>
      </c>
      <c r="AW6">
        <v>3</v>
      </c>
      <c r="AX6">
        <f>IF(Z6&gt;0, (R6*SUMPRODUCT(K6:$K$98, X6:$X$98)-K6*$AZ$3)/Z6, 0)</f>
        <v>315.86854450467342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1.5369540000000001E-3</v>
      </c>
      <c r="Q7" s="5">
        <f t="shared" si="30"/>
        <v>25</v>
      </c>
      <c r="R7">
        <f t="shared" si="0"/>
        <v>50000</v>
      </c>
      <c r="S7">
        <f t="shared" si="1"/>
        <v>383.03163146832935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305.16024266231648</v>
      </c>
      <c r="AC7">
        <f t="shared" si="27"/>
        <v>365.77721623638013</v>
      </c>
      <c r="AE7">
        <f t="shared" si="2"/>
        <v>0</v>
      </c>
      <c r="AF7">
        <f t="shared" si="3"/>
        <v>0</v>
      </c>
      <c r="AG7">
        <f t="shared" si="4"/>
        <v>-23.873825696470195</v>
      </c>
      <c r="AH7">
        <f t="shared" si="5"/>
        <v>-74.242475827452751</v>
      </c>
      <c r="AI7">
        <f t="shared" si="6"/>
        <v>-98.116301523922942</v>
      </c>
      <c r="AJ7">
        <f t="shared" si="7"/>
        <v>-60.61697357406365</v>
      </c>
      <c r="AK7">
        <f t="shared" si="28"/>
        <v>21.361216986362155</v>
      </c>
      <c r="AL7">
        <f t="shared" si="8"/>
        <v>-137.37205811162443</v>
      </c>
      <c r="AN7">
        <f t="shared" si="9"/>
        <v>0</v>
      </c>
      <c r="AO7">
        <f t="shared" si="10"/>
        <v>0</v>
      </c>
      <c r="AP7">
        <f t="shared" si="11"/>
        <v>-15.172247830792619</v>
      </c>
      <c r="AQ7">
        <f t="shared" si="12"/>
        <v>-47.1824355738799</v>
      </c>
      <c r="AR7">
        <f t="shared" si="13"/>
        <v>-62.354683404672521</v>
      </c>
      <c r="AS7">
        <f t="shared" si="14"/>
        <v>-38.523182564505362</v>
      </c>
      <c r="AT7">
        <f t="shared" si="15"/>
        <v>13.575439571561516</v>
      </c>
      <c r="AU7">
        <f t="shared" si="16"/>
        <v>-87.302426397616358</v>
      </c>
      <c r="AW7">
        <v>4</v>
      </c>
      <c r="AX7">
        <f>IF(Z7&gt;0, (R7*SUMPRODUCT(K7:$K$98, X7:$X$98)-K7*$AZ$3)/Z7, 0)</f>
        <v>383.03163146832935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1.5977630000000001E-3</v>
      </c>
      <c r="Q8" s="5">
        <f t="shared" si="30"/>
        <v>25</v>
      </c>
      <c r="R8">
        <f t="shared" si="0"/>
        <v>50000</v>
      </c>
      <c r="S8">
        <f t="shared" si="1"/>
        <v>443.49297611250012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365.77721623638013</v>
      </c>
      <c r="AC8">
        <f t="shared" si="27"/>
        <v>418.60313423538844</v>
      </c>
      <c r="AE8">
        <f t="shared" si="2"/>
        <v>0</v>
      </c>
      <c r="AF8">
        <f t="shared" si="3"/>
        <v>0</v>
      </c>
      <c r="AG8">
        <f t="shared" si="4"/>
        <v>-23.596942724139225</v>
      </c>
      <c r="AH8">
        <f t="shared" si="5"/>
        <v>-76.289430732538619</v>
      </c>
      <c r="AI8">
        <f t="shared" si="6"/>
        <v>-99.886373456677845</v>
      </c>
      <c r="AJ8">
        <f t="shared" si="7"/>
        <v>-52.825917999008311</v>
      </c>
      <c r="AK8">
        <f t="shared" si="28"/>
        <v>25.60440513654661</v>
      </c>
      <c r="AL8">
        <f t="shared" si="8"/>
        <v>-127.10788631913957</v>
      </c>
      <c r="AN8">
        <f t="shared" si="9"/>
        <v>0</v>
      </c>
      <c r="AO8">
        <f t="shared" si="10"/>
        <v>0</v>
      </c>
      <c r="AP8">
        <f t="shared" si="11"/>
        <v>-13.3895390145302</v>
      </c>
      <c r="AQ8">
        <f t="shared" si="12"/>
        <v>-43.288671805126263</v>
      </c>
      <c r="AR8">
        <f t="shared" si="13"/>
        <v>-56.678210819656464</v>
      </c>
      <c r="AS8">
        <f t="shared" si="14"/>
        <v>-29.974844550625846</v>
      </c>
      <c r="AT8">
        <f t="shared" si="15"/>
        <v>14.528627099175797</v>
      </c>
      <c r="AU8">
        <f t="shared" si="16"/>
        <v>-72.124428271106524</v>
      </c>
      <c r="AW8">
        <v>5</v>
      </c>
      <c r="AX8">
        <f>IF(Z8&gt;0, (R8*SUMPRODUCT(K8:$K$98, X8:$X$98)-K8*$AZ$3)/Z8, 0)</f>
        <v>443.49297611250012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1.661898E-3</v>
      </c>
      <c r="Q9" s="5">
        <f t="shared" si="30"/>
        <v>25</v>
      </c>
      <c r="R9">
        <f t="shared" si="0"/>
        <v>50000</v>
      </c>
      <c r="S9">
        <f t="shared" si="1"/>
        <v>498.04097479605429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418.60313423538844</v>
      </c>
      <c r="AC9">
        <f t="shared" si="27"/>
        <v>464.60763526319806</v>
      </c>
      <c r="AE9">
        <f t="shared" si="2"/>
        <v>0</v>
      </c>
      <c r="AF9">
        <f t="shared" si="3"/>
        <v>0</v>
      </c>
      <c r="AG9">
        <f t="shared" si="4"/>
        <v>-23.321757584978471</v>
      </c>
      <c r="AH9">
        <f t="shared" si="5"/>
        <v>-78.431423838723063</v>
      </c>
      <c r="AI9">
        <f t="shared" si="6"/>
        <v>-101.75318142370153</v>
      </c>
      <c r="AJ9">
        <f t="shared" si="7"/>
        <v>-46.004501027809624</v>
      </c>
      <c r="AK9">
        <f t="shared" si="28"/>
        <v>29.302219396477195</v>
      </c>
      <c r="AL9">
        <f t="shared" si="8"/>
        <v>-118.45546305503396</v>
      </c>
      <c r="AN9">
        <f t="shared" si="9"/>
        <v>0</v>
      </c>
      <c r="AO9">
        <f t="shared" si="10"/>
        <v>0</v>
      </c>
      <c r="AP9">
        <f t="shared" si="11"/>
        <v>-11.815528193103328</v>
      </c>
      <c r="AQ9">
        <f t="shared" si="12"/>
        <v>-39.735800194945909</v>
      </c>
      <c r="AR9">
        <f t="shared" si="13"/>
        <v>-51.551328388049235</v>
      </c>
      <c r="AS9">
        <f t="shared" si="14"/>
        <v>-23.307311934922396</v>
      </c>
      <c r="AT9">
        <f t="shared" si="15"/>
        <v>14.845416265821077</v>
      </c>
      <c r="AU9">
        <f t="shared" si="16"/>
        <v>-60.013224057150559</v>
      </c>
      <c r="AW9">
        <v>6</v>
      </c>
      <c r="AX9">
        <f>IF(Z9&gt;0, (R9*SUMPRODUCT(K9:$K$98, X9:$X$98)-K9*$AZ$3)/Z9, 0)</f>
        <v>498.04097479605429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1.7364850000000001E-3</v>
      </c>
      <c r="Q10" s="5">
        <f t="shared" si="30"/>
        <v>25</v>
      </c>
      <c r="R10">
        <f t="shared" si="0"/>
        <v>50000</v>
      </c>
      <c r="S10">
        <f t="shared" si="1"/>
        <v>547.33269691853263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464.60763526319806</v>
      </c>
      <c r="AC10">
        <f t="shared" si="27"/>
        <v>504.59788224051653</v>
      </c>
      <c r="AE10">
        <f t="shared" si="2"/>
        <v>0</v>
      </c>
      <c r="AF10">
        <f t="shared" si="3"/>
        <v>0</v>
      </c>
      <c r="AG10">
        <f t="shared" si="4"/>
        <v>-23.048042126908737</v>
      </c>
      <c r="AH10">
        <f t="shared" si="5"/>
        <v>-80.995764439902686</v>
      </c>
      <c r="AI10">
        <f t="shared" si="6"/>
        <v>-104.04380656681143</v>
      </c>
      <c r="AJ10">
        <f t="shared" si="7"/>
        <v>-39.990246977318463</v>
      </c>
      <c r="AK10">
        <f t="shared" si="28"/>
        <v>32.522534468423871</v>
      </c>
      <c r="AL10">
        <f t="shared" si="8"/>
        <v>-111.51151907570603</v>
      </c>
      <c r="AN10">
        <f t="shared" si="9"/>
        <v>0</v>
      </c>
      <c r="AO10">
        <f t="shared" si="10"/>
        <v>0</v>
      </c>
      <c r="AP10">
        <f t="shared" si="11"/>
        <v>-10.425763771158834</v>
      </c>
      <c r="AQ10">
        <f t="shared" si="12"/>
        <v>-36.638370490001847</v>
      </c>
      <c r="AR10">
        <f t="shared" si="13"/>
        <v>-47.064134261160682</v>
      </c>
      <c r="AS10">
        <f t="shared" si="14"/>
        <v>-18.089556841318586</v>
      </c>
      <c r="AT10">
        <f t="shared" si="15"/>
        <v>14.711542947558613</v>
      </c>
      <c r="AU10">
        <f t="shared" si="16"/>
        <v>-50.442148154920659</v>
      </c>
      <c r="AW10">
        <v>7</v>
      </c>
      <c r="AX10">
        <f>IF(Z10&gt;0, (R10*SUMPRODUCT(K10:$K$98, X10:$X$98)-K10*$AZ$3)/Z10, 0)</f>
        <v>547.33269691853263</v>
      </c>
    </row>
    <row r="11" spans="1:52" x14ac:dyDescent="0.25">
      <c r="A11" t="s">
        <v>33</v>
      </c>
      <c r="C11" s="25">
        <f>AU91</f>
        <v>94.129996783716095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1.8096469999999999E-3</v>
      </c>
      <c r="Q11" s="5">
        <f t="shared" si="30"/>
        <v>25</v>
      </c>
      <c r="R11">
        <f t="shared" si="0"/>
        <v>50000</v>
      </c>
      <c r="S11">
        <f t="shared" si="1"/>
        <v>591.79285749915323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504.59788224051653</v>
      </c>
      <c r="AC11">
        <f t="shared" si="27"/>
        <v>539.14348244003634</v>
      </c>
      <c r="AE11">
        <f t="shared" si="2"/>
        <v>0</v>
      </c>
      <c r="AF11">
        <f t="shared" si="3"/>
        <v>0</v>
      </c>
      <c r="AG11">
        <f t="shared" si="4"/>
        <v>-22.775852885348815</v>
      </c>
      <c r="AH11">
        <f t="shared" si="5"/>
        <v>-83.417640581668039</v>
      </c>
      <c r="AI11">
        <f t="shared" si="6"/>
        <v>-106.19349346701685</v>
      </c>
      <c r="AJ11">
        <f t="shared" si="7"/>
        <v>-34.545600199519811</v>
      </c>
      <c r="AK11">
        <f t="shared" si="28"/>
        <v>35.321851756836161</v>
      </c>
      <c r="AL11">
        <f t="shared" si="8"/>
        <v>-105.41724190970049</v>
      </c>
      <c r="AN11">
        <f t="shared" si="9"/>
        <v>0</v>
      </c>
      <c r="AO11">
        <f t="shared" si="10"/>
        <v>0</v>
      </c>
      <c r="AP11">
        <f t="shared" si="11"/>
        <v>-9.1987849833179087</v>
      </c>
      <c r="AQ11">
        <f t="shared" si="12"/>
        <v>-33.69098594854691</v>
      </c>
      <c r="AR11">
        <f t="shared" si="13"/>
        <v>-42.889770931864824</v>
      </c>
      <c r="AS11">
        <f t="shared" si="14"/>
        <v>-13.952388521066801</v>
      </c>
      <c r="AT11">
        <f t="shared" si="15"/>
        <v>14.265903505759741</v>
      </c>
      <c r="AU11">
        <f t="shared" si="16"/>
        <v>-42.57625594717188</v>
      </c>
      <c r="AW11">
        <v>8</v>
      </c>
      <c r="AX11">
        <f>IF(Z11&gt;0, (R11*SUMPRODUCT(K11:$K$98, X11:$X$98)-K11*$AZ$3)/Z11, 0)</f>
        <v>591.79285749915323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1.8942099999999999E-3</v>
      </c>
      <c r="Q12" s="5">
        <f t="shared" si="30"/>
        <v>25</v>
      </c>
      <c r="R12">
        <f t="shared" si="0"/>
        <v>50000</v>
      </c>
      <c r="S12">
        <f t="shared" si="1"/>
        <v>632.09378367350632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539.14348244003634</v>
      </c>
      <c r="AC12">
        <f t="shared" si="27"/>
        <v>569.00961317856229</v>
      </c>
      <c r="AE12">
        <f t="shared" si="2"/>
        <v>0</v>
      </c>
      <c r="AF12">
        <f t="shared" si="3"/>
        <v>0</v>
      </c>
      <c r="AG12">
        <f t="shared" si="4"/>
        <v>-22.504952108201369</v>
      </c>
      <c r="AH12">
        <f t="shared" si="5"/>
        <v>-86.284496587913154</v>
      </c>
      <c r="AI12">
        <f t="shared" si="6"/>
        <v>-108.78944869611452</v>
      </c>
      <c r="AJ12">
        <f t="shared" si="7"/>
        <v>-29.866130738525953</v>
      </c>
      <c r="AK12">
        <f t="shared" si="28"/>
        <v>37.740043770802551</v>
      </c>
      <c r="AL12">
        <f t="shared" si="8"/>
        <v>-100.91553566383791</v>
      </c>
      <c r="AN12">
        <f t="shared" si="9"/>
        <v>0</v>
      </c>
      <c r="AO12">
        <f t="shared" si="10"/>
        <v>0</v>
      </c>
      <c r="AP12">
        <f t="shared" si="11"/>
        <v>-8.115511341947748</v>
      </c>
      <c r="AQ12">
        <f t="shared" si="12"/>
        <v>-31.115054470090385</v>
      </c>
      <c r="AR12">
        <f t="shared" si="13"/>
        <v>-39.23056581203813</v>
      </c>
      <c r="AS12">
        <f t="shared" si="14"/>
        <v>-10.770026151722966</v>
      </c>
      <c r="AT12">
        <f t="shared" si="15"/>
        <v>13.609438126995016</v>
      </c>
      <c r="AU12">
        <f t="shared" si="16"/>
        <v>-36.39115383676608</v>
      </c>
      <c r="AW12">
        <v>9</v>
      </c>
      <c r="AX12">
        <f>IF(Z12&gt;0, (R12*SUMPRODUCT(K12:$K$98, X12:$X$98)-K12*$AZ$3)/Z12, 0)</f>
        <v>632.09378367350632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1.9849490000000002E-3</v>
      </c>
      <c r="Q13" s="5">
        <f t="shared" si="30"/>
        <v>25</v>
      </c>
      <c r="R13">
        <f t="shared" si="0"/>
        <v>50000</v>
      </c>
      <c r="S13">
        <f t="shared" si="1"/>
        <v>668.58083630051055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569.00961317856229</v>
      </c>
      <c r="AC13">
        <f t="shared" si="27"/>
        <v>594.64198432192984</v>
      </c>
      <c r="AE13">
        <f t="shared" si="2"/>
        <v>0</v>
      </c>
      <c r="AF13">
        <f t="shared" si="3"/>
        <v>0</v>
      </c>
      <c r="AG13">
        <f t="shared" si="4"/>
        <v>-22.235231404937135</v>
      </c>
      <c r="AH13">
        <f t="shared" si="5"/>
        <v>-89.342364364444407</v>
      </c>
      <c r="AI13">
        <f t="shared" si="6"/>
        <v>-111.57759576938155</v>
      </c>
      <c r="AJ13">
        <f t="shared" si="7"/>
        <v>-25.63237114336755</v>
      </c>
      <c r="AK13">
        <f t="shared" si="28"/>
        <v>39.830672922499367</v>
      </c>
      <c r="AL13">
        <f t="shared" si="8"/>
        <v>-97.379293990249749</v>
      </c>
      <c r="AN13">
        <f t="shared" si="9"/>
        <v>0</v>
      </c>
      <c r="AO13">
        <f t="shared" si="10"/>
        <v>0</v>
      </c>
      <c r="AP13">
        <f t="shared" si="11"/>
        <v>-7.1591494217906986</v>
      </c>
      <c r="AQ13">
        <f t="shared" si="12"/>
        <v>-28.765850219085429</v>
      </c>
      <c r="AR13">
        <f t="shared" si="13"/>
        <v>-35.924999640876131</v>
      </c>
      <c r="AS13">
        <f t="shared" si="14"/>
        <v>-8.2529374985240107</v>
      </c>
      <c r="AT13">
        <f t="shared" si="15"/>
        <v>12.82441067644252</v>
      </c>
      <c r="AU13">
        <f t="shared" si="16"/>
        <v>-31.353526462957628</v>
      </c>
      <c r="AW13">
        <v>10</v>
      </c>
      <c r="AX13">
        <f>IF(Z13&gt;0, (R13*SUMPRODUCT(K13:$K$98, X13:$X$98)-K13*$AZ$3)/Z13, 0)</f>
        <v>668.58083630051055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2.0842399999999998E-3</v>
      </c>
      <c r="Q14" s="5">
        <f t="shared" si="30"/>
        <v>25</v>
      </c>
      <c r="R14">
        <f t="shared" si="0"/>
        <v>50000</v>
      </c>
      <c r="S14">
        <f t="shared" si="1"/>
        <v>701.68493058138836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594.64198432192984</v>
      </c>
      <c r="AC14">
        <f t="shared" si="27"/>
        <v>616.54347840057471</v>
      </c>
      <c r="AE14">
        <f t="shared" si="2"/>
        <v>0</v>
      </c>
      <c r="AF14">
        <f t="shared" si="3"/>
        <v>0</v>
      </c>
      <c r="AG14">
        <f t="shared" si="4"/>
        <v>-21.966535532184338</v>
      </c>
      <c r="AH14">
        <f t="shared" si="5"/>
        <v>-92.687117406852352</v>
      </c>
      <c r="AI14">
        <f t="shared" si="6"/>
        <v>-114.65365293903669</v>
      </c>
      <c r="AJ14">
        <f t="shared" si="7"/>
        <v>-21.901494078644873</v>
      </c>
      <c r="AK14">
        <f t="shared" si="28"/>
        <v>41.624938902535092</v>
      </c>
      <c r="AL14">
        <f t="shared" si="8"/>
        <v>-94.930208115146485</v>
      </c>
      <c r="AN14">
        <f t="shared" si="9"/>
        <v>0</v>
      </c>
      <c r="AO14">
        <f t="shared" si="10"/>
        <v>0</v>
      </c>
      <c r="AP14">
        <f t="shared" si="11"/>
        <v>-6.3148540553409989</v>
      </c>
      <c r="AQ14">
        <f t="shared" si="12"/>
        <v>-26.645331412273297</v>
      </c>
      <c r="AR14">
        <f t="shared" si="13"/>
        <v>-32.960185467614295</v>
      </c>
      <c r="AS14">
        <f t="shared" si="14"/>
        <v>-6.2961561916725479</v>
      </c>
      <c r="AT14">
        <f t="shared" si="15"/>
        <v>11.966175269052854</v>
      </c>
      <c r="AU14">
        <f t="shared" si="16"/>
        <v>-27.290166390233992</v>
      </c>
      <c r="AW14">
        <v>11</v>
      </c>
      <c r="AX14">
        <f>IF(Z14&gt;0, (R14*SUMPRODUCT(K14:$K$98, X14:$X$98)-K14*$AZ$3)/Z14, 0)</f>
        <v>701.68493058138836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2.1892320000000002E-3</v>
      </c>
      <c r="Q15" s="5">
        <f t="shared" si="30"/>
        <v>25</v>
      </c>
      <c r="R15">
        <f t="shared" si="0"/>
        <v>50000</v>
      </c>
      <c r="S15">
        <f t="shared" si="1"/>
        <v>731.76560786782409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616.54347840057471</v>
      </c>
      <c r="AC15">
        <f t="shared" si="27"/>
        <v>635.13684725413236</v>
      </c>
      <c r="AE15">
        <f t="shared" si="2"/>
        <v>0</v>
      </c>
      <c r="AF15">
        <f t="shared" si="3"/>
        <v>0</v>
      </c>
      <c r="AG15">
        <f t="shared" si="4"/>
        <v>-21.698780334346303</v>
      </c>
      <c r="AH15">
        <f t="shared" si="5"/>
        <v>-96.179685032389969</v>
      </c>
      <c r="AI15">
        <f t="shared" si="6"/>
        <v>-117.87846536673626</v>
      </c>
      <c r="AJ15">
        <f t="shared" si="7"/>
        <v>-18.593368853557649</v>
      </c>
      <c r="AK15">
        <f t="shared" si="28"/>
        <v>43.158043488040235</v>
      </c>
      <c r="AL15">
        <f t="shared" si="8"/>
        <v>-93.313790732253679</v>
      </c>
      <c r="AN15">
        <f t="shared" si="9"/>
        <v>0</v>
      </c>
      <c r="AO15">
        <f t="shared" si="10"/>
        <v>0</v>
      </c>
      <c r="AP15">
        <f t="shared" si="11"/>
        <v>-5.5695364591199175</v>
      </c>
      <c r="AQ15">
        <f t="shared" si="12"/>
        <v>-24.686929595146939</v>
      </c>
      <c r="AR15">
        <f t="shared" si="13"/>
        <v>-30.256466054266852</v>
      </c>
      <c r="AS15">
        <f t="shared" si="14"/>
        <v>-4.7724546786548112</v>
      </c>
      <c r="AT15">
        <f t="shared" si="15"/>
        <v>11.07759482363387</v>
      </c>
      <c r="AU15">
        <f t="shared" si="16"/>
        <v>-23.951325909287796</v>
      </c>
      <c r="AW15">
        <v>12</v>
      </c>
      <c r="AX15">
        <f>IF(Z15&gt;0, (R15*SUMPRODUCT(K15:$K$98, X15:$X$98)-K15*$AZ$3)/Z15, 0)</f>
        <v>731.76560786782409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2.8741389999999999E-3</v>
      </c>
      <c r="Q16" s="5">
        <f t="shared" si="30"/>
        <v>25</v>
      </c>
      <c r="R16">
        <f t="shared" si="0"/>
        <v>50000</v>
      </c>
      <c r="S16">
        <f t="shared" si="1"/>
        <v>759.63937741455618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635.13684725413236</v>
      </c>
      <c r="AC16">
        <f t="shared" si="27"/>
        <v>650.84161432490555</v>
      </c>
      <c r="AE16">
        <f t="shared" si="2"/>
        <v>0</v>
      </c>
      <c r="AF16">
        <f t="shared" si="3"/>
        <v>0</v>
      </c>
      <c r="AG16">
        <f t="shared" si="4"/>
        <v>-21.419427220191462</v>
      </c>
      <c r="AH16">
        <f t="shared" si="5"/>
        <v>-124.73062162275548</v>
      </c>
      <c r="AI16">
        <f t="shared" si="6"/>
        <v>-146.15004884294694</v>
      </c>
      <c r="AJ16">
        <f t="shared" si="7"/>
        <v>-15.704767070773187</v>
      </c>
      <c r="AK16">
        <f t="shared" si="28"/>
        <v>44.459579307789269</v>
      </c>
      <c r="AL16">
        <f t="shared" si="8"/>
        <v>-117.39523660593086</v>
      </c>
      <c r="AN16">
        <f t="shared" si="9"/>
        <v>0</v>
      </c>
      <c r="AO16">
        <f t="shared" si="10"/>
        <v>0</v>
      </c>
      <c r="AP16">
        <f t="shared" si="11"/>
        <v>-4.9087798862318213</v>
      </c>
      <c r="AQ16">
        <f t="shared" si="12"/>
        <v>-28.585039194782958</v>
      </c>
      <c r="AR16">
        <f t="shared" si="13"/>
        <v>-33.493819081014777</v>
      </c>
      <c r="AS16">
        <f t="shared" si="14"/>
        <v>-3.5991272746217793</v>
      </c>
      <c r="AT16">
        <f t="shared" si="15"/>
        <v>10.188988081374736</v>
      </c>
      <c r="AU16">
        <f t="shared" si="16"/>
        <v>-26.903958274261822</v>
      </c>
      <c r="AW16">
        <v>13</v>
      </c>
      <c r="AX16">
        <f>IF(Z16&gt;0, (R16*SUMPRODUCT(K16:$K$98, X16:$X$98)-K16*$AZ$3)/Z16, 0)</f>
        <v>759.63937741455618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3.657909E-3</v>
      </c>
      <c r="Q17" s="5">
        <f t="shared" si="30"/>
        <v>25</v>
      </c>
      <c r="R17">
        <f t="shared" si="0"/>
        <v>50000</v>
      </c>
      <c r="S17">
        <f t="shared" si="1"/>
        <v>779.00819712186421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650.84161432490555</v>
      </c>
      <c r="AC17">
        <f t="shared" si="27"/>
        <v>658.32059001040852</v>
      </c>
      <c r="AE17">
        <f t="shared" si="2"/>
        <v>0</v>
      </c>
      <c r="AF17">
        <f t="shared" si="3"/>
        <v>0</v>
      </c>
      <c r="AG17">
        <f t="shared" si="4"/>
        <v>-21.126882632385964</v>
      </c>
      <c r="AH17">
        <f t="shared" si="5"/>
        <v>-156.70063120716665</v>
      </c>
      <c r="AI17">
        <f t="shared" si="6"/>
        <v>-177.82751383955261</v>
      </c>
      <c r="AJ17">
        <f t="shared" si="7"/>
        <v>-7.4789756855029736</v>
      </c>
      <c r="AK17">
        <f t="shared" si="28"/>
        <v>45.558913002743395</v>
      </c>
      <c r="AL17">
        <f t="shared" si="8"/>
        <v>-139.74757652231219</v>
      </c>
      <c r="AN17">
        <f t="shared" si="9"/>
        <v>0</v>
      </c>
      <c r="AO17">
        <f t="shared" si="10"/>
        <v>0</v>
      </c>
      <c r="AP17">
        <f t="shared" si="11"/>
        <v>-4.3229787653969964</v>
      </c>
      <c r="AQ17">
        <f t="shared" si="12"/>
        <v>-32.064053794404195</v>
      </c>
      <c r="AR17">
        <f t="shared" si="13"/>
        <v>-36.387032559801192</v>
      </c>
      <c r="AS17">
        <f t="shared" si="14"/>
        <v>-1.530346603326515</v>
      </c>
      <c r="AT17">
        <f t="shared" si="15"/>
        <v>9.3222562416055901</v>
      </c>
      <c r="AU17">
        <f t="shared" si="16"/>
        <v>-28.595122921522115</v>
      </c>
      <c r="AW17">
        <v>14</v>
      </c>
      <c r="AX17">
        <f>IF(Z17&gt;0, (R17*SUMPRODUCT(K17:$K$98, X17:$X$98)-K17*$AZ$3)/Z17, 0)</f>
        <v>779.00819712186421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4.4868319999999996E-3</v>
      </c>
      <c r="Q18" s="5">
        <f t="shared" si="30"/>
        <v>25</v>
      </c>
      <c r="R18">
        <f t="shared" si="0"/>
        <v>50000</v>
      </c>
      <c r="S18">
        <f t="shared" si="1"/>
        <v>790.6226998182907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658.32059001040852</v>
      </c>
      <c r="AC18">
        <f t="shared" si="27"/>
        <v>658.45654950197377</v>
      </c>
      <c r="AE18">
        <f t="shared" si="2"/>
        <v>0</v>
      </c>
      <c r="AF18">
        <f t="shared" si="3"/>
        <v>0</v>
      </c>
      <c r="AG18">
        <f t="shared" si="4"/>
        <v>-20.820821033006869</v>
      </c>
      <c r="AH18">
        <f t="shared" si="5"/>
        <v>-189.58554611046713</v>
      </c>
      <c r="AI18">
        <f t="shared" si="6"/>
        <v>-210.406367143474</v>
      </c>
      <c r="AJ18">
        <f t="shared" si="7"/>
        <v>-0.13595949156524512</v>
      </c>
      <c r="AK18">
        <f t="shared" si="28"/>
        <v>46.082441300728604</v>
      </c>
      <c r="AL18">
        <f t="shared" si="8"/>
        <v>-164.45988533431063</v>
      </c>
      <c r="AN18">
        <f t="shared" si="9"/>
        <v>0</v>
      </c>
      <c r="AO18">
        <f t="shared" si="10"/>
        <v>0</v>
      </c>
      <c r="AP18">
        <f t="shared" si="11"/>
        <v>-3.8038861591813591</v>
      </c>
      <c r="AQ18">
        <f t="shared" si="12"/>
        <v>-34.636570464113809</v>
      </c>
      <c r="AR18">
        <f t="shared" si="13"/>
        <v>-38.440456623295162</v>
      </c>
      <c r="AS18">
        <f t="shared" si="14"/>
        <v>-2.4839290792351722E-2</v>
      </c>
      <c r="AT18">
        <f t="shared" si="15"/>
        <v>8.4190897355700418</v>
      </c>
      <c r="AU18">
        <f t="shared" si="16"/>
        <v>-30.046206178517473</v>
      </c>
      <c r="AW18">
        <v>15</v>
      </c>
      <c r="AX18">
        <f>IF(Z18&gt;0, (R18*SUMPRODUCT(K18:$K$98, X18:$X$98)-K18*$AZ$3)/Z18, 0)</f>
        <v>790.6226998182907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5.3970320000000004E-3</v>
      </c>
      <c r="Q19" s="5">
        <f t="shared" si="30"/>
        <v>25</v>
      </c>
      <c r="R19">
        <f t="shared" si="0"/>
        <v>50000</v>
      </c>
      <c r="S19">
        <f t="shared" si="1"/>
        <v>795.80766046804843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658.45654950197377</v>
      </c>
      <c r="AC19">
        <f t="shared" si="27"/>
        <v>652.56999090033264</v>
      </c>
      <c r="AE19">
        <f t="shared" si="2"/>
        <v>0</v>
      </c>
      <c r="AF19">
        <f t="shared" si="3"/>
        <v>0</v>
      </c>
      <c r="AG19">
        <f t="shared" si="4"/>
        <v>-20.500242185295388</v>
      </c>
      <c r="AH19">
        <f t="shared" si="5"/>
        <v>-224.74127476282226</v>
      </c>
      <c r="AI19">
        <f t="shared" si="6"/>
        <v>-245.24151694811763</v>
      </c>
      <c r="AJ19">
        <f t="shared" si="7"/>
        <v>5.8865586016411271</v>
      </c>
      <c r="AK19">
        <f t="shared" si="28"/>
        <v>46.09195846513817</v>
      </c>
      <c r="AL19">
        <f t="shared" si="8"/>
        <v>-193.26299988133835</v>
      </c>
      <c r="AN19">
        <f t="shared" si="9"/>
        <v>0</v>
      </c>
      <c r="AO19">
        <f t="shared" si="10"/>
        <v>0</v>
      </c>
      <c r="AP19">
        <f t="shared" si="11"/>
        <v>-3.3440335734500768</v>
      </c>
      <c r="AQ19">
        <f t="shared" si="12"/>
        <v>-36.660170224033727</v>
      </c>
      <c r="AR19">
        <f t="shared" si="13"/>
        <v>-40.004203797483804</v>
      </c>
      <c r="AS19">
        <f t="shared" si="14"/>
        <v>0.96022522163611346</v>
      </c>
      <c r="AT19">
        <f t="shared" si="15"/>
        <v>7.5185968624334869</v>
      </c>
      <c r="AU19">
        <f t="shared" si="16"/>
        <v>-31.525381713414205</v>
      </c>
      <c r="AW19">
        <v>16</v>
      </c>
      <c r="AX19">
        <f>IF(Z19&gt;0, (R19*SUMPRODUCT(K19:$K$98, X19:$X$98)-K19*$AZ$3)/Z19, 0)</f>
        <v>795.80766046804843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6.3737730000000001E-3</v>
      </c>
      <c r="Q20" s="5">
        <f t="shared" si="30"/>
        <v>25</v>
      </c>
      <c r="R20">
        <f t="shared" si="0"/>
        <v>50000</v>
      </c>
      <c r="S20">
        <f t="shared" si="1"/>
        <v>795.42892218004465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652.56999090033264</v>
      </c>
      <c r="AC20">
        <f t="shared" si="27"/>
        <v>641.57947412493536</v>
      </c>
      <c r="AE20">
        <f t="shared" si="2"/>
        <v>0</v>
      </c>
      <c r="AF20">
        <f t="shared" si="3"/>
        <v>0</v>
      </c>
      <c r="AG20">
        <f t="shared" si="4"/>
        <v>-20.164575873308337</v>
      </c>
      <c r="AH20">
        <f t="shared" si="5"/>
        <v>-261.32778026819352</v>
      </c>
      <c r="AI20">
        <f t="shared" si="6"/>
        <v>-281.49235614150189</v>
      </c>
      <c r="AJ20">
        <f t="shared" si="7"/>
        <v>10.990516775397282</v>
      </c>
      <c r="AK20">
        <f t="shared" si="28"/>
        <v>45.679899363023289</v>
      </c>
      <c r="AL20">
        <f t="shared" si="8"/>
        <v>-224.82194000308132</v>
      </c>
      <c r="AN20">
        <f t="shared" si="9"/>
        <v>0</v>
      </c>
      <c r="AO20">
        <f t="shared" si="10"/>
        <v>0</v>
      </c>
      <c r="AP20">
        <f t="shared" si="11"/>
        <v>-2.9368563632268092</v>
      </c>
      <c r="AQ20">
        <f t="shared" si="12"/>
        <v>-38.060912324195748</v>
      </c>
      <c r="AR20">
        <f t="shared" si="13"/>
        <v>-40.997768687422557</v>
      </c>
      <c r="AS20">
        <f t="shared" si="14"/>
        <v>1.6007065722469282</v>
      </c>
      <c r="AT20">
        <f t="shared" si="15"/>
        <v>6.653018836534784</v>
      </c>
      <c r="AU20">
        <f t="shared" si="16"/>
        <v>-32.744043278640852</v>
      </c>
      <c r="AW20">
        <v>17</v>
      </c>
      <c r="AX20">
        <f>IF(Z20&gt;0, (R20*SUMPRODUCT(K20:$K$98, X20:$X$98)-K20*$AZ$3)/Z20, 0)</f>
        <v>795.42892218004465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7.4983330000000003E-3</v>
      </c>
      <c r="Q21" s="5">
        <f t="shared" si="30"/>
        <v>25</v>
      </c>
      <c r="R21">
        <f t="shared" si="0"/>
        <v>50000</v>
      </c>
      <c r="S21">
        <f t="shared" si="1"/>
        <v>790.48865734662843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641.57947412493536</v>
      </c>
      <c r="AC21">
        <f t="shared" si="27"/>
        <v>626.43789523702219</v>
      </c>
      <c r="AE21">
        <f t="shared" si="2"/>
        <v>0</v>
      </c>
      <c r="AF21">
        <f t="shared" si="3"/>
        <v>0</v>
      </c>
      <c r="AG21">
        <f t="shared" si="4"/>
        <v>-19.811729409873426</v>
      </c>
      <c r="AH21">
        <f t="shared" si="5"/>
        <v>-302.40140940366348</v>
      </c>
      <c r="AI21">
        <f t="shared" si="6"/>
        <v>-322.21313881353689</v>
      </c>
      <c r="AJ21">
        <f t="shared" si="7"/>
        <v>15.14157888791317</v>
      </c>
      <c r="AK21">
        <f t="shared" si="28"/>
        <v>44.910563188745478</v>
      </c>
      <c r="AL21">
        <f t="shared" si="8"/>
        <v>-262.16099673687825</v>
      </c>
      <c r="AN21">
        <f t="shared" si="9"/>
        <v>0</v>
      </c>
      <c r="AO21">
        <f t="shared" si="10"/>
        <v>0</v>
      </c>
      <c r="AP21">
        <f t="shared" si="11"/>
        <v>-2.576309171973123</v>
      </c>
      <c r="AQ21">
        <f t="shared" si="12"/>
        <v>-39.324155329720661</v>
      </c>
      <c r="AR21">
        <f t="shared" si="13"/>
        <v>-41.900464501693776</v>
      </c>
      <c r="AS21">
        <f t="shared" si="14"/>
        <v>1.9690047123117114</v>
      </c>
      <c r="AT21">
        <f t="shared" si="15"/>
        <v>5.8401512289977662</v>
      </c>
      <c r="AU21">
        <f t="shared" si="16"/>
        <v>-34.091308560384299</v>
      </c>
      <c r="AW21">
        <v>18</v>
      </c>
      <c r="AX21">
        <f>IF(Z21&gt;0, (R21*SUMPRODUCT(K21:$K$98, X21:$X$98)-K21*$AZ$3)/Z21, 0)</f>
        <v>790.48865734662843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8.7783159999999995E-3</v>
      </c>
      <c r="Q22" s="5">
        <f t="shared" si="30"/>
        <v>25</v>
      </c>
      <c r="R22">
        <f t="shared" si="0"/>
        <v>50000</v>
      </c>
      <c r="S22">
        <f t="shared" si="1"/>
        <v>781.36169479049556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626.43789523702219</v>
      </c>
      <c r="AC22">
        <f t="shared" si="27"/>
        <v>607.57743047541089</v>
      </c>
      <c r="AE22">
        <f t="shared" si="2"/>
        <v>0</v>
      </c>
      <c r="AF22">
        <f t="shared" si="3"/>
        <v>0</v>
      </c>
      <c r="AG22">
        <f t="shared" si="4"/>
        <v>-19.439698494508328</v>
      </c>
      <c r="AH22">
        <f t="shared" si="5"/>
        <v>-347.82724253272482</v>
      </c>
      <c r="AI22">
        <f t="shared" si="6"/>
        <v>-367.26694102723314</v>
      </c>
      <c r="AJ22">
        <f t="shared" si="7"/>
        <v>18.860464761611297</v>
      </c>
      <c r="AK22">
        <f t="shared" si="28"/>
        <v>43.850652666591557</v>
      </c>
      <c r="AL22">
        <f t="shared" si="8"/>
        <v>-304.5558235990303</v>
      </c>
      <c r="AN22">
        <f t="shared" si="9"/>
        <v>0</v>
      </c>
      <c r="AO22">
        <f t="shared" si="10"/>
        <v>0</v>
      </c>
      <c r="AP22">
        <f t="shared" si="11"/>
        <v>-2.2570807359179579</v>
      </c>
      <c r="AQ22">
        <f t="shared" si="12"/>
        <v>-40.385100045140014</v>
      </c>
      <c r="AR22">
        <f t="shared" si="13"/>
        <v>-42.642180781057974</v>
      </c>
      <c r="AS22">
        <f t="shared" si="14"/>
        <v>2.1898277741251055</v>
      </c>
      <c r="AT22">
        <f t="shared" si="15"/>
        <v>5.0913579456570952</v>
      </c>
      <c r="AU22">
        <f t="shared" si="16"/>
        <v>-35.360995061275773</v>
      </c>
      <c r="AW22">
        <v>19</v>
      </c>
      <c r="AX22">
        <f>IF(Z22&gt;0, (R22*SUMPRODUCT(K22:$K$98, X22:$X$98)-K22*$AZ$3)/Z22, 0)</f>
        <v>781.36169479049556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1.019566E-2</v>
      </c>
      <c r="Q23" s="5">
        <f t="shared" si="30"/>
        <v>25</v>
      </c>
      <c r="R23">
        <f t="shared" si="0"/>
        <v>50000</v>
      </c>
      <c r="S23">
        <f t="shared" si="1"/>
        <v>768.44172265561429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607.57743047541089</v>
      </c>
      <c r="AC23">
        <f t="shared" si="27"/>
        <v>585.46348272322575</v>
      </c>
      <c r="AE23">
        <f t="shared" si="2"/>
        <v>0</v>
      </c>
      <c r="AF23">
        <f t="shared" si="3"/>
        <v>0</v>
      </c>
      <c r="AG23">
        <f t="shared" si="4"/>
        <v>-19.047100953210727</v>
      </c>
      <c r="AH23">
        <f t="shared" si="5"/>
        <v>-396.40111270503763</v>
      </c>
      <c r="AI23">
        <f t="shared" si="6"/>
        <v>-415.44821365824833</v>
      </c>
      <c r="AJ23">
        <f t="shared" si="7"/>
        <v>22.11394775218514</v>
      </c>
      <c r="AK23">
        <f t="shared" si="28"/>
        <v>42.530420133278767</v>
      </c>
      <c r="AL23">
        <f t="shared" si="8"/>
        <v>-350.80384577278443</v>
      </c>
      <c r="AN23">
        <f t="shared" si="9"/>
        <v>0</v>
      </c>
      <c r="AO23">
        <f t="shared" si="10"/>
        <v>0</v>
      </c>
      <c r="AP23">
        <f t="shared" si="11"/>
        <v>-1.974551339984651</v>
      </c>
      <c r="AQ23">
        <f t="shared" si="12"/>
        <v>-41.093621028516594</v>
      </c>
      <c r="AR23">
        <f t="shared" si="13"/>
        <v>-43.068172368501244</v>
      </c>
      <c r="AS23">
        <f t="shared" si="14"/>
        <v>2.2924814266323925</v>
      </c>
      <c r="AT23">
        <f t="shared" si="15"/>
        <v>4.4089910727395871</v>
      </c>
      <c r="AU23">
        <f t="shared" si="16"/>
        <v>-36.366699869129263</v>
      </c>
      <c r="AW23">
        <v>20</v>
      </c>
      <c r="AX23">
        <f>IF(Z23&gt;0, (R23*SUMPRODUCT(K23:$K$98, X23:$X$98)-K23*$AZ$3)/Z23, 0)</f>
        <v>768.44172265561429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1.1804551E-2</v>
      </c>
      <c r="Q24" s="5">
        <f t="shared" si="30"/>
        <v>25</v>
      </c>
      <c r="R24">
        <f t="shared" si="0"/>
        <v>50000</v>
      </c>
      <c r="S24">
        <f t="shared" si="1"/>
        <v>752.32098833558871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585.46348272322575</v>
      </c>
      <c r="AC24">
        <f t="shared" si="27"/>
        <v>560.68339052770443</v>
      </c>
      <c r="AE24">
        <f t="shared" si="2"/>
        <v>0</v>
      </c>
      <c r="AF24">
        <f t="shared" si="3"/>
        <v>0</v>
      </c>
      <c r="AG24">
        <f t="shared" si="4"/>
        <v>-18.631787469074297</v>
      </c>
      <c r="AH24">
        <f t="shared" si="5"/>
        <v>-449.6849492086493</v>
      </c>
      <c r="AI24">
        <f t="shared" ref="AI24:AI69" si="39">SUM(AE24:AH24)</f>
        <v>-468.31673667772361</v>
      </c>
      <c r="AJ24">
        <f t="shared" si="7"/>
        <v>24.78009219552132</v>
      </c>
      <c r="AK24">
        <f t="shared" si="28"/>
        <v>40.982443790625808</v>
      </c>
      <c r="AL24">
        <f t="shared" ref="AL24:AL69" si="40">SUM(AI24:AK24)</f>
        <v>-402.55420069157651</v>
      </c>
      <c r="AN24">
        <f t="shared" si="9"/>
        <v>0</v>
      </c>
      <c r="AO24">
        <f t="shared" si="10"/>
        <v>0</v>
      </c>
      <c r="AP24">
        <f t="shared" si="11"/>
        <v>-1.7245510130266406</v>
      </c>
      <c r="AQ24">
        <f t="shared" si="12"/>
        <v>-41.622664276727058</v>
      </c>
      <c r="AR24">
        <f t="shared" si="13"/>
        <v>-43.347215289753699</v>
      </c>
      <c r="AS24">
        <f t="shared" si="14"/>
        <v>2.293635710991881</v>
      </c>
      <c r="AT24">
        <f t="shared" si="15"/>
        <v>3.7933190829243921</v>
      </c>
      <c r="AU24">
        <f t="shared" si="16"/>
        <v>-37.260260495837429</v>
      </c>
      <c r="AW24">
        <v>21</v>
      </c>
      <c r="AX24">
        <f>IF(Z24&gt;0, (R24*SUMPRODUCT(K24:$K$98, X24:$X$98)-K24*$AZ$3)/Z24, 0)</f>
        <v>752.32098833558871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1.3628751999999999E-2</v>
      </c>
      <c r="Q25" s="5">
        <f t="shared" si="30"/>
        <v>25</v>
      </c>
      <c r="R25">
        <f t="shared" si="0"/>
        <v>50000</v>
      </c>
      <c r="S25">
        <f t="shared" si="1"/>
        <v>733.34408541042228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560.68339052770443</v>
      </c>
      <c r="AC25">
        <f t="shared" si="27"/>
        <v>533.62637699472339</v>
      </c>
      <c r="AE25">
        <f t="shared" si="2"/>
        <v>0</v>
      </c>
      <c r="AF25">
        <f t="shared" si="3"/>
        <v>0</v>
      </c>
      <c r="AG25">
        <f t="shared" si="4"/>
        <v>-18.191541583650832</v>
      </c>
      <c r="AH25">
        <f t="shared" si="5"/>
        <v>-507.85602146544244</v>
      </c>
      <c r="AI25">
        <f t="shared" si="39"/>
        <v>-526.04756304909324</v>
      </c>
      <c r="AJ25">
        <f t="shared" si="7"/>
        <v>27.057013532981046</v>
      </c>
      <c r="AK25">
        <f t="shared" si="28"/>
        <v>39.247837336939313</v>
      </c>
      <c r="AL25">
        <f t="shared" si="40"/>
        <v>-459.74271217917288</v>
      </c>
      <c r="AN25">
        <f t="shared" si="9"/>
        <v>0</v>
      </c>
      <c r="AO25">
        <f t="shared" si="10"/>
        <v>0</v>
      </c>
      <c r="AP25">
        <f t="shared" si="11"/>
        <v>-1.5033946650254333</v>
      </c>
      <c r="AQ25">
        <f t="shared" si="12"/>
        <v>-41.970496549801517</v>
      </c>
      <c r="AR25">
        <f t="shared" si="13"/>
        <v>-43.473891214826949</v>
      </c>
      <c r="AS25">
        <f t="shared" si="14"/>
        <v>2.2360595230457196</v>
      </c>
      <c r="AT25">
        <f t="shared" si="15"/>
        <v>3.2435398063883571</v>
      </c>
      <c r="AU25">
        <f t="shared" si="16"/>
        <v>-37.994291885392869</v>
      </c>
      <c r="AW25">
        <v>22</v>
      </c>
      <c r="AX25">
        <f>IF(Z25&gt;0, (R25*SUMPRODUCT(K25:$K$98, X25:$X$98)-K25*$AZ$3)/Z25, 0)</f>
        <v>733.34408541042228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1.5530428000000001E-2</v>
      </c>
      <c r="Q26" s="5">
        <f t="shared" si="30"/>
        <v>25</v>
      </c>
      <c r="R26">
        <f t="shared" si="0"/>
        <v>50000</v>
      </c>
      <c r="S26">
        <f t="shared" si="1"/>
        <v>711.7080899451804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533.62637699472339</v>
      </c>
      <c r="AC26">
        <f t="shared" si="27"/>
        <v>504.66092575183779</v>
      </c>
      <c r="AE26">
        <f t="shared" si="2"/>
        <v>0</v>
      </c>
      <c r="AF26">
        <f t="shared" si="3"/>
        <v>0</v>
      </c>
      <c r="AG26">
        <f t="shared" si="4"/>
        <v>-17.72710374104043</v>
      </c>
      <c r="AH26">
        <f t="shared" si="5"/>
        <v>-565.04485354779047</v>
      </c>
      <c r="AI26">
        <f t="shared" si="39"/>
        <v>-582.77195728883089</v>
      </c>
      <c r="AJ26">
        <f t="shared" si="7"/>
        <v>28.965451242885592</v>
      </c>
      <c r="AK26">
        <f t="shared" si="28"/>
        <v>37.35384638963064</v>
      </c>
      <c r="AL26">
        <f t="shared" si="40"/>
        <v>-516.45265965631461</v>
      </c>
      <c r="AN26">
        <f t="shared" si="9"/>
        <v>0</v>
      </c>
      <c r="AO26">
        <f t="shared" si="10"/>
        <v>0</v>
      </c>
      <c r="AP26">
        <f t="shared" si="11"/>
        <v>-1.3080467462271583</v>
      </c>
      <c r="AQ26">
        <f t="shared" si="12"/>
        <v>-41.693504644217157</v>
      </c>
      <c r="AR26">
        <f t="shared" si="13"/>
        <v>-43.00155139044432</v>
      </c>
      <c r="AS26">
        <f t="shared" si="14"/>
        <v>2.1373014342744625</v>
      </c>
      <c r="AT26">
        <f t="shared" si="15"/>
        <v>2.7562639640849613</v>
      </c>
      <c r="AU26">
        <f t="shared" si="16"/>
        <v>-38.107985992084892</v>
      </c>
      <c r="AW26">
        <v>23</v>
      </c>
      <c r="AX26">
        <f>IF(Z26&gt;0, (R26*SUMPRODUCT(K26:$K$98, X26:$X$98)-K26*$AZ$3)/Z26, 0)</f>
        <v>711.7080899451804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1.7564712E-2</v>
      </c>
      <c r="Q27" s="5">
        <f t="shared" si="30"/>
        <v>25</v>
      </c>
      <c r="R27">
        <f t="shared" si="0"/>
        <v>50000</v>
      </c>
      <c r="S27">
        <f t="shared" si="1"/>
        <v>688.25613597538529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504.66092575183779</v>
      </c>
      <c r="AC27">
        <f t="shared" si="27"/>
        <v>474.57906870308119</v>
      </c>
      <c r="AE27">
        <f t="shared" si="2"/>
        <v>0</v>
      </c>
      <c r="AF27">
        <f t="shared" si="3"/>
        <v>0</v>
      </c>
      <c r="AG27">
        <f t="shared" si="4"/>
        <v>-17.238461231824527</v>
      </c>
      <c r="AH27">
        <f t="shared" si="5"/>
        <v>-622.74294361099544</v>
      </c>
      <c r="AI27">
        <f t="shared" si="39"/>
        <v>-639.98140484281998</v>
      </c>
      <c r="AJ27">
        <f t="shared" si="7"/>
        <v>30.081857048756603</v>
      </c>
      <c r="AK27">
        <f t="shared" si="28"/>
        <v>35.32626480262865</v>
      </c>
      <c r="AL27">
        <f t="shared" si="40"/>
        <v>-574.57328299143478</v>
      </c>
      <c r="AN27">
        <f t="shared" si="9"/>
        <v>0</v>
      </c>
      <c r="AO27">
        <f t="shared" si="10"/>
        <v>0</v>
      </c>
      <c r="AP27">
        <f t="shared" si="11"/>
        <v>-1.1357060842722049</v>
      </c>
      <c r="AQ27">
        <f t="shared" si="12"/>
        <v>-41.027614964316285</v>
      </c>
      <c r="AR27">
        <f t="shared" si="13"/>
        <v>-42.163321048588493</v>
      </c>
      <c r="AS27">
        <f t="shared" si="14"/>
        <v>1.9818560147008919</v>
      </c>
      <c r="AT27">
        <f t="shared" si="15"/>
        <v>2.3273686282908472</v>
      </c>
      <c r="AU27">
        <f t="shared" si="16"/>
        <v>-37.854096405596756</v>
      </c>
      <c r="AW27">
        <v>24</v>
      </c>
      <c r="AX27">
        <f>IF(Z27&gt;0, (R27*SUMPRODUCT(K27:$K$98, X27:$X$98)-K27*$AZ$3)/Z27, 0)</f>
        <v>688.25613597538529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1.9807176999999999E-2</v>
      </c>
      <c r="Q28" s="5">
        <f t="shared" si="30"/>
        <v>25</v>
      </c>
      <c r="R28">
        <f t="shared" si="0"/>
        <v>50000</v>
      </c>
      <c r="S28">
        <f t="shared" si="1"/>
        <v>663.57067384923312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474.57906870308119</v>
      </c>
      <c r="AC28">
        <f t="shared" si="27"/>
        <v>443.91899623471198</v>
      </c>
      <c r="AE28">
        <f t="shared" si="2"/>
        <v>0</v>
      </c>
      <c r="AF28">
        <f t="shared" si="3"/>
        <v>0</v>
      </c>
      <c r="AG28">
        <f t="shared" si="4"/>
        <v>-16.724631366679894</v>
      </c>
      <c r="AH28">
        <f t="shared" si="5"/>
        <v>-682.89050565277296</v>
      </c>
      <c r="AI28">
        <f t="shared" si="39"/>
        <v>-699.61513701945285</v>
      </c>
      <c r="AJ28">
        <f t="shared" si="7"/>
        <v>30.660072468369208</v>
      </c>
      <c r="AK28">
        <f t="shared" si="28"/>
        <v>33.220534809215685</v>
      </c>
      <c r="AL28">
        <f t="shared" si="40"/>
        <v>-635.73452974186796</v>
      </c>
      <c r="AN28">
        <f t="shared" si="9"/>
        <v>0</v>
      </c>
      <c r="AO28">
        <f t="shared" si="10"/>
        <v>0</v>
      </c>
      <c r="AP28">
        <f t="shared" si="11"/>
        <v>-0.9837981178556483</v>
      </c>
      <c r="AQ28">
        <f t="shared" si="12"/>
        <v>-40.169877555636567</v>
      </c>
      <c r="AR28">
        <f t="shared" si="13"/>
        <v>-41.153675673492216</v>
      </c>
      <c r="AS28">
        <f t="shared" si="14"/>
        <v>1.8035268417211943</v>
      </c>
      <c r="AT28">
        <f t="shared" si="15"/>
        <v>1.9541417029123076</v>
      </c>
      <c r="AU28">
        <f t="shared" si="16"/>
        <v>-37.396007128858713</v>
      </c>
      <c r="AW28">
        <v>25</v>
      </c>
      <c r="AX28">
        <f>IF(Z28&gt;0, (R28*SUMPRODUCT(K28:$K$98, X28:$X$98)-K28*$AZ$3)/Z28, 0)</f>
        <v>663.57067384923312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2.2489294999999999E-2</v>
      </c>
      <c r="Q29" s="5">
        <f t="shared" si="30"/>
        <v>25</v>
      </c>
      <c r="R29">
        <f t="shared" si="0"/>
        <v>50000</v>
      </c>
      <c r="S29">
        <f t="shared" si="1"/>
        <v>638.09285556244799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443.91899623471198</v>
      </c>
      <c r="AC29">
        <f t="shared" si="27"/>
        <v>413.00585305045655</v>
      </c>
      <c r="AE29">
        <f t="shared" si="2"/>
        <v>0</v>
      </c>
      <c r="AF29">
        <f t="shared" si="3"/>
        <v>0</v>
      </c>
      <c r="AG29">
        <f t="shared" si="4"/>
        <v>-16.18125988444158</v>
      </c>
      <c r="AH29">
        <f t="shared" si="5"/>
        <v>-752.25033714303459</v>
      </c>
      <c r="AI29">
        <f t="shared" si="39"/>
        <v>-768.43159702747619</v>
      </c>
      <c r="AJ29">
        <f t="shared" si="7"/>
        <v>30.913143184255432</v>
      </c>
      <c r="AK29">
        <f t="shared" si="28"/>
        <v>31.074329736429842</v>
      </c>
      <c r="AL29">
        <f t="shared" si="40"/>
        <v>-706.44412410679092</v>
      </c>
      <c r="AN29">
        <f t="shared" si="9"/>
        <v>0</v>
      </c>
      <c r="AO29">
        <f t="shared" si="10"/>
        <v>0</v>
      </c>
      <c r="AP29">
        <f t="shared" si="11"/>
        <v>-0.84985286659302806</v>
      </c>
      <c r="AQ29">
        <f t="shared" si="12"/>
        <v>-39.508796594465068</v>
      </c>
      <c r="AR29">
        <f t="shared" si="13"/>
        <v>-40.3586494610581</v>
      </c>
      <c r="AS29">
        <f t="shared" si="14"/>
        <v>1.623583301804614</v>
      </c>
      <c r="AT29">
        <f t="shared" si="15"/>
        <v>1.6320489499926998</v>
      </c>
      <c r="AU29">
        <f t="shared" si="16"/>
        <v>-37.103017209260784</v>
      </c>
      <c r="AW29">
        <v>26</v>
      </c>
      <c r="AX29">
        <f>IF(Z29&gt;0, (R29*SUMPRODUCT(K29:$K$98, X29:$X$98)-K29*$AZ$3)/Z29, 0)</f>
        <v>638.09285556244799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2.5348699999999998E-2</v>
      </c>
      <c r="Q30" s="5">
        <f t="shared" si="30"/>
        <v>25</v>
      </c>
      <c r="R30">
        <f t="shared" si="0"/>
        <v>50000</v>
      </c>
      <c r="S30">
        <f t="shared" si="1"/>
        <v>611.4346076332497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413.00585305045655</v>
      </c>
      <c r="AC30">
        <f t="shared" si="27"/>
        <v>381.76199785901053</v>
      </c>
      <c r="AE30">
        <f t="shared" si="2"/>
        <v>0</v>
      </c>
      <c r="AF30">
        <f t="shared" si="3"/>
        <v>0</v>
      </c>
      <c r="AG30">
        <f t="shared" si="4"/>
        <v>-15.609273383164417</v>
      </c>
      <c r="AH30">
        <f t="shared" si="5"/>
        <v>-820.34780486548846</v>
      </c>
      <c r="AI30">
        <f t="shared" si="39"/>
        <v>-835.95707824865292</v>
      </c>
      <c r="AJ30">
        <f t="shared" si="7"/>
        <v>31.243855191446016</v>
      </c>
      <c r="AK30">
        <f t="shared" si="28"/>
        <v>28.910409713531962</v>
      </c>
      <c r="AL30">
        <f t="shared" si="40"/>
        <v>-775.80281334367498</v>
      </c>
      <c r="AN30">
        <f t="shared" si="9"/>
        <v>0</v>
      </c>
      <c r="AO30">
        <f t="shared" si="10"/>
        <v>0</v>
      </c>
      <c r="AP30">
        <f t="shared" si="11"/>
        <v>-0.73197470764972394</v>
      </c>
      <c r="AQ30">
        <f t="shared" si="12"/>
        <v>-38.469045284654797</v>
      </c>
      <c r="AR30">
        <f t="shared" si="13"/>
        <v>-39.201019992304523</v>
      </c>
      <c r="AS30">
        <f t="shared" si="14"/>
        <v>1.4651362179533245</v>
      </c>
      <c r="AT30">
        <f t="shared" si="15"/>
        <v>1.3557126061306934</v>
      </c>
      <c r="AU30">
        <f t="shared" si="16"/>
        <v>-36.380171168220507</v>
      </c>
      <c r="AW30">
        <v>27</v>
      </c>
      <c r="AX30">
        <f>IF(Z30&gt;0, (R30*SUMPRODUCT(K30:$K$98, X30:$X$98)-K30*$AZ$3)/Z30, 0)</f>
        <v>611.4346076332497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2.8197647999999999E-2</v>
      </c>
      <c r="Q31" s="5">
        <f t="shared" si="30"/>
        <v>25</v>
      </c>
      <c r="R31">
        <f t="shared" si="0"/>
        <v>50000</v>
      </c>
      <c r="S31">
        <f t="shared" si="1"/>
        <v>583.94645822533448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381.76199785901053</v>
      </c>
      <c r="AC31">
        <f t="shared" si="27"/>
        <v>350.67236454133678</v>
      </c>
      <c r="AE31">
        <f t="shared" si="2"/>
        <v>0</v>
      </c>
      <c r="AF31">
        <f t="shared" si="3"/>
        <v>0</v>
      </c>
      <c r="AG31">
        <f t="shared" si="4"/>
        <v>-15.013035852938533</v>
      </c>
      <c r="AH31">
        <f t="shared" si="5"/>
        <v>-880.28959278847879</v>
      </c>
      <c r="AI31">
        <f t="shared" si="39"/>
        <v>-895.3026286414173</v>
      </c>
      <c r="AJ31">
        <f t="shared" si="7"/>
        <v>31.089633317673758</v>
      </c>
      <c r="AK31">
        <f t="shared" si="28"/>
        <v>26.723339850130738</v>
      </c>
      <c r="AL31">
        <f t="shared" si="40"/>
        <v>-837.48965547361286</v>
      </c>
      <c r="AN31">
        <f t="shared" si="9"/>
        <v>0</v>
      </c>
      <c r="AO31">
        <f t="shared" si="10"/>
        <v>0</v>
      </c>
      <c r="AP31">
        <f t="shared" si="11"/>
        <v>-0.6285848173410864</v>
      </c>
      <c r="AQ31">
        <f t="shared" si="12"/>
        <v>-36.8570806271604</v>
      </c>
      <c r="AR31">
        <f t="shared" si="13"/>
        <v>-37.485665444501485</v>
      </c>
      <c r="AS31">
        <f t="shared" si="14"/>
        <v>1.3017001805378507</v>
      </c>
      <c r="AT31">
        <f t="shared" si="15"/>
        <v>1.118886670423179</v>
      </c>
      <c r="AU31">
        <f t="shared" si="16"/>
        <v>-35.065078593540456</v>
      </c>
      <c r="AW31">
        <v>28</v>
      </c>
      <c r="AX31">
        <f>IF(Z31&gt;0, (R31*SUMPRODUCT(K31:$K$98, X31:$X$98)-K31*$AZ$3)/Z31, 0)</f>
        <v>583.94645822533448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3.1331300999999999E-2</v>
      </c>
      <c r="Q32" s="5">
        <f t="shared" si="30"/>
        <v>25</v>
      </c>
      <c r="R32">
        <f t="shared" si="0"/>
        <v>50000</v>
      </c>
      <c r="S32">
        <f t="shared" si="1"/>
        <v>556.54582474171491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350.67236454133678</v>
      </c>
      <c r="AC32">
        <f t="shared" si="27"/>
        <v>320.40404459898133</v>
      </c>
      <c r="AE32">
        <f t="shared" si="2"/>
        <v>0</v>
      </c>
      <c r="AF32">
        <f t="shared" si="3"/>
        <v>0</v>
      </c>
      <c r="AG32">
        <f t="shared" si="4"/>
        <v>-14.39252754917694</v>
      </c>
      <c r="AH32">
        <f t="shared" si="5"/>
        <v>-940.75589046441792</v>
      </c>
      <c r="AI32">
        <f t="shared" si="39"/>
        <v>-955.14841801359489</v>
      </c>
      <c r="AJ32">
        <f t="shared" si="7"/>
        <v>30.268319942355447</v>
      </c>
      <c r="AK32">
        <f t="shared" si="28"/>
        <v>24.547065517893575</v>
      </c>
      <c r="AL32">
        <f t="shared" si="40"/>
        <v>-900.3330325533459</v>
      </c>
      <c r="AN32">
        <f t="shared" si="9"/>
        <v>0</v>
      </c>
      <c r="AO32">
        <f t="shared" si="10"/>
        <v>0</v>
      </c>
      <c r="AP32">
        <f t="shared" si="11"/>
        <v>-0.53803981165315351</v>
      </c>
      <c r="AQ32">
        <f t="shared" si="12"/>
        <v>-35.168535921684999</v>
      </c>
      <c r="AR32">
        <f t="shared" si="13"/>
        <v>-35.706575733338155</v>
      </c>
      <c r="AS32">
        <f t="shared" si="14"/>
        <v>1.1315289204899686</v>
      </c>
      <c r="AT32">
        <f t="shared" si="15"/>
        <v>0.91764969445136546</v>
      </c>
      <c r="AU32">
        <f t="shared" si="16"/>
        <v>-33.657397118396823</v>
      </c>
      <c r="AW32">
        <v>29</v>
      </c>
      <c r="AX32">
        <f>IF(Z32&gt;0, (R32*SUMPRODUCT(K32:$K$98, X32:$X$98)-K32*$AZ$3)/Z32, 0)</f>
        <v>556.54582474171491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3.466458E-2</v>
      </c>
      <c r="Q33" s="5">
        <f t="shared" si="30"/>
        <v>25</v>
      </c>
      <c r="R33">
        <f t="shared" si="0"/>
        <v>50000</v>
      </c>
      <c r="S33">
        <f t="shared" si="1"/>
        <v>529.31793755314629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320.40404459898133</v>
      </c>
      <c r="AC33">
        <f t="shared" si="27"/>
        <v>291.11833071730052</v>
      </c>
      <c r="AE33">
        <f t="shared" si="2"/>
        <v>0</v>
      </c>
      <c r="AF33">
        <f t="shared" si="3"/>
        <v>0</v>
      </c>
      <c r="AG33">
        <f t="shared" si="4"/>
        <v>-13.749691351054521</v>
      </c>
      <c r="AH33">
        <f t="shared" si="5"/>
        <v>-997.82184526129595</v>
      </c>
      <c r="AI33">
        <f t="shared" si="39"/>
        <v>-1011.5715366123504</v>
      </c>
      <c r="AJ33">
        <f t="shared" si="7"/>
        <v>29.285713881680806</v>
      </c>
      <c r="AK33">
        <f t="shared" si="28"/>
        <v>22.428283121928697</v>
      </c>
      <c r="AL33">
        <f t="shared" si="40"/>
        <v>-959.85753960874104</v>
      </c>
      <c r="AN33">
        <f t="shared" si="9"/>
        <v>0</v>
      </c>
      <c r="AO33">
        <f t="shared" si="10"/>
        <v>0</v>
      </c>
      <c r="AP33">
        <f t="shared" si="11"/>
        <v>-0.45893615128784487</v>
      </c>
      <c r="AQ33">
        <f t="shared" si="12"/>
        <v>-33.305221596849414</v>
      </c>
      <c r="AR33">
        <f t="shared" si="13"/>
        <v>-33.764157748137258</v>
      </c>
      <c r="AS33">
        <f t="shared" si="14"/>
        <v>0.97749632871175762</v>
      </c>
      <c r="AT33">
        <f t="shared" si="15"/>
        <v>0.74860952680095338</v>
      </c>
      <c r="AU33">
        <f t="shared" si="16"/>
        <v>-32.038051892624551</v>
      </c>
      <c r="AW33">
        <v>30</v>
      </c>
      <c r="AX33">
        <f>IF(Z33&gt;0, (R33*SUMPRODUCT(K33:$K$98, X33:$X$98)-K33*$AZ$3)/Z33, 0)</f>
        <v>529.31793755314629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3.8375247000000001E-2</v>
      </c>
      <c r="Q34" s="5">
        <f t="shared" si="30"/>
        <v>25</v>
      </c>
      <c r="R34">
        <f t="shared" si="0"/>
        <v>50000</v>
      </c>
      <c r="S34">
        <f t="shared" si="1"/>
        <v>502.62656422462118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291.11833071730052</v>
      </c>
      <c r="AC34">
        <f t="shared" si="27"/>
        <v>263.06562879902629</v>
      </c>
      <c r="AE34">
        <f t="shared" si="2"/>
        <v>0</v>
      </c>
      <c r="AF34">
        <f t="shared" si="3"/>
        <v>0</v>
      </c>
      <c r="AG34">
        <f t="shared" si="4"/>
        <v>-13.084546635773494</v>
      </c>
      <c r="AH34">
        <f t="shared" si="5"/>
        <v>-1055.295603540962</v>
      </c>
      <c r="AI34">
        <f t="shared" si="39"/>
        <v>-1068.3801501767355</v>
      </c>
      <c r="AJ34">
        <f t="shared" si="7"/>
        <v>28.052701918274238</v>
      </c>
      <c r="AK34">
        <f t="shared" si="28"/>
        <v>20.37828315021104</v>
      </c>
      <c r="AL34">
        <f t="shared" si="40"/>
        <v>-1019.9491651082501</v>
      </c>
      <c r="AN34">
        <f t="shared" si="9"/>
        <v>0</v>
      </c>
      <c r="AO34">
        <f t="shared" si="10"/>
        <v>0</v>
      </c>
      <c r="AP34">
        <f t="shared" si="11"/>
        <v>-0.3899419657250589</v>
      </c>
      <c r="AQ34">
        <f t="shared" si="12"/>
        <v>-31.449621719465028</v>
      </c>
      <c r="AR34">
        <f t="shared" si="13"/>
        <v>-31.839563685190086</v>
      </c>
      <c r="AS34">
        <f t="shared" si="14"/>
        <v>0.83601870469120243</v>
      </c>
      <c r="AT34">
        <f t="shared" si="15"/>
        <v>0.60730784267065208</v>
      </c>
      <c r="AU34">
        <f t="shared" si="16"/>
        <v>-30.39623713782823</v>
      </c>
      <c r="AW34">
        <v>31</v>
      </c>
      <c r="AX34">
        <f>IF(Z34&gt;0, (R34*SUMPRODUCT(K34:$K$98, X34:$X$98)-K34*$AZ$3)/Z34, 0)</f>
        <v>502.62656422462118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4.2655799000000001E-2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476.59318742106757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263.06562879902629</v>
      </c>
      <c r="AC35">
        <f t="shared" si="27"/>
        <v>236.30575679257478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-12.395569378114079</v>
      </c>
      <c r="AH35">
        <f t="shared" ref="AH35:AH66" si="46">-X35*R35</f>
        <v>-1116.2635826033609</v>
      </c>
      <c r="AI35">
        <f t="shared" si="39"/>
        <v>-1128.6591519814749</v>
      </c>
      <c r="AJ35">
        <f t="shared" ref="AJ35:AJ66" si="47">AB35-AC35</f>
        <v>26.759872006451502</v>
      </c>
      <c r="AK35">
        <f t="shared" si="28"/>
        <v>18.41459401593184</v>
      </c>
      <c r="AL35">
        <f t="shared" si="40"/>
        <v>-1083.4846859590914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-0.32982969638944221</v>
      </c>
      <c r="AQ35">
        <f t="shared" ref="AQ35:AQ66" si="51">AH35*$K35</f>
        <v>-29.702296627916077</v>
      </c>
      <c r="AR35">
        <f t="shared" ref="AR35:AR66" si="52">AI35*$K35</f>
        <v>-30.032126324305519</v>
      </c>
      <c r="AS35">
        <f t="shared" ref="AS35:AS66" si="53">AJ35*$K35</f>
        <v>0.71204477907178587</v>
      </c>
      <c r="AT35">
        <f t="shared" ref="AT35:AT66" si="54">AK35*$K35</f>
        <v>0.48998797619845336</v>
      </c>
      <c r="AU35">
        <f t="shared" ref="AU35:AU66" si="55">AL35*$K35</f>
        <v>-28.830093569035274</v>
      </c>
      <c r="AW35">
        <v>32</v>
      </c>
      <c r="AX35">
        <f>IF(Z35&gt;0, (R35*SUMPRODUCT(K35:$K$98, X35:$X$98)-K35*$AZ$3)/Z35, 0)</f>
        <v>476.59318742106757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4.7231987000000003E-2</v>
      </c>
      <c r="Q36" s="5">
        <f t="shared" si="30"/>
        <v>25</v>
      </c>
      <c r="R36">
        <f t="shared" si="41"/>
        <v>50000</v>
      </c>
      <c r="S36">
        <f t="shared" si="42"/>
        <v>450.94150598369538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236.30575679257478</v>
      </c>
      <c r="AC36">
        <f t="shared" si="27"/>
        <v>210.79073669413503</v>
      </c>
      <c r="AE36">
        <f t="shared" si="43"/>
        <v>0</v>
      </c>
      <c r="AF36">
        <f t="shared" si="44"/>
        <v>0</v>
      </c>
      <c r="AG36">
        <f t="shared" si="45"/>
        <v>-11.686146312608257</v>
      </c>
      <c r="AH36">
        <f t="shared" si="46"/>
        <v>-1170.9347434493645</v>
      </c>
      <c r="AI36">
        <f t="shared" si="39"/>
        <v>-1182.6208897619729</v>
      </c>
      <c r="AJ36">
        <f t="shared" si="47"/>
        <v>25.515020098439749</v>
      </c>
      <c r="AK36">
        <f t="shared" ref="AK36:AK67" si="59">G36*SUM(AB36:AB36, AE36:AF36)</f>
        <v>16.541402975480235</v>
      </c>
      <c r="AL36">
        <f t="shared" si="40"/>
        <v>-1140.564466688053</v>
      </c>
      <c r="AN36">
        <f t="shared" si="48"/>
        <v>0</v>
      </c>
      <c r="AO36">
        <f t="shared" si="49"/>
        <v>0</v>
      </c>
      <c r="AP36">
        <f t="shared" si="50"/>
        <v>-0.2776365066905962</v>
      </c>
      <c r="AQ36">
        <f t="shared" si="51"/>
        <v>-27.818771307285861</v>
      </c>
      <c r="AR36">
        <f t="shared" si="52"/>
        <v>-28.096407813976459</v>
      </c>
      <c r="AS36">
        <f t="shared" si="53"/>
        <v>0.60617939043158287</v>
      </c>
      <c r="AT36">
        <f t="shared" si="54"/>
        <v>0.39298646577091811</v>
      </c>
      <c r="AU36">
        <f t="shared" si="55"/>
        <v>-27.09724195777396</v>
      </c>
      <c r="AW36">
        <v>33</v>
      </c>
      <c r="AX36">
        <f>IF(Z36&gt;0, (R36*SUMPRODUCT(K36:$K$98, X36:$X$98)-K36*$AZ$3)/Z36, 0)</f>
        <v>450.94150598369538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41"/>
        <v>50000</v>
      </c>
      <c r="S37">
        <f t="shared" si="42"/>
        <v>425.87077987151588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210.79073669413503</v>
      </c>
      <c r="AC37">
        <f t="shared" si="27"/>
        <v>186.71060514531027</v>
      </c>
      <c r="AE37">
        <f t="shared" si="43"/>
        <v>0</v>
      </c>
      <c r="AF37">
        <f t="shared" si="44"/>
        <v>0</v>
      </c>
      <c r="AG37">
        <f t="shared" si="45"/>
        <v>-10.960519831957031</v>
      </c>
      <c r="AH37">
        <f t="shared" si="46"/>
        <v>-1217.5300350502887</v>
      </c>
      <c r="AI37">
        <f t="shared" si="39"/>
        <v>-1228.4905548822458</v>
      </c>
      <c r="AJ37">
        <f t="shared" si="47"/>
        <v>24.080131548824767</v>
      </c>
      <c r="AK37">
        <f t="shared" si="59"/>
        <v>14.755351568589454</v>
      </c>
      <c r="AL37">
        <f t="shared" si="40"/>
        <v>-1189.6550717648315</v>
      </c>
      <c r="AN37">
        <f t="shared" si="48"/>
        <v>0</v>
      </c>
      <c r="AO37">
        <f t="shared" si="49"/>
        <v>0</v>
      </c>
      <c r="AP37">
        <f t="shared" si="50"/>
        <v>-0.23249755035449804</v>
      </c>
      <c r="AQ37">
        <f t="shared" si="51"/>
        <v>-25.826580761879324</v>
      </c>
      <c r="AR37">
        <f t="shared" si="52"/>
        <v>-26.059078312233822</v>
      </c>
      <c r="AS37">
        <f t="shared" si="53"/>
        <v>0.51079434946072111</v>
      </c>
      <c r="AT37">
        <f t="shared" si="54"/>
        <v>0.3129945611077744</v>
      </c>
      <c r="AU37">
        <f t="shared" si="55"/>
        <v>-25.235289401665327</v>
      </c>
      <c r="AW37">
        <v>34</v>
      </c>
      <c r="AX37">
        <f>IF(Z37&gt;0, (R37*SUMPRODUCT(K37:$K$98, X37:$X$98)-K37*$AZ$3)/Z37, 0)</f>
        <v>425.87077987151588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41"/>
        <v>50000</v>
      </c>
      <c r="S38">
        <f t="shared" si="42"/>
        <v>401.72018530396275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186.71060514531027</v>
      </c>
      <c r="AC38">
        <f t="shared" si="27"/>
        <v>164.22209559634263</v>
      </c>
      <c r="AE38">
        <f t="shared" si="43"/>
        <v>0</v>
      </c>
      <c r="AF38">
        <f t="shared" si="44"/>
        <v>0</v>
      </c>
      <c r="AG38">
        <f t="shared" si="45"/>
        <v>-10.219930538969773</v>
      </c>
      <c r="AH38">
        <f t="shared" si="46"/>
        <v>-1261.968189335372</v>
      </c>
      <c r="AI38">
        <f t="shared" si="39"/>
        <v>-1272.1881198743417</v>
      </c>
      <c r="AJ38">
        <f t="shared" si="47"/>
        <v>22.488509548967642</v>
      </c>
      <c r="AK38">
        <f t="shared" si="59"/>
        <v>13.06974236017172</v>
      </c>
      <c r="AL38">
        <f t="shared" si="40"/>
        <v>-1236.6298679652025</v>
      </c>
      <c r="AN38">
        <f t="shared" si="48"/>
        <v>0</v>
      </c>
      <c r="AO38">
        <f t="shared" si="49"/>
        <v>0</v>
      </c>
      <c r="AP38">
        <f t="shared" si="50"/>
        <v>-0.19356068510413568</v>
      </c>
      <c r="AQ38">
        <f t="shared" si="51"/>
        <v>-23.901084882716216</v>
      </c>
      <c r="AR38">
        <f t="shared" si="52"/>
        <v>-24.094645567820347</v>
      </c>
      <c r="AS38">
        <f t="shared" si="53"/>
        <v>0.42592181019929615</v>
      </c>
      <c r="AT38">
        <f t="shared" si="54"/>
        <v>0.24753478271921781</v>
      </c>
      <c r="AU38">
        <f t="shared" si="55"/>
        <v>-23.421188974901838</v>
      </c>
      <c r="AW38">
        <v>35</v>
      </c>
      <c r="AX38">
        <f>IF(Z38&gt;0, (R38*SUMPRODUCT(K38:$K$98, X38:$X$98)-K38*$AZ$3)/Z38, 0)</f>
        <v>401.72018530396275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41"/>
        <v>50000</v>
      </c>
      <c r="S39">
        <f t="shared" si="42"/>
        <v>378.45223155010842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164.22209559634263</v>
      </c>
      <c r="AC39">
        <f t="shared" si="27"/>
        <v>143.30143143944042</v>
      </c>
      <c r="AE39">
        <f t="shared" si="43"/>
        <v>0</v>
      </c>
      <c r="AF39">
        <f t="shared" si="44"/>
        <v>0</v>
      </c>
      <c r="AG39">
        <f t="shared" si="45"/>
        <v>-9.466282630471607</v>
      </c>
      <c r="AH39">
        <f t="shared" si="46"/>
        <v>-1302.8972062169353</v>
      </c>
      <c r="AI39">
        <f t="shared" si="39"/>
        <v>-1312.3634888474069</v>
      </c>
      <c r="AJ39">
        <f t="shared" si="47"/>
        <v>20.920664156902205</v>
      </c>
      <c r="AK39">
        <f t="shared" si="59"/>
        <v>11.495546691743986</v>
      </c>
      <c r="AL39">
        <f t="shared" si="40"/>
        <v>-1279.9472779987607</v>
      </c>
      <c r="AN39">
        <f t="shared" si="48"/>
        <v>0</v>
      </c>
      <c r="AO39">
        <f t="shared" si="49"/>
        <v>0</v>
      </c>
      <c r="AP39">
        <f t="shared" si="50"/>
        <v>-0.16007763181433046</v>
      </c>
      <c r="AQ39">
        <f t="shared" si="51"/>
        <v>-22.032376109007402</v>
      </c>
      <c r="AR39">
        <f t="shared" si="52"/>
        <v>-22.19245374082173</v>
      </c>
      <c r="AS39">
        <f t="shared" si="53"/>
        <v>0.35377460244423414</v>
      </c>
      <c r="AT39">
        <f t="shared" si="54"/>
        <v>0.19439308571898845</v>
      </c>
      <c r="AU39">
        <f t="shared" si="55"/>
        <v>-21.644286052658508</v>
      </c>
      <c r="AW39">
        <v>36</v>
      </c>
      <c r="AX39">
        <f>IF(Z39&gt;0, (R39*SUMPRODUCT(K39:$K$98, X39:$X$98)-K39*$AZ$3)/Z39, 0)</f>
        <v>378.45223155010842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41"/>
        <v>50000</v>
      </c>
      <c r="S40">
        <f t="shared" si="42"/>
        <v>356.06710368983767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143.30143143944042</v>
      </c>
      <c r="AC40">
        <f t="shared" si="27"/>
        <v>123.9301452641955</v>
      </c>
      <c r="AE40">
        <f t="shared" si="43"/>
        <v>0</v>
      </c>
      <c r="AF40">
        <f t="shared" si="44"/>
        <v>0</v>
      </c>
      <c r="AG40">
        <f t="shared" si="45"/>
        <v>-8.7013194970791492</v>
      </c>
      <c r="AH40">
        <f t="shared" si="46"/>
        <v>-1340.6006141754865</v>
      </c>
      <c r="AI40">
        <f t="shared" si="39"/>
        <v>-1349.3019336725656</v>
      </c>
      <c r="AJ40">
        <f t="shared" si="47"/>
        <v>19.371286175244919</v>
      </c>
      <c r="AK40">
        <f t="shared" si="59"/>
        <v>10.031100200760831</v>
      </c>
      <c r="AL40">
        <f t="shared" si="40"/>
        <v>-1319.8995472965598</v>
      </c>
      <c r="AN40">
        <f t="shared" si="48"/>
        <v>0</v>
      </c>
      <c r="AO40">
        <f t="shared" si="49"/>
        <v>0</v>
      </c>
      <c r="AP40">
        <f t="shared" si="50"/>
        <v>-0.13137667818409082</v>
      </c>
      <c r="AQ40">
        <f t="shared" si="51"/>
        <v>-20.241028446438317</v>
      </c>
      <c r="AR40">
        <f t="shared" si="52"/>
        <v>-20.372405124622407</v>
      </c>
      <c r="AS40">
        <f t="shared" si="53"/>
        <v>0.29247693188502744</v>
      </c>
      <c r="AT40">
        <f t="shared" si="54"/>
        <v>0.15145434245347503</v>
      </c>
      <c r="AU40">
        <f t="shared" si="55"/>
        <v>-19.928473850283904</v>
      </c>
      <c r="AW40">
        <v>37</v>
      </c>
      <c r="AX40">
        <f>IF(Z40&gt;0, (R40*SUMPRODUCT(K40:$K$98, X40:$X$98)-K40*$AZ$3)/Z40, 0)</f>
        <v>356.06710368983767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41"/>
        <v>50000</v>
      </c>
      <c r="S41">
        <f t="shared" si="42"/>
        <v>334.49649863956165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123.9301452641955</v>
      </c>
      <c r="AC41">
        <f t="shared" si="27"/>
        <v>106.06508997290223</v>
      </c>
      <c r="AE41">
        <f t="shared" si="43"/>
        <v>0</v>
      </c>
      <c r="AF41">
        <f t="shared" si="44"/>
        <v>0</v>
      </c>
      <c r="AG41">
        <f t="shared" si="45"/>
        <v>-7.9272197470139432</v>
      </c>
      <c r="AH41">
        <f t="shared" si="46"/>
        <v>-1374.1731101888288</v>
      </c>
      <c r="AI41">
        <f t="shared" si="39"/>
        <v>-1382.1003299358426</v>
      </c>
      <c r="AJ41">
        <f t="shared" si="47"/>
        <v>17.865055291293274</v>
      </c>
      <c r="AK41">
        <f t="shared" si="59"/>
        <v>8.6751101684936867</v>
      </c>
      <c r="AL41">
        <f t="shared" si="40"/>
        <v>-1355.5601644760559</v>
      </c>
      <c r="AN41">
        <f t="shared" si="48"/>
        <v>0</v>
      </c>
      <c r="AO41">
        <f t="shared" si="49"/>
        <v>0</v>
      </c>
      <c r="AP41">
        <f t="shared" si="50"/>
        <v>-0.1068651342752029</v>
      </c>
      <c r="AQ41">
        <f t="shared" si="51"/>
        <v>-18.524930382183346</v>
      </c>
      <c r="AR41">
        <f t="shared" si="52"/>
        <v>-18.631795516458549</v>
      </c>
      <c r="AS41">
        <f t="shared" si="53"/>
        <v>0.24083494509624595</v>
      </c>
      <c r="AT41">
        <f t="shared" si="54"/>
        <v>0.11694728323350279</v>
      </c>
      <c r="AU41">
        <f t="shared" si="55"/>
        <v>-18.274013288128803</v>
      </c>
      <c r="AW41">
        <v>38</v>
      </c>
      <c r="AX41">
        <f>IF(Z41&gt;0, (R41*SUMPRODUCT(K41:$K$98, X41:$X$98)-K41*$AZ$3)/Z41, 0)</f>
        <v>334.49649863956165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41"/>
        <v>50000</v>
      </c>
      <c r="S42">
        <f t="shared" si="42"/>
        <v>313.61307902316173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106.06508997290223</v>
      </c>
      <c r="AC42">
        <f t="shared" si="27"/>
        <v>89.661564193526971</v>
      </c>
      <c r="AE42">
        <f t="shared" si="43"/>
        <v>0</v>
      </c>
      <c r="AF42">
        <f t="shared" si="44"/>
        <v>0</v>
      </c>
      <c r="AG42">
        <f t="shared" si="45"/>
        <v>-7.1474669099263766</v>
      </c>
      <c r="AH42">
        <f t="shared" si="46"/>
        <v>-1400.9612792348532</v>
      </c>
      <c r="AI42">
        <f t="shared" si="39"/>
        <v>-1408.1087461447796</v>
      </c>
      <c r="AJ42">
        <f t="shared" si="47"/>
        <v>16.403525779375258</v>
      </c>
      <c r="AK42">
        <f t="shared" si="59"/>
        <v>7.4245562981031563</v>
      </c>
      <c r="AL42">
        <f t="shared" si="40"/>
        <v>-1384.2806640673011</v>
      </c>
      <c r="AN42">
        <f t="shared" si="48"/>
        <v>0</v>
      </c>
      <c r="AO42">
        <f t="shared" si="49"/>
        <v>0</v>
      </c>
      <c r="AP42">
        <f t="shared" si="50"/>
        <v>-8.6029870523080643E-2</v>
      </c>
      <c r="AQ42">
        <f t="shared" si="51"/>
        <v>-16.862549904643814</v>
      </c>
      <c r="AR42">
        <f t="shared" si="52"/>
        <v>-16.948579775166895</v>
      </c>
      <c r="AS42">
        <f t="shared" si="53"/>
        <v>0.19743962675249449</v>
      </c>
      <c r="AT42">
        <f t="shared" si="54"/>
        <v>8.9365033104254948E-2</v>
      </c>
      <c r="AU42">
        <f t="shared" si="55"/>
        <v>-16.661775115310146</v>
      </c>
      <c r="AW42">
        <v>39</v>
      </c>
      <c r="AX42">
        <f>IF(Z42&gt;0, (R42*SUMPRODUCT(K42:$K$98, X42:$X$98)-K42*$AZ$3)/Z42, 0)</f>
        <v>313.61307902316173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41"/>
        <v>50000</v>
      </c>
      <c r="S43">
        <f t="shared" si="42"/>
        <v>293.40334096447339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89.661564193526971</v>
      </c>
      <c r="AC43">
        <f t="shared" si="27"/>
        <v>74.693125541390373</v>
      </c>
      <c r="AE43">
        <f t="shared" si="43"/>
        <v>0</v>
      </c>
      <c r="AF43">
        <f t="shared" si="44"/>
        <v>0</v>
      </c>
      <c r="AG43">
        <f t="shared" si="45"/>
        <v>-6.3643724451006296</v>
      </c>
      <c r="AH43">
        <f t="shared" si="46"/>
        <v>-1423.2395914529648</v>
      </c>
      <c r="AI43">
        <f t="shared" si="39"/>
        <v>-1429.6039638980653</v>
      </c>
      <c r="AJ43">
        <f t="shared" si="47"/>
        <v>14.968438652136598</v>
      </c>
      <c r="AK43">
        <f t="shared" si="59"/>
        <v>6.2763094935468882</v>
      </c>
      <c r="AL43">
        <f t="shared" si="40"/>
        <v>-1408.3592157523817</v>
      </c>
      <c r="AN43">
        <f t="shared" si="48"/>
        <v>0</v>
      </c>
      <c r="AO43">
        <f t="shared" si="49"/>
        <v>0</v>
      </c>
      <c r="AP43">
        <f t="shared" si="50"/>
        <v>-6.8396626224453388E-2</v>
      </c>
      <c r="AQ43">
        <f t="shared" si="51"/>
        <v>-15.295268654396455</v>
      </c>
      <c r="AR43">
        <f t="shared" si="52"/>
        <v>-15.363665280620907</v>
      </c>
      <c r="AS43">
        <f t="shared" si="53"/>
        <v>0.16086278929857009</v>
      </c>
      <c r="AT43">
        <f t="shared" si="54"/>
        <v>6.745023145676815E-2</v>
      </c>
      <c r="AU43">
        <f t="shared" si="55"/>
        <v>-15.135352259865568</v>
      </c>
      <c r="AW43">
        <v>40</v>
      </c>
      <c r="AX43">
        <f>IF(Z43&gt;0, (R43*SUMPRODUCT(K43:$K$98, X43:$X$98)-K43*$AZ$3)/Z43, 0)</f>
        <v>293.40334096447339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41"/>
        <v>50000</v>
      </c>
      <c r="S44">
        <f t="shared" si="42"/>
        <v>273.45746218286604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74.693125541390373</v>
      </c>
      <c r="AC44">
        <f t="shared" si="27"/>
        <v>61.0890276481611</v>
      </c>
      <c r="AE44">
        <f t="shared" si="43"/>
        <v>0</v>
      </c>
      <c r="AF44">
        <f t="shared" si="44"/>
        <v>0</v>
      </c>
      <c r="AG44">
        <f t="shared" si="45"/>
        <v>-5.5848748065347857</v>
      </c>
      <c r="AH44">
        <f t="shared" si="46"/>
        <v>-1431.707828229677</v>
      </c>
      <c r="AI44">
        <f t="shared" si="39"/>
        <v>-1437.2927030362118</v>
      </c>
      <c r="AJ44">
        <f t="shared" si="47"/>
        <v>13.604097893229273</v>
      </c>
      <c r="AK44">
        <f t="shared" si="59"/>
        <v>5.2285187878973263</v>
      </c>
      <c r="AL44">
        <f t="shared" si="40"/>
        <v>-1418.4600863550852</v>
      </c>
      <c r="AN44">
        <f t="shared" si="48"/>
        <v>0</v>
      </c>
      <c r="AO44">
        <f t="shared" si="49"/>
        <v>0</v>
      </c>
      <c r="AP44">
        <f t="shared" si="50"/>
        <v>-5.3588859302866998E-2</v>
      </c>
      <c r="AQ44">
        <f t="shared" si="51"/>
        <v>-13.737745612496131</v>
      </c>
      <c r="AR44">
        <f t="shared" si="52"/>
        <v>-13.791334471798999</v>
      </c>
      <c r="AS44">
        <f t="shared" si="53"/>
        <v>0.13053615581313785</v>
      </c>
      <c r="AT44">
        <f t="shared" si="54"/>
        <v>5.0169496612382361E-2</v>
      </c>
      <c r="AU44">
        <f t="shared" si="55"/>
        <v>-13.610628819373478</v>
      </c>
      <c r="AW44">
        <v>41</v>
      </c>
      <c r="AX44">
        <f>IF(Z44&gt;0, (R44*SUMPRODUCT(K44:$K$98, X44:$X$98)-K44*$AZ$3)/Z44, 0)</f>
        <v>273.45746218286604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41"/>
        <v>50000</v>
      </c>
      <c r="S45">
        <f t="shared" si="42"/>
        <v>253.53414498174743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61.0890276481611</v>
      </c>
      <c r="AC45">
        <f t="shared" si="27"/>
        <v>48.861255929564223</v>
      </c>
      <c r="AE45">
        <f t="shared" si="43"/>
        <v>0</v>
      </c>
      <c r="AF45">
        <f t="shared" si="44"/>
        <v>0</v>
      </c>
      <c r="AG45">
        <f t="shared" si="45"/>
        <v>-4.8180153340965051</v>
      </c>
      <c r="AH45">
        <f t="shared" si="46"/>
        <v>-1422.0214487458654</v>
      </c>
      <c r="AI45">
        <f t="shared" si="39"/>
        <v>-1426.839464079962</v>
      </c>
      <c r="AJ45">
        <f t="shared" si="47"/>
        <v>12.227771718596877</v>
      </c>
      <c r="AK45">
        <f t="shared" si="59"/>
        <v>4.2762319353712774</v>
      </c>
      <c r="AL45">
        <f t="shared" si="40"/>
        <v>-1410.3354604259939</v>
      </c>
      <c r="AN45">
        <f t="shared" si="48"/>
        <v>0</v>
      </c>
      <c r="AO45">
        <f t="shared" si="49"/>
        <v>0</v>
      </c>
      <c r="AP45">
        <f t="shared" si="50"/>
        <v>-4.1277294670548394E-2</v>
      </c>
      <c r="AQ45">
        <f t="shared" si="51"/>
        <v>-12.182858355043066</v>
      </c>
      <c r="AR45">
        <f t="shared" si="52"/>
        <v>-12.224135649713615</v>
      </c>
      <c r="AS45">
        <f t="shared" si="53"/>
        <v>0.10475876505016775</v>
      </c>
      <c r="AT45">
        <f t="shared" si="54"/>
        <v>3.6635683665591702E-2</v>
      </c>
      <c r="AU45">
        <f t="shared" si="55"/>
        <v>-12.082741200997857</v>
      </c>
      <c r="AW45">
        <v>42</v>
      </c>
      <c r="AX45">
        <f>IF(Z45&gt;0, (R45*SUMPRODUCT(K45:$K$98, X45:$X$98)-K45*$AZ$3)/Z45, 0)</f>
        <v>253.53414498174743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41"/>
        <v>50000</v>
      </c>
      <c r="S46">
        <f t="shared" si="42"/>
        <v>233.35449068758638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48.861255929564223</v>
      </c>
      <c r="AC46">
        <f t="shared" si="27"/>
        <v>38.026588551216911</v>
      </c>
      <c r="AE46">
        <f t="shared" si="43"/>
        <v>0</v>
      </c>
      <c r="AF46">
        <f t="shared" si="44"/>
        <v>0</v>
      </c>
      <c r="AG46">
        <f t="shared" si="45"/>
        <v>-4.0739079457149465</v>
      </c>
      <c r="AH46">
        <f t="shared" si="46"/>
        <v>-1391.8544700811854</v>
      </c>
      <c r="AI46">
        <f t="shared" si="39"/>
        <v>-1395.9283780269002</v>
      </c>
      <c r="AJ46">
        <f t="shared" si="47"/>
        <v>10.834667378347312</v>
      </c>
      <c r="AK46">
        <f t="shared" si="59"/>
        <v>3.4202879150694958</v>
      </c>
      <c r="AL46">
        <f t="shared" si="40"/>
        <v>-1381.6734227334832</v>
      </c>
      <c r="AN46">
        <f t="shared" si="48"/>
        <v>0</v>
      </c>
      <c r="AO46">
        <f t="shared" si="49"/>
        <v>0</v>
      </c>
      <c r="AP46">
        <f t="shared" si="50"/>
        <v>-3.1162783079164896E-2</v>
      </c>
      <c r="AQ46">
        <f t="shared" si="51"/>
        <v>-10.64679406281825</v>
      </c>
      <c r="AR46">
        <f t="shared" si="52"/>
        <v>-10.677956845897414</v>
      </c>
      <c r="AS46">
        <f t="shared" si="53"/>
        <v>8.2878256883904128E-2</v>
      </c>
      <c r="AT46">
        <f t="shared" si="54"/>
        <v>2.6163009028642818E-2</v>
      </c>
      <c r="AU46">
        <f t="shared" si="55"/>
        <v>-10.568915579984866</v>
      </c>
      <c r="AW46">
        <v>43</v>
      </c>
      <c r="AX46">
        <f>IF(Z46&gt;0, (R46*SUMPRODUCT(K46:$K$98, X46:$X$98)-K46*$AZ$3)/Z46, 0)</f>
        <v>233.35449068758638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41"/>
        <v>50000</v>
      </c>
      <c r="S47">
        <f t="shared" si="42"/>
        <v>212.25297384798472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38.026588551216911</v>
      </c>
      <c r="AC47">
        <f t="shared" si="27"/>
        <v>28.58353643187704</v>
      </c>
      <c r="AE47">
        <f t="shared" si="43"/>
        <v>0</v>
      </c>
      <c r="AF47">
        <f t="shared" si="44"/>
        <v>0</v>
      </c>
      <c r="AG47">
        <f t="shared" si="45"/>
        <v>-3.3666826798323832</v>
      </c>
      <c r="AH47">
        <f t="shared" si="46"/>
        <v>-1332.9723728508279</v>
      </c>
      <c r="AI47">
        <f t="shared" si="39"/>
        <v>-1336.3390555306603</v>
      </c>
      <c r="AJ47">
        <f t="shared" si="47"/>
        <v>9.4430521193398711</v>
      </c>
      <c r="AK47">
        <f t="shared" si="59"/>
        <v>2.6618611985851839</v>
      </c>
      <c r="AL47">
        <f t="shared" si="40"/>
        <v>-1324.2341422127352</v>
      </c>
      <c r="AN47">
        <f t="shared" si="48"/>
        <v>0</v>
      </c>
      <c r="AO47">
        <f t="shared" si="49"/>
        <v>0</v>
      </c>
      <c r="AP47">
        <f t="shared" si="50"/>
        <v>-2.2993717283520055E-2</v>
      </c>
      <c r="AQ47">
        <f t="shared" si="51"/>
        <v>-9.1039140907692531</v>
      </c>
      <c r="AR47">
        <f t="shared" si="52"/>
        <v>-9.1269078080527724</v>
      </c>
      <c r="AS47">
        <f t="shared" si="53"/>
        <v>6.449401127891749E-2</v>
      </c>
      <c r="AT47">
        <f t="shared" si="54"/>
        <v>1.8179938434615649E-2</v>
      </c>
      <c r="AU47">
        <f t="shared" si="55"/>
        <v>-9.0442338583392381</v>
      </c>
      <c r="AW47">
        <v>44</v>
      </c>
      <c r="AX47">
        <f>IF(Z47&gt;0, (R47*SUMPRODUCT(K47:$K$98, X47:$X$98)-K47*$AZ$3)/Z47, 0)</f>
        <v>212.25297384798472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41"/>
        <v>50000</v>
      </c>
      <c r="S48">
        <f t="shared" si="42"/>
        <v>189.58469788573771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28.58353643187704</v>
      </c>
      <c r="AC48">
        <f t="shared" si="27"/>
        <v>20.554391933499176</v>
      </c>
      <c r="AE48">
        <f t="shared" si="43"/>
        <v>0</v>
      </c>
      <c r="AF48">
        <f t="shared" si="44"/>
        <v>0</v>
      </c>
      <c r="AG48">
        <f t="shared" si="45"/>
        <v>-2.7104497571169039</v>
      </c>
      <c r="AH48">
        <f t="shared" si="46"/>
        <v>-1245.1321918343112</v>
      </c>
      <c r="AI48">
        <f t="shared" si="39"/>
        <v>-1247.8426415914282</v>
      </c>
      <c r="AJ48">
        <f t="shared" si="47"/>
        <v>8.0291444983778639</v>
      </c>
      <c r="AK48">
        <f t="shared" si="59"/>
        <v>2.0008475502313932</v>
      </c>
      <c r="AL48">
        <f t="shared" si="40"/>
        <v>-1237.8126495428189</v>
      </c>
      <c r="AN48">
        <f t="shared" si="48"/>
        <v>0</v>
      </c>
      <c r="AO48">
        <f t="shared" si="49"/>
        <v>0</v>
      </c>
      <c r="AP48">
        <f t="shared" si="50"/>
        <v>-1.6528381982144347E-2</v>
      </c>
      <c r="AQ48">
        <f t="shared" si="51"/>
        <v>-7.5928433762199763</v>
      </c>
      <c r="AR48">
        <f t="shared" si="52"/>
        <v>-7.609371758202121</v>
      </c>
      <c r="AS48">
        <f t="shared" si="53"/>
        <v>4.8961899002394324E-2</v>
      </c>
      <c r="AT48">
        <f t="shared" si="54"/>
        <v>1.2201212183117344E-2</v>
      </c>
      <c r="AU48">
        <f t="shared" si="55"/>
        <v>-7.548208647016609</v>
      </c>
      <c r="AW48">
        <v>45</v>
      </c>
      <c r="AX48">
        <f>IF(Z48&gt;0, (R48*SUMPRODUCT(K48:$K$98, X48:$X$98)-K48*$AZ$3)/Z48, 0)</f>
        <v>189.58469788573771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41"/>
        <v>50000</v>
      </c>
      <c r="S49">
        <f t="shared" si="42"/>
        <v>164.23773962491111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20.554391933499176</v>
      </c>
      <c r="AC49">
        <f t="shared" si="27"/>
        <v>13.921164264771514</v>
      </c>
      <c r="AE49">
        <f t="shared" si="43"/>
        <v>0</v>
      </c>
      <c r="AF49">
        <f t="shared" si="44"/>
        <v>0</v>
      </c>
      <c r="AG49">
        <f t="shared" si="45"/>
        <v>-2.1190568465818056</v>
      </c>
      <c r="AH49">
        <f t="shared" si="46"/>
        <v>-1128.5768259278584</v>
      </c>
      <c r="AI49">
        <f t="shared" si="39"/>
        <v>-1130.6958827744402</v>
      </c>
      <c r="AJ49">
        <f t="shared" si="47"/>
        <v>6.6332276687276615</v>
      </c>
      <c r="AK49">
        <f t="shared" si="59"/>
        <v>1.4388074353449425</v>
      </c>
      <c r="AL49">
        <f t="shared" si="40"/>
        <v>-1122.6238476703677</v>
      </c>
      <c r="AN49">
        <f t="shared" si="48"/>
        <v>0</v>
      </c>
      <c r="AO49">
        <f t="shared" si="49"/>
        <v>0</v>
      </c>
      <c r="AP49">
        <f t="shared" si="50"/>
        <v>-1.1537549161819158E-2</v>
      </c>
      <c r="AQ49">
        <f t="shared" si="51"/>
        <v>-6.1447198233668603</v>
      </c>
      <c r="AR49">
        <f t="shared" si="52"/>
        <v>-6.15625737252868</v>
      </c>
      <c r="AS49">
        <f t="shared" si="53"/>
        <v>3.6115685359236545E-2</v>
      </c>
      <c r="AT49">
        <f t="shared" si="54"/>
        <v>7.8338207615622664E-3</v>
      </c>
      <c r="AU49">
        <f t="shared" si="55"/>
        <v>-6.1123078664078818</v>
      </c>
      <c r="AW49">
        <v>46</v>
      </c>
      <c r="AX49">
        <f>IF(Z49&gt;0, (R49*SUMPRODUCT(K49:$K$98, X49:$X$98)-K49*$AZ$3)/Z49, 0)</f>
        <v>164.23773962491111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41"/>
        <v>50000</v>
      </c>
      <c r="S50">
        <f t="shared" si="42"/>
        <v>134.68440851326741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13.921164264771514</v>
      </c>
      <c r="AC50">
        <f t="shared" si="27"/>
        <v>8.6332441802370745</v>
      </c>
      <c r="AE50">
        <f t="shared" si="43"/>
        <v>0</v>
      </c>
      <c r="AF50">
        <f t="shared" si="44"/>
        <v>0</v>
      </c>
      <c r="AG50">
        <f t="shared" si="45"/>
        <v>-1.6024950986413984</v>
      </c>
      <c r="AH50">
        <f t="shared" si="46"/>
        <v>-990.74235894917854</v>
      </c>
      <c r="AI50">
        <f t="shared" si="39"/>
        <v>-992.34485404781992</v>
      </c>
      <c r="AJ50">
        <f t="shared" si="47"/>
        <v>5.2879200845344396</v>
      </c>
      <c r="AK50">
        <f t="shared" si="59"/>
        <v>0.97448149853400612</v>
      </c>
      <c r="AL50">
        <f t="shared" si="40"/>
        <v>-986.08245246475144</v>
      </c>
      <c r="AN50">
        <f t="shared" si="48"/>
        <v>0</v>
      </c>
      <c r="AO50">
        <f t="shared" si="49"/>
        <v>0</v>
      </c>
      <c r="AP50">
        <f t="shared" si="50"/>
        <v>-7.7902185975421067E-3</v>
      </c>
      <c r="AQ50">
        <f t="shared" si="51"/>
        <v>-4.8163015017032276</v>
      </c>
      <c r="AR50">
        <f t="shared" si="52"/>
        <v>-4.8240917203007694</v>
      </c>
      <c r="AS50">
        <f t="shared" si="53"/>
        <v>2.5706196181056091E-2</v>
      </c>
      <c r="AT50">
        <f t="shared" si="54"/>
        <v>4.737252487871167E-3</v>
      </c>
      <c r="AU50">
        <f t="shared" si="55"/>
        <v>-4.7936482716318416</v>
      </c>
      <c r="AW50">
        <v>47</v>
      </c>
      <c r="AX50">
        <f>IF(Z50&gt;0, (R50*SUMPRODUCT(K50:$K$98, X50:$X$98)-K50*$AZ$3)/Z50, 0)</f>
        <v>134.68440851326741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41"/>
        <v>50000</v>
      </c>
      <c r="S51">
        <f t="shared" si="42"/>
        <v>98.262241916145427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8.6332441802370745</v>
      </c>
      <c r="AC51">
        <f t="shared" si="27"/>
        <v>4.581942445348508</v>
      </c>
      <c r="AE51">
        <f t="shared" si="43"/>
        <v>0</v>
      </c>
      <c r="AF51">
        <f t="shared" si="44"/>
        <v>0</v>
      </c>
      <c r="AG51">
        <f t="shared" si="45"/>
        <v>-1.1657434117111394</v>
      </c>
      <c r="AH51">
        <f t="shared" si="46"/>
        <v>-841.45347188769006</v>
      </c>
      <c r="AI51">
        <f t="shared" si="39"/>
        <v>-842.61921529940116</v>
      </c>
      <c r="AJ51">
        <f t="shared" si="47"/>
        <v>4.0513017348885665</v>
      </c>
      <c r="AK51">
        <f t="shared" si="59"/>
        <v>0.60432709261659523</v>
      </c>
      <c r="AL51">
        <f t="shared" si="40"/>
        <v>-837.96358647189606</v>
      </c>
      <c r="AN51">
        <f t="shared" si="48"/>
        <v>0</v>
      </c>
      <c r="AO51">
        <f t="shared" si="49"/>
        <v>0</v>
      </c>
      <c r="AP51">
        <f t="shared" si="50"/>
        <v>-5.059852786965479E-3</v>
      </c>
      <c r="AQ51">
        <f t="shared" si="51"/>
        <v>-3.6522880181524102</v>
      </c>
      <c r="AR51">
        <f t="shared" si="52"/>
        <v>-3.6573478709393759</v>
      </c>
      <c r="AS51">
        <f t="shared" si="53"/>
        <v>1.7584478855449413E-2</v>
      </c>
      <c r="AT51">
        <f t="shared" si="54"/>
        <v>2.6230524599975356E-3</v>
      </c>
      <c r="AU51">
        <f t="shared" si="55"/>
        <v>-3.637140339623929</v>
      </c>
      <c r="AW51">
        <v>48</v>
      </c>
      <c r="AX51">
        <f>IF(Z51&gt;0, (R51*SUMPRODUCT(K51:$K$98, X51:$X$98)-K51*$AZ$3)/Z51, 0)</f>
        <v>98.262241916145427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41"/>
        <v>50000</v>
      </c>
      <c r="S52">
        <f t="shared" si="42"/>
        <v>49.754247282307801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4.581942445348508</v>
      </c>
      <c r="AC52">
        <f t="shared" si="27"/>
        <v>1.6126899332806204</v>
      </c>
      <c r="AE52">
        <f t="shared" si="43"/>
        <v>0</v>
      </c>
      <c r="AF52">
        <f t="shared" si="44"/>
        <v>0</v>
      </c>
      <c r="AG52">
        <f t="shared" si="45"/>
        <v>-0.81032777168255932</v>
      </c>
      <c r="AH52">
        <f t="shared" si="46"/>
        <v>-687.5164118229377</v>
      </c>
      <c r="AI52">
        <f t="shared" si="39"/>
        <v>-688.32673959462022</v>
      </c>
      <c r="AJ52">
        <f t="shared" si="47"/>
        <v>2.9692525120678877</v>
      </c>
      <c r="AK52">
        <f t="shared" si="59"/>
        <v>0.32073597117439562</v>
      </c>
      <c r="AL52">
        <f t="shared" si="40"/>
        <v>-685.03675111137795</v>
      </c>
      <c r="AN52">
        <f t="shared" si="48"/>
        <v>0</v>
      </c>
      <c r="AO52">
        <f t="shared" si="49"/>
        <v>0</v>
      </c>
      <c r="AP52">
        <f t="shared" si="50"/>
        <v>-3.14034680781597E-3</v>
      </c>
      <c r="AQ52">
        <f t="shared" si="51"/>
        <v>-2.6644032756106033</v>
      </c>
      <c r="AR52">
        <f t="shared" si="52"/>
        <v>-2.6675436224184192</v>
      </c>
      <c r="AS52">
        <f t="shared" si="53"/>
        <v>1.1507050571043179E-2</v>
      </c>
      <c r="AT52">
        <f t="shared" si="54"/>
        <v>1.2429811965322115E-3</v>
      </c>
      <c r="AU52">
        <f t="shared" si="55"/>
        <v>-2.654793590650844</v>
      </c>
      <c r="AW52">
        <v>49</v>
      </c>
      <c r="AX52">
        <f>IF(Z52&gt;0, (R52*SUMPRODUCT(K52:$K$98, X52:$X$98)-K52*$AZ$3)/Z52, 0)</f>
        <v>49.754247282307801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41"/>
        <v>50000</v>
      </c>
      <c r="S53">
        <f t="shared" si="42"/>
        <v>-20.697209204547068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1.6126899332806204</v>
      </c>
      <c r="AC53">
        <f t="shared" si="27"/>
        <v>-0.44186021189737529</v>
      </c>
      <c r="AE53">
        <f t="shared" si="43"/>
        <v>0</v>
      </c>
      <c r="AF53">
        <f t="shared" si="44"/>
        <v>0</v>
      </c>
      <c r="AG53">
        <f t="shared" si="45"/>
        <v>-0.53371955553348338</v>
      </c>
      <c r="AH53">
        <f t="shared" si="46"/>
        <v>-537.0098768645006</v>
      </c>
      <c r="AI53">
        <f t="shared" si="39"/>
        <v>-537.54359642003408</v>
      </c>
      <c r="AJ53">
        <f t="shared" si="47"/>
        <v>2.0545501451779957</v>
      </c>
      <c r="AK53">
        <f t="shared" si="59"/>
        <v>0.11288829532964344</v>
      </c>
      <c r="AL53">
        <f t="shared" si="40"/>
        <v>-535.3761579795264</v>
      </c>
      <c r="AN53">
        <f t="shared" si="48"/>
        <v>0</v>
      </c>
      <c r="AO53">
        <f t="shared" si="49"/>
        <v>0</v>
      </c>
      <c r="AP53">
        <f t="shared" si="50"/>
        <v>-1.8467664755323586E-3</v>
      </c>
      <c r="AQ53">
        <f t="shared" si="51"/>
        <v>-1.8581515841813716</v>
      </c>
      <c r="AR53">
        <f t="shared" si="52"/>
        <v>-1.859998350656904</v>
      </c>
      <c r="AS53">
        <f t="shared" si="53"/>
        <v>7.1091161848515511E-3</v>
      </c>
      <c r="AT53">
        <f t="shared" si="54"/>
        <v>3.9061397907070423E-4</v>
      </c>
      <c r="AU53">
        <f t="shared" si="55"/>
        <v>-1.8524986204929816</v>
      </c>
      <c r="AW53">
        <v>50</v>
      </c>
      <c r="AX53">
        <f>IF(Z53&gt;0, (R53*SUMPRODUCT(K53:$K$98, X53:$X$98)-K53*$AZ$3)/Z53, 0)</f>
        <v>-20.697209204547068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41"/>
        <v>50000</v>
      </c>
      <c r="S54">
        <f t="shared" si="42"/>
        <v>-132.78902297725924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-0.44186021189737529</v>
      </c>
      <c r="AC54">
        <f t="shared" si="27"/>
        <v>-1.7555000724782024</v>
      </c>
      <c r="AE54">
        <f t="shared" si="43"/>
        <v>0</v>
      </c>
      <c r="AF54">
        <f t="shared" si="44"/>
        <v>0</v>
      </c>
      <c r="AG54">
        <f t="shared" si="45"/>
        <v>-0.33050549531847223</v>
      </c>
      <c r="AH54">
        <f t="shared" si="46"/>
        <v>-395.75372931935266</v>
      </c>
      <c r="AI54">
        <f t="shared" si="39"/>
        <v>-396.08423481467111</v>
      </c>
      <c r="AJ54">
        <f t="shared" si="47"/>
        <v>1.313639860580827</v>
      </c>
      <c r="AK54">
        <f t="shared" si="59"/>
        <v>-3.0930214832816272E-2</v>
      </c>
      <c r="AL54">
        <f t="shared" si="40"/>
        <v>-394.80152516892309</v>
      </c>
      <c r="AN54">
        <f t="shared" si="48"/>
        <v>0</v>
      </c>
      <c r="AO54">
        <f t="shared" si="49"/>
        <v>0</v>
      </c>
      <c r="AP54">
        <f t="shared" si="50"/>
        <v>-1.0210794334195843E-3</v>
      </c>
      <c r="AQ54">
        <f t="shared" si="51"/>
        <v>-1.2226604381198223</v>
      </c>
      <c r="AR54">
        <f t="shared" si="52"/>
        <v>-1.2236815175532418</v>
      </c>
      <c r="AS54">
        <f t="shared" si="53"/>
        <v>4.0584216104084985E-3</v>
      </c>
      <c r="AT54">
        <f t="shared" si="54"/>
        <v>-9.5557280240093196E-5</v>
      </c>
      <c r="AU54">
        <f t="shared" si="55"/>
        <v>-1.2197186532230735</v>
      </c>
      <c r="AW54">
        <v>51</v>
      </c>
      <c r="AX54">
        <f>IF(Z54&gt;0, (R54*SUMPRODUCT(K54:$K$98, X54:$X$98)-K54*$AZ$3)/Z54, 0)</f>
        <v>-132.78902297725924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41"/>
        <v>50000</v>
      </c>
      <c r="S55">
        <f t="shared" si="42"/>
        <v>-326.07449470018997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-1.7555000724782024</v>
      </c>
      <c r="AC55">
        <f t="shared" si="27"/>
        <v>-2.4919893288118256</v>
      </c>
      <c r="AE55">
        <f t="shared" si="43"/>
        <v>0</v>
      </c>
      <c r="AF55">
        <f t="shared" si="44"/>
        <v>0</v>
      </c>
      <c r="AG55">
        <f t="shared" si="45"/>
        <v>-0.19105981679915593</v>
      </c>
      <c r="AH55">
        <f t="shared" si="46"/>
        <v>-272.28124713226316</v>
      </c>
      <c r="AI55">
        <f t="shared" si="39"/>
        <v>-272.47230694906233</v>
      </c>
      <c r="AJ55">
        <f t="shared" si="47"/>
        <v>0.73648925633362317</v>
      </c>
      <c r="AK55">
        <f t="shared" si="59"/>
        <v>-0.12288500507347418</v>
      </c>
      <c r="AL55">
        <f t="shared" si="40"/>
        <v>-271.85870269780219</v>
      </c>
      <c r="AN55">
        <f t="shared" si="48"/>
        <v>0</v>
      </c>
      <c r="AO55">
        <f t="shared" si="49"/>
        <v>0</v>
      </c>
      <c r="AP55">
        <f t="shared" si="50"/>
        <v>-5.2702616643804997E-4</v>
      </c>
      <c r="AQ55">
        <f t="shared" si="51"/>
        <v>-0.75107023691923636</v>
      </c>
      <c r="AR55">
        <f t="shared" si="52"/>
        <v>-0.75159726308567454</v>
      </c>
      <c r="AS55">
        <f t="shared" si="53"/>
        <v>2.0315580528183284E-3</v>
      </c>
      <c r="AT55">
        <f t="shared" si="54"/>
        <v>-3.3897035086490008E-4</v>
      </c>
      <c r="AU55">
        <f t="shared" si="55"/>
        <v>-0.74990467538372108</v>
      </c>
      <c r="AW55">
        <v>52</v>
      </c>
      <c r="AX55">
        <f>IF(Z55&gt;0, (R55*SUMPRODUCT(K55:$K$98, X55:$X$98)-K55*$AZ$3)/Z55, 0)</f>
        <v>-326.07449470018997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41"/>
        <v>50000</v>
      </c>
      <c r="S56">
        <f t="shared" si="42"/>
        <v>-644.02775946127781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-2.4919893288118256</v>
      </c>
      <c r="AC56">
        <f t="shared" si="27"/>
        <v>-2.8089781534219558</v>
      </c>
      <c r="AE56">
        <f t="shared" si="43"/>
        <v>0</v>
      </c>
      <c r="AF56">
        <f t="shared" si="44"/>
        <v>0</v>
      </c>
      <c r="AG56">
        <f t="shared" si="45"/>
        <v>-0.10903948285442057</v>
      </c>
      <c r="AH56">
        <f t="shared" si="46"/>
        <v>-160.21947155348761</v>
      </c>
      <c r="AI56">
        <f t="shared" si="39"/>
        <v>-160.32851103634204</v>
      </c>
      <c r="AJ56">
        <f t="shared" si="47"/>
        <v>0.31698882461013023</v>
      </c>
      <c r="AK56">
        <f t="shared" si="59"/>
        <v>-0.17443925301682781</v>
      </c>
      <c r="AL56">
        <f t="shared" si="40"/>
        <v>-160.18596146474874</v>
      </c>
      <c r="AN56">
        <f t="shared" si="48"/>
        <v>0</v>
      </c>
      <c r="AO56">
        <f t="shared" si="49"/>
        <v>0</v>
      </c>
      <c r="AP56">
        <f t="shared" si="50"/>
        <v>-2.6855211779958977E-4</v>
      </c>
      <c r="AQ56">
        <f t="shared" si="51"/>
        <v>-0.39460273721094463</v>
      </c>
      <c r="AR56">
        <f t="shared" si="52"/>
        <v>-0.39487128932874421</v>
      </c>
      <c r="AS56">
        <f t="shared" si="53"/>
        <v>7.8070821632113057E-4</v>
      </c>
      <c r="AT56">
        <f t="shared" si="54"/>
        <v>-4.2962447728766347E-4</v>
      </c>
      <c r="AU56">
        <f t="shared" si="55"/>
        <v>-0.39452020558971079</v>
      </c>
      <c r="AW56">
        <v>53</v>
      </c>
      <c r="AX56">
        <f>IF(Z56&gt;0, (R56*SUMPRODUCT(K56:$K$98, X56:$X$98)-K56*$AZ$3)/Z56, 0)</f>
        <v>-644.02775946127781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41"/>
        <v>50000</v>
      </c>
      <c r="S57">
        <f t="shared" si="42"/>
        <v>-1147.3096140664161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-2.8089781534219558</v>
      </c>
      <c r="AC57">
        <f t="shared" si="27"/>
        <v>-2.816008201071198</v>
      </c>
      <c r="AE57">
        <f t="shared" si="43"/>
        <v>0</v>
      </c>
      <c r="AF57">
        <f t="shared" si="44"/>
        <v>0</v>
      </c>
      <c r="AG57">
        <f t="shared" si="45"/>
        <v>-6.1361121848582875E-2</v>
      </c>
      <c r="AH57">
        <f t="shared" si="46"/>
        <v>-93.175932354586962</v>
      </c>
      <c r="AI57">
        <f t="shared" si="39"/>
        <v>-93.237293476435539</v>
      </c>
      <c r="AJ57">
        <f t="shared" si="47"/>
        <v>7.0300476492421993E-3</v>
      </c>
      <c r="AK57">
        <f t="shared" si="59"/>
        <v>-0.19662847073953693</v>
      </c>
      <c r="AL57">
        <f t="shared" si="40"/>
        <v>-93.426891899525842</v>
      </c>
      <c r="AN57">
        <f t="shared" si="48"/>
        <v>0</v>
      </c>
      <c r="AO57">
        <f t="shared" si="49"/>
        <v>0</v>
      </c>
      <c r="AP57">
        <f t="shared" si="50"/>
        <v>-1.3493358741992493E-4</v>
      </c>
      <c r="AQ57">
        <f t="shared" si="51"/>
        <v>-0.20489460484156766</v>
      </c>
      <c r="AR57">
        <f t="shared" si="52"/>
        <v>-0.20502953842898758</v>
      </c>
      <c r="AS57">
        <f t="shared" si="53"/>
        <v>1.5459129827939539E-5</v>
      </c>
      <c r="AT57">
        <f t="shared" si="54"/>
        <v>-4.3238754681262736E-4</v>
      </c>
      <c r="AU57">
        <f t="shared" si="55"/>
        <v>-0.20544646684597226</v>
      </c>
      <c r="AW57">
        <v>54</v>
      </c>
      <c r="AX57">
        <f>IF(Z57&gt;0, (R57*SUMPRODUCT(K57:$K$98, X57:$X$98)-K57*$AZ$3)/Z57, 0)</f>
        <v>-1147.3096140664161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41"/>
        <v>50000</v>
      </c>
      <c r="S58">
        <f t="shared" si="42"/>
        <v>-1967.2767963161514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-2.816008201071198</v>
      </c>
      <c r="AC58">
        <f t="shared" si="27"/>
        <v>-2.6748557616612456</v>
      </c>
      <c r="AE58">
        <f t="shared" si="43"/>
        <v>0</v>
      </c>
      <c r="AF58">
        <f t="shared" si="44"/>
        <v>0</v>
      </c>
      <c r="AG58">
        <f t="shared" si="45"/>
        <v>-3.3991858271673815E-2</v>
      </c>
      <c r="AH58">
        <f t="shared" si="46"/>
        <v>-53.511304716846446</v>
      </c>
      <c r="AI58">
        <f t="shared" si="39"/>
        <v>-53.545296575118122</v>
      </c>
      <c r="AJ58">
        <f t="shared" si="47"/>
        <v>-0.14115243940995237</v>
      </c>
      <c r="AK58">
        <f t="shared" si="59"/>
        <v>-0.19712057407498387</v>
      </c>
      <c r="AL58">
        <f t="shared" si="40"/>
        <v>-53.883569588603059</v>
      </c>
      <c r="AN58">
        <f t="shared" si="48"/>
        <v>0</v>
      </c>
      <c r="AO58">
        <f t="shared" si="49"/>
        <v>0</v>
      </c>
      <c r="AP58">
        <f t="shared" si="50"/>
        <v>-6.6739609379686156E-5</v>
      </c>
      <c r="AQ58">
        <f t="shared" si="51"/>
        <v>-0.10506408757228061</v>
      </c>
      <c r="AR58">
        <f t="shared" si="52"/>
        <v>-0.10513082718166031</v>
      </c>
      <c r="AS58">
        <f t="shared" si="53"/>
        <v>-2.771386781481235E-4</v>
      </c>
      <c r="AT58">
        <f t="shared" si="54"/>
        <v>-3.8702650526837765E-4</v>
      </c>
      <c r="AU58">
        <f t="shared" si="55"/>
        <v>-0.10579499236507681</v>
      </c>
      <c r="AW58">
        <v>55</v>
      </c>
      <c r="AX58">
        <f>IF(Z58&gt;0, (R58*SUMPRODUCT(K58:$K$98, X58:$X$98)-K58*$AZ$3)/Z58, 0)</f>
        <v>-1967.2767963161514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41"/>
        <v>50000</v>
      </c>
      <c r="S59">
        <f t="shared" si="42"/>
        <v>-3339.0688539177554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-2.6748557616612456</v>
      </c>
      <c r="AC59">
        <f t="shared" si="27"/>
        <v>-2.4709492740089551</v>
      </c>
      <c r="AE59">
        <f t="shared" si="43"/>
        <v>0</v>
      </c>
      <c r="AF59">
        <f t="shared" si="44"/>
        <v>0</v>
      </c>
      <c r="AG59">
        <f t="shared" si="45"/>
        <v>-1.8500286922129287E-2</v>
      </c>
      <c r="AH59">
        <f t="shared" si="46"/>
        <v>-30.303305533655585</v>
      </c>
      <c r="AI59">
        <f t="shared" si="39"/>
        <v>-30.321805820577715</v>
      </c>
      <c r="AJ59">
        <f t="shared" si="47"/>
        <v>-0.20390648765229047</v>
      </c>
      <c r="AK59">
        <f t="shared" si="59"/>
        <v>-0.1872399033162872</v>
      </c>
      <c r="AL59">
        <f t="shared" si="40"/>
        <v>-30.712952211546291</v>
      </c>
      <c r="AN59">
        <f t="shared" si="48"/>
        <v>0</v>
      </c>
      <c r="AO59">
        <f t="shared" si="49"/>
        <v>0</v>
      </c>
      <c r="AP59">
        <f t="shared" si="50"/>
        <v>-3.2431661195971748E-5</v>
      </c>
      <c r="AQ59">
        <f t="shared" si="51"/>
        <v>-5.3122772761430244E-2</v>
      </c>
      <c r="AR59">
        <f t="shared" si="52"/>
        <v>-5.3155204422626216E-2</v>
      </c>
      <c r="AS59">
        <f t="shared" si="53"/>
        <v>-3.5745532764086215E-4</v>
      </c>
      <c r="AT59">
        <f t="shared" si="54"/>
        <v>-3.2823821231965091E-4</v>
      </c>
      <c r="AU59">
        <f t="shared" si="55"/>
        <v>-5.3840897962586724E-2</v>
      </c>
      <c r="AW59">
        <v>56</v>
      </c>
      <c r="AX59">
        <f>IF(Z59&gt;0, (R59*SUMPRODUCT(K59:$K$98, X59:$X$98)-K59*$AZ$3)/Z59, 0)</f>
        <v>-3339.0688539177554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41"/>
        <v>50000</v>
      </c>
      <c r="S60">
        <f t="shared" si="42"/>
        <v>-5682.7228177971347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-2.4709492740089551</v>
      </c>
      <c r="AC60">
        <f t="shared" si="27"/>
        <v>-2.2482054617484466</v>
      </c>
      <c r="AE60">
        <f t="shared" si="43"/>
        <v>0</v>
      </c>
      <c r="AF60">
        <f t="shared" si="44"/>
        <v>0</v>
      </c>
      <c r="AG60">
        <f t="shared" si="45"/>
        <v>-9.8905293018494746E-3</v>
      </c>
      <c r="AH60">
        <f t="shared" si="46"/>
        <v>-16.849509502117041</v>
      </c>
      <c r="AI60">
        <f t="shared" si="39"/>
        <v>-16.85940003141889</v>
      </c>
      <c r="AJ60">
        <f t="shared" si="47"/>
        <v>-0.22274381226050854</v>
      </c>
      <c r="AK60">
        <f t="shared" si="59"/>
        <v>-0.17296644918062687</v>
      </c>
      <c r="AL60">
        <f t="shared" si="40"/>
        <v>-17.255110292860024</v>
      </c>
      <c r="AN60">
        <f t="shared" si="48"/>
        <v>0</v>
      </c>
      <c r="AO60">
        <f t="shared" si="49"/>
        <v>0</v>
      </c>
      <c r="AP60">
        <f t="shared" si="50"/>
        <v>-1.5480758715322835E-5</v>
      </c>
      <c r="AQ60">
        <f t="shared" si="51"/>
        <v>-2.6373026469375817E-2</v>
      </c>
      <c r="AR60">
        <f t="shared" si="52"/>
        <v>-2.6388507228091138E-2</v>
      </c>
      <c r="AS60">
        <f t="shared" si="53"/>
        <v>-3.4864091776072071E-4</v>
      </c>
      <c r="AT60">
        <f t="shared" si="54"/>
        <v>-2.7072887445070583E-4</v>
      </c>
      <c r="AU60">
        <f t="shared" si="55"/>
        <v>-2.7007877020302561E-2</v>
      </c>
      <c r="AW60">
        <v>57</v>
      </c>
      <c r="AX60">
        <f>IF(Z60&gt;0, (R60*SUMPRODUCT(K60:$K$98, X60:$X$98)-K60*$AZ$3)/Z60, 0)</f>
        <v>-5682.7228177971347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41"/>
        <v>50000</v>
      </c>
      <c r="S61">
        <f t="shared" si="42"/>
        <v>-9780.1853116105176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-2.2482054617484466</v>
      </c>
      <c r="AC61">
        <f t="shared" si="27"/>
        <v>-2.0282690373053773</v>
      </c>
      <c r="AE61">
        <f t="shared" si="43"/>
        <v>0</v>
      </c>
      <c r="AF61">
        <f t="shared" si="44"/>
        <v>0</v>
      </c>
      <c r="AG61">
        <f t="shared" si="45"/>
        <v>-5.1846385643059432E-3</v>
      </c>
      <c r="AH61">
        <f t="shared" si="46"/>
        <v>-9.2139708890500707</v>
      </c>
      <c r="AI61">
        <f t="shared" si="39"/>
        <v>-9.219155527614376</v>
      </c>
      <c r="AJ61">
        <f t="shared" si="47"/>
        <v>-0.21993642444306927</v>
      </c>
      <c r="AK61">
        <f t="shared" si="59"/>
        <v>-0.15737438232239129</v>
      </c>
      <c r="AL61">
        <f t="shared" si="40"/>
        <v>-9.5964663343798371</v>
      </c>
      <c r="AN61">
        <f t="shared" si="48"/>
        <v>0</v>
      </c>
      <c r="AO61">
        <f t="shared" si="49"/>
        <v>0</v>
      </c>
      <c r="AP61">
        <f t="shared" si="50"/>
        <v>-7.2455802514505243E-6</v>
      </c>
      <c r="AQ61">
        <f t="shared" si="51"/>
        <v>-1.2876609368830384E-2</v>
      </c>
      <c r="AR61">
        <f t="shared" si="52"/>
        <v>-1.2883854949081834E-2</v>
      </c>
      <c r="AS61">
        <f t="shared" si="53"/>
        <v>-3.0736318332590855E-4</v>
      </c>
      <c r="AT61">
        <f t="shared" si="54"/>
        <v>-2.1993215197094231E-4</v>
      </c>
      <c r="AU61">
        <f t="shared" si="55"/>
        <v>-1.3411150284378686E-2</v>
      </c>
      <c r="AW61">
        <v>58</v>
      </c>
      <c r="AX61">
        <f>IF(Z61&gt;0, (R61*SUMPRODUCT(K61:$K$98, X61:$X$98)-K61*$AZ$3)/Z61, 0)</f>
        <v>-9780.1853116105176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41"/>
        <v>50000</v>
      </c>
      <c r="S62">
        <f t="shared" si="42"/>
        <v>-17108.860054316323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-2.0282690373053773</v>
      </c>
      <c r="AC62">
        <f t="shared" si="27"/>
        <v>-1.8212264940738097</v>
      </c>
      <c r="AE62">
        <f t="shared" si="43"/>
        <v>0</v>
      </c>
      <c r="AF62">
        <f t="shared" si="44"/>
        <v>0</v>
      </c>
      <c r="AG62">
        <f t="shared" si="45"/>
        <v>-2.6612329639319541E-3</v>
      </c>
      <c r="AH62">
        <f t="shared" si="46"/>
        <v>-4.94311842946186</v>
      </c>
      <c r="AI62">
        <f t="shared" si="39"/>
        <v>-4.9457796624257924</v>
      </c>
      <c r="AJ62">
        <f t="shared" si="47"/>
        <v>-0.20704254323156768</v>
      </c>
      <c r="AK62">
        <f t="shared" si="59"/>
        <v>-0.14197883261137642</v>
      </c>
      <c r="AL62">
        <f t="shared" si="40"/>
        <v>-5.2948010382687363</v>
      </c>
      <c r="AN62">
        <f t="shared" si="48"/>
        <v>0</v>
      </c>
      <c r="AO62">
        <f t="shared" si="49"/>
        <v>0</v>
      </c>
      <c r="AP62">
        <f t="shared" si="50"/>
        <v>-3.3206228858328362E-6</v>
      </c>
      <c r="AQ62">
        <f t="shared" si="51"/>
        <v>-6.1679050300057908E-3</v>
      </c>
      <c r="AR62">
        <f t="shared" si="52"/>
        <v>-6.1712256528916242E-3</v>
      </c>
      <c r="AS62">
        <f t="shared" si="53"/>
        <v>-2.5834273688688501E-4</v>
      </c>
      <c r="AT62">
        <f t="shared" si="54"/>
        <v>-1.7715779387332916E-4</v>
      </c>
      <c r="AU62">
        <f t="shared" si="55"/>
        <v>-6.6067261836518379E-3</v>
      </c>
      <c r="AW62">
        <v>59</v>
      </c>
      <c r="AX62">
        <f>IF(Z62&gt;0, (R62*SUMPRODUCT(K62:$K$98, X62:$X$98)-K62*$AZ$3)/Z62, 0)</f>
        <v>-17108.860054316323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41"/>
        <v>50000</v>
      </c>
      <c r="S63">
        <f t="shared" si="42"/>
        <v>-30521.161001357857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-1.8212264940738097</v>
      </c>
      <c r="AC63">
        <f t="shared" si="27"/>
        <v>-1.631038012853461</v>
      </c>
      <c r="AE63">
        <f t="shared" si="43"/>
        <v>0</v>
      </c>
      <c r="AF63">
        <f t="shared" si="44"/>
        <v>0</v>
      </c>
      <c r="AG63">
        <f t="shared" si="45"/>
        <v>-1.3359894900302921E-3</v>
      </c>
      <c r="AH63">
        <f t="shared" si="46"/>
        <v>-2.5972622885246852</v>
      </c>
      <c r="AI63">
        <f t="shared" si="39"/>
        <v>-2.5985982780147157</v>
      </c>
      <c r="AJ63">
        <f t="shared" si="47"/>
        <v>-0.1901884812203487</v>
      </c>
      <c r="AK63">
        <f t="shared" si="59"/>
        <v>-0.12748585458516667</v>
      </c>
      <c r="AL63">
        <f t="shared" si="40"/>
        <v>-2.9162726138202308</v>
      </c>
      <c r="AN63">
        <f t="shared" si="48"/>
        <v>0</v>
      </c>
      <c r="AO63">
        <f t="shared" si="49"/>
        <v>0</v>
      </c>
      <c r="AP63">
        <f t="shared" si="50"/>
        <v>-1.4884069231767246E-6</v>
      </c>
      <c r="AQ63">
        <f t="shared" si="51"/>
        <v>-2.8935730411010292E-3</v>
      </c>
      <c r="AR63">
        <f t="shared" si="52"/>
        <v>-2.8950614480242058E-3</v>
      </c>
      <c r="AS63">
        <f t="shared" si="53"/>
        <v>-2.1188628673300043E-4</v>
      </c>
      <c r="AT63">
        <f t="shared" si="54"/>
        <v>-1.4203018061718499E-4</v>
      </c>
      <c r="AU63">
        <f t="shared" si="55"/>
        <v>-3.248977915374391E-3</v>
      </c>
      <c r="AW63">
        <v>60</v>
      </c>
      <c r="AX63">
        <f>IF(Z63&gt;0, (R63*SUMPRODUCT(K63:$K$98, X63:$X$98)-K63*$AZ$3)/Z63, 0)</f>
        <v>-30521.161001357857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41"/>
        <v>50000</v>
      </c>
      <c r="S64">
        <f t="shared" si="42"/>
        <v>-55712.029243197532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-1.631038012853461</v>
      </c>
      <c r="AC64">
        <f t="shared" si="27"/>
        <v>-1.4586133838853166</v>
      </c>
      <c r="AE64">
        <f t="shared" si="43"/>
        <v>0</v>
      </c>
      <c r="AF64">
        <f t="shared" si="44"/>
        <v>0</v>
      </c>
      <c r="AG64">
        <f t="shared" si="45"/>
        <v>-6.5453251465589634E-4</v>
      </c>
      <c r="AH64">
        <f t="shared" si="46"/>
        <v>-1.3361941609481858</v>
      </c>
      <c r="AI64">
        <f t="shared" si="39"/>
        <v>-1.3368486934628416</v>
      </c>
      <c r="AJ64">
        <f t="shared" si="47"/>
        <v>-0.17242462896814437</v>
      </c>
      <c r="AK64">
        <f t="shared" si="59"/>
        <v>-0.11417266089974228</v>
      </c>
      <c r="AL64">
        <f t="shared" si="40"/>
        <v>-1.6234459833307282</v>
      </c>
      <c r="AN64">
        <f t="shared" si="48"/>
        <v>0</v>
      </c>
      <c r="AO64">
        <f t="shared" si="49"/>
        <v>0</v>
      </c>
      <c r="AP64">
        <f t="shared" si="50"/>
        <v>-6.5107623381668458E-7</v>
      </c>
      <c r="AQ64">
        <f t="shared" si="51"/>
        <v>-1.3291383429826263E-3</v>
      </c>
      <c r="AR64">
        <f t="shared" si="52"/>
        <v>-1.3297894192164429E-3</v>
      </c>
      <c r="AS64">
        <f t="shared" si="53"/>
        <v>-1.7151413494688998E-4</v>
      </c>
      <c r="AT64">
        <f t="shared" si="54"/>
        <v>-1.1356976834453122E-4</v>
      </c>
      <c r="AU64">
        <f t="shared" si="55"/>
        <v>-1.6148733225078641E-3</v>
      </c>
      <c r="AW64">
        <v>61</v>
      </c>
      <c r="AX64">
        <f>IF(Z64&gt;0, (R64*SUMPRODUCT(K64:$K$98, X64:$X$98)-K64*$AZ$3)/Z64, 0)</f>
        <v>-55712.029243197532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41"/>
        <v>50000</v>
      </c>
      <c r="S65">
        <f t="shared" si="42"/>
        <v>-104263.02685481314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-1.4586133838853166</v>
      </c>
      <c r="AC65">
        <f t="shared" si="27"/>
        <v>-1.3034084132914729</v>
      </c>
      <c r="AE65">
        <f t="shared" si="43"/>
        <v>0</v>
      </c>
      <c r="AF65">
        <f t="shared" si="44"/>
        <v>0</v>
      </c>
      <c r="AG65">
        <f t="shared" si="45"/>
        <v>-3.1252891188035347E-4</v>
      </c>
      <c r="AH65">
        <f t="shared" si="46"/>
        <v>-0.67091655525796789</v>
      </c>
      <c r="AI65">
        <f t="shared" si="39"/>
        <v>-0.67122908416984828</v>
      </c>
      <c r="AJ65">
        <f t="shared" si="47"/>
        <v>-0.15520497059384364</v>
      </c>
      <c r="AK65">
        <f t="shared" si="59"/>
        <v>-0.10210293687197217</v>
      </c>
      <c r="AL65">
        <f t="shared" si="40"/>
        <v>-0.92853699163566406</v>
      </c>
      <c r="AN65">
        <f t="shared" si="48"/>
        <v>0</v>
      </c>
      <c r="AO65">
        <f t="shared" si="49"/>
        <v>0</v>
      </c>
      <c r="AP65">
        <f t="shared" si="50"/>
        <v>-2.7757017188069695E-7</v>
      </c>
      <c r="AQ65">
        <f t="shared" si="51"/>
        <v>-5.9586942673595903E-4</v>
      </c>
      <c r="AR65">
        <f t="shared" si="52"/>
        <v>-5.9614699690783979E-4</v>
      </c>
      <c r="AS65">
        <f t="shared" si="53"/>
        <v>-1.3784411210238453E-4</v>
      </c>
      <c r="AT65">
        <f t="shared" si="54"/>
        <v>-9.0681945444865105E-5</v>
      </c>
      <c r="AU65">
        <f t="shared" si="55"/>
        <v>-8.2467305445508936E-4</v>
      </c>
      <c r="AW65">
        <v>62</v>
      </c>
      <c r="AX65">
        <f>IF(Z65&gt;0, (R65*SUMPRODUCT(K65:$K$98, X65:$X$98)-K65*$AZ$3)/Z65, 0)</f>
        <v>-104263.02685481314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41"/>
        <v>50000</v>
      </c>
      <c r="S66">
        <f t="shared" si="42"/>
        <v>-200579.15122910804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-1.3034084132914729</v>
      </c>
      <c r="AC66">
        <f t="shared" si="27"/>
        <v>-1.1642416854531856</v>
      </c>
      <c r="AE66">
        <f t="shared" si="43"/>
        <v>0</v>
      </c>
      <c r="AF66">
        <f t="shared" si="44"/>
        <v>0</v>
      </c>
      <c r="AG66">
        <f t="shared" si="45"/>
        <v>-1.4511000748569213E-4</v>
      </c>
      <c r="AH66">
        <f t="shared" si="46"/>
        <v>-0.32858723055171557</v>
      </c>
      <c r="AI66">
        <f t="shared" si="39"/>
        <v>-0.32873234055920125</v>
      </c>
      <c r="AJ66">
        <f t="shared" si="47"/>
        <v>-0.13916672783828732</v>
      </c>
      <c r="AK66">
        <f t="shared" si="59"/>
        <v>-9.1238588930403111E-2</v>
      </c>
      <c r="AL66">
        <f t="shared" si="40"/>
        <v>-0.55913765732789167</v>
      </c>
      <c r="AN66">
        <f t="shared" si="48"/>
        <v>0</v>
      </c>
      <c r="AO66">
        <f t="shared" si="49"/>
        <v>0</v>
      </c>
      <c r="AP66">
        <f t="shared" si="50"/>
        <v>-1.1506995315442504E-7</v>
      </c>
      <c r="AQ66">
        <f t="shared" si="51"/>
        <v>-2.6056450469452491E-4</v>
      </c>
      <c r="AR66">
        <f t="shared" si="52"/>
        <v>-2.6067957464767931E-4</v>
      </c>
      <c r="AS66">
        <f t="shared" si="53"/>
        <v>-1.1035702589006699E-4</v>
      </c>
      <c r="AT66">
        <f t="shared" si="54"/>
        <v>-7.2350765712230516E-5</v>
      </c>
      <c r="AU66">
        <f t="shared" si="55"/>
        <v>-4.433873662499768E-4</v>
      </c>
      <c r="AW66">
        <v>63</v>
      </c>
      <c r="AX66">
        <f>IF(Z66&gt;0, (R66*SUMPRODUCT(K66:$K$98, X66:$X$98)-K66*$AZ$3)/Z66, 0)</f>
        <v>-200579.15122910804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-397736.27215504926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-1.1642416854531856</v>
      </c>
      <c r="AC67">
        <f t="shared" si="27"/>
        <v>-1.0397142166855378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-6.5351986320738846E-5</v>
      </c>
      <c r="AH67">
        <f t="shared" ref="AH67:AH89" si="66">-X67*R67</f>
        <v>-0.1566138421801927</v>
      </c>
      <c r="AI67">
        <f t="shared" si="39"/>
        <v>-0.15667919416651344</v>
      </c>
      <c r="AJ67">
        <f t="shared" ref="AJ67:AJ89" si="67">AB67-AC67</f>
        <v>-0.12452746876764786</v>
      </c>
      <c r="AK67">
        <f t="shared" si="59"/>
        <v>-8.1496917981722997E-2</v>
      </c>
      <c r="AL67">
        <f t="shared" si="40"/>
        <v>-0.36270358091588428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-4.6270622388337756E-8</v>
      </c>
      <c r="AQ67">
        <f t="shared" ref="AQ67:AQ89" si="71">AH67*$K67</f>
        <v>-1.1088599383561158E-4</v>
      </c>
      <c r="AR67">
        <f t="shared" ref="AR67:AR89" si="72">AI67*$K67</f>
        <v>-1.1093226445799992E-4</v>
      </c>
      <c r="AS67">
        <f t="shared" ref="AS67:AS89" si="73">AJ67*$K67</f>
        <v>-8.8168146199021531E-5</v>
      </c>
      <c r="AT67">
        <f t="shared" ref="AT67:AT89" si="74">AK67*$K67</f>
        <v>-5.7701583839219492E-5</v>
      </c>
      <c r="AU67">
        <f t="shared" ref="AU67:AU89" si="75">AL67*$K67</f>
        <v>-2.5680199449624092E-4</v>
      </c>
      <c r="AW67">
        <v>64</v>
      </c>
      <c r="AX67">
        <f>IF(Z67&gt;0, (R67*SUMPRODUCT(K67:$K$98, X67:$X$98)-K67*$AZ$3)/Z67, 0)</f>
        <v>-397736.27215504926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1"/>
        <v>50000</v>
      </c>
      <c r="S68">
        <f t="shared" si="62"/>
        <v>-814286.09589826188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-1.0397142166855378</v>
      </c>
      <c r="AC68">
        <f t="shared" ref="AC68:AC89" si="79">S68*Z68</f>
        <v>-0.92840721582906771</v>
      </c>
      <c r="AE68">
        <f t="shared" si="63"/>
        <v>0</v>
      </c>
      <c r="AF68">
        <f t="shared" si="64"/>
        <v>0</v>
      </c>
      <c r="AG68">
        <f t="shared" si="65"/>
        <v>-2.8503716952360451E-5</v>
      </c>
      <c r="AH68">
        <f t="shared" si="66"/>
        <v>-7.2389499010342029E-2</v>
      </c>
      <c r="AI68">
        <f t="shared" si="39"/>
        <v>-7.2418002727294387E-2</v>
      </c>
      <c r="AJ68">
        <f t="shared" si="67"/>
        <v>-0.11130700085647005</v>
      </c>
      <c r="AK68">
        <f t="shared" ref="AK68:AK89" si="80">G68*SUM(AB68:AB68, AE68:AF68)</f>
        <v>-7.2779995167987652E-2</v>
      </c>
      <c r="AL68">
        <f t="shared" si="40"/>
        <v>-0.25650499875175209</v>
      </c>
      <c r="AN68">
        <f t="shared" si="68"/>
        <v>0</v>
      </c>
      <c r="AO68">
        <f t="shared" si="69"/>
        <v>0</v>
      </c>
      <c r="AP68">
        <f t="shared" si="70"/>
        <v>-1.8018972528867168E-8</v>
      </c>
      <c r="AQ68">
        <f t="shared" si="71"/>
        <v>-4.5761905235934204E-5</v>
      </c>
      <c r="AR68">
        <f t="shared" si="72"/>
        <v>-4.5779924208463066E-5</v>
      </c>
      <c r="AS68">
        <f t="shared" si="73"/>
        <v>-7.0364078974522566E-5</v>
      </c>
      <c r="AT68">
        <f t="shared" si="74"/>
        <v>-4.6008762147578559E-5</v>
      </c>
      <c r="AU68">
        <f t="shared" si="75"/>
        <v>-1.6215276533056418E-4</v>
      </c>
      <c r="AW68">
        <v>65</v>
      </c>
      <c r="AX68">
        <f>IF(Z68&gt;0, (R68*SUMPRODUCT(K68:$K$98, X68:$X$98)-K68*$AZ$3)/Z68, 0)</f>
        <v>-814286.09589826188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0.568687897</v>
      </c>
      <c r="Q69" s="5">
        <f t="shared" ref="Q69:Q89" si="81">$C$8</f>
        <v>25</v>
      </c>
      <c r="R69">
        <f t="shared" si="61"/>
        <v>50000</v>
      </c>
      <c r="S69">
        <f t="shared" si="62"/>
        <v>-1725737.8183599012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-0.92840721582906771</v>
      </c>
      <c r="AC69">
        <f t="shared" si="79"/>
        <v>-0.82897272161795943</v>
      </c>
      <c r="AE69">
        <f t="shared" si="63"/>
        <v>0</v>
      </c>
      <c r="AF69">
        <f t="shared" si="64"/>
        <v>0</v>
      </c>
      <c r="AG69">
        <f t="shared" si="65"/>
        <v>-1.2008960932515733E-5</v>
      </c>
      <c r="AH69">
        <f t="shared" si="66"/>
        <v>-3.2419437700642227E-2</v>
      </c>
      <c r="AI69">
        <f t="shared" si="39"/>
        <v>-3.2431446661574742E-2</v>
      </c>
      <c r="AJ69">
        <f t="shared" si="67"/>
        <v>-9.9434494211108282E-2</v>
      </c>
      <c r="AK69">
        <f t="shared" si="80"/>
        <v>-6.498850510803475E-2</v>
      </c>
      <c r="AL69">
        <f t="shared" si="40"/>
        <v>-0.19685444598071777</v>
      </c>
      <c r="AN69">
        <f t="shared" si="68"/>
        <v>0</v>
      </c>
      <c r="AO69">
        <f t="shared" si="69"/>
        <v>0</v>
      </c>
      <c r="AP69">
        <f t="shared" si="70"/>
        <v>-6.7782242946752282E-9</v>
      </c>
      <c r="AQ69">
        <f t="shared" si="71"/>
        <v>-1.8298520702754003E-5</v>
      </c>
      <c r="AR69">
        <f t="shared" si="72"/>
        <v>-1.8305298927048677E-5</v>
      </c>
      <c r="AS69">
        <f t="shared" si="73"/>
        <v>-5.612386518516926E-5</v>
      </c>
      <c r="AT69">
        <f t="shared" si="74"/>
        <v>-3.6681496981573201E-5</v>
      </c>
      <c r="AU69">
        <f t="shared" si="75"/>
        <v>-1.1111066109379113E-4</v>
      </c>
      <c r="AW69">
        <v>66</v>
      </c>
      <c r="AX69">
        <f>IF(Z69&gt;0, (R69*SUMPRODUCT(K69:$K$98, X69:$X$98)-K69*$AZ$3)/Z69, 0)</f>
        <v>-1725737.8183599012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0.58363282999999999</v>
      </c>
      <c r="Q70" s="5">
        <f t="shared" si="81"/>
        <v>25</v>
      </c>
      <c r="R70">
        <f t="shared" si="61"/>
        <v>50000</v>
      </c>
      <c r="S70">
        <f t="shared" si="62"/>
        <v>-3791814.3605471323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-0.82897272161795943</v>
      </c>
      <c r="AC70">
        <f t="shared" si="79"/>
        <v>-0.74016936289192614</v>
      </c>
      <c r="AE70">
        <f t="shared" si="63"/>
        <v>0</v>
      </c>
      <c r="AF70">
        <f t="shared" si="64"/>
        <v>0</v>
      </c>
      <c r="AG70">
        <f t="shared" si="65"/>
        <v>-4.8800474687869797E-6</v>
      </c>
      <c r="AH70">
        <f t="shared" si="66"/>
        <v>-1.4017647708807193E-2</v>
      </c>
      <c r="AI70">
        <f t="shared" ref="AI70:AI89" si="88">SUM(AE70:AH70)</f>
        <v>-1.4022527756275979E-2</v>
      </c>
      <c r="AJ70">
        <f t="shared" si="67"/>
        <v>-8.8803358726033288E-2</v>
      </c>
      <c r="AK70">
        <f t="shared" si="80"/>
        <v>-5.8028090513257163E-2</v>
      </c>
      <c r="AL70">
        <f t="shared" ref="AL70:AL89" si="89">SUM(AI70:AK70)</f>
        <v>-0.16085397699556642</v>
      </c>
      <c r="AN70">
        <f t="shared" si="68"/>
        <v>0</v>
      </c>
      <c r="AO70">
        <f t="shared" si="69"/>
        <v>0</v>
      </c>
      <c r="AP70">
        <f t="shared" si="70"/>
        <v>-2.4593284145110884E-9</v>
      </c>
      <c r="AQ70">
        <f t="shared" si="71"/>
        <v>-7.0642754062072455E-6</v>
      </c>
      <c r="AR70">
        <f t="shared" si="72"/>
        <v>-7.0667347346217565E-6</v>
      </c>
      <c r="AS70">
        <f t="shared" si="73"/>
        <v>-4.4752971116742259E-5</v>
      </c>
      <c r="AT70">
        <f t="shared" si="74"/>
        <v>-2.9243595016617274E-5</v>
      </c>
      <c r="AU70">
        <f t="shared" si="75"/>
        <v>-8.1063300867981278E-5</v>
      </c>
      <c r="AW70">
        <v>67</v>
      </c>
      <c r="AX70">
        <f>IF(Z70&gt;0, (R70*SUMPRODUCT(K70:$K$98, X70:$X$98)-K70*$AZ$3)/Z70, 0)</f>
        <v>-3791814.3605471323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0.59833308299999999</v>
      </c>
      <c r="Q71" s="5">
        <f t="shared" si="81"/>
        <v>25</v>
      </c>
      <c r="R71">
        <f t="shared" si="61"/>
        <v>50000</v>
      </c>
      <c r="S71">
        <f t="shared" si="62"/>
        <v>-8644025.0081648137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-0.74016936289192614</v>
      </c>
      <c r="AC71">
        <f t="shared" si="79"/>
        <v>-0.66087137605417523</v>
      </c>
      <c r="AE71">
        <f t="shared" si="63"/>
        <v>0</v>
      </c>
      <c r="AF71">
        <f t="shared" si="64"/>
        <v>0</v>
      </c>
      <c r="AG71">
        <f t="shared" si="65"/>
        <v>-1.9113531469134502E-6</v>
      </c>
      <c r="AH71">
        <f t="shared" si="66"/>
        <v>-5.8397876943713191E-3</v>
      </c>
      <c r="AI71">
        <f t="shared" si="88"/>
        <v>-5.8416990475182321E-3</v>
      </c>
      <c r="AJ71">
        <f t="shared" si="67"/>
        <v>-7.9297986837750911E-2</v>
      </c>
      <c r="AK71">
        <f t="shared" si="80"/>
        <v>-5.1811855402434832E-2</v>
      </c>
      <c r="AL71">
        <f t="shared" si="89"/>
        <v>-0.13695154128770398</v>
      </c>
      <c r="AN71">
        <f t="shared" si="68"/>
        <v>0</v>
      </c>
      <c r="AO71">
        <f t="shared" si="69"/>
        <v>0</v>
      </c>
      <c r="AP71">
        <f t="shared" si="70"/>
        <v>-8.6003355178754989E-10</v>
      </c>
      <c r="AQ71">
        <f t="shared" si="71"/>
        <v>-2.6276742006498588E-6</v>
      </c>
      <c r="AR71">
        <f t="shared" si="72"/>
        <v>-2.6285342342016461E-6</v>
      </c>
      <c r="AS71">
        <f t="shared" si="73"/>
        <v>-3.5680967371102708E-5</v>
      </c>
      <c r="AT71">
        <f t="shared" si="74"/>
        <v>-2.3313291998611886E-5</v>
      </c>
      <c r="AU71">
        <f t="shared" si="75"/>
        <v>-6.1622793603916239E-5</v>
      </c>
      <c r="AW71">
        <v>68</v>
      </c>
      <c r="AX71">
        <f>IF(Z71&gt;0, (R71*SUMPRODUCT(K71:$K$98, X71:$X$98)-K71*$AZ$3)/Z71, 0)</f>
        <v>-8644025.0081648137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0.61338487399999997</v>
      </c>
      <c r="Q72" s="5">
        <f t="shared" si="81"/>
        <v>25</v>
      </c>
      <c r="R72">
        <f t="shared" si="61"/>
        <v>50000</v>
      </c>
      <c r="S72">
        <f t="shared" si="62"/>
        <v>-20492825.785631031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-0.66087137605417523</v>
      </c>
      <c r="AC72">
        <f t="shared" si="79"/>
        <v>-0.59006592237734257</v>
      </c>
      <c r="AE72">
        <f t="shared" si="63"/>
        <v>0</v>
      </c>
      <c r="AF72">
        <f t="shared" si="64"/>
        <v>0</v>
      </c>
      <c r="AG72">
        <f t="shared" si="65"/>
        <v>-7.1984450625530564E-7</v>
      </c>
      <c r="AH72">
        <f t="shared" si="66"/>
        <v>-2.3447902183780203E-3</v>
      </c>
      <c r="AI72">
        <f t="shared" si="88"/>
        <v>-2.3455100628842758E-3</v>
      </c>
      <c r="AJ72">
        <f t="shared" si="67"/>
        <v>-7.0805453676832664E-2</v>
      </c>
      <c r="AK72">
        <f t="shared" si="80"/>
        <v>-4.6260996323792269E-2</v>
      </c>
      <c r="AL72">
        <f t="shared" si="89"/>
        <v>-0.11941196006350921</v>
      </c>
      <c r="AN72">
        <f t="shared" si="68"/>
        <v>0</v>
      </c>
      <c r="AO72">
        <f t="shared" si="69"/>
        <v>0</v>
      </c>
      <c r="AP72">
        <f t="shared" si="70"/>
        <v>-2.8919789684883539E-10</v>
      </c>
      <c r="AQ72">
        <f t="shared" si="71"/>
        <v>-9.4202066392674778E-7</v>
      </c>
      <c r="AR72">
        <f t="shared" si="72"/>
        <v>-9.4230986182359665E-7</v>
      </c>
      <c r="AS72">
        <f t="shared" si="73"/>
        <v>-2.8446127060536583E-5</v>
      </c>
      <c r="AT72">
        <f t="shared" si="74"/>
        <v>-1.8585378823780978E-5</v>
      </c>
      <c r="AU72">
        <f t="shared" si="75"/>
        <v>-4.7973815746141158E-5</v>
      </c>
      <c r="AW72">
        <v>69</v>
      </c>
      <c r="AX72">
        <f>IF(Z72&gt;0, (R72*SUMPRODUCT(K72:$K$98, X72:$X$98)-K72*$AZ$3)/Z72, 0)</f>
        <v>-20492825.785631031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0.62870016699999998</v>
      </c>
      <c r="Q73" s="5">
        <f t="shared" si="81"/>
        <v>25</v>
      </c>
      <c r="R73">
        <f t="shared" si="61"/>
        <v>50000</v>
      </c>
      <c r="S73">
        <f t="shared" si="62"/>
        <v>-50642684.088990934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-0.59006592237734257</v>
      </c>
      <c r="AC73">
        <f t="shared" si="79"/>
        <v>-0.52684536319172692</v>
      </c>
      <c r="AE73">
        <f t="shared" si="63"/>
        <v>0</v>
      </c>
      <c r="AF73">
        <f t="shared" si="64"/>
        <v>0</v>
      </c>
      <c r="AG73">
        <f t="shared" si="65"/>
        <v>-2.600796998960094E-7</v>
      </c>
      <c r="AH73">
        <f t="shared" si="66"/>
        <v>-9.0513272259348625E-4</v>
      </c>
      <c r="AI73">
        <f t="shared" si="88"/>
        <v>-9.0539280229338221E-4</v>
      </c>
      <c r="AJ73">
        <f t="shared" si="67"/>
        <v>-6.3220559185615643E-2</v>
      </c>
      <c r="AK73">
        <f t="shared" si="80"/>
        <v>-4.1304614566413982E-2</v>
      </c>
      <c r="AL73">
        <f t="shared" si="89"/>
        <v>-0.10543056655432301</v>
      </c>
      <c r="AN73">
        <f t="shared" si="68"/>
        <v>0</v>
      </c>
      <c r="AO73">
        <f t="shared" si="69"/>
        <v>0</v>
      </c>
      <c r="AP73">
        <f t="shared" si="70"/>
        <v>-9.329209985306737E-11</v>
      </c>
      <c r="AQ73">
        <f t="shared" si="71"/>
        <v>-3.2467636793734203E-7</v>
      </c>
      <c r="AR73">
        <f t="shared" si="72"/>
        <v>-3.2476966003719512E-7</v>
      </c>
      <c r="AS73">
        <f t="shared" si="73"/>
        <v>-2.2677581997631749E-5</v>
      </c>
      <c r="AT73">
        <f t="shared" si="74"/>
        <v>-1.4816205294235191E-5</v>
      </c>
      <c r="AU73">
        <f t="shared" si="75"/>
        <v>-3.7818556951904134E-5</v>
      </c>
      <c r="AW73">
        <v>70</v>
      </c>
      <c r="AX73">
        <f>IF(Z73&gt;0, (R73*SUMPRODUCT(K73:$K$98, X73:$X$98)-K73*$AZ$3)/Z73, 0)</f>
        <v>-50642684.088990934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0.64417999699999995</v>
      </c>
      <c r="Q74" s="5">
        <f t="shared" si="81"/>
        <v>25</v>
      </c>
      <c r="R74">
        <f t="shared" si="61"/>
        <v>50000</v>
      </c>
      <c r="S74">
        <f t="shared" si="62"/>
        <v>-130752148.78790888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-0.52684536319172692</v>
      </c>
      <c r="AC74">
        <f t="shared" si="79"/>
        <v>-0.47039791893391658</v>
      </c>
      <c r="AE74">
        <f t="shared" si="63"/>
        <v>0</v>
      </c>
      <c r="AF74">
        <f t="shared" si="64"/>
        <v>0</v>
      </c>
      <c r="AG74">
        <f t="shared" si="65"/>
        <v>-8.9940762598277074E-8</v>
      </c>
      <c r="AH74">
        <f t="shared" si="66"/>
        <v>-3.3507628059754446E-4</v>
      </c>
      <c r="AI74">
        <f t="shared" si="88"/>
        <v>-3.3516622136014275E-4</v>
      </c>
      <c r="AJ74">
        <f t="shared" si="67"/>
        <v>-5.6447444257810342E-2</v>
      </c>
      <c r="AK74">
        <f t="shared" si="80"/>
        <v>-3.6879175423420889E-2</v>
      </c>
      <c r="AL74">
        <f t="shared" si="89"/>
        <v>-9.3661785902591374E-2</v>
      </c>
      <c r="AN74">
        <f t="shared" si="68"/>
        <v>0</v>
      </c>
      <c r="AO74">
        <f t="shared" si="69"/>
        <v>0</v>
      </c>
      <c r="AP74">
        <f t="shared" si="70"/>
        <v>-2.880560200987862E-11</v>
      </c>
      <c r="AQ74">
        <f t="shared" si="71"/>
        <v>-1.0731590107762969E-7</v>
      </c>
      <c r="AR74">
        <f t="shared" si="72"/>
        <v>-1.0734470667963957E-7</v>
      </c>
      <c r="AS74">
        <f t="shared" si="73"/>
        <v>-1.8078594919501393E-5</v>
      </c>
      <c r="AT74">
        <f t="shared" si="74"/>
        <v>-1.1811405852143721E-5</v>
      </c>
      <c r="AU74">
        <f t="shared" si="75"/>
        <v>-2.9997345478324755E-5</v>
      </c>
      <c r="AW74">
        <v>71</v>
      </c>
      <c r="AX74">
        <f>IF(Z74&gt;0, (R74*SUMPRODUCT(K74:$K$98, X74:$X$98)-K74*$AZ$3)/Z74, 0)</f>
        <v>-130752148.78790888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0.65972661300000002</v>
      </c>
      <c r="Q75" s="5">
        <f t="shared" si="81"/>
        <v>25</v>
      </c>
      <c r="R75">
        <f t="shared" si="61"/>
        <v>50000</v>
      </c>
      <c r="S75">
        <f t="shared" si="62"/>
        <v>-353473878.86043346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-0.47039791893391658</v>
      </c>
      <c r="AC75">
        <f t="shared" si="79"/>
        <v>-0.4199982325585872</v>
      </c>
      <c r="AE75">
        <f t="shared" si="63"/>
        <v>0</v>
      </c>
      <c r="AF75">
        <f t="shared" si="64"/>
        <v>0</v>
      </c>
      <c r="AG75">
        <f t="shared" si="65"/>
        <v>-2.9705040292695884E-8</v>
      </c>
      <c r="AH75">
        <f t="shared" si="66"/>
        <v>-1.1867262935919684E-4</v>
      </c>
      <c r="AI75">
        <f t="shared" si="88"/>
        <v>-1.1870233439948953E-4</v>
      </c>
      <c r="AJ75">
        <f t="shared" si="67"/>
        <v>-5.0399686375329378E-2</v>
      </c>
      <c r="AK75">
        <f t="shared" si="80"/>
        <v>-3.2927854325374165E-2</v>
      </c>
      <c r="AL75">
        <f t="shared" si="89"/>
        <v>-8.3446243035103035E-2</v>
      </c>
      <c r="AN75">
        <f t="shared" si="68"/>
        <v>0</v>
      </c>
      <c r="AO75">
        <f t="shared" si="69"/>
        <v>0</v>
      </c>
      <c r="AP75">
        <f t="shared" si="70"/>
        <v>-8.4943961967648377E-12</v>
      </c>
      <c r="AQ75">
        <f t="shared" si="71"/>
        <v>-3.3935396873934316E-8</v>
      </c>
      <c r="AR75">
        <f t="shared" si="72"/>
        <v>-3.394389127013108E-8</v>
      </c>
      <c r="AS75">
        <f t="shared" si="73"/>
        <v>-1.441219739297936E-5</v>
      </c>
      <c r="AT75">
        <f t="shared" si="74"/>
        <v>-9.4159858998023426E-6</v>
      </c>
      <c r="AU75">
        <f t="shared" si="75"/>
        <v>-2.3862127184051833E-5</v>
      </c>
      <c r="AW75">
        <v>72</v>
      </c>
      <c r="AX75">
        <f>IF(Z75&gt;0, (R75*SUMPRODUCT(K75:$K$98, X75:$X$98)-K75*$AZ$3)/Z75, 0)</f>
        <v>-353473878.86043346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0.67535580100000003</v>
      </c>
      <c r="Q76" s="5">
        <f t="shared" si="81"/>
        <v>25</v>
      </c>
      <c r="R76">
        <f t="shared" si="61"/>
        <v>50000</v>
      </c>
      <c r="S76">
        <f t="shared" si="62"/>
        <v>-1003043128.6222628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-0.4199982325585872</v>
      </c>
      <c r="AC76">
        <f t="shared" si="79"/>
        <v>-0.3749984506982425</v>
      </c>
      <c r="AE76">
        <f t="shared" si="63"/>
        <v>0</v>
      </c>
      <c r="AF76">
        <f t="shared" si="64"/>
        <v>0</v>
      </c>
      <c r="AG76">
        <f t="shared" si="65"/>
        <v>-9.3465186091580223E-9</v>
      </c>
      <c r="AH76">
        <f t="shared" si="66"/>
        <v>-4.0122942561221808E-5</v>
      </c>
      <c r="AI76">
        <f t="shared" si="88"/>
        <v>-4.0132289079830963E-5</v>
      </c>
      <c r="AJ76">
        <f t="shared" si="67"/>
        <v>-4.4999781860344701E-2</v>
      </c>
      <c r="AK76">
        <f t="shared" si="80"/>
        <v>-2.9399876279101109E-2</v>
      </c>
      <c r="AL76">
        <f t="shared" si="89"/>
        <v>-7.4439790428525637E-2</v>
      </c>
      <c r="AN76">
        <f t="shared" si="68"/>
        <v>0</v>
      </c>
      <c r="AO76">
        <f t="shared" si="69"/>
        <v>0</v>
      </c>
      <c r="AP76">
        <f t="shared" si="70"/>
        <v>-2.3863504351068914E-12</v>
      </c>
      <c r="AQ76">
        <f t="shared" si="71"/>
        <v>-1.0244178120495482E-8</v>
      </c>
      <c r="AR76">
        <f t="shared" si="72"/>
        <v>-1.0246564470930588E-8</v>
      </c>
      <c r="AS76">
        <f t="shared" si="73"/>
        <v>-1.1489331323529301E-5</v>
      </c>
      <c r="AT76">
        <f t="shared" si="74"/>
        <v>-7.5063679306194523E-6</v>
      </c>
      <c r="AU76">
        <f t="shared" si="75"/>
        <v>-1.9005945818619681E-5</v>
      </c>
      <c r="AW76">
        <v>73</v>
      </c>
      <c r="AX76">
        <f>IF(Z76&gt;0, (R76*SUMPRODUCT(K76:$K$98, X76:$X$98)-K76*$AZ$3)/Z76, 0)</f>
        <v>-1003043128.6222628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0.69109609699999996</v>
      </c>
      <c r="Q77" s="5">
        <f t="shared" si="81"/>
        <v>25</v>
      </c>
      <c r="R77">
        <f t="shared" si="61"/>
        <v>50000</v>
      </c>
      <c r="S77">
        <f t="shared" si="62"/>
        <v>-2996194550.5165181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-0.3749984506982425</v>
      </c>
      <c r="AC77">
        <f t="shared" si="79"/>
        <v>-0.33482005398193709</v>
      </c>
      <c r="AE77">
        <f t="shared" si="63"/>
        <v>0</v>
      </c>
      <c r="AF77">
        <f t="shared" si="64"/>
        <v>0</v>
      </c>
      <c r="AG77">
        <f t="shared" si="65"/>
        <v>-2.7937108917394648E-9</v>
      </c>
      <c r="AH77">
        <f t="shared" si="66"/>
        <v>-1.2918685062653953E-5</v>
      </c>
      <c r="AI77">
        <f t="shared" si="88"/>
        <v>-1.2921478773545691E-5</v>
      </c>
      <c r="AJ77">
        <f t="shared" si="67"/>
        <v>-4.0178396716305409E-2</v>
      </c>
      <c r="AK77">
        <f t="shared" si="80"/>
        <v>-2.6249891548876976E-2</v>
      </c>
      <c r="AL77">
        <f t="shared" si="89"/>
        <v>-6.6441209743955926E-2</v>
      </c>
      <c r="AN77">
        <f t="shared" si="68"/>
        <v>0</v>
      </c>
      <c r="AO77">
        <f t="shared" si="69"/>
        <v>0</v>
      </c>
      <c r="AP77">
        <f t="shared" si="70"/>
        <v>-6.3686558837428403E-13</v>
      </c>
      <c r="AQ77">
        <f t="shared" si="71"/>
        <v>-2.9449954853153999E-9</v>
      </c>
      <c r="AR77">
        <f t="shared" si="72"/>
        <v>-2.9456323509037745E-9</v>
      </c>
      <c r="AS77">
        <f t="shared" si="73"/>
        <v>-9.1592291601559E-6</v>
      </c>
      <c r="AT77">
        <f t="shared" si="74"/>
        <v>-5.9840310160467864E-6</v>
      </c>
      <c r="AU77">
        <f t="shared" si="75"/>
        <v>-1.5146205808553588E-5</v>
      </c>
      <c r="AW77">
        <v>74</v>
      </c>
      <c r="AX77">
        <f>IF(Z77&gt;0, (R77*SUMPRODUCT(K77:$K$98, X77:$X$98)-K77*$AZ$3)/Z77, 0)</f>
        <v>-2996194550.5165181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0.70685825099999999</v>
      </c>
      <c r="Q78" s="5">
        <f t="shared" si="81"/>
        <v>25</v>
      </c>
      <c r="R78">
        <f t="shared" si="61"/>
        <v>50000</v>
      </c>
      <c r="S78">
        <f t="shared" si="62"/>
        <v>-9448178298.5517578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-0.33482005398193709</v>
      </c>
      <c r="AC78">
        <f t="shared" si="79"/>
        <v>-0.29894647928364365</v>
      </c>
      <c r="AE78">
        <f t="shared" si="63"/>
        <v>0</v>
      </c>
      <c r="AF78">
        <f t="shared" si="64"/>
        <v>0</v>
      </c>
      <c r="AG78">
        <f t="shared" si="65"/>
        <v>-7.9101618808746176E-10</v>
      </c>
      <c r="AH78">
        <f t="shared" si="66"/>
        <v>-3.9495151894692173E-6</v>
      </c>
      <c r="AI78">
        <f t="shared" si="88"/>
        <v>-3.9503062056573048E-6</v>
      </c>
      <c r="AJ78">
        <f t="shared" si="67"/>
        <v>-3.5873574698293442E-2</v>
      </c>
      <c r="AK78">
        <f t="shared" si="80"/>
        <v>-2.3437403778735599E-2</v>
      </c>
      <c r="AL78">
        <f t="shared" si="89"/>
        <v>-5.9314928783234702E-2</v>
      </c>
      <c r="AN78">
        <f t="shared" si="68"/>
        <v>0</v>
      </c>
      <c r="AO78">
        <f t="shared" si="69"/>
        <v>0</v>
      </c>
      <c r="AP78">
        <f t="shared" si="70"/>
        <v>-1.6100288979482934E-13</v>
      </c>
      <c r="AQ78">
        <f t="shared" si="71"/>
        <v>-8.0388159985773642E-10</v>
      </c>
      <c r="AR78">
        <f t="shared" si="72"/>
        <v>-8.0404260274753122E-10</v>
      </c>
      <c r="AS78">
        <f t="shared" si="73"/>
        <v>-7.3016826718308566E-6</v>
      </c>
      <c r="AT78">
        <f t="shared" si="74"/>
        <v>-4.770433013246315E-6</v>
      </c>
      <c r="AU78">
        <f t="shared" si="75"/>
        <v>-1.2072919727679919E-5</v>
      </c>
      <c r="AW78">
        <v>75</v>
      </c>
      <c r="AX78">
        <f>IF(Z78&gt;0, (R78*SUMPRODUCT(K78:$K$98, X78:$X$98)-K78*$AZ$3)/Z78, 0)</f>
        <v>-9448178298.5517578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0.722550582</v>
      </c>
      <c r="Q79" s="5">
        <f t="shared" si="81"/>
        <v>25</v>
      </c>
      <c r="R79">
        <f t="shared" si="61"/>
        <v>50000</v>
      </c>
      <c r="S79">
        <f t="shared" si="62"/>
        <v>-31541940026.241096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-0.29894647928364365</v>
      </c>
      <c r="AC79">
        <f t="shared" si="79"/>
        <v>-0.26691650004887457</v>
      </c>
      <c r="AE79">
        <f t="shared" si="63"/>
        <v>0</v>
      </c>
      <c r="AF79">
        <f t="shared" si="64"/>
        <v>0</v>
      </c>
      <c r="AG79">
        <f t="shared" si="65"/>
        <v>-2.1155681913257022E-10</v>
      </c>
      <c r="AH79">
        <f t="shared" si="66"/>
        <v>-1.1430984141480339E-6</v>
      </c>
      <c r="AI79">
        <f t="shared" si="88"/>
        <v>-1.1433099709671664E-6</v>
      </c>
      <c r="AJ79">
        <f t="shared" si="67"/>
        <v>-3.2029979234769079E-2</v>
      </c>
      <c r="AK79">
        <f t="shared" si="80"/>
        <v>-2.0926253549855056E-2</v>
      </c>
      <c r="AL79">
        <f t="shared" si="89"/>
        <v>-5.2957376094595103E-2</v>
      </c>
      <c r="AN79">
        <f t="shared" si="68"/>
        <v>0</v>
      </c>
      <c r="AO79">
        <f t="shared" si="69"/>
        <v>0</v>
      </c>
      <c r="AP79">
        <f t="shared" si="70"/>
        <v>-3.8446543903522545E-14</v>
      </c>
      <c r="AQ79">
        <f t="shared" si="71"/>
        <v>-2.0773702093738535E-10</v>
      </c>
      <c r="AR79">
        <f t="shared" si="72"/>
        <v>-2.0777546748128887E-10</v>
      </c>
      <c r="AS79">
        <f t="shared" si="73"/>
        <v>-5.8208570535691058E-6</v>
      </c>
      <c r="AT79">
        <f t="shared" si="74"/>
        <v>-3.8029600234090667E-6</v>
      </c>
      <c r="AU79">
        <f t="shared" si="75"/>
        <v>-9.6240248524456541E-6</v>
      </c>
      <c r="AW79">
        <v>76</v>
      </c>
      <c r="AX79">
        <f>IF(Z79&gt;0, (R79*SUMPRODUCT(K79:$K$98, X79:$X$98)-K79*$AZ$3)/Z79, 0)</f>
        <v>-31541940026.241096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0.74076925400000004</v>
      </c>
      <c r="Q80" s="5">
        <f t="shared" si="81"/>
        <v>25</v>
      </c>
      <c r="R80">
        <f t="shared" si="61"/>
        <v>50000</v>
      </c>
      <c r="S80">
        <f t="shared" si="62"/>
        <v>-112997480949.20177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-0.26691650004887457</v>
      </c>
      <c r="AC80">
        <f t="shared" si="79"/>
        <v>-0.23831830379353053</v>
      </c>
      <c r="AE80">
        <f t="shared" si="63"/>
        <v>0</v>
      </c>
      <c r="AF80">
        <f t="shared" si="64"/>
        <v>0</v>
      </c>
      <c r="AG80">
        <f t="shared" si="65"/>
        <v>-5.2726463853797542E-11</v>
      </c>
      <c r="AH80">
        <f t="shared" si="66"/>
        <v>-3.1342957417489394E-7</v>
      </c>
      <c r="AI80">
        <f t="shared" si="88"/>
        <v>-3.1348230063874776E-7</v>
      </c>
      <c r="AJ80">
        <f t="shared" si="67"/>
        <v>-2.8598196255344044E-2</v>
      </c>
      <c r="AK80">
        <f t="shared" si="80"/>
        <v>-1.8684155003421223E-2</v>
      </c>
      <c r="AL80">
        <f t="shared" si="89"/>
        <v>-4.7282664741065905E-2</v>
      </c>
      <c r="AN80">
        <f t="shared" si="68"/>
        <v>0</v>
      </c>
      <c r="AO80">
        <f t="shared" si="69"/>
        <v>0</v>
      </c>
      <c r="AP80">
        <f t="shared" si="70"/>
        <v>-8.5554114448184583E-15</v>
      </c>
      <c r="AQ80">
        <f t="shared" si="71"/>
        <v>-5.0857174368376145E-11</v>
      </c>
      <c r="AR80">
        <f t="shared" si="72"/>
        <v>-5.0865729779820966E-11</v>
      </c>
      <c r="AS80">
        <f t="shared" si="73"/>
        <v>-4.6403516879600655E-6</v>
      </c>
      <c r="AT80">
        <f t="shared" si="74"/>
        <v>-3.0316964550528833E-6</v>
      </c>
      <c r="AU80">
        <f t="shared" si="75"/>
        <v>-7.6720990087427297E-6</v>
      </c>
      <c r="AW80">
        <v>77</v>
      </c>
      <c r="AX80">
        <f>IF(Z80&gt;0, (R80*SUMPRODUCT(K80:$K$98, X80:$X$98)-K80*$AZ$3)/Z80, 0)</f>
        <v>-112997480949.20177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0.75888896100000003</v>
      </c>
      <c r="Q81" s="5">
        <f t="shared" si="81"/>
        <v>25</v>
      </c>
      <c r="R81">
        <f t="shared" si="61"/>
        <v>50000</v>
      </c>
      <c r="S81">
        <f t="shared" si="62"/>
        <v>-436546036258.98663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-0.23831830379353053</v>
      </c>
      <c r="AC81">
        <f t="shared" si="79"/>
        <v>-0.21278419985949393</v>
      </c>
      <c r="AE81">
        <f t="shared" si="63"/>
        <v>0</v>
      </c>
      <c r="AF81">
        <f t="shared" si="64"/>
        <v>0</v>
      </c>
      <c r="AG81">
        <f t="shared" si="65"/>
        <v>-1.218566784404709E-11</v>
      </c>
      <c r="AH81">
        <f t="shared" si="66"/>
        <v>-8.0027062742424953E-8</v>
      </c>
      <c r="AI81">
        <f t="shared" si="88"/>
        <v>-8.0039248410269003E-8</v>
      </c>
      <c r="AJ81">
        <f t="shared" si="67"/>
        <v>-2.5534103934036601E-2</v>
      </c>
      <c r="AK81">
        <f t="shared" si="80"/>
        <v>-1.668228126554714E-2</v>
      </c>
      <c r="AL81">
        <f t="shared" si="89"/>
        <v>-4.221646523883215E-2</v>
      </c>
      <c r="AN81">
        <f t="shared" si="68"/>
        <v>0</v>
      </c>
      <c r="AO81">
        <f t="shared" si="69"/>
        <v>0</v>
      </c>
      <c r="AP81">
        <f t="shared" si="70"/>
        <v>-1.7654018107897183E-15</v>
      </c>
      <c r="AQ81">
        <f t="shared" si="71"/>
        <v>-1.1593941611224624E-11</v>
      </c>
      <c r="AR81">
        <f t="shared" si="72"/>
        <v>-1.1595707013035414E-11</v>
      </c>
      <c r="AS81">
        <f t="shared" si="73"/>
        <v>-3.6992599748287448E-6</v>
      </c>
      <c r="AT81">
        <f t="shared" si="74"/>
        <v>-2.4168498543711416E-6</v>
      </c>
      <c r="AU81">
        <f t="shared" si="75"/>
        <v>-6.1161214249068991E-6</v>
      </c>
      <c r="AW81">
        <v>78</v>
      </c>
      <c r="AX81">
        <f>IF(Z81&gt;0, (R81*SUMPRODUCT(K81:$K$98, X81:$X$98)-K81*$AZ$3)/Z81, 0)</f>
        <v>-436546036258.98663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0.77688723800000004</v>
      </c>
      <c r="Q82" s="5">
        <f t="shared" si="81"/>
        <v>25</v>
      </c>
      <c r="R82">
        <f t="shared" si="61"/>
        <v>50000</v>
      </c>
      <c r="S82">
        <f t="shared" si="62"/>
        <v>-1828953099863.5432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-0.21278419985949393</v>
      </c>
      <c r="AC82">
        <f t="shared" si="79"/>
        <v>-0.1899858927417184</v>
      </c>
      <c r="AE82">
        <f t="shared" si="63"/>
        <v>0</v>
      </c>
      <c r="AF82">
        <f t="shared" si="64"/>
        <v>0</v>
      </c>
      <c r="AG82">
        <f t="shared" si="65"/>
        <v>-2.5969213310594609E-12</v>
      </c>
      <c r="AH82">
        <f t="shared" si="66"/>
        <v>-1.8933779669094316E-8</v>
      </c>
      <c r="AI82">
        <f t="shared" si="88"/>
        <v>-1.8936376590425374E-8</v>
      </c>
      <c r="AJ82">
        <f t="shared" si="67"/>
        <v>-2.2798307117775529E-2</v>
      </c>
      <c r="AK82">
        <f t="shared" si="80"/>
        <v>-1.4894893990164576E-2</v>
      </c>
      <c r="AL82">
        <f t="shared" si="89"/>
        <v>-3.7693220044316696E-2</v>
      </c>
      <c r="AN82">
        <f t="shared" si="68"/>
        <v>0</v>
      </c>
      <c r="AO82">
        <f t="shared" si="69"/>
        <v>0</v>
      </c>
      <c r="AP82">
        <f t="shared" si="70"/>
        <v>-3.3591933565821269E-16</v>
      </c>
      <c r="AQ82">
        <f t="shared" si="71"/>
        <v>-2.4491395299011117E-12</v>
      </c>
      <c r="AR82">
        <f t="shared" si="72"/>
        <v>-2.4494754492367696E-12</v>
      </c>
      <c r="AS82">
        <f t="shared" si="73"/>
        <v>-2.9490274077769923E-6</v>
      </c>
      <c r="AT82">
        <f t="shared" si="74"/>
        <v>-1.9266979072617224E-6</v>
      </c>
      <c r="AU82">
        <f t="shared" si="75"/>
        <v>-4.8757277645141635E-6</v>
      </c>
      <c r="AW82">
        <v>79</v>
      </c>
      <c r="AX82">
        <f>IF(Z82&gt;0, (R82*SUMPRODUCT(K82:$K$98, X82:$X$98)-K82*$AZ$3)/Z82, 0)</f>
        <v>-1828953099863.5432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0.79474162100000001</v>
      </c>
      <c r="Q83" s="5">
        <f t="shared" si="81"/>
        <v>25</v>
      </c>
      <c r="R83">
        <f t="shared" si="61"/>
        <v>50000</v>
      </c>
      <c r="S83">
        <f t="shared" si="62"/>
        <v>-8363245908050.5479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-0.1899858927417184</v>
      </c>
      <c r="AC83">
        <f t="shared" si="79"/>
        <v>-0.16963026137865908</v>
      </c>
      <c r="AE83">
        <f t="shared" si="63"/>
        <v>0</v>
      </c>
      <c r="AF83">
        <f t="shared" si="64"/>
        <v>0</v>
      </c>
      <c r="AG83">
        <f t="shared" si="65"/>
        <v>-5.0707064949319269E-13</v>
      </c>
      <c r="AH83">
        <f t="shared" si="66"/>
        <v>-4.1277629365113472E-9</v>
      </c>
      <c r="AI83">
        <f t="shared" si="88"/>
        <v>-4.1282700071608404E-9</v>
      </c>
      <c r="AJ83">
        <f t="shared" si="67"/>
        <v>-2.0355631363059318E-2</v>
      </c>
      <c r="AK83">
        <f t="shared" si="80"/>
        <v>-1.329901249192029E-2</v>
      </c>
      <c r="AL83">
        <f t="shared" si="89"/>
        <v>-3.3654647983249616E-2</v>
      </c>
      <c r="AN83">
        <f t="shared" si="68"/>
        <v>0</v>
      </c>
      <c r="AO83">
        <f t="shared" si="69"/>
        <v>0</v>
      </c>
      <c r="AP83">
        <f t="shared" si="70"/>
        <v>-5.8563450853017414E-17</v>
      </c>
      <c r="AQ83">
        <f t="shared" si="71"/>
        <v>-4.7673049526116256E-13</v>
      </c>
      <c r="AR83">
        <f t="shared" si="72"/>
        <v>-4.7678905871201554E-13</v>
      </c>
      <c r="AS83">
        <f t="shared" si="73"/>
        <v>-2.350946595122674E-6</v>
      </c>
      <c r="AT83">
        <f t="shared" si="74"/>
        <v>-1.5359517756404756E-6</v>
      </c>
      <c r="AU83">
        <f t="shared" si="75"/>
        <v>-3.8868988475522085E-6</v>
      </c>
      <c r="AW83">
        <v>80</v>
      </c>
      <c r="AX83">
        <f>IF(Z83&gt;0, (R83*SUMPRODUCT(K83:$K$98, X83:$X$98)-K83*$AZ$3)/Z83, 0)</f>
        <v>-8363245908050.5479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0.81243025300000005</v>
      </c>
      <c r="Q84" s="5">
        <f t="shared" si="81"/>
        <v>25</v>
      </c>
      <c r="R84">
        <f t="shared" si="61"/>
        <v>50000</v>
      </c>
      <c r="S84">
        <f t="shared" si="62"/>
        <v>-42052117394153.625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-0.16963026137865908</v>
      </c>
      <c r="AC84">
        <f t="shared" si="79"/>
        <v>-0.15145559051707472</v>
      </c>
      <c r="AE84">
        <f t="shared" si="63"/>
        <v>0</v>
      </c>
      <c r="AF84">
        <f t="shared" si="64"/>
        <v>0</v>
      </c>
      <c r="AG84">
        <f t="shared" si="65"/>
        <v>-9.004040694163185E-14</v>
      </c>
      <c r="AH84">
        <f t="shared" si="66"/>
        <v>-8.2391907211325774E-10</v>
      </c>
      <c r="AI84">
        <f t="shared" si="88"/>
        <v>-8.240091125201994E-10</v>
      </c>
      <c r="AJ84">
        <f t="shared" si="67"/>
        <v>-1.8174670861584363E-2</v>
      </c>
      <c r="AK84">
        <f t="shared" si="80"/>
        <v>-1.1874118296506137E-2</v>
      </c>
      <c r="AL84">
        <f t="shared" si="89"/>
        <v>-3.0048789982099609E-2</v>
      </c>
      <c r="AN84">
        <f t="shared" si="68"/>
        <v>0</v>
      </c>
      <c r="AO84">
        <f t="shared" si="69"/>
        <v>0</v>
      </c>
      <c r="AP84">
        <f t="shared" si="70"/>
        <v>-9.2849081709082417E-18</v>
      </c>
      <c r="AQ84">
        <f t="shared" si="71"/>
        <v>-8.4961998559053574E-14</v>
      </c>
      <c r="AR84">
        <f t="shared" si="72"/>
        <v>-8.4971283467224485E-14</v>
      </c>
      <c r="AS84">
        <f t="shared" si="73"/>
        <v>-1.8741602322575445E-6</v>
      </c>
      <c r="AT84">
        <f t="shared" si="74"/>
        <v>-1.2244513517695431E-6</v>
      </c>
      <c r="AU84">
        <f t="shared" si="75"/>
        <v>-3.0986116689983709E-6</v>
      </c>
      <c r="AW84">
        <v>81</v>
      </c>
      <c r="AX84">
        <f>IF(Z84&gt;0, (R84*SUMPRODUCT(K84:$K$98, X84:$X$98)-K84*$AZ$3)/Z84, 0)</f>
        <v>-42052117394153.625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0.830029028</v>
      </c>
      <c r="Q85" s="5">
        <f t="shared" si="81"/>
        <v>25</v>
      </c>
      <c r="R85">
        <f t="shared" si="61"/>
        <v>50000</v>
      </c>
      <c r="S85">
        <f t="shared" si="62"/>
        <v>-234708415647169.81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-0.15145559051707472</v>
      </c>
      <c r="AC85">
        <f t="shared" si="79"/>
        <v>-0.13522820581889083</v>
      </c>
      <c r="AE85">
        <f t="shared" si="63"/>
        <v>0</v>
      </c>
      <c r="AF85">
        <f t="shared" si="64"/>
        <v>0</v>
      </c>
      <c r="AG85">
        <f t="shared" si="65"/>
        <v>-1.4403851417728388E-14</v>
      </c>
      <c r="AH85">
        <f t="shared" si="66"/>
        <v>-1.494723029089743E-10</v>
      </c>
      <c r="AI85">
        <f t="shared" si="88"/>
        <v>-1.4948670676039202E-10</v>
      </c>
      <c r="AJ85">
        <f t="shared" si="67"/>
        <v>-1.6227384698183883E-2</v>
      </c>
      <c r="AK85">
        <f t="shared" si="80"/>
        <v>-1.0601891336195232E-2</v>
      </c>
      <c r="AL85">
        <f t="shared" si="89"/>
        <v>-2.6829276183865824E-2</v>
      </c>
      <c r="AN85">
        <f t="shared" si="68"/>
        <v>0</v>
      </c>
      <c r="AO85">
        <f t="shared" si="69"/>
        <v>0</v>
      </c>
      <c r="AP85">
        <f t="shared" si="70"/>
        <v>-1.3261748080633328E-18</v>
      </c>
      <c r="AQ85">
        <f t="shared" si="71"/>
        <v>-1.3762041614586118E-14</v>
      </c>
      <c r="AR85">
        <f t="shared" si="72"/>
        <v>-1.3763367789394182E-14</v>
      </c>
      <c r="AS85">
        <f t="shared" si="73"/>
        <v>-1.4940690627366817E-6</v>
      </c>
      <c r="AT85">
        <f t="shared" si="74"/>
        <v>-9.7612512099242417E-7</v>
      </c>
      <c r="AU85">
        <f t="shared" si="75"/>
        <v>-2.470194197492474E-6</v>
      </c>
      <c r="AW85">
        <v>82</v>
      </c>
      <c r="AX85">
        <f>IF(Z85&gt;0, (R85*SUMPRODUCT(K85:$K$98, X85:$X$98)-K85*$AZ$3)/Z85, 0)</f>
        <v>-234708415647169.81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0.84762719500000006</v>
      </c>
      <c r="Q86" s="5">
        <f t="shared" si="81"/>
        <v>25</v>
      </c>
      <c r="R86">
        <f t="shared" si="61"/>
        <v>50000</v>
      </c>
      <c r="S86">
        <f t="shared" si="62"/>
        <v>-1471917936850929.8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-0.13522820581889083</v>
      </c>
      <c r="AC86">
        <f t="shared" si="79"/>
        <v>-0.12073946948116458</v>
      </c>
      <c r="AE86">
        <f t="shared" si="63"/>
        <v>0</v>
      </c>
      <c r="AF86">
        <f t="shared" si="64"/>
        <v>0</v>
      </c>
      <c r="AG86">
        <f t="shared" si="65"/>
        <v>-2.0507167291452169E-15</v>
      </c>
      <c r="AH86">
        <f t="shared" si="66"/>
        <v>-2.4418192348811774E-11</v>
      </c>
      <c r="AI86">
        <f t="shared" si="88"/>
        <v>-2.4420243065540919E-11</v>
      </c>
      <c r="AJ86">
        <f t="shared" si="67"/>
        <v>-1.4488736337726252E-2</v>
      </c>
      <c r="AK86">
        <f t="shared" si="80"/>
        <v>-9.4659744073223601E-3</v>
      </c>
      <c r="AL86">
        <f t="shared" si="89"/>
        <v>-2.3954710769468854E-2</v>
      </c>
      <c r="AN86">
        <f t="shared" si="68"/>
        <v>0</v>
      </c>
      <c r="AO86">
        <f t="shared" si="69"/>
        <v>0</v>
      </c>
      <c r="AP86">
        <f t="shared" si="70"/>
        <v>-1.6858145298599397E-19</v>
      </c>
      <c r="AQ86">
        <f t="shared" si="71"/>
        <v>-2.0073247011399754E-15</v>
      </c>
      <c r="AR86">
        <f t="shared" si="72"/>
        <v>-2.0074932825929613E-15</v>
      </c>
      <c r="AS86">
        <f t="shared" si="73"/>
        <v>-1.1910627094571766E-6</v>
      </c>
      <c r="AT86">
        <f t="shared" si="74"/>
        <v>-7.7816097017933604E-7</v>
      </c>
      <c r="AU86">
        <f t="shared" si="75"/>
        <v>-1.9692236816440059E-6</v>
      </c>
      <c r="AW86">
        <v>83</v>
      </c>
      <c r="AX86">
        <f>IF(Z86&gt;0, (R86*SUMPRODUCT(K86:$K$98, X86:$X$98)-K86*$AZ$3)/Z86, 0)</f>
        <v>-1471917936850929.8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0.86522596900000004</v>
      </c>
      <c r="Q87" s="5">
        <f t="shared" si="81"/>
        <v>25</v>
      </c>
      <c r="R87">
        <f t="shared" si="61"/>
        <v>50000</v>
      </c>
      <c r="S87">
        <f t="shared" si="62"/>
        <v>-1.0532740130972636E+16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-0.12073946948116458</v>
      </c>
      <c r="AC87">
        <f t="shared" si="79"/>
        <v>-0.10780309775104156</v>
      </c>
      <c r="AE87">
        <f t="shared" si="63"/>
        <v>0</v>
      </c>
      <c r="AF87">
        <f t="shared" si="64"/>
        <v>0</v>
      </c>
      <c r="AG87">
        <f t="shared" si="65"/>
        <v>-2.5587619273458374E-16</v>
      </c>
      <c r="AH87">
        <f t="shared" si="66"/>
        <v>-3.5486667382383619E-12</v>
      </c>
      <c r="AI87">
        <f t="shared" si="88"/>
        <v>-3.5489226144310964E-12</v>
      </c>
      <c r="AJ87">
        <f t="shared" si="67"/>
        <v>-1.293637173012302E-2</v>
      </c>
      <c r="AK87">
        <f t="shared" si="80"/>
        <v>-8.451762863681522E-3</v>
      </c>
      <c r="AL87">
        <f t="shared" si="89"/>
        <v>-2.1388134597353465E-2</v>
      </c>
      <c r="AN87">
        <f t="shared" si="68"/>
        <v>0</v>
      </c>
      <c r="AO87">
        <f t="shared" si="69"/>
        <v>0</v>
      </c>
      <c r="AP87">
        <f t="shared" si="70"/>
        <v>-1.8780881643660215E-20</v>
      </c>
      <c r="AQ87">
        <f t="shared" si="71"/>
        <v>-2.6046616252720463E-16</v>
      </c>
      <c r="AR87">
        <f t="shared" si="72"/>
        <v>-2.6048494340884827E-16</v>
      </c>
      <c r="AS87">
        <f t="shared" si="73"/>
        <v>-9.4950789975934655E-7</v>
      </c>
      <c r="AT87">
        <f t="shared" si="74"/>
        <v>-6.2034516117619073E-7</v>
      </c>
      <c r="AU87">
        <f t="shared" si="75"/>
        <v>-1.5698530611960224E-6</v>
      </c>
      <c r="AW87">
        <v>84</v>
      </c>
      <c r="AX87">
        <f>IF(Z87&gt;0, (R87*SUMPRODUCT(K87:$K$98, X87:$X$98)-K87*$AZ$3)/Z87, 0)</f>
        <v>-1.0532740130972636E+16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0.88282474399999999</v>
      </c>
      <c r="Q88" s="5">
        <f t="shared" si="81"/>
        <v>25</v>
      </c>
      <c r="R88">
        <f t="shared" si="61"/>
        <v>50000</v>
      </c>
      <c r="S88">
        <f t="shared" si="62"/>
        <v>-8.7746300879346848E+16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-0.10780309775104156</v>
      </c>
      <c r="AC88">
        <f t="shared" si="79"/>
        <v>-9.6252765849144481E-2</v>
      </c>
      <c r="AE88">
        <f t="shared" si="63"/>
        <v>0</v>
      </c>
      <c r="AF88">
        <f t="shared" si="64"/>
        <v>0</v>
      </c>
      <c r="AG88">
        <f t="shared" si="65"/>
        <v>-2.7423596460634339E-17</v>
      </c>
      <c r="AH88">
        <f t="shared" si="66"/>
        <v>-4.5178766869320712E-13</v>
      </c>
      <c r="AI88">
        <f t="shared" si="88"/>
        <v>-4.5181509228966774E-13</v>
      </c>
      <c r="AJ88">
        <f t="shared" si="67"/>
        <v>-1.1550331901897082E-2</v>
      </c>
      <c r="AK88">
        <f t="shared" si="80"/>
        <v>-7.5462168425729104E-3</v>
      </c>
      <c r="AL88">
        <f t="shared" si="89"/>
        <v>-1.909654874492181E-2</v>
      </c>
      <c r="AN88">
        <f t="shared" si="68"/>
        <v>0</v>
      </c>
      <c r="AO88">
        <f t="shared" si="69"/>
        <v>0</v>
      </c>
      <c r="AP88">
        <f t="shared" si="70"/>
        <v>-1.7971837482723063E-21</v>
      </c>
      <c r="AQ88">
        <f t="shared" si="71"/>
        <v>-2.9607548266354691E-17</v>
      </c>
      <c r="AR88">
        <f t="shared" si="72"/>
        <v>-2.9609345450102964E-17</v>
      </c>
      <c r="AS88">
        <f t="shared" si="73"/>
        <v>-7.5694188437457915E-7</v>
      </c>
      <c r="AT88">
        <f t="shared" si="74"/>
        <v>-4.9453536445806827E-7</v>
      </c>
      <c r="AU88">
        <f t="shared" si="75"/>
        <v>-1.2514772488622569E-6</v>
      </c>
      <c r="AW88">
        <v>85</v>
      </c>
      <c r="AX88">
        <f>IF(Z88&gt;0, (R88*SUMPRODUCT(K88:$K$98, X88:$X$98)-K88*$AZ$3)/Z88, 0)</f>
        <v>-8.7746300879346848E+16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-9.6252765849144481E-2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-9.6252765849144481E-2</v>
      </c>
      <c r="AK89">
        <f t="shared" si="80"/>
        <v>-6.7376936094401142E-3</v>
      </c>
      <c r="AL89">
        <f t="shared" si="89"/>
        <v>-0.10299045945863944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-3.2092566933434045E-18</v>
      </c>
      <c r="AR89">
        <f t="shared" si="72"/>
        <v>-3.2092566933434045E-18</v>
      </c>
      <c r="AS89">
        <f t="shared" si="73"/>
        <v>-5.6320080682633625E-6</v>
      </c>
      <c r="AT89">
        <f t="shared" si="74"/>
        <v>-3.942405647784354E-7</v>
      </c>
      <c r="AU89">
        <f t="shared" si="75"/>
        <v>-6.0262486330450068E-6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3784.3396767466793</v>
      </c>
      <c r="AO91" s="6">
        <f t="shared" ref="AO91:AU91" si="93">SUM(AO3:AO89)</f>
        <v>-378.43396767466794</v>
      </c>
      <c r="AP91" s="6">
        <f t="shared" si="93"/>
        <v>-1684.4230926968617</v>
      </c>
      <c r="AQ91" s="6">
        <f t="shared" si="93"/>
        <v>-1468.7407514142046</v>
      </c>
      <c r="AR91" s="6">
        <f t="shared" si="93"/>
        <v>252.74186496094515</v>
      </c>
      <c r="AS91" s="6">
        <f t="shared" si="93"/>
        <v>-380.66848362535012</v>
      </c>
      <c r="AT91" s="6">
        <f t="shared" si="93"/>
        <v>222.05661544812082</v>
      </c>
      <c r="AU91" s="6">
        <f t="shared" si="93"/>
        <v>94.129996783716095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9014.2373281328746</v>
      </c>
      <c r="K3">
        <v>1</v>
      </c>
      <c r="L3" s="2">
        <v>0</v>
      </c>
      <c r="O3">
        <f>$C$3</f>
        <v>9014.2373281328746</v>
      </c>
      <c r="P3">
        <f>O3*C5</f>
        <v>901.42373281328753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9014.2373281328746</v>
      </c>
      <c r="AF3">
        <f t="shared" ref="AF3:AF34" si="3">-$Z3*P3</f>
        <v>-901.42373281328753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6590.3810083195867</v>
      </c>
      <c r="AJ3">
        <f t="shared" ref="AJ3:AJ34" si="7">AB3-AC3</f>
        <v>0</v>
      </c>
      <c r="AL3">
        <f t="shared" ref="AL3:AL23" si="8">SUM(AI3:AK3)</f>
        <v>6590.3810083195867</v>
      </c>
      <c r="AN3">
        <f t="shared" ref="AN3:AN34" si="9">AE3*$K3</f>
        <v>9014.2373281328746</v>
      </c>
      <c r="AO3">
        <f t="shared" ref="AO3:AO34" si="10">AF3*$K3</f>
        <v>-901.42373281328753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6590.3810083195867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6590.3810083195867</v>
      </c>
      <c r="AW3">
        <v>0</v>
      </c>
      <c r="AX3">
        <f>IF(Z3&gt;0, (R3*SUMPRODUCT(K3:$K$98, X3:$X$98)-K3*$AZ$3)/Z3, 0)</f>
        <v>0</v>
      </c>
      <c r="AZ3">
        <f>C6*ABS(SUMPRODUCT(X4:X79, K4:K79))/1</f>
        <v>3627.4258516890332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393.40679191495548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388.65276982382511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-388.65276982382511</v>
      </c>
      <c r="AK4">
        <f t="shared" ref="AK4:AK35" si="28">G4*SUM(AB4:AB4, AE4:AF4)</f>
        <v>0</v>
      </c>
      <c r="AL4">
        <f t="shared" si="8"/>
        <v>-492.8647698238251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-93.04642857142855</v>
      </c>
      <c r="AR4">
        <f t="shared" si="13"/>
        <v>-93.04642857142855</v>
      </c>
      <c r="AS4">
        <f t="shared" si="14"/>
        <v>-347.01140162841523</v>
      </c>
      <c r="AT4">
        <f t="shared" si="15"/>
        <v>0</v>
      </c>
      <c r="AU4">
        <f t="shared" si="16"/>
        <v>-440.05783019984381</v>
      </c>
      <c r="AW4">
        <v>1</v>
      </c>
      <c r="AX4">
        <f>IF(Z4&gt;0, (R4*SUMPRODUCT(K4:$K$98, X4:$X$98)-K4*$AZ$3)/Z4, 0)</f>
        <v>393.40679191495548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2.1892320000000002E-3</v>
      </c>
      <c r="Q5" s="5">
        <f t="shared" ref="Q5:Q36" si="30">$C$8</f>
        <v>25</v>
      </c>
      <c r="R5">
        <f t="shared" si="0"/>
        <v>50000</v>
      </c>
      <c r="S5">
        <f t="shared" si="1"/>
        <v>658.50494809867394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388.65276982382511</v>
      </c>
      <c r="AC5">
        <f t="shared" si="27"/>
        <v>642.61774288081142</v>
      </c>
      <c r="AE5">
        <f t="shared" si="2"/>
        <v>0</v>
      </c>
      <c r="AF5">
        <f t="shared" si="3"/>
        <v>0</v>
      </c>
      <c r="AG5">
        <f t="shared" si="4"/>
        <v>-24.396845640122592</v>
      </c>
      <c r="AH5">
        <f t="shared" si="5"/>
        <v>-108.13883975481602</v>
      </c>
      <c r="AI5">
        <f t="shared" si="6"/>
        <v>-132.53568539493861</v>
      </c>
      <c r="AJ5">
        <f t="shared" si="7"/>
        <v>-253.96497305698631</v>
      </c>
      <c r="AK5">
        <f t="shared" si="28"/>
        <v>27.20569388766776</v>
      </c>
      <c r="AL5">
        <f t="shared" si="8"/>
        <v>-359.29496456425716</v>
      </c>
      <c r="AN5">
        <f t="shared" si="9"/>
        <v>0</v>
      </c>
      <c r="AO5">
        <f t="shared" si="10"/>
        <v>0</v>
      </c>
      <c r="AP5">
        <f t="shared" si="11"/>
        <v>-19.449015975863034</v>
      </c>
      <c r="AQ5">
        <f t="shared" si="12"/>
        <v>-86.207620978010212</v>
      </c>
      <c r="AR5">
        <f t="shared" si="13"/>
        <v>-105.65663695387325</v>
      </c>
      <c r="AS5">
        <f t="shared" si="14"/>
        <v>-202.45932163343932</v>
      </c>
      <c r="AT5">
        <f t="shared" si="15"/>
        <v>21.688212601775955</v>
      </c>
      <c r="AU5">
        <f t="shared" si="16"/>
        <v>-286.4277459855366</v>
      </c>
      <c r="AW5">
        <v>2</v>
      </c>
      <c r="AX5">
        <f>IF(Z5&gt;0, (R5*SUMPRODUCT(K5:$K$98, X5:$X$98)-K5*$AZ$3)/Z5, 0)</f>
        <v>658.50494809867394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2.8741389999999999E-3</v>
      </c>
      <c r="Q6" s="5">
        <f t="shared" si="30"/>
        <v>25</v>
      </c>
      <c r="R6">
        <f t="shared" si="0"/>
        <v>50000</v>
      </c>
      <c r="S6">
        <f t="shared" si="1"/>
        <v>899.23437878464631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642.61774288081142</v>
      </c>
      <c r="AC6">
        <f t="shared" si="27"/>
        <v>866.24173049960064</v>
      </c>
      <c r="AE6">
        <f t="shared" si="2"/>
        <v>0</v>
      </c>
      <c r="AF6">
        <f t="shared" si="3"/>
        <v>0</v>
      </c>
      <c r="AG6">
        <f t="shared" si="4"/>
        <v>-24.08275725819011</v>
      </c>
      <c r="AH6">
        <f t="shared" si="5"/>
        <v>-140.2398510625126</v>
      </c>
      <c r="AI6">
        <f t="shared" si="6"/>
        <v>-164.3226083207027</v>
      </c>
      <c r="AJ6">
        <f t="shared" si="7"/>
        <v>-223.62398761878922</v>
      </c>
      <c r="AK6">
        <f t="shared" si="28"/>
        <v>44.983242001656805</v>
      </c>
      <c r="AL6">
        <f t="shared" si="8"/>
        <v>-342.96335393783511</v>
      </c>
      <c r="AN6">
        <f t="shared" si="9"/>
        <v>0</v>
      </c>
      <c r="AO6">
        <f t="shared" si="10"/>
        <v>0</v>
      </c>
      <c r="AP6">
        <f t="shared" si="11"/>
        <v>-17.141630929264778</v>
      </c>
      <c r="AQ6">
        <f t="shared" si="12"/>
        <v>-99.819955942591065</v>
      </c>
      <c r="AR6">
        <f t="shared" si="13"/>
        <v>-116.96158687185584</v>
      </c>
      <c r="AS6">
        <f t="shared" si="14"/>
        <v>-159.17113732432495</v>
      </c>
      <c r="AT6">
        <f t="shared" si="15"/>
        <v>32.018183139389919</v>
      </c>
      <c r="AU6">
        <f t="shared" si="16"/>
        <v>-244.11454105679084</v>
      </c>
      <c r="AW6">
        <v>3</v>
      </c>
      <c r="AX6">
        <f>IF(Z6&gt;0, (R6*SUMPRODUCT(K6:$K$98, X6:$X$98)-K6*$AZ$3)/Z6, 0)</f>
        <v>899.23437878464631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3.657909E-3</v>
      </c>
      <c r="Q7" s="5">
        <f t="shared" si="30"/>
        <v>25</v>
      </c>
      <c r="R7">
        <f t="shared" si="0"/>
        <v>50000</v>
      </c>
      <c r="S7">
        <f t="shared" si="1"/>
        <v>1097.7775219442563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866.24173049960064</v>
      </c>
      <c r="AC7">
        <f t="shared" si="27"/>
        <v>1043.0571393755808</v>
      </c>
      <c r="AE7">
        <f t="shared" si="2"/>
        <v>0</v>
      </c>
      <c r="AF7">
        <f t="shared" si="3"/>
        <v>0</v>
      </c>
      <c r="AG7">
        <f t="shared" si="4"/>
        <v>-23.753837151088661</v>
      </c>
      <c r="AH7">
        <f t="shared" si="5"/>
        <v>-176.18506903909784</v>
      </c>
      <c r="AI7">
        <f t="shared" si="6"/>
        <v>-199.93890619018651</v>
      </c>
      <c r="AJ7">
        <f t="shared" si="7"/>
        <v>-176.81540887598021</v>
      </c>
      <c r="AK7">
        <f t="shared" si="28"/>
        <v>60.636921134972049</v>
      </c>
      <c r="AL7">
        <f t="shared" si="8"/>
        <v>-316.11739393119467</v>
      </c>
      <c r="AN7">
        <f t="shared" si="9"/>
        <v>0</v>
      </c>
      <c r="AO7">
        <f t="shared" si="10"/>
        <v>0</v>
      </c>
      <c r="AP7">
        <f t="shared" si="11"/>
        <v>-15.095992941001155</v>
      </c>
      <c r="AQ7">
        <f t="shared" si="12"/>
        <v>-111.96879651934998</v>
      </c>
      <c r="AR7">
        <f t="shared" si="13"/>
        <v>-127.06478946035115</v>
      </c>
      <c r="AS7">
        <f t="shared" si="14"/>
        <v>-112.36938888122748</v>
      </c>
      <c r="AT7">
        <f t="shared" si="15"/>
        <v>38.53585960008273</v>
      </c>
      <c r="AU7">
        <f t="shared" si="16"/>
        <v>-200.8983187414959</v>
      </c>
      <c r="AW7">
        <v>4</v>
      </c>
      <c r="AX7">
        <f>IF(Z7&gt;0, (R7*SUMPRODUCT(K7:$K$98, X7:$X$98)-K7*$AZ$3)/Z7, 0)</f>
        <v>1097.7775219442563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4.4868319999999996E-3</v>
      </c>
      <c r="Q8" s="5">
        <f t="shared" si="30"/>
        <v>25</v>
      </c>
      <c r="R8">
        <f t="shared" si="0"/>
        <v>50000</v>
      </c>
      <c r="S8">
        <f t="shared" si="1"/>
        <v>1258.1144065172105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1043.0571393755808</v>
      </c>
      <c r="AC8">
        <f t="shared" si="27"/>
        <v>1178.0842043013831</v>
      </c>
      <c r="AE8">
        <f t="shared" si="2"/>
        <v>0</v>
      </c>
      <c r="AF8">
        <f t="shared" si="3"/>
        <v>0</v>
      </c>
      <c r="AG8">
        <f t="shared" si="4"/>
        <v>-23.409719302925481</v>
      </c>
      <c r="AH8">
        <f t="shared" si="5"/>
        <v>-213.15895330458684</v>
      </c>
      <c r="AI8">
        <f t="shared" si="6"/>
        <v>-236.56867260751233</v>
      </c>
      <c r="AJ8">
        <f t="shared" si="7"/>
        <v>-135.02706492580228</v>
      </c>
      <c r="AK8">
        <f t="shared" si="28"/>
        <v>73.013999756290673</v>
      </c>
      <c r="AL8">
        <f t="shared" si="8"/>
        <v>-298.58173777702393</v>
      </c>
      <c r="AN8">
        <f t="shared" si="9"/>
        <v>0</v>
      </c>
      <c r="AO8">
        <f t="shared" si="10"/>
        <v>0</v>
      </c>
      <c r="AP8">
        <f t="shared" si="11"/>
        <v>-13.283303417314006</v>
      </c>
      <c r="AQ8">
        <f t="shared" si="12"/>
        <v>-120.95211464188945</v>
      </c>
      <c r="AR8">
        <f t="shared" si="13"/>
        <v>-134.23541805920345</v>
      </c>
      <c r="AS8">
        <f t="shared" si="14"/>
        <v>-76.617982887759155</v>
      </c>
      <c r="AT8">
        <f t="shared" si="15"/>
        <v>41.430104305150593</v>
      </c>
      <c r="AU8">
        <f t="shared" si="16"/>
        <v>-169.42329664181202</v>
      </c>
      <c r="AW8">
        <v>5</v>
      </c>
      <c r="AX8">
        <f>IF(Z8&gt;0, (R8*SUMPRODUCT(K8:$K$98, X8:$X$98)-K8*$AZ$3)/Z8, 0)</f>
        <v>1258.1144065172105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5.3970320000000004E-3</v>
      </c>
      <c r="Q9" s="5">
        <f t="shared" si="30"/>
        <v>25</v>
      </c>
      <c r="R9">
        <f t="shared" si="0"/>
        <v>50000</v>
      </c>
      <c r="S9">
        <f t="shared" si="1"/>
        <v>1385.7961706170947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1178.0842043013831</v>
      </c>
      <c r="AC9">
        <f t="shared" si="27"/>
        <v>1277.6641088069528</v>
      </c>
      <c r="AE9">
        <f t="shared" si="2"/>
        <v>0</v>
      </c>
      <c r="AF9">
        <f t="shared" si="3"/>
        <v>0</v>
      </c>
      <c r="AG9">
        <f t="shared" si="4"/>
        <v>-23.049279105707321</v>
      </c>
      <c r="AH9">
        <f t="shared" si="5"/>
        <v>-252.68600837781304</v>
      </c>
      <c r="AI9">
        <f t="shared" si="6"/>
        <v>-275.73528748352038</v>
      </c>
      <c r="AJ9">
        <f t="shared" si="7"/>
        <v>-99.57990450556963</v>
      </c>
      <c r="AK9">
        <f t="shared" si="28"/>
        <v>82.465894301096824</v>
      </c>
      <c r="AL9">
        <f t="shared" si="8"/>
        <v>-292.84929768799316</v>
      </c>
      <c r="AN9">
        <f t="shared" si="9"/>
        <v>0</v>
      </c>
      <c r="AO9">
        <f t="shared" si="10"/>
        <v>0</v>
      </c>
      <c r="AP9">
        <f t="shared" si="11"/>
        <v>-11.677482115653493</v>
      </c>
      <c r="AQ9">
        <f t="shared" si="12"/>
        <v>-128.01859573027329</v>
      </c>
      <c r="AR9">
        <f t="shared" si="13"/>
        <v>-139.69607784592679</v>
      </c>
      <c r="AS9">
        <f t="shared" si="14"/>
        <v>-50.450278666387277</v>
      </c>
      <c r="AT9">
        <f t="shared" si="15"/>
        <v>41.779788488655115</v>
      </c>
      <c r="AU9">
        <f t="shared" si="16"/>
        <v>-148.36656802365894</v>
      </c>
      <c r="AW9">
        <v>6</v>
      </c>
      <c r="AX9">
        <f>IF(Z9&gt;0, (R9*SUMPRODUCT(K9:$K$98, X9:$X$98)-K9*$AZ$3)/Z9, 0)</f>
        <v>1385.7961706170947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6.3737730000000001E-3</v>
      </c>
      <c r="Q10" s="5">
        <f t="shared" si="30"/>
        <v>25</v>
      </c>
      <c r="R10">
        <f t="shared" si="0"/>
        <v>50000</v>
      </c>
      <c r="S10">
        <f t="shared" si="1"/>
        <v>1484.8232395428251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1277.6641088069528</v>
      </c>
      <c r="AC10">
        <f t="shared" si="27"/>
        <v>1346.5491016011952</v>
      </c>
      <c r="AE10">
        <f t="shared" si="2"/>
        <v>0</v>
      </c>
      <c r="AF10">
        <f t="shared" si="3"/>
        <v>0</v>
      </c>
      <c r="AG10">
        <f t="shared" si="4"/>
        <v>-22.671875441816823</v>
      </c>
      <c r="AH10">
        <f t="shared" si="5"/>
        <v>-293.82174566684296</v>
      </c>
      <c r="AI10">
        <f t="shared" si="6"/>
        <v>-316.4936211086598</v>
      </c>
      <c r="AJ10">
        <f t="shared" si="7"/>
        <v>-68.884992794242407</v>
      </c>
      <c r="AK10">
        <f t="shared" si="28"/>
        <v>89.436487616486701</v>
      </c>
      <c r="AL10">
        <f t="shared" si="8"/>
        <v>-295.94212628641549</v>
      </c>
      <c r="AN10">
        <f t="shared" si="9"/>
        <v>0</v>
      </c>
      <c r="AO10">
        <f t="shared" si="10"/>
        <v>0</v>
      </c>
      <c r="AP10">
        <f t="shared" si="11"/>
        <v>-10.255605066321626</v>
      </c>
      <c r="AQ10">
        <f t="shared" si="12"/>
        <v>-132.9100361013127</v>
      </c>
      <c r="AR10">
        <f t="shared" si="13"/>
        <v>-143.16564116763433</v>
      </c>
      <c r="AS10">
        <f t="shared" si="14"/>
        <v>-31.16007243896312</v>
      </c>
      <c r="AT10">
        <f t="shared" si="15"/>
        <v>40.456524995805559</v>
      </c>
      <c r="AU10">
        <f t="shared" si="16"/>
        <v>-133.86918861079189</v>
      </c>
      <c r="AW10">
        <v>7</v>
      </c>
      <c r="AX10">
        <f>IF(Z10&gt;0, (R10*SUMPRODUCT(K10:$K$98, X10:$X$98)-K10*$AZ$3)/Z10, 0)</f>
        <v>1484.8232395428251</v>
      </c>
    </row>
    <row r="11" spans="1:52" x14ac:dyDescent="0.25">
      <c r="A11" t="s">
        <v>33</v>
      </c>
      <c r="C11" s="25">
        <f>AU81</f>
        <v>2450.5311053423638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7.4983330000000003E-3</v>
      </c>
      <c r="Q11" s="5">
        <f t="shared" si="30"/>
        <v>25</v>
      </c>
      <c r="R11">
        <f t="shared" si="0"/>
        <v>50000</v>
      </c>
      <c r="S11">
        <f t="shared" si="1"/>
        <v>1559.4120613800978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1346.5491016011952</v>
      </c>
      <c r="AC11">
        <f t="shared" si="27"/>
        <v>1389.4458409682006</v>
      </c>
      <c r="AE11">
        <f t="shared" si="2"/>
        <v>0</v>
      </c>
      <c r="AF11">
        <f t="shared" si="3"/>
        <v>0</v>
      </c>
      <c r="AG11">
        <f t="shared" si="4"/>
        <v>-22.275155415601393</v>
      </c>
      <c r="AH11">
        <f t="shared" si="5"/>
        <v>-340.00254359452936</v>
      </c>
      <c r="AI11">
        <f t="shared" si="6"/>
        <v>-362.27769901013073</v>
      </c>
      <c r="AJ11">
        <f t="shared" si="7"/>
        <v>-42.896739367005466</v>
      </c>
      <c r="AK11">
        <f t="shared" si="28"/>
        <v>94.258437112083669</v>
      </c>
      <c r="AL11">
        <f t="shared" si="8"/>
        <v>-310.9160012650525</v>
      </c>
      <c r="AN11">
        <f t="shared" si="9"/>
        <v>0</v>
      </c>
      <c r="AO11">
        <f t="shared" si="10"/>
        <v>0</v>
      </c>
      <c r="AP11">
        <f t="shared" si="11"/>
        <v>-8.9965616729952185</v>
      </c>
      <c r="AQ11">
        <f t="shared" si="12"/>
        <v>-137.32132482815473</v>
      </c>
      <c r="AR11">
        <f t="shared" si="13"/>
        <v>-146.31788650114993</v>
      </c>
      <c r="AS11">
        <f t="shared" si="14"/>
        <v>-17.325273565335852</v>
      </c>
      <c r="AT11">
        <f t="shared" si="15"/>
        <v>38.069401845118726</v>
      </c>
      <c r="AU11">
        <f t="shared" si="16"/>
        <v>-125.57375822136704</v>
      </c>
      <c r="AW11">
        <v>8</v>
      </c>
      <c r="AX11">
        <f>IF(Z11&gt;0, (R11*SUMPRODUCT(K11:$K$98, X11:$X$98)-K11*$AZ$3)/Z11, 0)</f>
        <v>1559.4120613800978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8.7783159999999995E-3</v>
      </c>
      <c r="Q12" s="5">
        <f t="shared" si="30"/>
        <v>25</v>
      </c>
      <c r="R12">
        <f t="shared" si="0"/>
        <v>50000</v>
      </c>
      <c r="S12">
        <f t="shared" si="1"/>
        <v>1611.7302488401426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1389.4458409682006</v>
      </c>
      <c r="AC12">
        <f t="shared" si="27"/>
        <v>1409.0948513796154</v>
      </c>
      <c r="AE12">
        <f t="shared" si="2"/>
        <v>0</v>
      </c>
      <c r="AF12">
        <f t="shared" si="3"/>
        <v>0</v>
      </c>
      <c r="AG12">
        <f t="shared" si="4"/>
        <v>-21.856865508258117</v>
      </c>
      <c r="AH12">
        <f t="shared" si="5"/>
        <v>-391.07670637452071</v>
      </c>
      <c r="AI12">
        <f t="shared" si="6"/>
        <v>-412.93357188277884</v>
      </c>
      <c r="AJ12">
        <f t="shared" si="7"/>
        <v>-19.649010411414793</v>
      </c>
      <c r="AK12">
        <f t="shared" si="28"/>
        <v>97.261208867774059</v>
      </c>
      <c r="AL12">
        <f t="shared" si="8"/>
        <v>-335.32137342641954</v>
      </c>
      <c r="AN12">
        <f t="shared" si="9"/>
        <v>0</v>
      </c>
      <c r="AO12">
        <f t="shared" si="10"/>
        <v>0</v>
      </c>
      <c r="AP12">
        <f t="shared" si="11"/>
        <v>-7.8818048169519859</v>
      </c>
      <c r="AQ12">
        <f t="shared" si="12"/>
        <v>-141.0261808554298</v>
      </c>
      <c r="AR12">
        <f t="shared" si="13"/>
        <v>-148.90798567238178</v>
      </c>
      <c r="AS12">
        <f t="shared" si="14"/>
        <v>-7.0856301353236066</v>
      </c>
      <c r="AT12">
        <f t="shared" si="15"/>
        <v>35.07336695954664</v>
      </c>
      <c r="AU12">
        <f t="shared" si="16"/>
        <v>-120.92024884815874</v>
      </c>
      <c r="AW12">
        <v>9</v>
      </c>
      <c r="AX12">
        <f>IF(Z12&gt;0, (R12*SUMPRODUCT(K12:$K$98, X12:$X$98)-K12*$AZ$3)/Z12, 0)</f>
        <v>1611.7302488401426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1.019566E-2</v>
      </c>
      <c r="Q13" s="5">
        <f t="shared" si="30"/>
        <v>25</v>
      </c>
      <c r="R13">
        <f t="shared" si="0"/>
        <v>50000</v>
      </c>
      <c r="S13">
        <f t="shared" si="1"/>
        <v>1643.9307192217627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1409.0948513796154</v>
      </c>
      <c r="AC13">
        <f t="shared" si="27"/>
        <v>1408.2207555595148</v>
      </c>
      <c r="AE13">
        <f t="shared" si="2"/>
        <v>0</v>
      </c>
      <c r="AF13">
        <f t="shared" si="3"/>
        <v>0</v>
      </c>
      <c r="AG13">
        <f t="shared" si="4"/>
        <v>-21.415451683787605</v>
      </c>
      <c r="AH13">
        <f t="shared" si="5"/>
        <v>-445.69033877585395</v>
      </c>
      <c r="AI13">
        <f t="shared" si="6"/>
        <v>-467.10579045964153</v>
      </c>
      <c r="AJ13">
        <f t="shared" si="7"/>
        <v>0.87409582010059239</v>
      </c>
      <c r="AK13">
        <f t="shared" si="28"/>
        <v>98.63663959657309</v>
      </c>
      <c r="AL13">
        <f t="shared" si="8"/>
        <v>-367.59505504296783</v>
      </c>
      <c r="AN13">
        <f t="shared" si="9"/>
        <v>0</v>
      </c>
      <c r="AO13">
        <f t="shared" si="10"/>
        <v>0</v>
      </c>
      <c r="AP13">
        <f t="shared" si="11"/>
        <v>-6.8952022916807669</v>
      </c>
      <c r="AQ13">
        <f t="shared" si="12"/>
        <v>-143.5003608928655</v>
      </c>
      <c r="AR13">
        <f t="shared" si="13"/>
        <v>-150.39556318454626</v>
      </c>
      <c r="AS13">
        <f t="shared" si="14"/>
        <v>0.2814354602881865</v>
      </c>
      <c r="AT13">
        <f t="shared" si="15"/>
        <v>31.758358097338647</v>
      </c>
      <c r="AU13">
        <f t="shared" si="16"/>
        <v>-118.35576962691941</v>
      </c>
      <c r="AW13">
        <v>10</v>
      </c>
      <c r="AX13">
        <f>IF(Z13&gt;0, (R13*SUMPRODUCT(K13:$K$98, X13:$X$98)-K13*$AZ$3)/Z13, 0)</f>
        <v>1643.9307192217627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1.1804551E-2</v>
      </c>
      <c r="Q14" s="5">
        <f t="shared" si="30"/>
        <v>25</v>
      </c>
      <c r="R14">
        <f t="shared" si="0"/>
        <v>50000</v>
      </c>
      <c r="S14">
        <f t="shared" si="1"/>
        <v>1658.6585662601171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1408.2207555595148</v>
      </c>
      <c r="AC14">
        <f t="shared" si="27"/>
        <v>1389.8561848767661</v>
      </c>
      <c r="AE14">
        <f t="shared" si="2"/>
        <v>0</v>
      </c>
      <c r="AF14">
        <f t="shared" si="3"/>
        <v>0</v>
      </c>
      <c r="AG14">
        <f t="shared" si="4"/>
        <v>-20.948497375360425</v>
      </c>
      <c r="AH14">
        <f t="shared" si="5"/>
        <v>-505.59958317861339</v>
      </c>
      <c r="AI14">
        <f t="shared" si="6"/>
        <v>-526.54808055397382</v>
      </c>
      <c r="AJ14">
        <f t="shared" si="7"/>
        <v>18.364570682748763</v>
      </c>
      <c r="AK14">
        <f t="shared" si="28"/>
        <v>98.575452889166044</v>
      </c>
      <c r="AL14">
        <f t="shared" si="8"/>
        <v>-409.608056982059</v>
      </c>
      <c r="AN14">
        <f t="shared" si="9"/>
        <v>0</v>
      </c>
      <c r="AO14">
        <f t="shared" si="10"/>
        <v>0</v>
      </c>
      <c r="AP14">
        <f t="shared" si="11"/>
        <v>-6.0221924121933004</v>
      </c>
      <c r="AQ14">
        <f t="shared" si="12"/>
        <v>-145.34779840618302</v>
      </c>
      <c r="AR14">
        <f t="shared" si="13"/>
        <v>-151.36999081837632</v>
      </c>
      <c r="AS14">
        <f t="shared" si="14"/>
        <v>5.27937523332431</v>
      </c>
      <c r="AT14">
        <f t="shared" si="15"/>
        <v>28.338087156355776</v>
      </c>
      <c r="AU14">
        <f t="shared" si="16"/>
        <v>-117.75252842869622</v>
      </c>
      <c r="AW14">
        <v>11</v>
      </c>
      <c r="AX14">
        <f>IF(Z14&gt;0, (R14*SUMPRODUCT(K14:$K$98, X14:$X$98)-K14*$AZ$3)/Z14, 0)</f>
        <v>1658.6585662601171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1.3628751999999999E-2</v>
      </c>
      <c r="Q15" s="5">
        <f t="shared" si="30"/>
        <v>25</v>
      </c>
      <c r="R15">
        <f t="shared" si="0"/>
        <v>50000</v>
      </c>
      <c r="S15">
        <f t="shared" si="1"/>
        <v>1657.7065937602192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1389.8561848767661</v>
      </c>
      <c r="AC15">
        <f t="shared" si="27"/>
        <v>1356.2367705867578</v>
      </c>
      <c r="AE15">
        <f t="shared" si="2"/>
        <v>0</v>
      </c>
      <c r="AF15">
        <f t="shared" si="3"/>
        <v>0</v>
      </c>
      <c r="AG15">
        <f t="shared" si="4"/>
        <v>-20.453510526105383</v>
      </c>
      <c r="AH15">
        <f t="shared" si="5"/>
        <v>-571.00375100287624</v>
      </c>
      <c r="AI15">
        <f t="shared" si="6"/>
        <v>-591.45726152898158</v>
      </c>
      <c r="AJ15">
        <f t="shared" si="7"/>
        <v>33.619414290008308</v>
      </c>
      <c r="AK15">
        <f t="shared" si="28"/>
        <v>97.289932941373635</v>
      </c>
      <c r="AL15">
        <f t="shared" si="8"/>
        <v>-460.54791429759962</v>
      </c>
      <c r="AN15">
        <f t="shared" si="9"/>
        <v>0</v>
      </c>
      <c r="AO15">
        <f t="shared" si="10"/>
        <v>0</v>
      </c>
      <c r="AP15">
        <f t="shared" si="11"/>
        <v>-5.249906715347592</v>
      </c>
      <c r="AQ15">
        <f t="shared" si="12"/>
        <v>-146.56244086082904</v>
      </c>
      <c r="AR15">
        <f t="shared" si="13"/>
        <v>-151.81234757617662</v>
      </c>
      <c r="AS15">
        <f t="shared" si="14"/>
        <v>8.6292662876574227</v>
      </c>
      <c r="AT15">
        <f t="shared" si="15"/>
        <v>24.971902580377744</v>
      </c>
      <c r="AU15">
        <f t="shared" si="16"/>
        <v>-118.21117870814145</v>
      </c>
      <c r="AW15">
        <v>12</v>
      </c>
      <c r="AX15">
        <f>IF(Z15&gt;0, (R15*SUMPRODUCT(K15:$K$98, X15:$X$98)-K15*$AZ$3)/Z15, 0)</f>
        <v>1657.7065937602192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1.5530428000000001E-2</v>
      </c>
      <c r="Q16" s="5">
        <f t="shared" si="30"/>
        <v>25</v>
      </c>
      <c r="R16">
        <f t="shared" si="0"/>
        <v>50000</v>
      </c>
      <c r="S16">
        <f t="shared" si="1"/>
        <v>1642.4295729821047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1356.2367705867578</v>
      </c>
      <c r="AC16">
        <f t="shared" si="27"/>
        <v>1309.4318155439414</v>
      </c>
      <c r="AE16">
        <f t="shared" si="2"/>
        <v>0</v>
      </c>
      <c r="AF16">
        <f t="shared" si="3"/>
        <v>0</v>
      </c>
      <c r="AG16">
        <f t="shared" si="4"/>
        <v>-19.931323648271409</v>
      </c>
      <c r="AH16">
        <f t="shared" si="5"/>
        <v>-635.3035451458436</v>
      </c>
      <c r="AI16">
        <f t="shared" si="6"/>
        <v>-655.23486879411496</v>
      </c>
      <c r="AJ16">
        <f t="shared" si="7"/>
        <v>46.804955042816346</v>
      </c>
      <c r="AK16">
        <f t="shared" si="28"/>
        <v>94.93657394107305</v>
      </c>
      <c r="AL16">
        <f t="shared" si="8"/>
        <v>-513.49333981022551</v>
      </c>
      <c r="AN16">
        <f t="shared" si="9"/>
        <v>0</v>
      </c>
      <c r="AO16">
        <f t="shared" si="10"/>
        <v>0</v>
      </c>
      <c r="AP16">
        <f t="shared" si="11"/>
        <v>-4.5677449553077629</v>
      </c>
      <c r="AQ16">
        <f t="shared" si="12"/>
        <v>-145.59517544539693</v>
      </c>
      <c r="AR16">
        <f t="shared" si="13"/>
        <v>-150.16292040070468</v>
      </c>
      <c r="AS16">
        <f t="shared" si="14"/>
        <v>10.726487665999679</v>
      </c>
      <c r="AT16">
        <f t="shared" si="15"/>
        <v>21.757012446644396</v>
      </c>
      <c r="AU16">
        <f t="shared" si="16"/>
        <v>-117.6794202880606</v>
      </c>
      <c r="AW16">
        <v>13</v>
      </c>
      <c r="AX16">
        <f>IF(Z16&gt;0, (R16*SUMPRODUCT(K16:$K$98, X16:$X$98)-K16*$AZ$3)/Z16, 0)</f>
        <v>1642.4295729821047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1.7564712E-2</v>
      </c>
      <c r="Q17" s="5">
        <f t="shared" si="30"/>
        <v>25</v>
      </c>
      <c r="R17">
        <f t="shared" si="0"/>
        <v>50000</v>
      </c>
      <c r="S17">
        <f t="shared" si="1"/>
        <v>1616.0752718921674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1309.4318155439414</v>
      </c>
      <c r="AC17">
        <f t="shared" si="27"/>
        <v>1252.9058238646276</v>
      </c>
      <c r="AE17">
        <f t="shared" si="2"/>
        <v>0</v>
      </c>
      <c r="AF17">
        <f t="shared" si="3"/>
        <v>0</v>
      </c>
      <c r="AG17">
        <f t="shared" si="4"/>
        <v>-19.381922452128016</v>
      </c>
      <c r="AH17">
        <f t="shared" si="5"/>
        <v>-700.17591932135315</v>
      </c>
      <c r="AI17">
        <f t="shared" si="6"/>
        <v>-719.55784177348119</v>
      </c>
      <c r="AJ17">
        <f t="shared" si="7"/>
        <v>56.525991679313847</v>
      </c>
      <c r="AK17">
        <f t="shared" si="28"/>
        <v>91.660227088075914</v>
      </c>
      <c r="AL17">
        <f t="shared" si="8"/>
        <v>-571.37162300609145</v>
      </c>
      <c r="AN17">
        <f t="shared" si="9"/>
        <v>0</v>
      </c>
      <c r="AO17">
        <f t="shared" si="10"/>
        <v>0</v>
      </c>
      <c r="AP17">
        <f t="shared" si="11"/>
        <v>-3.9659253402904024</v>
      </c>
      <c r="AQ17">
        <f t="shared" si="12"/>
        <v>-143.26986540970307</v>
      </c>
      <c r="AR17">
        <f t="shared" si="13"/>
        <v>-147.23579074999347</v>
      </c>
      <c r="AS17">
        <f t="shared" si="14"/>
        <v>11.566337825349304</v>
      </c>
      <c r="AT17">
        <f t="shared" si="15"/>
        <v>18.755498491093231</v>
      </c>
      <c r="AU17">
        <f t="shared" si="16"/>
        <v>-116.91395443355094</v>
      </c>
      <c r="AW17">
        <v>14</v>
      </c>
      <c r="AX17">
        <f>IF(Z17&gt;0, (R17*SUMPRODUCT(K17:$K$98, X17:$X$98)-K17*$AZ$3)/Z17, 0)</f>
        <v>1616.0752718921674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1.9807176999999999E-2</v>
      </c>
      <c r="Q18" s="5">
        <f t="shared" si="30"/>
        <v>25</v>
      </c>
      <c r="R18">
        <f t="shared" si="0"/>
        <v>50000</v>
      </c>
      <c r="S18">
        <f t="shared" si="1"/>
        <v>1580.9790966641333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1252.9058238646276</v>
      </c>
      <c r="AC18">
        <f t="shared" si="27"/>
        <v>1189.1620153889269</v>
      </c>
      <c r="AE18">
        <f t="shared" si="2"/>
        <v>0</v>
      </c>
      <c r="AF18">
        <f t="shared" si="3"/>
        <v>0</v>
      </c>
      <c r="AG18">
        <f t="shared" si="4"/>
        <v>-18.804202058997163</v>
      </c>
      <c r="AH18">
        <f t="shared" si="5"/>
        <v>-767.80233721914726</v>
      </c>
      <c r="AI18">
        <f t="shared" si="6"/>
        <v>-786.6065392781444</v>
      </c>
      <c r="AJ18">
        <f t="shared" si="7"/>
        <v>63.743808475700689</v>
      </c>
      <c r="AK18">
        <f t="shared" si="28"/>
        <v>87.703407670523944</v>
      </c>
      <c r="AL18">
        <f t="shared" si="8"/>
        <v>-635.15932313191979</v>
      </c>
      <c r="AN18">
        <f t="shared" si="9"/>
        <v>0</v>
      </c>
      <c r="AO18">
        <f t="shared" si="10"/>
        <v>0</v>
      </c>
      <c r="AP18">
        <f t="shared" si="11"/>
        <v>-3.4354574122353401</v>
      </c>
      <c r="AQ18">
        <f t="shared" si="12"/>
        <v>-140.27461639985219</v>
      </c>
      <c r="AR18">
        <f t="shared" si="13"/>
        <v>-143.71007381208753</v>
      </c>
      <c r="AS18">
        <f t="shared" si="14"/>
        <v>11.645755487251694</v>
      </c>
      <c r="AT18">
        <f t="shared" si="15"/>
        <v>16.023084681534623</v>
      </c>
      <c r="AU18">
        <f t="shared" si="16"/>
        <v>-116.0412336433012</v>
      </c>
      <c r="AW18">
        <v>15</v>
      </c>
      <c r="AX18">
        <f>IF(Z18&gt;0, (R18*SUMPRODUCT(K18:$K$98, X18:$X$98)-K18*$AZ$3)/Z18, 0)</f>
        <v>1580.9790966641333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2.2489294999999999E-2</v>
      </c>
      <c r="Q19" s="5">
        <f t="shared" si="30"/>
        <v>25</v>
      </c>
      <c r="R19">
        <f t="shared" si="0"/>
        <v>50000</v>
      </c>
      <c r="S19">
        <f t="shared" si="1"/>
        <v>1538.883615332893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1189.1620153889269</v>
      </c>
      <c r="AC19">
        <f t="shared" si="27"/>
        <v>1119.8928069658632</v>
      </c>
      <c r="AE19">
        <f t="shared" si="2"/>
        <v>0</v>
      </c>
      <c r="AF19">
        <f t="shared" si="3"/>
        <v>0</v>
      </c>
      <c r="AG19">
        <f t="shared" si="4"/>
        <v>-18.193266791062797</v>
      </c>
      <c r="AH19">
        <f t="shared" si="5"/>
        <v>-845.78649468878916</v>
      </c>
      <c r="AI19">
        <f t="shared" si="6"/>
        <v>-863.97976147985196</v>
      </c>
      <c r="AJ19">
        <f t="shared" si="7"/>
        <v>69.269208423063674</v>
      </c>
      <c r="AK19">
        <f t="shared" si="28"/>
        <v>83.241341077224888</v>
      </c>
      <c r="AL19">
        <f t="shared" si="8"/>
        <v>-711.4692119795634</v>
      </c>
      <c r="AN19">
        <f t="shared" si="9"/>
        <v>0</v>
      </c>
      <c r="AO19">
        <f t="shared" si="10"/>
        <v>0</v>
      </c>
      <c r="AP19">
        <f t="shared" si="11"/>
        <v>-2.9677159133118658</v>
      </c>
      <c r="AQ19">
        <f t="shared" si="12"/>
        <v>-137.96609857803065</v>
      </c>
      <c r="AR19">
        <f t="shared" si="13"/>
        <v>-140.93381449134253</v>
      </c>
      <c r="AS19">
        <f t="shared" si="14"/>
        <v>11.299308392521711</v>
      </c>
      <c r="AT19">
        <f t="shared" si="15"/>
        <v>13.578465890559825</v>
      </c>
      <c r="AU19">
        <f t="shared" si="16"/>
        <v>-116.056040208261</v>
      </c>
      <c r="AW19">
        <v>16</v>
      </c>
      <c r="AX19">
        <f>IF(Z19&gt;0, (R19*SUMPRODUCT(K19:$K$98, X19:$X$98)-K19*$AZ$3)/Z19, 0)</f>
        <v>1538.883615332893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2.5348699999999998E-2</v>
      </c>
      <c r="Q20" s="5">
        <f t="shared" si="30"/>
        <v>25</v>
      </c>
      <c r="R20">
        <f t="shared" si="0"/>
        <v>50000</v>
      </c>
      <c r="S20">
        <f t="shared" si="1"/>
        <v>1489.0526435839438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1119.8928069658632</v>
      </c>
      <c r="AC20">
        <f t="shared" si="27"/>
        <v>1045.3243940813927</v>
      </c>
      <c r="AE20">
        <f t="shared" si="2"/>
        <v>0</v>
      </c>
      <c r="AF20">
        <f t="shared" si="3"/>
        <v>0</v>
      </c>
      <c r="AG20">
        <f t="shared" si="4"/>
        <v>-17.550158461245559</v>
      </c>
      <c r="AH20">
        <f t="shared" si="5"/>
        <v>-922.35132381322705</v>
      </c>
      <c r="AI20">
        <f t="shared" si="6"/>
        <v>-939.90148227447264</v>
      </c>
      <c r="AJ20">
        <f t="shared" si="7"/>
        <v>74.56841288447049</v>
      </c>
      <c r="AK20">
        <f t="shared" si="28"/>
        <v>78.39249648761043</v>
      </c>
      <c r="AL20">
        <f t="shared" si="8"/>
        <v>-786.94057290239175</v>
      </c>
      <c r="AN20">
        <f t="shared" si="9"/>
        <v>0</v>
      </c>
      <c r="AO20">
        <f t="shared" si="10"/>
        <v>0</v>
      </c>
      <c r="AP20">
        <f t="shared" si="11"/>
        <v>-2.5560812623276594</v>
      </c>
      <c r="AQ20">
        <f t="shared" si="12"/>
        <v>-134.3352506638723</v>
      </c>
      <c r="AR20">
        <f t="shared" si="13"/>
        <v>-136.89133192619997</v>
      </c>
      <c r="AS20">
        <f t="shared" si="14"/>
        <v>10.860467348850371</v>
      </c>
      <c r="AT20">
        <f t="shared" si="15"/>
        <v>11.417423484895806</v>
      </c>
      <c r="AU20">
        <f t="shared" si="16"/>
        <v>-114.61344109245378</v>
      </c>
      <c r="AW20">
        <v>17</v>
      </c>
      <c r="AX20">
        <f>IF(Z20&gt;0, (R20*SUMPRODUCT(K20:$K$98, X20:$X$98)-K20*$AZ$3)/Z20, 0)</f>
        <v>1489.0526435839438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2.8197647999999999E-2</v>
      </c>
      <c r="Q21" s="5">
        <f t="shared" si="30"/>
        <v>25</v>
      </c>
      <c r="R21">
        <f t="shared" si="0"/>
        <v>50000</v>
      </c>
      <c r="S21">
        <f t="shared" si="1"/>
        <v>1433.0666759850442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1045.3243940813927</v>
      </c>
      <c r="AC21">
        <f t="shared" si="27"/>
        <v>967.59421992962814</v>
      </c>
      <c r="AE21">
        <f t="shared" si="2"/>
        <v>0</v>
      </c>
      <c r="AF21">
        <f t="shared" si="3"/>
        <v>0</v>
      </c>
      <c r="AG21">
        <f t="shared" si="4"/>
        <v>-16.879783685998678</v>
      </c>
      <c r="AH21">
        <f t="shared" si="5"/>
        <v>-989.74638126884781</v>
      </c>
      <c r="AI21">
        <f t="shared" si="6"/>
        <v>-1006.6261649548464</v>
      </c>
      <c r="AJ21">
        <f t="shared" si="7"/>
        <v>77.730174151764572</v>
      </c>
      <c r="AK21">
        <f t="shared" si="28"/>
        <v>73.172707585697495</v>
      </c>
      <c r="AL21">
        <f t="shared" si="8"/>
        <v>-855.72328321738439</v>
      </c>
      <c r="AN21">
        <f t="shared" si="9"/>
        <v>0</v>
      </c>
      <c r="AO21">
        <f t="shared" si="10"/>
        <v>0</v>
      </c>
      <c r="AP21">
        <f t="shared" si="11"/>
        <v>-2.1950401517945282</v>
      </c>
      <c r="AQ21">
        <f t="shared" si="12"/>
        <v>-128.70621374019822</v>
      </c>
      <c r="AR21">
        <f t="shared" si="13"/>
        <v>-130.90125389199272</v>
      </c>
      <c r="AS21">
        <f t="shared" si="14"/>
        <v>10.107999986435239</v>
      </c>
      <c r="AT21">
        <f t="shared" si="15"/>
        <v>9.5153489022109632</v>
      </c>
      <c r="AU21">
        <f t="shared" si="16"/>
        <v>-111.27790500334653</v>
      </c>
      <c r="AW21">
        <v>18</v>
      </c>
      <c r="AX21">
        <f>IF(Z21&gt;0, (R21*SUMPRODUCT(K21:$K$98, X21:$X$98)-K21*$AZ$3)/Z21, 0)</f>
        <v>1433.0666759850442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3.1331300999999999E-2</v>
      </c>
      <c r="Q22" s="5">
        <f t="shared" si="30"/>
        <v>25</v>
      </c>
      <c r="R22">
        <f t="shared" si="0"/>
        <v>50000</v>
      </c>
      <c r="S22">
        <f t="shared" si="1"/>
        <v>1374.0910314497139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967.59421992962814</v>
      </c>
      <c r="AC22">
        <f t="shared" si="27"/>
        <v>889.42825307524049</v>
      </c>
      <c r="AE22">
        <f t="shared" si="2"/>
        <v>0</v>
      </c>
      <c r="AF22">
        <f t="shared" si="3"/>
        <v>0</v>
      </c>
      <c r="AG22">
        <f t="shared" si="4"/>
        <v>-16.182120265657776</v>
      </c>
      <c r="AH22">
        <f t="shared" si="5"/>
        <v>-1057.7311669618282</v>
      </c>
      <c r="AI22">
        <f t="shared" si="6"/>
        <v>-1073.9132872274861</v>
      </c>
      <c r="AJ22">
        <f t="shared" si="7"/>
        <v>78.165966854387648</v>
      </c>
      <c r="AK22">
        <f t="shared" si="28"/>
        <v>67.731595395073981</v>
      </c>
      <c r="AL22">
        <f t="shared" si="8"/>
        <v>-928.01572497802442</v>
      </c>
      <c r="AN22">
        <f t="shared" si="9"/>
        <v>0</v>
      </c>
      <c r="AO22">
        <f t="shared" si="10"/>
        <v>0</v>
      </c>
      <c r="AP22">
        <f t="shared" si="11"/>
        <v>-1.8788538272978772</v>
      </c>
      <c r="AQ22">
        <f t="shared" si="12"/>
        <v>-122.80975661242866</v>
      </c>
      <c r="AR22">
        <f t="shared" si="13"/>
        <v>-124.68861043972656</v>
      </c>
      <c r="AS22">
        <f t="shared" si="14"/>
        <v>9.0755984739825148</v>
      </c>
      <c r="AT22">
        <f t="shared" si="15"/>
        <v>7.8640972349647296</v>
      </c>
      <c r="AU22">
        <f t="shared" si="16"/>
        <v>-107.7489147307793</v>
      </c>
      <c r="AW22">
        <v>19</v>
      </c>
      <c r="AX22">
        <f>IF(Z22&gt;0, (R22*SUMPRODUCT(K22:$K$98, X22:$X$98)-K22*$AZ$3)/Z22, 0)</f>
        <v>1374.0910314497139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3.466458E-2</v>
      </c>
      <c r="Q23" s="5">
        <f t="shared" si="30"/>
        <v>25</v>
      </c>
      <c r="R23">
        <f t="shared" si="0"/>
        <v>50000</v>
      </c>
      <c r="S23">
        <f t="shared" si="1"/>
        <v>1312.7065128858155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889.42825307524049</v>
      </c>
      <c r="AC23">
        <f t="shared" si="27"/>
        <v>811.74371689657119</v>
      </c>
      <c r="AE23">
        <f t="shared" si="2"/>
        <v>0</v>
      </c>
      <c r="AF23">
        <f t="shared" si="3"/>
        <v>0</v>
      </c>
      <c r="AG23">
        <f t="shared" si="4"/>
        <v>-15.459352660482683</v>
      </c>
      <c r="AH23">
        <f t="shared" si="5"/>
        <v>-1121.8928050370305</v>
      </c>
      <c r="AI23">
        <f t="shared" si="6"/>
        <v>-1137.3521576975131</v>
      </c>
      <c r="AJ23">
        <f t="shared" si="7"/>
        <v>77.684536178669305</v>
      </c>
      <c r="AK23">
        <f t="shared" si="28"/>
        <v>62.259977715266842</v>
      </c>
      <c r="AL23">
        <f t="shared" si="8"/>
        <v>-997.407643803577</v>
      </c>
      <c r="AN23">
        <f t="shared" si="9"/>
        <v>0</v>
      </c>
      <c r="AO23">
        <f t="shared" si="10"/>
        <v>0</v>
      </c>
      <c r="AP23">
        <f t="shared" si="11"/>
        <v>-1.6026210805537724</v>
      </c>
      <c r="AQ23">
        <f t="shared" si="12"/>
        <v>-116.30299786548831</v>
      </c>
      <c r="AR23">
        <f t="shared" si="13"/>
        <v>-117.90561894604207</v>
      </c>
      <c r="AS23">
        <f t="shared" si="14"/>
        <v>8.0533045624363435</v>
      </c>
      <c r="AT23">
        <f t="shared" si="15"/>
        <v>6.4542904837374584</v>
      </c>
      <c r="AU23">
        <f t="shared" si="16"/>
        <v>-103.39802389986828</v>
      </c>
      <c r="AW23">
        <v>20</v>
      </c>
      <c r="AX23">
        <f>IF(Z23&gt;0, (R23*SUMPRODUCT(K23:$K$98, X23:$X$98)-K23*$AZ$3)/Z23, 0)</f>
        <v>1312.7065128858155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3.8375247000000001E-2</v>
      </c>
      <c r="Q24" s="5">
        <f t="shared" si="30"/>
        <v>25</v>
      </c>
      <c r="R24">
        <f t="shared" si="0"/>
        <v>50000</v>
      </c>
      <c r="S24">
        <f t="shared" si="1"/>
        <v>1250.265033369496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811.74371689657119</v>
      </c>
      <c r="AC24">
        <f t="shared" si="27"/>
        <v>735.73109441836846</v>
      </c>
      <c r="AE24">
        <f t="shared" si="2"/>
        <v>0</v>
      </c>
      <c r="AF24">
        <f t="shared" si="3"/>
        <v>0</v>
      </c>
      <c r="AG24">
        <f t="shared" si="4"/>
        <v>-14.711502657071726</v>
      </c>
      <c r="AH24">
        <f t="shared" si="5"/>
        <v>-1186.5129536122604</v>
      </c>
      <c r="AI24">
        <f t="shared" ref="AI24:AI69" si="39">SUM(AE24:AH24)</f>
        <v>-1201.2244562693322</v>
      </c>
      <c r="AJ24">
        <f t="shared" si="7"/>
        <v>76.012622478202729</v>
      </c>
      <c r="AK24">
        <f t="shared" si="28"/>
        <v>56.822060182759991</v>
      </c>
      <c r="AL24">
        <f t="shared" ref="AL24:AL69" si="40">SUM(AI24:AK24)</f>
        <v>-1068.3897736083695</v>
      </c>
      <c r="AN24">
        <f t="shared" si="9"/>
        <v>0</v>
      </c>
      <c r="AO24">
        <f t="shared" si="10"/>
        <v>0</v>
      </c>
      <c r="AP24">
        <f t="shared" si="11"/>
        <v>-1.361690973155872</v>
      </c>
      <c r="AQ24">
        <f t="shared" si="12"/>
        <v>-109.82317823867486</v>
      </c>
      <c r="AR24">
        <f t="shared" si="13"/>
        <v>-111.18486921183073</v>
      </c>
      <c r="AS24">
        <f t="shared" si="14"/>
        <v>7.03569881929901</v>
      </c>
      <c r="AT24">
        <f t="shared" si="15"/>
        <v>5.2594278253276014</v>
      </c>
      <c r="AU24">
        <f t="shared" si="16"/>
        <v>-98.889742567204124</v>
      </c>
      <c r="AW24">
        <v>21</v>
      </c>
      <c r="AX24">
        <f>IF(Z24&gt;0, (R24*SUMPRODUCT(K24:$K$98, X24:$X$98)-K24*$AZ$3)/Z24, 0)</f>
        <v>1250.265033369496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4.2655799000000001E-2</v>
      </c>
      <c r="Q25" s="5">
        <f t="shared" si="30"/>
        <v>25</v>
      </c>
      <c r="R25">
        <f t="shared" si="0"/>
        <v>50000</v>
      </c>
      <c r="S25">
        <f t="shared" si="1"/>
        <v>1187.2861263610248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735.73109441836846</v>
      </c>
      <c r="AC25">
        <f t="shared" si="27"/>
        <v>661.8814656326266</v>
      </c>
      <c r="AE25">
        <f t="shared" si="2"/>
        <v>0</v>
      </c>
      <c r="AF25">
        <f t="shared" si="3"/>
        <v>0</v>
      </c>
      <c r="AG25">
        <f t="shared" si="4"/>
        <v>-13.936856730172989</v>
      </c>
      <c r="AH25">
        <f t="shared" si="5"/>
        <v>-1255.0618006560351</v>
      </c>
      <c r="AI25">
        <f t="shared" si="39"/>
        <v>-1268.9986573862082</v>
      </c>
      <c r="AJ25">
        <f t="shared" si="7"/>
        <v>73.849628785741857</v>
      </c>
      <c r="AK25">
        <f t="shared" si="28"/>
        <v>51.5011766092858</v>
      </c>
      <c r="AL25">
        <f t="shared" si="40"/>
        <v>-1143.6478519911807</v>
      </c>
      <c r="AN25">
        <f t="shared" si="9"/>
        <v>0</v>
      </c>
      <c r="AO25">
        <f t="shared" si="10"/>
        <v>0</v>
      </c>
      <c r="AP25">
        <f t="shared" si="11"/>
        <v>-1.151776827654698</v>
      </c>
      <c r="AQ25">
        <f t="shared" si="12"/>
        <v>-103.72145794830584</v>
      </c>
      <c r="AR25">
        <f t="shared" si="13"/>
        <v>-104.87323477596055</v>
      </c>
      <c r="AS25">
        <f t="shared" si="14"/>
        <v>6.1031187170181269</v>
      </c>
      <c r="AT25">
        <f t="shared" si="15"/>
        <v>4.2561865249791699</v>
      </c>
      <c r="AU25">
        <f t="shared" si="16"/>
        <v>-94.513929533963264</v>
      </c>
      <c r="AW25">
        <v>22</v>
      </c>
      <c r="AX25">
        <f>IF(Z25&gt;0, (R25*SUMPRODUCT(K25:$K$98, X25:$X$98)-K25*$AZ$3)/Z25, 0)</f>
        <v>1187.2861263610248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4.7231987000000003E-2</v>
      </c>
      <c r="Q26" s="5">
        <f t="shared" si="30"/>
        <v>25</v>
      </c>
      <c r="R26">
        <f t="shared" si="0"/>
        <v>50000</v>
      </c>
      <c r="S26">
        <f t="shared" si="1"/>
        <v>1123.1243668920224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661.8814656326266</v>
      </c>
      <c r="AC26">
        <f t="shared" si="27"/>
        <v>590.27924826729713</v>
      </c>
      <c r="AE26">
        <f t="shared" si="2"/>
        <v>0</v>
      </c>
      <c r="AF26">
        <f t="shared" si="3"/>
        <v>0</v>
      </c>
      <c r="AG26">
        <f t="shared" si="4"/>
        <v>-13.139222726970868</v>
      </c>
      <c r="AH26">
        <f t="shared" si="5"/>
        <v>-1316.5308718007864</v>
      </c>
      <c r="AI26">
        <f t="shared" si="39"/>
        <v>-1329.6700945277573</v>
      </c>
      <c r="AJ26">
        <f t="shared" si="7"/>
        <v>71.602217365329466</v>
      </c>
      <c r="AK26">
        <f t="shared" si="28"/>
        <v>46.331702594283868</v>
      </c>
      <c r="AL26">
        <f t="shared" si="40"/>
        <v>-1211.7361745681442</v>
      </c>
      <c r="AN26">
        <f t="shared" si="9"/>
        <v>0</v>
      </c>
      <c r="AO26">
        <f t="shared" si="10"/>
        <v>0</v>
      </c>
      <c r="AP26">
        <f t="shared" si="11"/>
        <v>-0.96951638502452064</v>
      </c>
      <c r="AQ26">
        <f t="shared" si="12"/>
        <v>-97.144121697657027</v>
      </c>
      <c r="AR26">
        <f t="shared" si="13"/>
        <v>-98.113638082681561</v>
      </c>
      <c r="AS26">
        <f t="shared" si="14"/>
        <v>5.2833812457777132</v>
      </c>
      <c r="AT26">
        <f t="shared" si="15"/>
        <v>3.4187216203463402</v>
      </c>
      <c r="AU26">
        <f t="shared" si="16"/>
        <v>-89.411535216557525</v>
      </c>
      <c r="AW26">
        <v>23</v>
      </c>
      <c r="AX26">
        <f>IF(Z26&gt;0, (R26*SUMPRODUCT(K26:$K$98, X26:$X$98)-K26*$AZ$3)/Z26, 0)</f>
        <v>1123.1243668920224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5.2092880000000001E-2</v>
      </c>
      <c r="Q27" s="5">
        <f t="shared" si="30"/>
        <v>25</v>
      </c>
      <c r="R27">
        <f t="shared" si="0"/>
        <v>50000</v>
      </c>
      <c r="S27">
        <f t="shared" si="1"/>
        <v>1058.5842119283463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590.27924826729713</v>
      </c>
      <c r="AC27">
        <f t="shared" si="27"/>
        <v>521.81301994729779</v>
      </c>
      <c r="AE27">
        <f t="shared" si="2"/>
        <v>0</v>
      </c>
      <c r="AF27">
        <f t="shared" si="3"/>
        <v>0</v>
      </c>
      <c r="AG27">
        <f t="shared" si="4"/>
        <v>-12.323370546891793</v>
      </c>
      <c r="AH27">
        <f t="shared" si="5"/>
        <v>-1368.9199056187324</v>
      </c>
      <c r="AI27">
        <f t="shared" si="39"/>
        <v>-1381.2432761656241</v>
      </c>
      <c r="AJ27">
        <f t="shared" si="7"/>
        <v>68.466228319999345</v>
      </c>
      <c r="AK27">
        <f t="shared" si="28"/>
        <v>41.319547378710801</v>
      </c>
      <c r="AL27">
        <f t="shared" si="40"/>
        <v>-1271.4575004669141</v>
      </c>
      <c r="AN27">
        <f t="shared" si="9"/>
        <v>0</v>
      </c>
      <c r="AO27">
        <f t="shared" si="10"/>
        <v>0</v>
      </c>
      <c r="AP27">
        <f t="shared" si="11"/>
        <v>-0.81188957184924926</v>
      </c>
      <c r="AQ27">
        <f t="shared" si="12"/>
        <v>-90.187322684135978</v>
      </c>
      <c r="AR27">
        <f t="shared" si="13"/>
        <v>-90.999212255985228</v>
      </c>
      <c r="AS27">
        <f t="shared" si="14"/>
        <v>4.5106991293771816</v>
      </c>
      <c r="AT27">
        <f t="shared" si="15"/>
        <v>2.7222186903052674</v>
      </c>
      <c r="AU27">
        <f t="shared" si="16"/>
        <v>-83.766294436302786</v>
      </c>
      <c r="AW27">
        <v>24</v>
      </c>
      <c r="AX27">
        <f>IF(Z27&gt;0, (R27*SUMPRODUCT(K27:$K$98, X27:$X$98)-K27*$AZ$3)/Z27, 0)</f>
        <v>1058.5842119283463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5.7568810999999998E-2</v>
      </c>
      <c r="Q28" s="5">
        <f t="shared" si="30"/>
        <v>25</v>
      </c>
      <c r="R28">
        <f t="shared" si="0"/>
        <v>50000</v>
      </c>
      <c r="S28">
        <f t="shared" si="1"/>
        <v>994.78525267011878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521.81301994729779</v>
      </c>
      <c r="AC28">
        <f t="shared" si="27"/>
        <v>457.23095920749881</v>
      </c>
      <c r="AE28">
        <f t="shared" si="2"/>
        <v>0</v>
      </c>
      <c r="AF28">
        <f t="shared" si="3"/>
        <v>0</v>
      </c>
      <c r="AG28">
        <f t="shared" si="4"/>
        <v>-11.490695051525893</v>
      </c>
      <c r="AH28">
        <f t="shared" si="5"/>
        <v>-1418.8835797939605</v>
      </c>
      <c r="AI28">
        <f t="shared" si="39"/>
        <v>-1430.3742748454863</v>
      </c>
      <c r="AJ28">
        <f t="shared" si="7"/>
        <v>64.582060739798976</v>
      </c>
      <c r="AK28">
        <f t="shared" si="28"/>
        <v>36.526911396310851</v>
      </c>
      <c r="AL28">
        <f t="shared" si="40"/>
        <v>-1329.2653027093766</v>
      </c>
      <c r="AN28">
        <f t="shared" si="9"/>
        <v>0</v>
      </c>
      <c r="AO28">
        <f t="shared" si="10"/>
        <v>0</v>
      </c>
      <c r="AP28">
        <f t="shared" si="11"/>
        <v>-0.67592067751437168</v>
      </c>
      <c r="AQ28">
        <f t="shared" si="12"/>
        <v>-83.463423776179198</v>
      </c>
      <c r="AR28">
        <f t="shared" si="13"/>
        <v>-84.139344453693553</v>
      </c>
      <c r="AS28">
        <f t="shared" si="14"/>
        <v>3.7989303566734605</v>
      </c>
      <c r="AT28">
        <f t="shared" si="15"/>
        <v>2.1486337064722005</v>
      </c>
      <c r="AU28">
        <f t="shared" si="16"/>
        <v>-78.191780390547905</v>
      </c>
      <c r="AW28">
        <v>25</v>
      </c>
      <c r="AX28">
        <f>IF(Z28&gt;0, (R28*SUMPRODUCT(K28:$K$98, X28:$X$98)-K28*$AZ$3)/Z28, 0)</f>
        <v>994.78525267011878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6.3742958000000002E-2</v>
      </c>
      <c r="Q29" s="5">
        <f t="shared" si="30"/>
        <v>25</v>
      </c>
      <c r="R29">
        <f t="shared" si="0"/>
        <v>50000</v>
      </c>
      <c r="S29">
        <f t="shared" si="1"/>
        <v>931.63772007408386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457.23095920749881</v>
      </c>
      <c r="AC29">
        <f t="shared" si="27"/>
        <v>396.62937645304902</v>
      </c>
      <c r="AE29">
        <f t="shared" si="2"/>
        <v>0</v>
      </c>
      <c r="AF29">
        <f t="shared" si="3"/>
        <v>0</v>
      </c>
      <c r="AG29">
        <f t="shared" si="4"/>
        <v>-10.643337208950413</v>
      </c>
      <c r="AH29">
        <f t="shared" si="5"/>
        <v>-1464.9017841204459</v>
      </c>
      <c r="AI29">
        <f t="shared" si="39"/>
        <v>-1475.5451213293964</v>
      </c>
      <c r="AJ29">
        <f t="shared" si="7"/>
        <v>60.601582754449794</v>
      </c>
      <c r="AK29">
        <f t="shared" si="28"/>
        <v>32.006167144524923</v>
      </c>
      <c r="AL29">
        <f t="shared" si="40"/>
        <v>-1382.9373714304218</v>
      </c>
      <c r="AN29">
        <f t="shared" si="9"/>
        <v>0</v>
      </c>
      <c r="AO29">
        <f t="shared" si="10"/>
        <v>0</v>
      </c>
      <c r="AP29">
        <f t="shared" si="11"/>
        <v>-0.55899668516169454</v>
      </c>
      <c r="AQ29">
        <f t="shared" si="12"/>
        <v>-76.937827425232385</v>
      </c>
      <c r="AR29">
        <f t="shared" si="13"/>
        <v>-77.496824110394087</v>
      </c>
      <c r="AS29">
        <f t="shared" si="14"/>
        <v>3.1828441784971142</v>
      </c>
      <c r="AT29">
        <f t="shared" si="15"/>
        <v>1.6809898049152305</v>
      </c>
      <c r="AU29">
        <f t="shared" si="16"/>
        <v>-72.632990126981753</v>
      </c>
      <c r="AW29">
        <v>26</v>
      </c>
      <c r="AX29">
        <f>IF(Z29&gt;0, (R29*SUMPRODUCT(K29:$K$98, X29:$X$98)-K29*$AZ$3)/Z29, 0)</f>
        <v>931.63772007408386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7.0809242999999994E-2</v>
      </c>
      <c r="Q30" s="5">
        <f t="shared" si="30"/>
        <v>25</v>
      </c>
      <c r="R30">
        <f t="shared" si="0"/>
        <v>50000</v>
      </c>
      <c r="S30">
        <f t="shared" si="1"/>
        <v>869.09681666679819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396.62937645304902</v>
      </c>
      <c r="AC30">
        <f t="shared" si="27"/>
        <v>340.1039070829321</v>
      </c>
      <c r="AE30">
        <f t="shared" si="2"/>
        <v>0</v>
      </c>
      <c r="AF30">
        <f t="shared" si="3"/>
        <v>0</v>
      </c>
      <c r="AG30">
        <f t="shared" si="4"/>
        <v>-9.7832571861013982</v>
      </c>
      <c r="AH30">
        <f t="shared" si="5"/>
        <v>-1507.2933015190229</v>
      </c>
      <c r="AI30">
        <f t="shared" si="39"/>
        <v>-1517.0765587051242</v>
      </c>
      <c r="AJ30">
        <f t="shared" si="7"/>
        <v>56.525469370116923</v>
      </c>
      <c r="AK30">
        <f t="shared" si="28"/>
        <v>27.764056351713435</v>
      </c>
      <c r="AL30">
        <f t="shared" si="40"/>
        <v>-1432.7870329832938</v>
      </c>
      <c r="AN30">
        <f t="shared" si="9"/>
        <v>0</v>
      </c>
      <c r="AO30">
        <f t="shared" si="10"/>
        <v>0</v>
      </c>
      <c r="AP30">
        <f t="shared" si="11"/>
        <v>-0.45877195195916842</v>
      </c>
      <c r="AQ30">
        <f t="shared" si="12"/>
        <v>-70.682378778230188</v>
      </c>
      <c r="AR30">
        <f t="shared" si="13"/>
        <v>-71.141150730189352</v>
      </c>
      <c r="AS30">
        <f t="shared" si="14"/>
        <v>2.6506816109442051</v>
      </c>
      <c r="AT30">
        <f t="shared" si="15"/>
        <v>1.3019559932325289</v>
      </c>
      <c r="AU30">
        <f t="shared" si="16"/>
        <v>-67.188513126012623</v>
      </c>
      <c r="AW30">
        <v>27</v>
      </c>
      <c r="AX30">
        <f>IF(Z30&gt;0, (R30*SUMPRODUCT(K30:$K$98, X30:$X$98)-K30*$AZ$3)/Z30, 0)</f>
        <v>869.09681666679819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7.8963489999999997E-2</v>
      </c>
      <c r="Q31" s="5">
        <f t="shared" si="30"/>
        <v>25</v>
      </c>
      <c r="R31">
        <f t="shared" si="0"/>
        <v>50000</v>
      </c>
      <c r="S31">
        <f t="shared" si="1"/>
        <v>806.82691185874774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340.1039070829321</v>
      </c>
      <c r="AC31">
        <f t="shared" si="27"/>
        <v>287.64684799676922</v>
      </c>
      <c r="AE31">
        <f t="shared" si="2"/>
        <v>0</v>
      </c>
      <c r="AF31">
        <f t="shared" si="3"/>
        <v>0</v>
      </c>
      <c r="AG31">
        <f t="shared" si="4"/>
        <v>-8.9129044832582363</v>
      </c>
      <c r="AH31">
        <f t="shared" si="5"/>
        <v>-1545.0402619642916</v>
      </c>
      <c r="AI31">
        <f t="shared" si="39"/>
        <v>-1553.9531664475498</v>
      </c>
      <c r="AJ31">
        <f t="shared" si="7"/>
        <v>52.457059086162872</v>
      </c>
      <c r="AK31">
        <f t="shared" si="28"/>
        <v>23.807273495805248</v>
      </c>
      <c r="AL31">
        <f t="shared" si="40"/>
        <v>-1477.6888338655817</v>
      </c>
      <c r="AN31">
        <f t="shared" si="9"/>
        <v>0</v>
      </c>
      <c r="AO31">
        <f t="shared" si="10"/>
        <v>0</v>
      </c>
      <c r="AP31">
        <f t="shared" si="11"/>
        <v>-0.37317678392747172</v>
      </c>
      <c r="AQ31">
        <f t="shared" si="12"/>
        <v>-64.689704358586198</v>
      </c>
      <c r="AR31">
        <f t="shared" si="13"/>
        <v>-65.06288114251366</v>
      </c>
      <c r="AS31">
        <f t="shared" si="14"/>
        <v>2.1963386504184133</v>
      </c>
      <c r="AT31">
        <f t="shared" si="15"/>
        <v>0.99679310755931627</v>
      </c>
      <c r="AU31">
        <f t="shared" si="16"/>
        <v>-61.869749384535936</v>
      </c>
      <c r="AW31">
        <v>28</v>
      </c>
      <c r="AX31">
        <f>IF(Z31&gt;0, (R31*SUMPRODUCT(K31:$K$98, X31:$X$98)-K31*$AZ$3)/Z31, 0)</f>
        <v>806.82691185874774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8.8363973999999998E-2</v>
      </c>
      <c r="Q32" s="5">
        <f t="shared" si="30"/>
        <v>25</v>
      </c>
      <c r="R32">
        <f t="shared" si="0"/>
        <v>50000</v>
      </c>
      <c r="S32">
        <f t="shared" si="1"/>
        <v>744.22574157860754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287.64684799676922</v>
      </c>
      <c r="AC32">
        <f t="shared" si="27"/>
        <v>239.22975050610023</v>
      </c>
      <c r="AE32">
        <f t="shared" si="2"/>
        <v>0</v>
      </c>
      <c r="AF32">
        <f t="shared" si="3"/>
        <v>0</v>
      </c>
      <c r="AG32">
        <f t="shared" si="4"/>
        <v>-8.03619577840254</v>
      </c>
      <c r="AH32">
        <f t="shared" si="5"/>
        <v>-1575.1593200462287</v>
      </c>
      <c r="AI32">
        <f t="shared" si="39"/>
        <v>-1583.1955158246312</v>
      </c>
      <c r="AJ32">
        <f t="shared" si="7"/>
        <v>48.417097490668993</v>
      </c>
      <c r="AK32">
        <f t="shared" si="28"/>
        <v>20.135279359773847</v>
      </c>
      <c r="AL32">
        <f t="shared" si="40"/>
        <v>-1514.6431389741883</v>
      </c>
      <c r="AN32">
        <f t="shared" si="9"/>
        <v>0</v>
      </c>
      <c r="AO32">
        <f t="shared" si="10"/>
        <v>0</v>
      </c>
      <c r="AP32">
        <f t="shared" si="11"/>
        <v>-0.300419314692702</v>
      </c>
      <c r="AQ32">
        <f t="shared" si="12"/>
        <v>-58.884613629233442</v>
      </c>
      <c r="AR32">
        <f t="shared" si="13"/>
        <v>-59.185032943926146</v>
      </c>
      <c r="AS32">
        <f t="shared" si="14"/>
        <v>1.8099896578736545</v>
      </c>
      <c r="AT32">
        <f t="shared" si="15"/>
        <v>0.75272268038395285</v>
      </c>
      <c r="AU32">
        <f t="shared" si="16"/>
        <v>-56.622320605668534</v>
      </c>
      <c r="AW32">
        <v>29</v>
      </c>
      <c r="AX32">
        <f>IF(Z32&gt;0, (R32*SUMPRODUCT(K32:$K$98, X32:$X$98)-K32*$AZ$3)/Z32, 0)</f>
        <v>744.22574157860754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9.9562517000000003E-2</v>
      </c>
      <c r="Q33" s="5">
        <f t="shared" si="30"/>
        <v>25</v>
      </c>
      <c r="R33">
        <f t="shared" si="0"/>
        <v>50000</v>
      </c>
      <c r="S33">
        <f t="shared" si="1"/>
        <v>680.83288405353687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239.22975050610023</v>
      </c>
      <c r="AC33">
        <f t="shared" si="27"/>
        <v>194.87425015179292</v>
      </c>
      <c r="AE33">
        <f t="shared" si="2"/>
        <v>0</v>
      </c>
      <c r="AF33">
        <f t="shared" si="3"/>
        <v>0</v>
      </c>
      <c r="AG33">
        <f t="shared" si="4"/>
        <v>-7.1557299418159834</v>
      </c>
      <c r="AH33">
        <f t="shared" si="5"/>
        <v>-1600.2077576050624</v>
      </c>
      <c r="AI33">
        <f t="shared" si="39"/>
        <v>-1607.3634875468783</v>
      </c>
      <c r="AJ33">
        <f t="shared" si="7"/>
        <v>44.35550035430731</v>
      </c>
      <c r="AK33">
        <f t="shared" si="28"/>
        <v>16.746082535427018</v>
      </c>
      <c r="AL33">
        <f t="shared" si="40"/>
        <v>-1546.261904657144</v>
      </c>
      <c r="AN33">
        <f t="shared" si="9"/>
        <v>0</v>
      </c>
      <c r="AO33">
        <f t="shared" si="10"/>
        <v>0</v>
      </c>
      <c r="AP33">
        <f t="shared" si="11"/>
        <v>-0.23884340930317366</v>
      </c>
      <c r="AQ33">
        <f t="shared" si="12"/>
        <v>-53.411612725393745</v>
      </c>
      <c r="AR33">
        <f t="shared" si="13"/>
        <v>-53.650456134696917</v>
      </c>
      <c r="AS33">
        <f t="shared" si="14"/>
        <v>1.4804945144816815</v>
      </c>
      <c r="AT33">
        <f t="shared" si="15"/>
        <v>0.55894946815428315</v>
      </c>
      <c r="AU33">
        <f t="shared" si="16"/>
        <v>-51.611012152060951</v>
      </c>
      <c r="AW33">
        <v>30</v>
      </c>
      <c r="AX33">
        <f>IF(Z33&gt;0, (R33*SUMPRODUCT(K33:$K$98, X33:$X$98)-K33*$AZ$3)/Z33, 0)</f>
        <v>680.83288405353687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0.11247831899999999</v>
      </c>
      <c r="Q34" s="5">
        <f t="shared" si="30"/>
        <v>25</v>
      </c>
      <c r="R34">
        <f t="shared" si="0"/>
        <v>50000</v>
      </c>
      <c r="S34">
        <f t="shared" si="1"/>
        <v>614.85698694057783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194.87425015179292</v>
      </c>
      <c r="AC34">
        <f t="shared" si="27"/>
        <v>154.43505999329753</v>
      </c>
      <c r="AE34">
        <f t="shared" si="2"/>
        <v>0</v>
      </c>
      <c r="AF34">
        <f t="shared" si="3"/>
        <v>0</v>
      </c>
      <c r="AG34">
        <f t="shared" si="4"/>
        <v>-6.2793081673243929</v>
      </c>
      <c r="AH34">
        <f t="shared" si="5"/>
        <v>-1609.728950146859</v>
      </c>
      <c r="AI34">
        <f t="shared" si="39"/>
        <v>-1616.0082583141834</v>
      </c>
      <c r="AJ34">
        <f t="shared" si="7"/>
        <v>40.439190158495393</v>
      </c>
      <c r="AK34">
        <f t="shared" si="28"/>
        <v>13.641197510625506</v>
      </c>
      <c r="AL34">
        <f t="shared" si="40"/>
        <v>-1561.9278706450625</v>
      </c>
      <c r="AN34">
        <f t="shared" si="9"/>
        <v>0</v>
      </c>
      <c r="AO34">
        <f t="shared" si="10"/>
        <v>0</v>
      </c>
      <c r="AP34">
        <f t="shared" si="11"/>
        <v>-0.18713416966740351</v>
      </c>
      <c r="AQ34">
        <f t="shared" si="12"/>
        <v>-47.972687826160588</v>
      </c>
      <c r="AR34">
        <f t="shared" si="13"/>
        <v>-48.15982199582799</v>
      </c>
      <c r="AS34">
        <f t="shared" si="14"/>
        <v>1.2051573311390447</v>
      </c>
      <c r="AT34">
        <f t="shared" si="15"/>
        <v>0.40653111798264768</v>
      </c>
      <c r="AU34">
        <f t="shared" si="16"/>
        <v>-46.548133546706296</v>
      </c>
      <c r="AW34">
        <v>31</v>
      </c>
      <c r="AX34">
        <f>IF(Z34&gt;0, (R34*SUMPRODUCT(K34:$K$98, X34:$X$98)-K34*$AZ$3)/Z34, 0)</f>
        <v>614.85698694057783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0.127310056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544.77939873820731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154.43505999329753</v>
      </c>
      <c r="AC35">
        <f t="shared" si="27"/>
        <v>118.04489231615339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-5.4170960112278239</v>
      </c>
      <c r="AH35">
        <f t="shared" ref="AH35:AH66" si="46">-X35*R35</f>
        <v>-1598.8381488466516</v>
      </c>
      <c r="AI35">
        <f t="shared" si="39"/>
        <v>-1604.2552448578795</v>
      </c>
      <c r="AJ35">
        <f t="shared" ref="AJ35:AJ66" si="47">AB35-AC35</f>
        <v>36.390167677144134</v>
      </c>
      <c r="AK35">
        <f t="shared" si="28"/>
        <v>10.810454199530827</v>
      </c>
      <c r="AL35">
        <f t="shared" si="40"/>
        <v>-1557.0546229812046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-0.14414175567040968</v>
      </c>
      <c r="AQ35">
        <f t="shared" ref="AQ35:AQ66" si="51">AH35*$K35</f>
        <v>-42.542967178340433</v>
      </c>
      <c r="AR35">
        <f t="shared" ref="AR35:AR66" si="52">AI35*$K35</f>
        <v>-42.687108934010837</v>
      </c>
      <c r="AS35">
        <f t="shared" ref="AS35:AS66" si="53">AJ35*$K35</f>
        <v>0.96829420177384951</v>
      </c>
      <c r="AT35">
        <f t="shared" ref="AT35:AT66" si="54">AK35*$K35</f>
        <v>0.28765187928831654</v>
      </c>
      <c r="AU35">
        <f t="shared" ref="AU35:AU66" si="55">AL35*$K35</f>
        <v>-41.431162852948674</v>
      </c>
      <c r="AW35">
        <v>32</v>
      </c>
      <c r="AX35">
        <f>IF(Z35&gt;0, (R35*SUMPRODUCT(K35:$K$98, X35:$X$98)-K35*$AZ$3)/Z35, 0)</f>
        <v>544.77939873820731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0.144442719</v>
      </c>
      <c r="Q36" s="5">
        <f t="shared" si="30"/>
        <v>25</v>
      </c>
      <c r="R36">
        <f t="shared" si="41"/>
        <v>50000</v>
      </c>
      <c r="S36">
        <f t="shared" si="42"/>
        <v>468.53027732577004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118.04489231615339</v>
      </c>
      <c r="AC36">
        <f t="shared" si="27"/>
        <v>85.843460985149051</v>
      </c>
      <c r="AE36">
        <f t="shared" si="43"/>
        <v>0</v>
      </c>
      <c r="AF36">
        <f t="shared" si="44"/>
        <v>0</v>
      </c>
      <c r="AG36">
        <f t="shared" si="45"/>
        <v>-4.5804649741697441</v>
      </c>
      <c r="AH36">
        <f t="shared" si="46"/>
        <v>-1564.9201538916027</v>
      </c>
      <c r="AI36">
        <f t="shared" si="39"/>
        <v>-1569.5006188657724</v>
      </c>
      <c r="AJ36">
        <f t="shared" si="47"/>
        <v>32.201431331004343</v>
      </c>
      <c r="AK36">
        <f t="shared" ref="AK36:AK67" si="59">G36*SUM(AB36:AB36, AE36:AF36)</f>
        <v>8.2631424621307392</v>
      </c>
      <c r="AL36">
        <f t="shared" si="40"/>
        <v>-1529.0360450726373</v>
      </c>
      <c r="AN36">
        <f t="shared" si="48"/>
        <v>0</v>
      </c>
      <c r="AO36">
        <f t="shared" si="49"/>
        <v>0</v>
      </c>
      <c r="AP36">
        <f t="shared" si="50"/>
        <v>-0.10882152768146244</v>
      </c>
      <c r="AQ36">
        <f t="shared" si="51"/>
        <v>-37.178976982977929</v>
      </c>
      <c r="AR36">
        <f t="shared" si="52"/>
        <v>-37.287798510659385</v>
      </c>
      <c r="AS36">
        <f t="shared" si="53"/>
        <v>0.76503345636973774</v>
      </c>
      <c r="AT36">
        <f t="shared" si="54"/>
        <v>0.19631364746798843</v>
      </c>
      <c r="AU36">
        <f t="shared" si="55"/>
        <v>-36.326451406821661</v>
      </c>
      <c r="AW36">
        <v>33</v>
      </c>
      <c r="AX36">
        <f>IF(Z36&gt;0, (R36*SUMPRODUCT(K36:$K$98, X36:$X$98)-K36*$AZ$3)/Z36, 0)</f>
        <v>468.53027732577004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41"/>
        <v>50000</v>
      </c>
      <c r="S37">
        <f t="shared" si="42"/>
        <v>382.38690996772533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85.843460985149051</v>
      </c>
      <c r="AC37">
        <f t="shared" si="27"/>
        <v>57.897998151578292</v>
      </c>
      <c r="AE37">
        <f t="shared" si="43"/>
        <v>0</v>
      </c>
      <c r="AF37">
        <f t="shared" si="44"/>
        <v>0</v>
      </c>
      <c r="AG37">
        <f t="shared" si="45"/>
        <v>-3.7853020489420692</v>
      </c>
      <c r="AH37">
        <f t="shared" si="46"/>
        <v>-1498.7165509719557</v>
      </c>
      <c r="AI37">
        <f t="shared" si="39"/>
        <v>-1502.5018530208977</v>
      </c>
      <c r="AJ37">
        <f t="shared" si="47"/>
        <v>27.945462833570758</v>
      </c>
      <c r="AK37">
        <f t="shared" si="59"/>
        <v>6.0090422689604344</v>
      </c>
      <c r="AL37">
        <f t="shared" si="40"/>
        <v>-1468.5473479183665</v>
      </c>
      <c r="AN37">
        <f t="shared" si="48"/>
        <v>0</v>
      </c>
      <c r="AO37">
        <f t="shared" si="49"/>
        <v>0</v>
      </c>
      <c r="AP37">
        <f t="shared" si="50"/>
        <v>-8.0294864406422389E-2</v>
      </c>
      <c r="AQ37">
        <f t="shared" si="51"/>
        <v>-31.791186195454891</v>
      </c>
      <c r="AR37">
        <f t="shared" si="52"/>
        <v>-31.87148105986131</v>
      </c>
      <c r="AS37">
        <f t="shared" si="53"/>
        <v>0.59278681594865279</v>
      </c>
      <c r="AT37">
        <f t="shared" si="54"/>
        <v>0.1274654513590239</v>
      </c>
      <c r="AU37">
        <f t="shared" si="55"/>
        <v>-31.151228792553635</v>
      </c>
      <c r="AW37">
        <v>34</v>
      </c>
      <c r="AX37">
        <f>IF(Z37&gt;0, (R37*SUMPRODUCT(K37:$K$98, X37:$X$98)-K37*$AZ$3)/Z37, 0)</f>
        <v>382.38690996772533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41"/>
        <v>50000</v>
      </c>
      <c r="S38">
        <f t="shared" si="42"/>
        <v>281.79932106383586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57.897998151578292</v>
      </c>
      <c r="AC38">
        <f t="shared" si="27"/>
        <v>34.35102101809413</v>
      </c>
      <c r="AE38">
        <f t="shared" si="43"/>
        <v>0</v>
      </c>
      <c r="AF38">
        <f t="shared" si="44"/>
        <v>0</v>
      </c>
      <c r="AG38">
        <f t="shared" si="45"/>
        <v>-3.0474719463849076</v>
      </c>
      <c r="AH38">
        <f t="shared" si="46"/>
        <v>-1399.9541641354817</v>
      </c>
      <c r="AI38">
        <f t="shared" si="39"/>
        <v>-1403.0016360818665</v>
      </c>
      <c r="AJ38">
        <f t="shared" si="47"/>
        <v>23.546977133484162</v>
      </c>
      <c r="AK38">
        <f t="shared" si="59"/>
        <v>4.0528598706104813</v>
      </c>
      <c r="AL38">
        <f t="shared" si="40"/>
        <v>-1375.4017990777718</v>
      </c>
      <c r="AN38">
        <f t="shared" si="48"/>
        <v>0</v>
      </c>
      <c r="AO38">
        <f t="shared" si="49"/>
        <v>0</v>
      </c>
      <c r="AP38">
        <f t="shared" si="50"/>
        <v>-5.7717687564377403E-2</v>
      </c>
      <c r="AQ38">
        <f t="shared" si="51"/>
        <v>-26.51447444688478</v>
      </c>
      <c r="AR38">
        <f t="shared" si="52"/>
        <v>-26.572192134449157</v>
      </c>
      <c r="AS38">
        <f t="shared" si="53"/>
        <v>0.4459686891911166</v>
      </c>
      <c r="AT38">
        <f t="shared" si="54"/>
        <v>7.6759262716623408E-2</v>
      </c>
      <c r="AU38">
        <f t="shared" si="55"/>
        <v>-26.049464182541413</v>
      </c>
      <c r="AW38">
        <v>35</v>
      </c>
      <c r="AX38">
        <f>IF(Z38&gt;0, (R38*SUMPRODUCT(K38:$K$98, X38:$X$98)-K38*$AZ$3)/Z38, 0)</f>
        <v>281.79932106383586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41"/>
        <v>50000</v>
      </c>
      <c r="S39">
        <f t="shared" si="42"/>
        <v>159.46658670496683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34.35102101809413</v>
      </c>
      <c r="AC39">
        <f t="shared" si="27"/>
        <v>15.197447519397492</v>
      </c>
      <c r="AE39">
        <f t="shared" si="43"/>
        <v>0</v>
      </c>
      <c r="AF39">
        <f t="shared" si="44"/>
        <v>0</v>
      </c>
      <c r="AG39">
        <f t="shared" si="45"/>
        <v>-2.3825441795394222</v>
      </c>
      <c r="AH39">
        <f t="shared" si="46"/>
        <v>-1268.9060947632727</v>
      </c>
      <c r="AI39">
        <f t="shared" si="39"/>
        <v>-1271.288638942812</v>
      </c>
      <c r="AJ39">
        <f t="shared" si="47"/>
        <v>19.153573498696638</v>
      </c>
      <c r="AK39">
        <f t="shared" si="59"/>
        <v>2.4045714712665895</v>
      </c>
      <c r="AL39">
        <f t="shared" si="40"/>
        <v>-1249.7304939728488</v>
      </c>
      <c r="AN39">
        <f t="shared" si="48"/>
        <v>0</v>
      </c>
      <c r="AO39">
        <f t="shared" si="49"/>
        <v>0</v>
      </c>
      <c r="AP39">
        <f t="shared" si="50"/>
        <v>-4.028952492143021E-2</v>
      </c>
      <c r="AQ39">
        <f t="shared" si="51"/>
        <v>-21.457576387021053</v>
      </c>
      <c r="AR39">
        <f t="shared" si="52"/>
        <v>-21.497865911942483</v>
      </c>
      <c r="AS39">
        <f t="shared" si="53"/>
        <v>0.32389257812602706</v>
      </c>
      <c r="AT39">
        <f t="shared" si="54"/>
        <v>4.0662012922540382E-2</v>
      </c>
      <c r="AU39">
        <f t="shared" si="55"/>
        <v>-21.133311320893913</v>
      </c>
      <c r="AW39">
        <v>36</v>
      </c>
      <c r="AX39">
        <f>IF(Z39&gt;0, (R39*SUMPRODUCT(K39:$K$98, X39:$X$98)-K39*$AZ$3)/Z39, 0)</f>
        <v>159.46658670496683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41"/>
        <v>50000</v>
      </c>
      <c r="S40">
        <f t="shared" si="42"/>
        <v>4.3305638670665365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15.197447519397492</v>
      </c>
      <c r="AC40">
        <f t="shared" si="27"/>
        <v>0.31210412183013148</v>
      </c>
      <c r="AE40">
        <f t="shared" si="43"/>
        <v>0</v>
      </c>
      <c r="AF40">
        <f t="shared" si="44"/>
        <v>0</v>
      </c>
      <c r="AG40">
        <f t="shared" si="45"/>
        <v>-1.801752216401016</v>
      </c>
      <c r="AH40">
        <f t="shared" si="46"/>
        <v>-1113.933042686024</v>
      </c>
      <c r="AI40">
        <f t="shared" si="39"/>
        <v>-1115.7347949024249</v>
      </c>
      <c r="AJ40">
        <f t="shared" si="47"/>
        <v>14.885343397567361</v>
      </c>
      <c r="AK40">
        <f t="shared" si="59"/>
        <v>1.0638213263578247</v>
      </c>
      <c r="AL40">
        <f t="shared" si="40"/>
        <v>-1099.7856301784998</v>
      </c>
      <c r="AN40">
        <f t="shared" si="48"/>
        <v>0</v>
      </c>
      <c r="AO40">
        <f t="shared" si="49"/>
        <v>0</v>
      </c>
      <c r="AP40">
        <f t="shared" si="50"/>
        <v>-2.7203715618194076E-2</v>
      </c>
      <c r="AQ40">
        <f t="shared" si="51"/>
        <v>-16.818693178283109</v>
      </c>
      <c r="AR40">
        <f t="shared" si="52"/>
        <v>-16.845896893901301</v>
      </c>
      <c r="AS40">
        <f t="shared" si="53"/>
        <v>0.22474602499751192</v>
      </c>
      <c r="AT40">
        <f t="shared" si="54"/>
        <v>1.606208254796293E-2</v>
      </c>
      <c r="AU40">
        <f t="shared" si="55"/>
        <v>-16.605088786355825</v>
      </c>
      <c r="AW40">
        <v>37</v>
      </c>
      <c r="AX40">
        <f>IF(Z40&gt;0, (R40*SUMPRODUCT(K40:$K$98, X40:$X$98)-K40*$AZ$3)/Z40, 0)</f>
        <v>4.3305638670665365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41"/>
        <v>50000</v>
      </c>
      <c r="S41">
        <f t="shared" si="42"/>
        <v>-202.91775880062613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0.31210412183013148</v>
      </c>
      <c r="AC41">
        <f t="shared" si="27"/>
        <v>-10.638523887297893</v>
      </c>
      <c r="AE41">
        <f t="shared" si="43"/>
        <v>0</v>
      </c>
      <c r="AF41">
        <f t="shared" si="44"/>
        <v>0</v>
      </c>
      <c r="AG41">
        <f t="shared" si="45"/>
        <v>-1.3106940405534711</v>
      </c>
      <c r="AH41">
        <f t="shared" si="46"/>
        <v>-946.0813073670696</v>
      </c>
      <c r="AI41">
        <f t="shared" si="39"/>
        <v>-947.39200140762307</v>
      </c>
      <c r="AJ41">
        <f t="shared" si="47"/>
        <v>10.950628009128025</v>
      </c>
      <c r="AK41">
        <f t="shared" si="59"/>
        <v>2.1847288528109205E-2</v>
      </c>
      <c r="AL41">
        <f t="shared" si="40"/>
        <v>-936.41952610996691</v>
      </c>
      <c r="AN41">
        <f t="shared" si="48"/>
        <v>0</v>
      </c>
      <c r="AO41">
        <f t="shared" si="49"/>
        <v>0</v>
      </c>
      <c r="AP41">
        <f t="shared" si="50"/>
        <v>-1.7669182778768822E-2</v>
      </c>
      <c r="AQ41">
        <f t="shared" si="51"/>
        <v>-12.753917410341163</v>
      </c>
      <c r="AR41">
        <f t="shared" si="52"/>
        <v>-12.771586593119931</v>
      </c>
      <c r="AS41">
        <f t="shared" si="53"/>
        <v>0.14762304691175931</v>
      </c>
      <c r="AT41">
        <f t="shared" si="54"/>
        <v>2.9451856976526217E-4</v>
      </c>
      <c r="AU41">
        <f t="shared" si="55"/>
        <v>-12.623669027638407</v>
      </c>
      <c r="AW41">
        <v>38</v>
      </c>
      <c r="AX41">
        <f>IF(Z41&gt;0, (R41*SUMPRODUCT(K41:$K$98, X41:$X$98)-K41*$AZ$3)/Z41, 0)</f>
        <v>-202.91775880062613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41"/>
        <v>50000</v>
      </c>
      <c r="S42">
        <f t="shared" si="42"/>
        <v>-498.11734884986447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-10.638523887297893</v>
      </c>
      <c r="AC42">
        <f t="shared" si="27"/>
        <v>-18.153097396607727</v>
      </c>
      <c r="AE42">
        <f t="shared" si="43"/>
        <v>0</v>
      </c>
      <c r="AF42">
        <f t="shared" si="44"/>
        <v>0</v>
      </c>
      <c r="AG42">
        <f t="shared" si="45"/>
        <v>-0.91108538171389697</v>
      </c>
      <c r="AH42">
        <f t="shared" si="46"/>
        <v>-773.00343686807867</v>
      </c>
      <c r="AI42">
        <f t="shared" si="39"/>
        <v>-773.91452224979253</v>
      </c>
      <c r="AJ42">
        <f t="shared" si="47"/>
        <v>7.5145735093098338</v>
      </c>
      <c r="AK42">
        <f t="shared" si="59"/>
        <v>-0.74469667211085255</v>
      </c>
      <c r="AL42">
        <f t="shared" si="40"/>
        <v>-767.1446454125936</v>
      </c>
      <c r="AN42">
        <f t="shared" si="48"/>
        <v>0</v>
      </c>
      <c r="AO42">
        <f t="shared" si="49"/>
        <v>0</v>
      </c>
      <c r="AP42">
        <f t="shared" si="50"/>
        <v>-1.0966200811012279E-2</v>
      </c>
      <c r="AQ42">
        <f t="shared" si="51"/>
        <v>-9.3041893618703231</v>
      </c>
      <c r="AR42">
        <f t="shared" si="52"/>
        <v>-9.3151555626813352</v>
      </c>
      <c r="AS42">
        <f t="shared" si="53"/>
        <v>9.0448517522238633E-2</v>
      </c>
      <c r="AT42">
        <f t="shared" si="54"/>
        <v>-8.9634774232659736E-3</v>
      </c>
      <c r="AU42">
        <f t="shared" si="55"/>
        <v>-9.2336705225823632</v>
      </c>
      <c r="AW42">
        <v>39</v>
      </c>
      <c r="AX42">
        <f>IF(Z42&gt;0, (R42*SUMPRODUCT(K42:$K$98, X42:$X$98)-K42*$AZ$3)/Z42, 0)</f>
        <v>-498.11734884986447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41"/>
        <v>50000</v>
      </c>
      <c r="S43">
        <f t="shared" si="42"/>
        <v>-949.00594642607291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-18.153097396607727</v>
      </c>
      <c r="AC43">
        <f t="shared" si="27"/>
        <v>-22.779301132557219</v>
      </c>
      <c r="AE43">
        <f t="shared" si="43"/>
        <v>0</v>
      </c>
      <c r="AF43">
        <f t="shared" si="44"/>
        <v>0</v>
      </c>
      <c r="AG43">
        <f t="shared" si="45"/>
        <v>-0.60008320333353449</v>
      </c>
      <c r="AH43">
        <f t="shared" si="46"/>
        <v>-603.78264912644693</v>
      </c>
      <c r="AI43">
        <f t="shared" si="39"/>
        <v>-604.38273232978042</v>
      </c>
      <c r="AJ43">
        <f t="shared" si="47"/>
        <v>4.6262037359494919</v>
      </c>
      <c r="AK43">
        <f t="shared" si="59"/>
        <v>-1.270716817762541</v>
      </c>
      <c r="AL43">
        <f t="shared" si="40"/>
        <v>-601.02724541159341</v>
      </c>
      <c r="AN43">
        <f t="shared" si="48"/>
        <v>0</v>
      </c>
      <c r="AO43">
        <f t="shared" si="49"/>
        <v>0</v>
      </c>
      <c r="AP43">
        <f t="shared" si="50"/>
        <v>-6.4489730788103595E-3</v>
      </c>
      <c r="AQ43">
        <f t="shared" si="51"/>
        <v>-6.4887302761331282</v>
      </c>
      <c r="AR43">
        <f t="shared" si="52"/>
        <v>-6.4951792492119385</v>
      </c>
      <c r="AS43">
        <f t="shared" si="53"/>
        <v>4.9716877900426566E-2</v>
      </c>
      <c r="AT43">
        <f t="shared" si="54"/>
        <v>-1.3656137187341676E-2</v>
      </c>
      <c r="AU43">
        <f t="shared" si="55"/>
        <v>-6.4591185084988529</v>
      </c>
      <c r="AW43">
        <v>40</v>
      </c>
      <c r="AX43">
        <f>IF(Z43&gt;0, (R43*SUMPRODUCT(K43:$K$98, X43:$X$98)-K43*$AZ$3)/Z43, 0)</f>
        <v>-949.00594642607291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41"/>
        <v>50000</v>
      </c>
      <c r="S44">
        <f t="shared" si="42"/>
        <v>-1688.0504182920349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-22.779301132557219</v>
      </c>
      <c r="AC44">
        <f t="shared" si="27"/>
        <v>-25.091258528403905</v>
      </c>
      <c r="AE44">
        <f t="shared" si="43"/>
        <v>0</v>
      </c>
      <c r="AF44">
        <f t="shared" si="44"/>
        <v>0</v>
      </c>
      <c r="AG44">
        <f t="shared" si="45"/>
        <v>-0.37160114201137395</v>
      </c>
      <c r="AH44">
        <f t="shared" si="46"/>
        <v>-444.96245857765047</v>
      </c>
      <c r="AI44">
        <f t="shared" si="39"/>
        <v>-445.33405971966187</v>
      </c>
      <c r="AJ44">
        <f t="shared" si="47"/>
        <v>2.3119573958466866</v>
      </c>
      <c r="AK44">
        <f t="shared" si="59"/>
        <v>-1.5945510792790054</v>
      </c>
      <c r="AL44">
        <f t="shared" si="40"/>
        <v>-444.61665340309423</v>
      </c>
      <c r="AN44">
        <f t="shared" si="48"/>
        <v>0</v>
      </c>
      <c r="AO44">
        <f t="shared" si="49"/>
        <v>0</v>
      </c>
      <c r="AP44">
        <f t="shared" si="50"/>
        <v>-3.5656450692021762E-3</v>
      </c>
      <c r="AQ44">
        <f t="shared" si="51"/>
        <v>-4.2695729830639628</v>
      </c>
      <c r="AR44">
        <f t="shared" si="52"/>
        <v>-4.2731386281331645</v>
      </c>
      <c r="AS44">
        <f t="shared" si="53"/>
        <v>2.2184053160024794E-2</v>
      </c>
      <c r="AT44">
        <f t="shared" si="54"/>
        <v>-1.5300284500331728E-2</v>
      </c>
      <c r="AU44">
        <f t="shared" si="55"/>
        <v>-4.2662548594734719</v>
      </c>
      <c r="AW44">
        <v>41</v>
      </c>
      <c r="AX44">
        <f>IF(Z44&gt;0, (R44*SUMPRODUCT(K44:$K$98, X44:$X$98)-K44*$AZ$3)/Z44, 0)</f>
        <v>-1688.0504182920349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41"/>
        <v>50000</v>
      </c>
      <c r="S45">
        <f t="shared" si="42"/>
        <v>-2982.9605200043611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-25.091258528403905</v>
      </c>
      <c r="AC45">
        <f t="shared" si="27"/>
        <v>-25.631570011212098</v>
      </c>
      <c r="AE45">
        <f t="shared" si="43"/>
        <v>0</v>
      </c>
      <c r="AF45">
        <f t="shared" si="44"/>
        <v>0</v>
      </c>
      <c r="AG45">
        <f t="shared" si="45"/>
        <v>-0.21481653745768167</v>
      </c>
      <c r="AH45">
        <f t="shared" si="46"/>
        <v>-306.13718626715701</v>
      </c>
      <c r="AI45">
        <f t="shared" si="39"/>
        <v>-306.3520028046147</v>
      </c>
      <c r="AJ45">
        <f t="shared" si="47"/>
        <v>0.54031148280819252</v>
      </c>
      <c r="AK45">
        <f t="shared" si="59"/>
        <v>-1.7563880969882735</v>
      </c>
      <c r="AL45">
        <f t="shared" si="40"/>
        <v>-307.56807941879475</v>
      </c>
      <c r="AN45">
        <f t="shared" si="48"/>
        <v>0</v>
      </c>
      <c r="AO45">
        <f t="shared" si="49"/>
        <v>0</v>
      </c>
      <c r="AP45">
        <f t="shared" si="50"/>
        <v>-1.8403937932693212E-3</v>
      </c>
      <c r="AQ45">
        <f t="shared" si="51"/>
        <v>-2.6227635179437749</v>
      </c>
      <c r="AR45">
        <f t="shared" si="52"/>
        <v>-2.6246039117370441</v>
      </c>
      <c r="AS45">
        <f t="shared" si="53"/>
        <v>4.6290006866358353E-3</v>
      </c>
      <c r="AT45">
        <f t="shared" si="54"/>
        <v>-1.5047471626369161E-2</v>
      </c>
      <c r="AU45">
        <f t="shared" si="55"/>
        <v>-2.6350223826767771</v>
      </c>
      <c r="AW45">
        <v>42</v>
      </c>
      <c r="AX45">
        <f>IF(Z45&gt;0, (R45*SUMPRODUCT(K45:$K$98, X45:$X$98)-K45*$AZ$3)/Z45, 0)</f>
        <v>-2982.9605200043611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41"/>
        <v>50000</v>
      </c>
      <c r="S46">
        <f t="shared" si="42"/>
        <v>-5082.6088800429707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-25.631570011212098</v>
      </c>
      <c r="AC46">
        <f t="shared" si="27"/>
        <v>-24.924635761070373</v>
      </c>
      <c r="AE46">
        <f t="shared" si="43"/>
        <v>0</v>
      </c>
      <c r="AF46">
        <f t="shared" si="44"/>
        <v>0</v>
      </c>
      <c r="AG46">
        <f t="shared" si="45"/>
        <v>-0.12259764792711951</v>
      </c>
      <c r="AH46">
        <f t="shared" si="46"/>
        <v>-180.14144831197066</v>
      </c>
      <c r="AI46">
        <f t="shared" si="39"/>
        <v>-180.26404595989777</v>
      </c>
      <c r="AJ46">
        <f t="shared" si="47"/>
        <v>-0.70693425014172462</v>
      </c>
      <c r="AK46">
        <f t="shared" si="59"/>
        <v>-1.7942099007848471</v>
      </c>
      <c r="AL46">
        <f t="shared" si="40"/>
        <v>-182.76519011082434</v>
      </c>
      <c r="AN46">
        <f t="shared" si="48"/>
        <v>0</v>
      </c>
      <c r="AO46">
        <f t="shared" si="49"/>
        <v>0</v>
      </c>
      <c r="AP46">
        <f t="shared" si="50"/>
        <v>-9.3779338150906178E-4</v>
      </c>
      <c r="AQ46">
        <f t="shared" si="51"/>
        <v>-1.3779665500829976</v>
      </c>
      <c r="AR46">
        <f t="shared" si="52"/>
        <v>-1.3789043434645065</v>
      </c>
      <c r="AS46">
        <f t="shared" si="53"/>
        <v>-5.407593637841151E-3</v>
      </c>
      <c r="AT46">
        <f t="shared" si="54"/>
        <v>-1.3724555066458635E-2</v>
      </c>
      <c r="AU46">
        <f t="shared" si="55"/>
        <v>-1.3980364921688064</v>
      </c>
      <c r="AW46">
        <v>43</v>
      </c>
      <c r="AX46">
        <f>IF(Z46&gt;0, (R46*SUMPRODUCT(K46:$K$98, X46:$X$98)-K46*$AZ$3)/Z46, 0)</f>
        <v>-5082.6088800429707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41"/>
        <v>50000</v>
      </c>
      <c r="S47">
        <f t="shared" si="42"/>
        <v>-8453.8927227694567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-24.924635761070373</v>
      </c>
      <c r="AC47">
        <f t="shared" si="27"/>
        <v>-23.329657875362741</v>
      </c>
      <c r="AE47">
        <f t="shared" si="43"/>
        <v>0</v>
      </c>
      <c r="AF47">
        <f t="shared" si="44"/>
        <v>0</v>
      </c>
      <c r="AG47">
        <f t="shared" si="45"/>
        <v>-6.8990873909859751E-2</v>
      </c>
      <c r="AH47">
        <f t="shared" si="46"/>
        <v>-104.76159507597713</v>
      </c>
      <c r="AI47">
        <f t="shared" si="39"/>
        <v>-104.83058594988698</v>
      </c>
      <c r="AJ47">
        <f t="shared" si="47"/>
        <v>-1.5949778857076318</v>
      </c>
      <c r="AK47">
        <f t="shared" si="59"/>
        <v>-1.7447245032749263</v>
      </c>
      <c r="AL47">
        <f t="shared" si="40"/>
        <v>-108.17028833886954</v>
      </c>
      <c r="AN47">
        <f t="shared" si="48"/>
        <v>0</v>
      </c>
      <c r="AO47">
        <f t="shared" si="49"/>
        <v>0</v>
      </c>
      <c r="AP47">
        <f t="shared" si="50"/>
        <v>-4.7119280332807452E-4</v>
      </c>
      <c r="AQ47">
        <f t="shared" si="51"/>
        <v>-0.71549912136879923</v>
      </c>
      <c r="AR47">
        <f t="shared" si="52"/>
        <v>-0.71597031417212731</v>
      </c>
      <c r="AS47">
        <f t="shared" si="53"/>
        <v>-1.0893355289205264E-2</v>
      </c>
      <c r="AT47">
        <f t="shared" si="54"/>
        <v>-1.1916092421258706E-2</v>
      </c>
      <c r="AU47">
        <f t="shared" si="55"/>
        <v>-0.73877976188259131</v>
      </c>
      <c r="AW47">
        <v>44</v>
      </c>
      <c r="AX47">
        <f>IF(Z47&gt;0, (R47*SUMPRODUCT(K47:$K$98, X47:$X$98)-K47*$AZ$3)/Z47, 0)</f>
        <v>-8453.8927227694567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41"/>
        <v>50000</v>
      </c>
      <c r="S48">
        <f t="shared" si="42"/>
        <v>-13992.412584503842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-23.329657875362741</v>
      </c>
      <c r="AC48">
        <f t="shared" si="27"/>
        <v>-21.390742321918481</v>
      </c>
      <c r="AE48">
        <f t="shared" si="43"/>
        <v>0</v>
      </c>
      <c r="AF48">
        <f t="shared" si="44"/>
        <v>0</v>
      </c>
      <c r="AG48">
        <f t="shared" si="45"/>
        <v>-3.8218466959743701E-2</v>
      </c>
      <c r="AH48">
        <f t="shared" si="46"/>
        <v>-60.164996422034918</v>
      </c>
      <c r="AI48">
        <f t="shared" si="39"/>
        <v>-60.203214888994658</v>
      </c>
      <c r="AJ48">
        <f t="shared" si="47"/>
        <v>-1.9389155534442608</v>
      </c>
      <c r="AK48">
        <f t="shared" si="59"/>
        <v>-1.6330760512753921</v>
      </c>
      <c r="AL48">
        <f t="shared" si="40"/>
        <v>-63.775206493714315</v>
      </c>
      <c r="AN48">
        <f t="shared" si="48"/>
        <v>0</v>
      </c>
      <c r="AO48">
        <f t="shared" si="49"/>
        <v>0</v>
      </c>
      <c r="AP48">
        <f t="shared" si="50"/>
        <v>-2.330570485669259E-4</v>
      </c>
      <c r="AQ48">
        <f t="shared" si="51"/>
        <v>-0.36688746589256566</v>
      </c>
      <c r="AR48">
        <f t="shared" si="52"/>
        <v>-0.36712052294113257</v>
      </c>
      <c r="AS48">
        <f t="shared" si="53"/>
        <v>-1.182354951029824E-2</v>
      </c>
      <c r="AT48">
        <f t="shared" si="54"/>
        <v>-9.9585335276913736E-3</v>
      </c>
      <c r="AU48">
        <f t="shared" si="55"/>
        <v>-0.38890260597912218</v>
      </c>
      <c r="AW48">
        <v>45</v>
      </c>
      <c r="AX48">
        <f>IF(Z48&gt;0, (R48*SUMPRODUCT(K48:$K$98, X48:$X$98)-K48*$AZ$3)/Z48, 0)</f>
        <v>-13992.412584503842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41"/>
        <v>50000</v>
      </c>
      <c r="S49">
        <f t="shared" si="42"/>
        <v>-23301.700411586706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-21.390742321918481</v>
      </c>
      <c r="AC49">
        <f t="shared" si="27"/>
        <v>-19.387616685299388</v>
      </c>
      <c r="AE49">
        <f t="shared" si="43"/>
        <v>0</v>
      </c>
      <c r="AF49">
        <f t="shared" si="44"/>
        <v>0</v>
      </c>
      <c r="AG49">
        <f t="shared" si="45"/>
        <v>-2.0800645814306056E-2</v>
      </c>
      <c r="AH49">
        <f t="shared" si="46"/>
        <v>-34.071272951680413</v>
      </c>
      <c r="AI49">
        <f t="shared" si="39"/>
        <v>-34.092073597494718</v>
      </c>
      <c r="AJ49">
        <f t="shared" si="47"/>
        <v>-2.0031256366190924</v>
      </c>
      <c r="AK49">
        <f t="shared" si="59"/>
        <v>-1.4973519625342937</v>
      </c>
      <c r="AL49">
        <f t="shared" si="40"/>
        <v>-37.592551196648103</v>
      </c>
      <c r="AN49">
        <f t="shared" si="48"/>
        <v>0</v>
      </c>
      <c r="AO49">
        <f t="shared" si="49"/>
        <v>0</v>
      </c>
      <c r="AP49">
        <f t="shared" si="50"/>
        <v>-1.1325249441385353E-4</v>
      </c>
      <c r="AQ49">
        <f t="shared" si="51"/>
        <v>-0.18550657917453686</v>
      </c>
      <c r="AR49">
        <f t="shared" si="52"/>
        <v>-0.18561983166895071</v>
      </c>
      <c r="AS49">
        <f t="shared" si="53"/>
        <v>-1.0906342860538676E-2</v>
      </c>
      <c r="AT49">
        <f t="shared" si="54"/>
        <v>-8.1525759481879418E-3</v>
      </c>
      <c r="AU49">
        <f t="shared" si="55"/>
        <v>-0.20467875047767731</v>
      </c>
      <c r="AW49">
        <v>46</v>
      </c>
      <c r="AX49">
        <f>IF(Z49&gt;0, (R49*SUMPRODUCT(K49:$K$98, X49:$X$98)-K49*$AZ$3)/Z49, 0)</f>
        <v>-23301.700411586706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41"/>
        <v>50000</v>
      </c>
      <c r="S50">
        <f t="shared" si="42"/>
        <v>-39245.758770870954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-19.387616685299388</v>
      </c>
      <c r="AC50">
        <f t="shared" si="27"/>
        <v>-17.457040137231374</v>
      </c>
      <c r="AE50">
        <f t="shared" si="43"/>
        <v>0</v>
      </c>
      <c r="AF50">
        <f t="shared" si="44"/>
        <v>0</v>
      </c>
      <c r="AG50">
        <f t="shared" si="45"/>
        <v>-1.1120335473159692E-2</v>
      </c>
      <c r="AH50">
        <f t="shared" si="46"/>
        <v>-18.944607766006609</v>
      </c>
      <c r="AI50">
        <f t="shared" si="39"/>
        <v>-18.955728101479767</v>
      </c>
      <c r="AJ50">
        <f t="shared" si="47"/>
        <v>-1.9305765480680144</v>
      </c>
      <c r="AK50">
        <f t="shared" si="59"/>
        <v>-1.3571331679709573</v>
      </c>
      <c r="AL50">
        <f t="shared" si="40"/>
        <v>-22.243437817518739</v>
      </c>
      <c r="AN50">
        <f t="shared" si="48"/>
        <v>0</v>
      </c>
      <c r="AO50">
        <f t="shared" si="49"/>
        <v>0</v>
      </c>
      <c r="AP50">
        <f t="shared" si="50"/>
        <v>-5.4059350501203377E-5</v>
      </c>
      <c r="AQ50">
        <f t="shared" si="51"/>
        <v>-9.2095530193512881E-2</v>
      </c>
      <c r="AR50">
        <f t="shared" si="52"/>
        <v>-9.2149589544014074E-2</v>
      </c>
      <c r="AS50">
        <f t="shared" si="53"/>
        <v>-9.38512282595356E-3</v>
      </c>
      <c r="AT50">
        <f t="shared" si="54"/>
        <v>-6.5974392392412796E-3</v>
      </c>
      <c r="AU50">
        <f t="shared" si="55"/>
        <v>-0.10813215160920892</v>
      </c>
      <c r="AW50">
        <v>47</v>
      </c>
      <c r="AX50">
        <f>IF(Z50&gt;0, (R50*SUMPRODUCT(K50:$K$98, X50:$X$98)-K50*$AZ$3)/Z50, 0)</f>
        <v>-39245.758770870954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41"/>
        <v>50000</v>
      </c>
      <c r="S51">
        <f t="shared" si="42"/>
        <v>-67159.693552457727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-17.457040137231374</v>
      </c>
      <c r="AC51">
        <f t="shared" si="27"/>
        <v>-15.659775732386896</v>
      </c>
      <c r="AE51">
        <f t="shared" si="43"/>
        <v>0</v>
      </c>
      <c r="AF51">
        <f t="shared" si="44"/>
        <v>0</v>
      </c>
      <c r="AG51">
        <f t="shared" si="45"/>
        <v>-5.8293058321339753E-3</v>
      </c>
      <c r="AH51">
        <f t="shared" si="46"/>
        <v>-10.359652572588239</v>
      </c>
      <c r="AI51">
        <f t="shared" si="39"/>
        <v>-10.365481878420372</v>
      </c>
      <c r="AJ51">
        <f t="shared" si="47"/>
        <v>-1.7972644048444781</v>
      </c>
      <c r="AK51">
        <f t="shared" si="59"/>
        <v>-1.2219928096061963</v>
      </c>
      <c r="AL51">
        <f t="shared" si="40"/>
        <v>-13.384739092871046</v>
      </c>
      <c r="AN51">
        <f t="shared" si="48"/>
        <v>0</v>
      </c>
      <c r="AO51">
        <f t="shared" si="49"/>
        <v>0</v>
      </c>
      <c r="AP51">
        <f t="shared" si="50"/>
        <v>-2.5301819478012125E-5</v>
      </c>
      <c r="AQ51">
        <f t="shared" si="51"/>
        <v>-4.4965569965746008E-2</v>
      </c>
      <c r="AR51">
        <f t="shared" si="52"/>
        <v>-4.4990871785224013E-2</v>
      </c>
      <c r="AS51">
        <f t="shared" si="53"/>
        <v>-7.8009390543478958E-3</v>
      </c>
      <c r="AT51">
        <f t="shared" si="54"/>
        <v>-5.3040005727004744E-3</v>
      </c>
      <c r="AU51">
        <f t="shared" si="55"/>
        <v>-5.809581141227238E-2</v>
      </c>
      <c r="AW51">
        <v>48</v>
      </c>
      <c r="AX51">
        <f>IF(Z51&gt;0, (R51*SUMPRODUCT(K51:$K$98, X51:$X$98)-K51*$AZ$3)/Z51, 0)</f>
        <v>-67159.693552457727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41"/>
        <v>50000</v>
      </c>
      <c r="S52">
        <f t="shared" si="42"/>
        <v>-117122.14427568749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-15.659775732386896</v>
      </c>
      <c r="AC52">
        <f t="shared" si="27"/>
        <v>-14.017812788925861</v>
      </c>
      <c r="AE52">
        <f t="shared" si="43"/>
        <v>0</v>
      </c>
      <c r="AF52">
        <f t="shared" si="44"/>
        <v>0</v>
      </c>
      <c r="AG52">
        <f t="shared" si="45"/>
        <v>-2.9921354487692118E-3</v>
      </c>
      <c r="AH52">
        <f t="shared" si="46"/>
        <v>-5.5577546500868475</v>
      </c>
      <c r="AI52">
        <f t="shared" si="39"/>
        <v>-5.560746785535617</v>
      </c>
      <c r="AJ52">
        <f t="shared" si="47"/>
        <v>-1.641962943461035</v>
      </c>
      <c r="AK52">
        <f t="shared" si="59"/>
        <v>-1.0961843012670829</v>
      </c>
      <c r="AL52">
        <f t="shared" si="40"/>
        <v>-8.2988940302637353</v>
      </c>
      <c r="AN52">
        <f t="shared" si="48"/>
        <v>0</v>
      </c>
      <c r="AO52">
        <f t="shared" si="49"/>
        <v>0</v>
      </c>
      <c r="AP52">
        <f t="shared" si="50"/>
        <v>-1.1595731176268208E-5</v>
      </c>
      <c r="AQ52">
        <f t="shared" si="51"/>
        <v>-2.1538539938949303E-2</v>
      </c>
      <c r="AR52">
        <f t="shared" si="52"/>
        <v>-2.1550135670125571E-2</v>
      </c>
      <c r="AS52">
        <f t="shared" si="53"/>
        <v>-6.3632683813161168E-3</v>
      </c>
      <c r="AT52">
        <f t="shared" si="54"/>
        <v>-4.2481561061572509E-3</v>
      </c>
      <c r="AU52">
        <f t="shared" si="55"/>
        <v>-3.216156015759894E-2</v>
      </c>
      <c r="AW52">
        <v>49</v>
      </c>
      <c r="AX52">
        <f>IF(Z52&gt;0, (R52*SUMPRODUCT(K52:$K$98, X52:$X$98)-K52*$AZ$3)/Z52, 0)</f>
        <v>-117122.14427568749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41"/>
        <v>50000</v>
      </c>
      <c r="S53">
        <f t="shared" si="42"/>
        <v>-208592.82918254525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-14.017812788925861</v>
      </c>
      <c r="AC53">
        <f t="shared" si="27"/>
        <v>-12.533165156162328</v>
      </c>
      <c r="AE53">
        <f t="shared" si="43"/>
        <v>0</v>
      </c>
      <c r="AF53">
        <f t="shared" si="44"/>
        <v>0</v>
      </c>
      <c r="AG53">
        <f t="shared" si="45"/>
        <v>-1.5021088219185875E-3</v>
      </c>
      <c r="AH53">
        <f t="shared" si="46"/>
        <v>-2.9202105447258644</v>
      </c>
      <c r="AI53">
        <f t="shared" si="39"/>
        <v>-2.9217126535477829</v>
      </c>
      <c r="AJ53">
        <f t="shared" si="47"/>
        <v>-1.484647632763533</v>
      </c>
      <c r="AK53">
        <f t="shared" si="59"/>
        <v>-0.98124689522481034</v>
      </c>
      <c r="AL53">
        <f t="shared" si="40"/>
        <v>-5.3876071815361257</v>
      </c>
      <c r="AN53">
        <f t="shared" si="48"/>
        <v>0</v>
      </c>
      <c r="AO53">
        <f t="shared" si="49"/>
        <v>0</v>
      </c>
      <c r="AP53">
        <f t="shared" si="50"/>
        <v>-5.1975689969760181E-6</v>
      </c>
      <c r="AQ53">
        <f t="shared" si="51"/>
        <v>-1.0104458192664973E-2</v>
      </c>
      <c r="AR53">
        <f t="shared" si="52"/>
        <v>-1.0109655761661947E-2</v>
      </c>
      <c r="AS53">
        <f t="shared" si="53"/>
        <v>-5.137150115149116E-3</v>
      </c>
      <c r="AT53">
        <f t="shared" si="54"/>
        <v>-3.3952922495224308E-3</v>
      </c>
      <c r="AU53">
        <f t="shared" si="55"/>
        <v>-1.8642098126333495E-2</v>
      </c>
      <c r="AW53">
        <v>50</v>
      </c>
      <c r="AX53">
        <f>IF(Z53&gt;0, (R53*SUMPRODUCT(K53:$K$98, X53:$X$98)-K53*$AZ$3)/Z53, 0)</f>
        <v>-208592.82918254525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41"/>
        <v>50000</v>
      </c>
      <c r="S54">
        <f t="shared" si="42"/>
        <v>-380424.73937257589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-12.533165156162328</v>
      </c>
      <c r="AC54">
        <f t="shared" si="27"/>
        <v>-11.198460531584921</v>
      </c>
      <c r="AE54">
        <f t="shared" si="43"/>
        <v>0</v>
      </c>
      <c r="AF54">
        <f t="shared" si="44"/>
        <v>0</v>
      </c>
      <c r="AG54">
        <f t="shared" si="45"/>
        <v>-7.3591826270645773E-4</v>
      </c>
      <c r="AH54">
        <f t="shared" si="46"/>
        <v>-1.5023389419858877</v>
      </c>
      <c r="AI54">
        <f t="shared" si="39"/>
        <v>-1.5030748602485942</v>
      </c>
      <c r="AJ54">
        <f t="shared" si="47"/>
        <v>-1.334704624577407</v>
      </c>
      <c r="AK54">
        <f t="shared" si="59"/>
        <v>-0.87732156093136304</v>
      </c>
      <c r="AL54">
        <f t="shared" si="40"/>
        <v>-3.7151010457573639</v>
      </c>
      <c r="AN54">
        <f t="shared" si="48"/>
        <v>0</v>
      </c>
      <c r="AO54">
        <f t="shared" si="49"/>
        <v>0</v>
      </c>
      <c r="AP54">
        <f t="shared" si="50"/>
        <v>-2.2735809642237938E-6</v>
      </c>
      <c r="AQ54">
        <f t="shared" si="51"/>
        <v>-4.6413975483492994E-3</v>
      </c>
      <c r="AR54">
        <f t="shared" si="52"/>
        <v>-4.6436711293135237E-3</v>
      </c>
      <c r="AS54">
        <f t="shared" si="53"/>
        <v>-4.1235000965196581E-3</v>
      </c>
      <c r="AT54">
        <f t="shared" si="54"/>
        <v>-2.7104390548767787E-3</v>
      </c>
      <c r="AU54">
        <f t="shared" si="55"/>
        <v>-1.147761028070996E-2</v>
      </c>
      <c r="AW54">
        <v>51</v>
      </c>
      <c r="AX54">
        <f>IF(Z54&gt;0, (R54*SUMPRODUCT(K54:$K$98, X54:$X$98)-K54*$AZ$3)/Z54, 0)</f>
        <v>-380424.73937257589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41"/>
        <v>50000</v>
      </c>
      <c r="S55">
        <f t="shared" si="42"/>
        <v>-711630.87663152837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-11.198460531584921</v>
      </c>
      <c r="AC55">
        <f t="shared" si="27"/>
        <v>-10.002379533802848</v>
      </c>
      <c r="AE55">
        <f t="shared" si="43"/>
        <v>0</v>
      </c>
      <c r="AF55">
        <f t="shared" si="44"/>
        <v>0</v>
      </c>
      <c r="AG55">
        <f t="shared" si="45"/>
        <v>-3.5138931791256186E-4</v>
      </c>
      <c r="AH55">
        <f t="shared" si="46"/>
        <v>-0.75433952433366258</v>
      </c>
      <c r="AI55">
        <f t="shared" si="39"/>
        <v>-0.75469091365157515</v>
      </c>
      <c r="AJ55">
        <f t="shared" si="47"/>
        <v>-1.1960809977820723</v>
      </c>
      <c r="AK55">
        <f t="shared" si="59"/>
        <v>-0.78389223721094459</v>
      </c>
      <c r="AL55">
        <f t="shared" si="40"/>
        <v>-2.7346641486445922</v>
      </c>
      <c r="AN55">
        <f t="shared" si="48"/>
        <v>0</v>
      </c>
      <c r="AO55">
        <f t="shared" si="49"/>
        <v>0</v>
      </c>
      <c r="AP55">
        <f t="shared" si="50"/>
        <v>-9.6928474154988744E-7</v>
      </c>
      <c r="AQ55">
        <f t="shared" si="51"/>
        <v>-2.0807968643672889E-3</v>
      </c>
      <c r="AR55">
        <f t="shared" si="52"/>
        <v>-2.0817661491088386E-3</v>
      </c>
      <c r="AS55">
        <f t="shared" si="53"/>
        <v>-3.2993121922289428E-3</v>
      </c>
      <c r="AT55">
        <f t="shared" si="54"/>
        <v>-2.1623161143932168E-3</v>
      </c>
      <c r="AU55">
        <f t="shared" si="55"/>
        <v>-7.5433944557309982E-3</v>
      </c>
      <c r="AW55">
        <v>52</v>
      </c>
      <c r="AX55">
        <f>IF(Z55&gt;0, (R55*SUMPRODUCT(K55:$K$98, X55:$X$98)-K55*$AZ$3)/Z55, 0)</f>
        <v>-711630.87663152837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41"/>
        <v>50000</v>
      </c>
      <c r="S56">
        <f t="shared" si="42"/>
        <v>-1368711.1600649301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-10.002379533802848</v>
      </c>
      <c r="AC56">
        <f t="shared" si="27"/>
        <v>-8.9323867634079086</v>
      </c>
      <c r="AE56">
        <f t="shared" si="43"/>
        <v>0</v>
      </c>
      <c r="AF56">
        <f t="shared" si="44"/>
        <v>0</v>
      </c>
      <c r="AG56">
        <f t="shared" si="45"/>
        <v>-1.6315324635374798E-4</v>
      </c>
      <c r="AH56">
        <f t="shared" si="46"/>
        <v>-0.36944435675937654</v>
      </c>
      <c r="AI56">
        <f t="shared" si="39"/>
        <v>-0.36960751000573028</v>
      </c>
      <c r="AJ56">
        <f t="shared" si="47"/>
        <v>-1.0699927703949399</v>
      </c>
      <c r="AK56">
        <f t="shared" si="59"/>
        <v>-0.70016656736619942</v>
      </c>
      <c r="AL56">
        <f t="shared" si="40"/>
        <v>-2.1397668477668699</v>
      </c>
      <c r="AN56">
        <f t="shared" si="48"/>
        <v>0</v>
      </c>
      <c r="AO56">
        <f t="shared" si="49"/>
        <v>0</v>
      </c>
      <c r="AP56">
        <f t="shared" si="50"/>
        <v>-4.0182829821996817E-7</v>
      </c>
      <c r="AQ56">
        <f t="shared" si="51"/>
        <v>-9.0990035737147177E-4</v>
      </c>
      <c r="AR56">
        <f t="shared" si="52"/>
        <v>-9.1030218566969174E-4</v>
      </c>
      <c r="AS56">
        <f t="shared" si="53"/>
        <v>-2.6352731780968997E-3</v>
      </c>
      <c r="AT56">
        <f t="shared" si="54"/>
        <v>-1.724432375836777E-3</v>
      </c>
      <c r="AU56">
        <f t="shared" si="55"/>
        <v>-5.2700077396033692E-3</v>
      </c>
      <c r="AW56">
        <v>53</v>
      </c>
      <c r="AX56">
        <f>IF(Z56&gt;0, (R56*SUMPRODUCT(K56:$K$98, X56:$X$98)-K56*$AZ$3)/Z56, 0)</f>
        <v>-1368711.1600649301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41"/>
        <v>50000</v>
      </c>
      <c r="S57">
        <f t="shared" si="42"/>
        <v>-2713768.5489597307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-8.9323867634079086</v>
      </c>
      <c r="AC57">
        <f t="shared" si="27"/>
        <v>-7.9760881215694726</v>
      </c>
      <c r="AE57">
        <f t="shared" si="43"/>
        <v>0</v>
      </c>
      <c r="AF57">
        <f t="shared" si="44"/>
        <v>0</v>
      </c>
      <c r="AG57">
        <f t="shared" si="45"/>
        <v>-7.3477969635868059E-5</v>
      </c>
      <c r="AH57">
        <f t="shared" si="46"/>
        <v>-0.17608748850868486</v>
      </c>
      <c r="AI57">
        <f t="shared" si="39"/>
        <v>-0.17616096647832072</v>
      </c>
      <c r="AJ57">
        <f t="shared" si="47"/>
        <v>-0.95629864183843605</v>
      </c>
      <c r="AK57">
        <f t="shared" si="59"/>
        <v>-0.6252670734385537</v>
      </c>
      <c r="AL57">
        <f t="shared" si="40"/>
        <v>-1.7577266817553105</v>
      </c>
      <c r="AN57">
        <f t="shared" si="48"/>
        <v>0</v>
      </c>
      <c r="AO57">
        <f t="shared" si="49"/>
        <v>0</v>
      </c>
      <c r="AP57">
        <f t="shared" si="50"/>
        <v>-1.6157863058250083E-7</v>
      </c>
      <c r="AQ57">
        <f t="shared" si="51"/>
        <v>-3.8721776604529911E-4</v>
      </c>
      <c r="AR57">
        <f t="shared" si="52"/>
        <v>-3.8737934467588156E-4</v>
      </c>
      <c r="AS57">
        <f t="shared" si="53"/>
        <v>-2.1029082014908137E-3</v>
      </c>
      <c r="AT57">
        <f t="shared" si="54"/>
        <v>-1.3749671905089232E-3</v>
      </c>
      <c r="AU57">
        <f t="shared" si="55"/>
        <v>-3.8652547366756188E-3</v>
      </c>
      <c r="AW57">
        <v>54</v>
      </c>
      <c r="AX57">
        <f>IF(Z57&gt;0, (R57*SUMPRODUCT(K57:$K$98, X57:$X$98)-K57*$AZ$3)/Z57, 0)</f>
        <v>-2713768.5489597307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41"/>
        <v>50000</v>
      </c>
      <c r="S58">
        <f t="shared" si="42"/>
        <v>-5555606.0967832962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-7.9760881215694726</v>
      </c>
      <c r="AC58">
        <f t="shared" si="27"/>
        <v>-7.1218248552321182</v>
      </c>
      <c r="AE58">
        <f t="shared" si="43"/>
        <v>0</v>
      </c>
      <c r="AF58">
        <f t="shared" si="44"/>
        <v>0</v>
      </c>
      <c r="AG58">
        <f t="shared" si="45"/>
        <v>-3.2047920295121644E-5</v>
      </c>
      <c r="AH58">
        <f t="shared" si="46"/>
        <v>-8.1390539288775474E-2</v>
      </c>
      <c r="AI58">
        <f t="shared" si="39"/>
        <v>-8.1422587209070599E-2</v>
      </c>
      <c r="AJ58">
        <f t="shared" si="47"/>
        <v>-0.85426326633735439</v>
      </c>
      <c r="AK58">
        <f t="shared" si="59"/>
        <v>-0.55832616850986316</v>
      </c>
      <c r="AL58">
        <f t="shared" si="40"/>
        <v>-1.494012022056288</v>
      </c>
      <c r="AN58">
        <f t="shared" si="48"/>
        <v>0</v>
      </c>
      <c r="AO58">
        <f t="shared" si="49"/>
        <v>0</v>
      </c>
      <c r="AP58">
        <f t="shared" si="50"/>
        <v>-6.292288185109609E-8</v>
      </c>
      <c r="AQ58">
        <f t="shared" si="51"/>
        <v>-1.5980217250615746E-4</v>
      </c>
      <c r="AR58">
        <f t="shared" si="52"/>
        <v>-1.5986509538800856E-4</v>
      </c>
      <c r="AS58">
        <f t="shared" si="53"/>
        <v>-1.6772603676769332E-3</v>
      </c>
      <c r="AT58">
        <f t="shared" si="54"/>
        <v>-1.096217514646934E-3</v>
      </c>
      <c r="AU58">
        <f t="shared" si="55"/>
        <v>-2.9333429777118757E-3</v>
      </c>
      <c r="AW58">
        <v>55</v>
      </c>
      <c r="AX58">
        <f>IF(Z58&gt;0, (R58*SUMPRODUCT(K58:$K$98, X58:$X$98)-K58*$AZ$3)/Z58, 0)</f>
        <v>-5555606.0967832962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41"/>
        <v>50000</v>
      </c>
      <c r="S59">
        <f t="shared" si="42"/>
        <v>-11773849.526355417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-7.1218248552321182</v>
      </c>
      <c r="AC59">
        <f t="shared" si="27"/>
        <v>-6.3589038680265881</v>
      </c>
      <c r="AE59">
        <f t="shared" si="43"/>
        <v>0</v>
      </c>
      <c r="AF59">
        <f t="shared" si="44"/>
        <v>0</v>
      </c>
      <c r="AG59">
        <f t="shared" si="45"/>
        <v>-1.3502176696314082E-5</v>
      </c>
      <c r="AH59">
        <f t="shared" si="46"/>
        <v>-3.6450528791712698E-2</v>
      </c>
      <c r="AI59">
        <f t="shared" si="39"/>
        <v>-3.6464030968409014E-2</v>
      </c>
      <c r="AJ59">
        <f t="shared" si="47"/>
        <v>-0.76292098720553003</v>
      </c>
      <c r="AK59">
        <f t="shared" si="59"/>
        <v>-0.49852773986624832</v>
      </c>
      <c r="AL59">
        <f t="shared" si="40"/>
        <v>-1.2979127580401872</v>
      </c>
      <c r="AN59">
        <f t="shared" si="48"/>
        <v>0</v>
      </c>
      <c r="AO59">
        <f t="shared" si="49"/>
        <v>0</v>
      </c>
      <c r="AP59">
        <f t="shared" si="50"/>
        <v>-2.3669796142415915E-8</v>
      </c>
      <c r="AQ59">
        <f t="shared" si="51"/>
        <v>-6.3899073844784474E-5</v>
      </c>
      <c r="AR59">
        <f t="shared" si="52"/>
        <v>-6.3922743640926888E-5</v>
      </c>
      <c r="AS59">
        <f t="shared" si="53"/>
        <v>-1.3374276345276422E-3</v>
      </c>
      <c r="AT59">
        <f t="shared" si="54"/>
        <v>-8.7393686509781117E-4</v>
      </c>
      <c r="AU59">
        <f t="shared" si="55"/>
        <v>-2.2752872432663801E-3</v>
      </c>
      <c r="AW59">
        <v>56</v>
      </c>
      <c r="AX59">
        <f>IF(Z59&gt;0, (R59*SUMPRODUCT(K59:$K$98, X59:$X$98)-K59*$AZ$3)/Z59, 0)</f>
        <v>-11773849.526355417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41"/>
        <v>50000</v>
      </c>
      <c r="S60">
        <f t="shared" si="42"/>
        <v>-25869372.236359637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-6.3589038680265881</v>
      </c>
      <c r="AC60">
        <f t="shared" si="27"/>
        <v>-5.6776456337271863</v>
      </c>
      <c r="AE60">
        <f t="shared" si="43"/>
        <v>0</v>
      </c>
      <c r="AF60">
        <f t="shared" si="44"/>
        <v>0</v>
      </c>
      <c r="AG60">
        <f t="shared" si="45"/>
        <v>-5.4868413329211019E-6</v>
      </c>
      <c r="AH60">
        <f t="shared" si="46"/>
        <v>-1.5760627192859675E-2</v>
      </c>
      <c r="AI60">
        <f t="shared" si="39"/>
        <v>-1.5766114034192598E-2</v>
      </c>
      <c r="AJ60">
        <f t="shared" si="47"/>
        <v>-0.6812582342994018</v>
      </c>
      <c r="AK60">
        <f t="shared" si="59"/>
        <v>-0.4451232707618612</v>
      </c>
      <c r="AL60">
        <f t="shared" si="40"/>
        <v>-1.1421476190954556</v>
      </c>
      <c r="AN60">
        <f t="shared" si="48"/>
        <v>0</v>
      </c>
      <c r="AO60">
        <f t="shared" si="49"/>
        <v>0</v>
      </c>
      <c r="AP60">
        <f t="shared" si="50"/>
        <v>-8.5880607793486354E-9</v>
      </c>
      <c r="AQ60">
        <f t="shared" si="51"/>
        <v>-2.466869662164515E-5</v>
      </c>
      <c r="AR60">
        <f t="shared" si="52"/>
        <v>-2.4677284682424499E-5</v>
      </c>
      <c r="AS60">
        <f t="shared" si="53"/>
        <v>-1.0663124314331481E-3</v>
      </c>
      <c r="AT60">
        <f t="shared" si="54"/>
        <v>-6.9671154525078227E-4</v>
      </c>
      <c r="AU60">
        <f t="shared" si="55"/>
        <v>-1.7877012613663548E-3</v>
      </c>
      <c r="AW60">
        <v>57</v>
      </c>
      <c r="AX60">
        <f>IF(Z60&gt;0, (R60*SUMPRODUCT(K60:$K$98, X60:$X$98)-K60*$AZ$3)/Z60, 0)</f>
        <v>-25869372.236359637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41"/>
        <v>50000</v>
      </c>
      <c r="S61">
        <f t="shared" si="42"/>
        <v>-58972933.971345887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-5.6776456337271863</v>
      </c>
      <c r="AC61">
        <f t="shared" si="27"/>
        <v>-5.0693469690548376</v>
      </c>
      <c r="AE61">
        <f t="shared" si="43"/>
        <v>0</v>
      </c>
      <c r="AF61">
        <f t="shared" si="44"/>
        <v>0</v>
      </c>
      <c r="AG61">
        <f t="shared" si="45"/>
        <v>-2.1490142289333787E-6</v>
      </c>
      <c r="AH61">
        <f t="shared" si="46"/>
        <v>-6.5659173813170249E-3</v>
      </c>
      <c r="AI61">
        <f t="shared" si="39"/>
        <v>-6.568066395545958E-3</v>
      </c>
      <c r="AJ61">
        <f t="shared" si="47"/>
        <v>-0.60829866467234872</v>
      </c>
      <c r="AK61">
        <f t="shared" si="59"/>
        <v>-0.39743519436090308</v>
      </c>
      <c r="AL61">
        <f t="shared" si="40"/>
        <v>-1.0123019254287977</v>
      </c>
      <c r="AN61">
        <f t="shared" si="48"/>
        <v>0</v>
      </c>
      <c r="AO61">
        <f t="shared" si="49"/>
        <v>0</v>
      </c>
      <c r="AP61">
        <f t="shared" si="50"/>
        <v>-3.0032672218358005E-9</v>
      </c>
      <c r="AQ61">
        <f t="shared" si="51"/>
        <v>-9.1759301483911617E-6</v>
      </c>
      <c r="AR61">
        <f t="shared" si="52"/>
        <v>-9.178933415612997E-6</v>
      </c>
      <c r="AS61">
        <f t="shared" si="53"/>
        <v>-8.5010299890089141E-4</v>
      </c>
      <c r="AT61">
        <f t="shared" si="54"/>
        <v>-5.554193527236267E-4</v>
      </c>
      <c r="AU61">
        <f t="shared" si="55"/>
        <v>-1.414701285040131E-3</v>
      </c>
      <c r="AW61">
        <v>58</v>
      </c>
      <c r="AX61">
        <f>IF(Z61&gt;0, (R61*SUMPRODUCT(K61:$K$98, X61:$X$98)-K61*$AZ$3)/Z61, 0)</f>
        <v>-58972933.971345887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41"/>
        <v>50000</v>
      </c>
      <c r="S62">
        <f t="shared" si="42"/>
        <v>-139809823.91575754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-5.0693469690548376</v>
      </c>
      <c r="AC62">
        <f t="shared" si="27"/>
        <v>-4.5262103116198347</v>
      </c>
      <c r="AE62">
        <f t="shared" si="43"/>
        <v>0</v>
      </c>
      <c r="AF62">
        <f t="shared" si="44"/>
        <v>0</v>
      </c>
      <c r="AG62">
        <f t="shared" si="45"/>
        <v>-8.0935126460553735E-7</v>
      </c>
      <c r="AH62">
        <f t="shared" si="46"/>
        <v>-2.6363456440770153E-3</v>
      </c>
      <c r="AI62">
        <f t="shared" si="39"/>
        <v>-2.6371549953416208E-3</v>
      </c>
      <c r="AJ62">
        <f t="shared" si="47"/>
        <v>-0.54313665743500295</v>
      </c>
      <c r="AK62">
        <f t="shared" si="59"/>
        <v>-0.35485428783383866</v>
      </c>
      <c r="AL62">
        <f t="shared" si="40"/>
        <v>-0.90062810026418327</v>
      </c>
      <c r="AN62">
        <f t="shared" si="48"/>
        <v>0</v>
      </c>
      <c r="AO62">
        <f t="shared" si="49"/>
        <v>0</v>
      </c>
      <c r="AP62">
        <f t="shared" si="50"/>
        <v>-1.0098891635387143E-9</v>
      </c>
      <c r="AQ62">
        <f t="shared" si="51"/>
        <v>-3.289569082953719E-6</v>
      </c>
      <c r="AR62">
        <f t="shared" si="52"/>
        <v>-3.2905789721172576E-6</v>
      </c>
      <c r="AS62">
        <f t="shared" si="53"/>
        <v>-6.777129395499009E-4</v>
      </c>
      <c r="AT62">
        <f t="shared" si="54"/>
        <v>-4.4277869892907521E-4</v>
      </c>
      <c r="AU62">
        <f t="shared" si="55"/>
        <v>-1.1237822174510934E-3</v>
      </c>
      <c r="AW62">
        <v>59</v>
      </c>
      <c r="AX62">
        <f>IF(Z62&gt;0, (R62*SUMPRODUCT(K62:$K$98, X62:$X$98)-K62*$AZ$3)/Z62, 0)</f>
        <v>-139809823.91575754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41"/>
        <v>50000</v>
      </c>
      <c r="S63">
        <f t="shared" si="42"/>
        <v>-345503301.40770882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-4.5262103116198347</v>
      </c>
      <c r="AC63">
        <f t="shared" si="27"/>
        <v>-4.0412619642557468</v>
      </c>
      <c r="AE63">
        <f t="shared" si="43"/>
        <v>0</v>
      </c>
      <c r="AF63">
        <f t="shared" si="44"/>
        <v>0</v>
      </c>
      <c r="AG63">
        <f t="shared" si="45"/>
        <v>-2.9241847674031945E-7</v>
      </c>
      <c r="AH63">
        <f t="shared" si="46"/>
        <v>-1.0176785504383251E-3</v>
      </c>
      <c r="AI63">
        <f t="shared" si="39"/>
        <v>-1.0179709689150654E-3</v>
      </c>
      <c r="AJ63">
        <f t="shared" si="47"/>
        <v>-0.48494834736408787</v>
      </c>
      <c r="AK63">
        <f t="shared" si="59"/>
        <v>-0.31683472181338845</v>
      </c>
      <c r="AL63">
        <f t="shared" si="40"/>
        <v>-0.80280104014639142</v>
      </c>
      <c r="AN63">
        <f t="shared" si="48"/>
        <v>0</v>
      </c>
      <c r="AO63">
        <f t="shared" si="49"/>
        <v>0</v>
      </c>
      <c r="AP63">
        <f t="shared" si="50"/>
        <v>-3.2577927333486357E-10</v>
      </c>
      <c r="AQ63">
        <f t="shared" si="51"/>
        <v>-1.1337812245862145E-6</v>
      </c>
      <c r="AR63">
        <f t="shared" si="52"/>
        <v>-1.1341070038595493E-6</v>
      </c>
      <c r="AS63">
        <f t="shared" si="53"/>
        <v>-5.4027406876041629E-4</v>
      </c>
      <c r="AT63">
        <f t="shared" si="54"/>
        <v>-3.5298106532194836E-4</v>
      </c>
      <c r="AU63">
        <f t="shared" si="55"/>
        <v>-8.9438924108622422E-4</v>
      </c>
      <c r="AW63">
        <v>60</v>
      </c>
      <c r="AX63">
        <f>IF(Z63&gt;0, (R63*SUMPRODUCT(K63:$K$98, X63:$X$98)-K63*$AZ$3)/Z63, 0)</f>
        <v>-345503301.40770882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41"/>
        <v>50000</v>
      </c>
      <c r="S64">
        <f t="shared" si="42"/>
        <v>-892039701.10978317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-4.0412619642557468</v>
      </c>
      <c r="AC64">
        <f t="shared" si="27"/>
        <v>-3.6082705650609266</v>
      </c>
      <c r="AE64">
        <f t="shared" si="43"/>
        <v>0</v>
      </c>
      <c r="AF64">
        <f t="shared" si="44"/>
        <v>0</v>
      </c>
      <c r="AG64">
        <f t="shared" si="45"/>
        <v>-1.011241585035927E-7</v>
      </c>
      <c r="AH64">
        <f t="shared" si="46"/>
        <v>-3.7674026693864705E-4</v>
      </c>
      <c r="AI64">
        <f t="shared" si="39"/>
        <v>-3.7684139109715064E-4</v>
      </c>
      <c r="AJ64">
        <f t="shared" si="47"/>
        <v>-0.43299139919482021</v>
      </c>
      <c r="AK64">
        <f t="shared" si="59"/>
        <v>-0.28288833749790232</v>
      </c>
      <c r="AL64">
        <f t="shared" si="40"/>
        <v>-0.71625657808381971</v>
      </c>
      <c r="AN64">
        <f t="shared" si="48"/>
        <v>0</v>
      </c>
      <c r="AO64">
        <f t="shared" si="49"/>
        <v>0</v>
      </c>
      <c r="AP64">
        <f t="shared" si="50"/>
        <v>-1.00590169001786E-10</v>
      </c>
      <c r="AQ64">
        <f t="shared" si="51"/>
        <v>-3.7475087735627598E-7</v>
      </c>
      <c r="AR64">
        <f t="shared" si="52"/>
        <v>-3.7485146752527777E-7</v>
      </c>
      <c r="AS64">
        <f t="shared" si="53"/>
        <v>-4.3070497362684469E-4</v>
      </c>
      <c r="AT64">
        <f t="shared" si="54"/>
        <v>-2.8139453616849932E-4</v>
      </c>
      <c r="AU64">
        <f t="shared" si="55"/>
        <v>-7.1247436126286928E-4</v>
      </c>
      <c r="AW64">
        <v>61</v>
      </c>
      <c r="AX64">
        <f>IF(Z64&gt;0, (R64*SUMPRODUCT(K64:$K$98, X64:$X$98)-K64*$AZ$3)/Z64, 0)</f>
        <v>-892039701.10978317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41"/>
        <v>50000</v>
      </c>
      <c r="S65">
        <f t="shared" si="42"/>
        <v>-2411529746.1413865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-3.6082705650609266</v>
      </c>
      <c r="AC65">
        <f t="shared" si="27"/>
        <v>-3.2216704639403342</v>
      </c>
      <c r="AE65">
        <f t="shared" si="43"/>
        <v>0</v>
      </c>
      <c r="AF65">
        <f t="shared" si="44"/>
        <v>0</v>
      </c>
      <c r="AG65">
        <f t="shared" si="45"/>
        <v>-3.3398618336506408E-8</v>
      </c>
      <c r="AH65">
        <f t="shared" si="46"/>
        <v>-1.3342859716410072E-4</v>
      </c>
      <c r="AI65">
        <f t="shared" si="39"/>
        <v>-1.3346199578243722E-4</v>
      </c>
      <c r="AJ65">
        <f t="shared" si="47"/>
        <v>-0.3866001011205924</v>
      </c>
      <c r="AK65">
        <f t="shared" si="59"/>
        <v>-0.25257893955426486</v>
      </c>
      <c r="AL65">
        <f t="shared" si="40"/>
        <v>-0.63931250267063966</v>
      </c>
      <c r="AN65">
        <f t="shared" si="48"/>
        <v>0</v>
      </c>
      <c r="AO65">
        <f t="shared" si="49"/>
        <v>0</v>
      </c>
      <c r="AP65">
        <f t="shared" si="50"/>
        <v>-2.9662728406359166E-11</v>
      </c>
      <c r="AQ65">
        <f t="shared" si="51"/>
        <v>-1.1850359195829619E-7</v>
      </c>
      <c r="AR65">
        <f t="shared" si="52"/>
        <v>-1.1853325468670254E-7</v>
      </c>
      <c r="AS65">
        <f t="shared" si="53"/>
        <v>-3.4335593424463401E-4</v>
      </c>
      <c r="AT65">
        <f t="shared" si="54"/>
        <v>-2.2432606072733937E-4</v>
      </c>
      <c r="AU65">
        <f t="shared" si="55"/>
        <v>-5.6780052822666004E-4</v>
      </c>
      <c r="AW65">
        <v>62</v>
      </c>
      <c r="AX65">
        <f>IF(Z65&gt;0, (R65*SUMPRODUCT(K65:$K$98, X65:$X$98)-K65*$AZ$3)/Z65, 0)</f>
        <v>-2411529746.1413865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41"/>
        <v>50000</v>
      </c>
      <c r="S66">
        <f t="shared" si="42"/>
        <v>-6843131515.224103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-3.2216704639403342</v>
      </c>
      <c r="AC66">
        <f t="shared" si="27"/>
        <v>-2.8764915861301148</v>
      </c>
      <c r="AE66">
        <f t="shared" si="43"/>
        <v>0</v>
      </c>
      <c r="AF66">
        <f t="shared" si="44"/>
        <v>0</v>
      </c>
      <c r="AG66">
        <f t="shared" si="45"/>
        <v>-1.0508681514196771E-8</v>
      </c>
      <c r="AH66">
        <f t="shared" si="46"/>
        <v>-4.5111901277889149E-5</v>
      </c>
      <c r="AI66">
        <f t="shared" si="39"/>
        <v>-4.5122409959403345E-5</v>
      </c>
      <c r="AJ66">
        <f t="shared" si="47"/>
        <v>-0.34517887781021939</v>
      </c>
      <c r="AK66">
        <f t="shared" si="59"/>
        <v>-0.22551693247582341</v>
      </c>
      <c r="AL66">
        <f t="shared" si="40"/>
        <v>-0.57074093269600223</v>
      </c>
      <c r="AN66">
        <f t="shared" si="48"/>
        <v>0</v>
      </c>
      <c r="AO66">
        <f t="shared" si="49"/>
        <v>0</v>
      </c>
      <c r="AP66">
        <f t="shared" si="50"/>
        <v>-8.33321912461913E-12</v>
      </c>
      <c r="AQ66">
        <f t="shared" si="51"/>
        <v>-3.5773028040575268E-8</v>
      </c>
      <c r="AR66">
        <f t="shared" si="52"/>
        <v>-3.5781361259699885E-8</v>
      </c>
      <c r="AS66">
        <f t="shared" si="53"/>
        <v>-2.7372141996088946E-4</v>
      </c>
      <c r="AT66">
        <f t="shared" si="54"/>
        <v>-1.7883137975912054E-4</v>
      </c>
      <c r="AU66">
        <f t="shared" si="55"/>
        <v>-4.5258858108126971E-4</v>
      </c>
      <c r="AW66">
        <v>63</v>
      </c>
      <c r="AX66">
        <f>IF(Z66&gt;0, (R66*SUMPRODUCT(K66:$K$98, X66:$X$98)-K66*$AZ$3)/Z66, 0)</f>
        <v>-6843131515.224103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-20441148021.021061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-2.8764915861301148</v>
      </c>
      <c r="AC67">
        <f t="shared" si="27"/>
        <v>-2.5682960894800968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-3.1410859199773646E-9</v>
      </c>
      <c r="AH67">
        <f t="shared" ref="AH67:AH79" si="66">-X67*R67</f>
        <v>-1.4525017558154879E-5</v>
      </c>
      <c r="AI67">
        <f t="shared" si="39"/>
        <v>-1.4528158644074855E-5</v>
      </c>
      <c r="AJ67">
        <f t="shared" ref="AJ67:AJ79" si="67">AB67-AC67</f>
        <v>-0.308195496650018</v>
      </c>
      <c r="AK67">
        <f t="shared" si="59"/>
        <v>-0.20135441102910806</v>
      </c>
      <c r="AL67">
        <f t="shared" si="40"/>
        <v>-0.50956443583777011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-2.2239568936633045E-12</v>
      </c>
      <c r="AQ67">
        <f t="shared" ref="AQ67:AQ79" si="71">AH67*$K67</f>
        <v>-1.0284027165125068E-8</v>
      </c>
      <c r="AR67">
        <f t="shared" ref="AR67:AR79" si="72">AI67*$K67</f>
        <v>-1.028625112201873E-8</v>
      </c>
      <c r="AS67">
        <f t="shared" ref="AS67:AS79" si="73">AJ67*$K67</f>
        <v>-2.1820908973280574E-4</v>
      </c>
      <c r="AT67">
        <f t="shared" ref="AT67:AT79" si="74">AK67*$K67</f>
        <v>-1.4256328603737346E-4</v>
      </c>
      <c r="AU67">
        <f t="shared" ref="AU67:AU79" si="75">AL67*$K67</f>
        <v>-3.607826620213012E-4</v>
      </c>
      <c r="AW67">
        <v>64</v>
      </c>
      <c r="AX67">
        <f>IF(Z67&gt;0, (R67*SUMPRODUCT(K67:$K$98, X67:$X$98)-K67*$AZ$3)/Z67, 0)</f>
        <v>-20441148021.021061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1"/>
        <v>50000</v>
      </c>
      <c r="S68">
        <f t="shared" si="62"/>
        <v>-64458968531.138542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-2.5682960894800968</v>
      </c>
      <c r="AC68">
        <f t="shared" ref="AC68:AC79" si="79">S68*Z68</f>
        <v>-2.2931215172435473</v>
      </c>
      <c r="AE68">
        <f t="shared" si="63"/>
        <v>0</v>
      </c>
      <c r="AF68">
        <f t="shared" si="64"/>
        <v>0</v>
      </c>
      <c r="AG68">
        <f t="shared" si="65"/>
        <v>-8.893725611416651E-10</v>
      </c>
      <c r="AH68">
        <f t="shared" si="66"/>
        <v>-4.4406049992718513E-6</v>
      </c>
      <c r="AI68">
        <f t="shared" si="39"/>
        <v>-4.4414943718329931E-6</v>
      </c>
      <c r="AJ68">
        <f t="shared" si="67"/>
        <v>-0.27517457223654951</v>
      </c>
      <c r="AK68">
        <f t="shared" ref="AK68:AK79" si="80">G68*SUM(AB68:AB68, AE68:AF68)</f>
        <v>-0.1797807262636068</v>
      </c>
      <c r="AL68">
        <f t="shared" si="40"/>
        <v>-0.45495973999452816</v>
      </c>
      <c r="AN68">
        <f t="shared" si="68"/>
        <v>0</v>
      </c>
      <c r="AO68">
        <f t="shared" si="69"/>
        <v>0</v>
      </c>
      <c r="AP68">
        <f t="shared" si="70"/>
        <v>-5.6222771836824566E-13</v>
      </c>
      <c r="AQ68">
        <f t="shared" si="71"/>
        <v>-2.8071826431325648E-9</v>
      </c>
      <c r="AR68">
        <f t="shared" si="72"/>
        <v>-2.8077448708509332E-9</v>
      </c>
      <c r="AS68">
        <f t="shared" si="73"/>
        <v>-1.739549640511901E-4</v>
      </c>
      <c r="AT68">
        <f t="shared" si="74"/>
        <v>-1.1365058013935452E-4</v>
      </c>
      <c r="AU68">
        <f t="shared" si="75"/>
        <v>-2.876083519354155E-4</v>
      </c>
      <c r="AW68">
        <v>65</v>
      </c>
      <c r="AX68">
        <f>IF(Z68&gt;0, (R68*SUMPRODUCT(K68:$K$98, X68:$X$98)-K68*$AZ$3)/Z68, 0)</f>
        <v>-64458968531.138542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0.722550582</v>
      </c>
      <c r="Q69" s="5">
        <f t="shared" ref="Q69:Q79" si="81">$C$8</f>
        <v>25</v>
      </c>
      <c r="R69">
        <f t="shared" si="61"/>
        <v>50000</v>
      </c>
      <c r="S69">
        <f t="shared" si="62"/>
        <v>-215190786251.07324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-2.2931215172435473</v>
      </c>
      <c r="AC69">
        <f t="shared" si="79"/>
        <v>-2.047429928514501</v>
      </c>
      <c r="AE69">
        <f t="shared" si="63"/>
        <v>0</v>
      </c>
      <c r="AF69">
        <f t="shared" si="64"/>
        <v>0</v>
      </c>
      <c r="AG69">
        <f t="shared" si="65"/>
        <v>-2.3786217386250777E-10</v>
      </c>
      <c r="AH69">
        <f t="shared" si="66"/>
        <v>-1.2852333233354814E-6</v>
      </c>
      <c r="AI69">
        <f t="shared" si="39"/>
        <v>-1.285471185509344E-6</v>
      </c>
      <c r="AJ69">
        <f t="shared" si="67"/>
        <v>-0.24569158872904628</v>
      </c>
      <c r="AK69">
        <f t="shared" si="80"/>
        <v>-0.16051850620704833</v>
      </c>
      <c r="AL69">
        <f t="shared" si="40"/>
        <v>-0.40621138040728011</v>
      </c>
      <c r="AN69">
        <f t="shared" si="68"/>
        <v>0</v>
      </c>
      <c r="AO69">
        <f t="shared" si="69"/>
        <v>0</v>
      </c>
      <c r="AP69">
        <f t="shared" si="70"/>
        <v>-1.3425667505451359E-13</v>
      </c>
      <c r="AQ69">
        <f t="shared" si="71"/>
        <v>-7.2542493772055001E-10</v>
      </c>
      <c r="AR69">
        <f t="shared" si="72"/>
        <v>-7.2555919439560452E-10</v>
      </c>
      <c r="AS69">
        <f t="shared" si="73"/>
        <v>-1.3867583590945238E-4</v>
      </c>
      <c r="AT69">
        <f t="shared" si="74"/>
        <v>-9.0601547014081433E-5</v>
      </c>
      <c r="AU69">
        <f t="shared" si="75"/>
        <v>-2.2927810848272819E-4</v>
      </c>
      <c r="AW69">
        <v>66</v>
      </c>
      <c r="AX69">
        <f>IF(Z69&gt;0, (R69*SUMPRODUCT(K69:$K$98, X69:$X$98)-K69*$AZ$3)/Z69, 0)</f>
        <v>-215190786251.07324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0.74076925400000004</v>
      </c>
      <c r="Q70" s="5">
        <f t="shared" si="81"/>
        <v>25</v>
      </c>
      <c r="R70">
        <f t="shared" si="61"/>
        <v>50000</v>
      </c>
      <c r="S70">
        <f t="shared" si="62"/>
        <v>-770910626920.86865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-2.047429928514501</v>
      </c>
      <c r="AC70">
        <f t="shared" si="79"/>
        <v>-1.8280624367968641</v>
      </c>
      <c r="AE70">
        <f t="shared" si="63"/>
        <v>0</v>
      </c>
      <c r="AF70">
        <f t="shared" si="64"/>
        <v>0</v>
      </c>
      <c r="AG70">
        <f t="shared" si="65"/>
        <v>-5.9282567036934496E-11</v>
      </c>
      <c r="AH70">
        <f t="shared" si="66"/>
        <v>-3.5240197017389635E-7</v>
      </c>
      <c r="AI70">
        <f t="shared" ref="AI70:AI79" si="88">SUM(AE70:AH70)</f>
        <v>-3.5246125274093329E-7</v>
      </c>
      <c r="AJ70">
        <f t="shared" si="67"/>
        <v>-0.21936749171763692</v>
      </c>
      <c r="AK70">
        <f t="shared" si="80"/>
        <v>-0.14332009499601508</v>
      </c>
      <c r="AL70">
        <f t="shared" ref="AL70:AL79" si="89">SUM(AI70:AK70)</f>
        <v>-0.36268793917490472</v>
      </c>
      <c r="AN70">
        <f t="shared" si="68"/>
        <v>0</v>
      </c>
      <c r="AO70">
        <f t="shared" si="69"/>
        <v>0</v>
      </c>
      <c r="AP70">
        <f t="shared" si="70"/>
        <v>-2.9875795785103574E-14</v>
      </c>
      <c r="AQ70">
        <f t="shared" si="71"/>
        <v>-1.7759503040116507E-10</v>
      </c>
      <c r="AR70">
        <f t="shared" si="72"/>
        <v>-1.7762490619695018E-10</v>
      </c>
      <c r="AS70">
        <f t="shared" si="73"/>
        <v>-1.1055152824882491E-4</v>
      </c>
      <c r="AT70">
        <f t="shared" si="74"/>
        <v>-7.2226998661089082E-5</v>
      </c>
      <c r="AU70">
        <f t="shared" si="75"/>
        <v>-1.8277870453482016E-4</v>
      </c>
      <c r="AW70">
        <v>67</v>
      </c>
      <c r="AX70">
        <f>IF(Z70&gt;0, (R70*SUMPRODUCT(K70:$K$98, X70:$X$98)-K70*$AZ$3)/Z70, 0)</f>
        <v>-770910626920.86865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0.75888896100000003</v>
      </c>
      <c r="Q71" s="5">
        <f t="shared" si="81"/>
        <v>25</v>
      </c>
      <c r="R71">
        <f t="shared" si="61"/>
        <v>50000</v>
      </c>
      <c r="S71">
        <f t="shared" si="62"/>
        <v>-2978278591942.7148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-1.8280624367968641</v>
      </c>
      <c r="AC71">
        <f t="shared" si="79"/>
        <v>-1.6321986044360106</v>
      </c>
      <c r="AE71">
        <f t="shared" si="63"/>
        <v>0</v>
      </c>
      <c r="AF71">
        <f t="shared" si="64"/>
        <v>0</v>
      </c>
      <c r="AG71">
        <f t="shared" si="65"/>
        <v>-1.3700855662493081E-11</v>
      </c>
      <c r="AH71">
        <f t="shared" si="66"/>
        <v>-8.9977771408144152E-8</v>
      </c>
      <c r="AI71">
        <f t="shared" si="88"/>
        <v>-8.9991472263806644E-8</v>
      </c>
      <c r="AJ71">
        <f t="shared" si="67"/>
        <v>-0.19586383236085347</v>
      </c>
      <c r="AK71">
        <f t="shared" si="80"/>
        <v>-0.1279643705757805</v>
      </c>
      <c r="AL71">
        <f t="shared" si="89"/>
        <v>-0.32382829292810622</v>
      </c>
      <c r="AN71">
        <f t="shared" si="68"/>
        <v>0</v>
      </c>
      <c r="AO71">
        <f t="shared" si="69"/>
        <v>0</v>
      </c>
      <c r="AP71">
        <f t="shared" si="70"/>
        <v>-6.164844825756345E-15</v>
      </c>
      <c r="AQ71">
        <f t="shared" si="71"/>
        <v>-4.0486449325723988E-11</v>
      </c>
      <c r="AR71">
        <f t="shared" si="72"/>
        <v>-4.0492614170549744E-11</v>
      </c>
      <c r="AS71">
        <f t="shared" si="73"/>
        <v>-8.8131001685401154E-5</v>
      </c>
      <c r="AT71">
        <f t="shared" si="74"/>
        <v>-5.7578921146135114E-5</v>
      </c>
      <c r="AU71">
        <f t="shared" si="75"/>
        <v>-1.4570996332415043E-4</v>
      </c>
      <c r="AW71">
        <v>68</v>
      </c>
      <c r="AX71">
        <f>IF(Z71&gt;0, (R71*SUMPRODUCT(K71:$K$98, X71:$X$98)-K71*$AZ$3)/Z71, 0)</f>
        <v>-2978278591942.7148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0.77688723800000004</v>
      </c>
      <c r="Q72" s="5">
        <f t="shared" si="81"/>
        <v>25</v>
      </c>
      <c r="R72">
        <f t="shared" si="61"/>
        <v>50000</v>
      </c>
      <c r="S72">
        <f t="shared" si="62"/>
        <v>-12477794803759.625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-1.6321986044360106</v>
      </c>
      <c r="AC72">
        <f t="shared" si="79"/>
        <v>-1.4573201825671684</v>
      </c>
      <c r="AE72">
        <f t="shared" si="63"/>
        <v>0</v>
      </c>
      <c r="AF72">
        <f t="shared" si="64"/>
        <v>0</v>
      </c>
      <c r="AG72">
        <f t="shared" si="65"/>
        <v>-2.9198271919972397E-12</v>
      </c>
      <c r="AH72">
        <f t="shared" si="66"/>
        <v>-2.1288039827741822E-8</v>
      </c>
      <c r="AI72">
        <f t="shared" si="88"/>
        <v>-2.1290959654933821E-8</v>
      </c>
      <c r="AJ72">
        <f t="shared" si="67"/>
        <v>-0.17487842186884217</v>
      </c>
      <c r="AK72">
        <f t="shared" si="80"/>
        <v>-0.11425390231052075</v>
      </c>
      <c r="AL72">
        <f t="shared" si="89"/>
        <v>-0.28913234547032257</v>
      </c>
      <c r="AN72">
        <f t="shared" si="68"/>
        <v>0</v>
      </c>
      <c r="AO72">
        <f t="shared" si="69"/>
        <v>0</v>
      </c>
      <c r="AP72">
        <f t="shared" si="70"/>
        <v>-1.1730420608199492E-15</v>
      </c>
      <c r="AQ72">
        <f t="shared" si="71"/>
        <v>-8.5524808381793544E-12</v>
      </c>
      <c r="AR72">
        <f t="shared" si="72"/>
        <v>-8.5536538802401737E-12</v>
      </c>
      <c r="AS72">
        <f t="shared" si="73"/>
        <v>-7.025749501347921E-5</v>
      </c>
      <c r="AT72">
        <f t="shared" si="74"/>
        <v>-4.5901563417997342E-5</v>
      </c>
      <c r="AU72">
        <f t="shared" si="75"/>
        <v>-1.1615906698513044E-4</v>
      </c>
      <c r="AW72">
        <v>69</v>
      </c>
      <c r="AX72">
        <f>IF(Z72&gt;0, (R72*SUMPRODUCT(K72:$K$98, X72:$X$98)-K72*$AZ$3)/Z72, 0)</f>
        <v>-12477794803759.625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0.79474162100000001</v>
      </c>
      <c r="Q73" s="5">
        <f t="shared" si="81"/>
        <v>25</v>
      </c>
      <c r="R73">
        <f t="shared" si="61"/>
        <v>50000</v>
      </c>
      <c r="S73">
        <f t="shared" si="62"/>
        <v>-57057158185800.82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-1.4573201825671684</v>
      </c>
      <c r="AC73">
        <f t="shared" si="79"/>
        <v>-1.3011787344423915</v>
      </c>
      <c r="AE73">
        <f t="shared" si="63"/>
        <v>0</v>
      </c>
      <c r="AF73">
        <f t="shared" si="64"/>
        <v>0</v>
      </c>
      <c r="AG73">
        <f t="shared" si="65"/>
        <v>-5.7012072446950289E-13</v>
      </c>
      <c r="AH73">
        <f t="shared" si="66"/>
        <v>-4.6410163912155283E-9</v>
      </c>
      <c r="AI73">
        <f t="shared" si="88"/>
        <v>-4.6415865119399981E-9</v>
      </c>
      <c r="AJ73">
        <f t="shared" si="67"/>
        <v>-0.15614144812477693</v>
      </c>
      <c r="AK73">
        <f t="shared" si="80"/>
        <v>-0.1020124127797018</v>
      </c>
      <c r="AL73">
        <f t="shared" si="89"/>
        <v>-0.25815386554606523</v>
      </c>
      <c r="AN73">
        <f t="shared" si="68"/>
        <v>0</v>
      </c>
      <c r="AO73">
        <f t="shared" si="69"/>
        <v>0</v>
      </c>
      <c r="AP73">
        <f t="shared" si="70"/>
        <v>-2.045056172272524E-16</v>
      </c>
      <c r="AQ73">
        <f t="shared" si="71"/>
        <v>-1.6647595516379049E-12</v>
      </c>
      <c r="AR73">
        <f t="shared" si="72"/>
        <v>-1.6649640572551322E-12</v>
      </c>
      <c r="AS73">
        <f t="shared" si="73"/>
        <v>-5.6008844886715965E-5</v>
      </c>
      <c r="AT73">
        <f t="shared" si="74"/>
        <v>-3.6592445327726604E-5</v>
      </c>
      <c r="AU73">
        <f t="shared" si="75"/>
        <v>-9.260129187940662E-5</v>
      </c>
      <c r="AW73">
        <v>70</v>
      </c>
      <c r="AX73">
        <f>IF(Z73&gt;0, (R73*SUMPRODUCT(K73:$K$98, X73:$X$98)-K73*$AZ$3)/Z73, 0)</f>
        <v>-57057158185800.82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0.81243025300000005</v>
      </c>
      <c r="Q74" s="5">
        <f t="shared" si="81"/>
        <v>25</v>
      </c>
      <c r="R74">
        <f t="shared" si="61"/>
        <v>50000</v>
      </c>
      <c r="S74">
        <f t="shared" si="62"/>
        <v>-286895105152037.5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-1.3011787344423915</v>
      </c>
      <c r="AC74">
        <f t="shared" si="79"/>
        <v>-1.1617667271821552</v>
      </c>
      <c r="AE74">
        <f t="shared" si="63"/>
        <v>0</v>
      </c>
      <c r="AF74">
        <f t="shared" si="64"/>
        <v>0</v>
      </c>
      <c r="AG74">
        <f t="shared" si="65"/>
        <v>-1.012361928035063E-13</v>
      </c>
      <c r="AH74">
        <f t="shared" si="66"/>
        <v>-9.2636664884260304E-10</v>
      </c>
      <c r="AI74">
        <f t="shared" si="88"/>
        <v>-9.2646788503540653E-10</v>
      </c>
      <c r="AJ74">
        <f t="shared" si="67"/>
        <v>-0.13941200726023628</v>
      </c>
      <c r="AK74">
        <f t="shared" si="80"/>
        <v>-9.1082511410967418E-2</v>
      </c>
      <c r="AL74">
        <f t="shared" si="89"/>
        <v>-0.23049451959767159</v>
      </c>
      <c r="AN74">
        <f t="shared" si="68"/>
        <v>0</v>
      </c>
      <c r="AO74">
        <f t="shared" si="69"/>
        <v>0</v>
      </c>
      <c r="AP74">
        <f t="shared" si="70"/>
        <v>-3.24232238492161E-17</v>
      </c>
      <c r="AQ74">
        <f t="shared" si="71"/>
        <v>-2.9669026847117463E-13</v>
      </c>
      <c r="AR74">
        <f t="shared" si="72"/>
        <v>-2.9672269169502387E-13</v>
      </c>
      <c r="AS74">
        <f t="shared" si="73"/>
        <v>-4.4649908234307138E-5</v>
      </c>
      <c r="AT74">
        <f t="shared" si="74"/>
        <v>-2.9171273380050432E-5</v>
      </c>
      <c r="AU74">
        <f t="shared" si="75"/>
        <v>-7.3821181911080258E-5</v>
      </c>
      <c r="AW74">
        <v>71</v>
      </c>
      <c r="AX74">
        <f>IF(Z74&gt;0, (R74*SUMPRODUCT(K74:$K$98, X74:$X$98)-K74*$AZ$3)/Z74, 0)</f>
        <v>-286895105152037.5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0.830029028</v>
      </c>
      <c r="Q75" s="5">
        <f t="shared" si="81"/>
        <v>25</v>
      </c>
      <c r="R75">
        <f t="shared" si="61"/>
        <v>50000</v>
      </c>
      <c r="S75">
        <f t="shared" si="62"/>
        <v>-1601267659271405.8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-1.1617667271821552</v>
      </c>
      <c r="AC75">
        <f t="shared" si="79"/>
        <v>-1.0372917206986116</v>
      </c>
      <c r="AE75">
        <f t="shared" si="63"/>
        <v>0</v>
      </c>
      <c r="AF75">
        <f t="shared" si="64"/>
        <v>0</v>
      </c>
      <c r="AG75">
        <f t="shared" si="65"/>
        <v>-1.6194852164356313E-14</v>
      </c>
      <c r="AH75">
        <f t="shared" si="66"/>
        <v>-1.6805795742222986E-10</v>
      </c>
      <c r="AI75">
        <f t="shared" si="88"/>
        <v>-1.6807415227439423E-10</v>
      </c>
      <c r="AJ75">
        <f t="shared" si="67"/>
        <v>-0.12447500648354359</v>
      </c>
      <c r="AK75">
        <f t="shared" si="80"/>
        <v>-8.1323670902750875E-2</v>
      </c>
      <c r="AL75">
        <f t="shared" si="89"/>
        <v>-0.20579867755436862</v>
      </c>
      <c r="AN75">
        <f t="shared" si="68"/>
        <v>0</v>
      </c>
      <c r="AO75">
        <f t="shared" si="69"/>
        <v>0</v>
      </c>
      <c r="AP75">
        <f t="shared" si="70"/>
        <v>-4.6310487808327524E-18</v>
      </c>
      <c r="AQ75">
        <f t="shared" si="71"/>
        <v>-4.8057530314627247E-14</v>
      </c>
      <c r="AR75">
        <f t="shared" si="72"/>
        <v>-4.8062161363408082E-14</v>
      </c>
      <c r="AS75">
        <f t="shared" si="73"/>
        <v>-3.5594633477944768E-5</v>
      </c>
      <c r="AT75">
        <f t="shared" si="74"/>
        <v>-2.3255160538972259E-5</v>
      </c>
      <c r="AU75">
        <f t="shared" si="75"/>
        <v>-5.8849794064979188E-5</v>
      </c>
      <c r="AW75">
        <v>72</v>
      </c>
      <c r="AX75">
        <f>IF(Z75&gt;0, (R75*SUMPRODUCT(K75:$K$98, X75:$X$98)-K75*$AZ$3)/Z75, 0)</f>
        <v>-1601267659271405.8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0.84762719500000006</v>
      </c>
      <c r="Q76" s="5">
        <f t="shared" si="81"/>
        <v>25</v>
      </c>
      <c r="R76">
        <f t="shared" si="61"/>
        <v>50000</v>
      </c>
      <c r="S76">
        <f t="shared" si="62"/>
        <v>-1.0041968810031372E+16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-1.0372917206986116</v>
      </c>
      <c r="AC76">
        <f t="shared" si="79"/>
        <v>-0.926153322052374</v>
      </c>
      <c r="AE76">
        <f t="shared" si="63"/>
        <v>0</v>
      </c>
      <c r="AF76">
        <f t="shared" si="64"/>
        <v>0</v>
      </c>
      <c r="AG76">
        <f t="shared" si="65"/>
        <v>-2.305706529199727E-15</v>
      </c>
      <c r="AH76">
        <f t="shared" si="66"/>
        <v>-2.7454394227026042E-11</v>
      </c>
      <c r="AI76">
        <f t="shared" si="88"/>
        <v>-2.7456699933555243E-11</v>
      </c>
      <c r="AJ76">
        <f t="shared" si="67"/>
        <v>-0.11113839864623765</v>
      </c>
      <c r="AK76">
        <f t="shared" si="80"/>
        <v>-7.2610420448902827E-2</v>
      </c>
      <c r="AL76">
        <f t="shared" si="89"/>
        <v>-0.18374881912259716</v>
      </c>
      <c r="AN76">
        <f t="shared" si="68"/>
        <v>0</v>
      </c>
      <c r="AO76">
        <f t="shared" si="69"/>
        <v>0</v>
      </c>
      <c r="AP76">
        <f t="shared" si="70"/>
        <v>-5.8869232590981108E-19</v>
      </c>
      <c r="AQ76">
        <f t="shared" si="71"/>
        <v>-7.0096480142954204E-15</v>
      </c>
      <c r="AR76">
        <f t="shared" si="72"/>
        <v>-7.0102367066213307E-15</v>
      </c>
      <c r="AS76">
        <f t="shared" si="73"/>
        <v>-2.8375823882345446E-5</v>
      </c>
      <c r="AT76">
        <f t="shared" si="74"/>
        <v>-1.8538871603139395E-5</v>
      </c>
      <c r="AU76">
        <f t="shared" si="75"/>
        <v>-4.6914695492495076E-5</v>
      </c>
      <c r="AW76">
        <v>73</v>
      </c>
      <c r="AX76">
        <f>IF(Z76&gt;0, (R76*SUMPRODUCT(K76:$K$98, X76:$X$98)-K76*$AZ$3)/Z76, 0)</f>
        <v>-1.0041968810031372E+16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0.86522596900000004</v>
      </c>
      <c r="Q77" s="5">
        <f t="shared" si="81"/>
        <v>25</v>
      </c>
      <c r="R77">
        <f t="shared" si="61"/>
        <v>50000</v>
      </c>
      <c r="S77">
        <f t="shared" si="62"/>
        <v>-7.1858250539210512E+16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-0.926153322052374</v>
      </c>
      <c r="AC77">
        <f t="shared" si="79"/>
        <v>-0.82692260897533998</v>
      </c>
      <c r="AE77">
        <f t="shared" si="63"/>
        <v>0</v>
      </c>
      <c r="AF77">
        <f t="shared" si="64"/>
        <v>0</v>
      </c>
      <c r="AG77">
        <f t="shared" si="65"/>
        <v>-2.8769229795126919E-16</v>
      </c>
      <c r="AH77">
        <f t="shared" si="66"/>
        <v>-3.9899143319129216E-12</v>
      </c>
      <c r="AI77">
        <f t="shared" si="88"/>
        <v>-3.990202024210873E-12</v>
      </c>
      <c r="AJ77">
        <f t="shared" si="67"/>
        <v>-9.9230713077034016E-2</v>
      </c>
      <c r="AK77">
        <f t="shared" si="80"/>
        <v>-6.4830732543666184E-2</v>
      </c>
      <c r="AL77">
        <f t="shared" si="89"/>
        <v>-0.16406144562469038</v>
      </c>
      <c r="AN77">
        <f t="shared" si="68"/>
        <v>0</v>
      </c>
      <c r="AO77">
        <f t="shared" si="69"/>
        <v>0</v>
      </c>
      <c r="AP77">
        <f t="shared" si="70"/>
        <v>-6.5583495109404362E-20</v>
      </c>
      <c r="AQ77">
        <f t="shared" si="71"/>
        <v>-9.0955694308603598E-16</v>
      </c>
      <c r="AR77">
        <f t="shared" si="72"/>
        <v>-9.0962252658114538E-16</v>
      </c>
      <c r="AS77">
        <f t="shared" si="73"/>
        <v>-2.2621033069480049E-5</v>
      </c>
      <c r="AT77">
        <f t="shared" si="74"/>
        <v>-1.4779074938727868E-5</v>
      </c>
      <c r="AU77">
        <f t="shared" si="75"/>
        <v>-3.7400108009117534E-5</v>
      </c>
      <c r="AW77">
        <v>74</v>
      </c>
      <c r="AX77">
        <f>IF(Z77&gt;0, (R77*SUMPRODUCT(K77:$K$98, X77:$X$98)-K77*$AZ$3)/Z77, 0)</f>
        <v>-7.1858250539210512E+16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0.88282474399999999</v>
      </c>
      <c r="Q78" s="5">
        <f t="shared" si="81"/>
        <v>25</v>
      </c>
      <c r="R78">
        <f t="shared" si="61"/>
        <v>50000</v>
      </c>
      <c r="S78">
        <f t="shared" si="62"/>
        <v>-5.9863773282848346E+17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-0.82692260897533998</v>
      </c>
      <c r="AC78">
        <f t="shared" si="79"/>
        <v>-0.7383237580136971</v>
      </c>
      <c r="AE78">
        <f t="shared" si="63"/>
        <v>0</v>
      </c>
      <c r="AF78">
        <f t="shared" si="64"/>
        <v>0</v>
      </c>
      <c r="AG78">
        <f t="shared" si="65"/>
        <v>-3.0833495682155542E-17</v>
      </c>
      <c r="AH78">
        <f t="shared" si="66"/>
        <v>-5.079637585792019E-13</v>
      </c>
      <c r="AI78">
        <f t="shared" si="88"/>
        <v>-5.079945920748841E-13</v>
      </c>
      <c r="AJ78">
        <f t="shared" si="67"/>
        <v>-8.8598850961642883E-2</v>
      </c>
      <c r="AK78">
        <f t="shared" si="80"/>
        <v>-5.7884582628273805E-2</v>
      </c>
      <c r="AL78">
        <f t="shared" si="89"/>
        <v>-0.14648343359042468</v>
      </c>
      <c r="AN78">
        <f t="shared" si="68"/>
        <v>0</v>
      </c>
      <c r="AO78">
        <f t="shared" si="69"/>
        <v>0</v>
      </c>
      <c r="AP78">
        <f t="shared" si="70"/>
        <v>-6.2758284622546056E-21</v>
      </c>
      <c r="AQ78">
        <f t="shared" si="71"/>
        <v>-1.0339059335818777E-16</v>
      </c>
      <c r="AR78">
        <f t="shared" si="72"/>
        <v>-1.0339686918665004E-16</v>
      </c>
      <c r="AS78">
        <f t="shared" si="73"/>
        <v>-1.8033349066869754E-5</v>
      </c>
      <c r="AT78">
        <f t="shared" si="74"/>
        <v>-1.1781788057021665E-5</v>
      </c>
      <c r="AU78">
        <f t="shared" si="75"/>
        <v>-2.9815137123994815E-5</v>
      </c>
      <c r="AW78">
        <v>75</v>
      </c>
      <c r="AX78">
        <f>IF(Z78&gt;0, (R78*SUMPRODUCT(K78:$K$98, X78:$X$98)-K78*$AZ$3)/Z78, 0)</f>
        <v>-5.9863773282848346E+17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-0.7383237580136971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-0.7383237580136971</v>
      </c>
      <c r="AK79">
        <f t="shared" si="80"/>
        <v>-5.1682663060958804E-2</v>
      </c>
      <c r="AL79">
        <f t="shared" si="89"/>
        <v>-0.79000642107471752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-1.1206836539740367E-17</v>
      </c>
      <c r="AR79">
        <f t="shared" si="72"/>
        <v>-1.1206836539740367E-17</v>
      </c>
      <c r="AS79">
        <f t="shared" si="73"/>
        <v>-1.3417670436659159E-4</v>
      </c>
      <c r="AT79">
        <f t="shared" si="74"/>
        <v>-9.3923693056614124E-6</v>
      </c>
      <c r="AU79">
        <f t="shared" si="75"/>
        <v>-1.4356907367226419E-4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9014.2373281328746</v>
      </c>
      <c r="AO81" s="6">
        <f t="shared" ref="AO81:AU81" si="90">SUM(AO3:AO79)</f>
        <v>-901.42373281328753</v>
      </c>
      <c r="AP81" s="6">
        <f t="shared" si="90"/>
        <v>-1675.1396768751413</v>
      </c>
      <c r="AQ81" s="6">
        <f t="shared" si="90"/>
        <v>-3627.4258516890332</v>
      </c>
      <c r="AR81" s="6">
        <f t="shared" si="90"/>
        <v>2810.24806675541</v>
      </c>
      <c r="AS81" s="6">
        <f t="shared" si="90"/>
        <v>-863.32070739131461</v>
      </c>
      <c r="AT81" s="6">
        <f t="shared" si="90"/>
        <v>503.60374597826706</v>
      </c>
      <c r="AU81" s="6">
        <f t="shared" si="90"/>
        <v>2450.5311053423638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19903.710771398539</v>
      </c>
      <c r="K3">
        <v>1</v>
      </c>
      <c r="L3" s="2">
        <v>0</v>
      </c>
      <c r="O3">
        <f>$C$3</f>
        <v>19903.710771398539</v>
      </c>
      <c r="P3" s="2">
        <f>O3*C5</f>
        <v>1990.3710771398539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19903.710771398539</v>
      </c>
      <c r="AF3">
        <f t="shared" ref="AF3:AF34" si="3">-$Z3*P3</f>
        <v>-1990.3710771398539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16390.907107258685</v>
      </c>
      <c r="AJ3">
        <f t="shared" ref="AJ3:AJ34" si="7">AB3-AC3</f>
        <v>0</v>
      </c>
      <c r="AL3">
        <f t="shared" ref="AL3:AL23" si="8">SUM(AI3:AK3)</f>
        <v>16390.907107258685</v>
      </c>
      <c r="AN3">
        <f t="shared" ref="AN3:AN34" si="9">AE3*$K3</f>
        <v>19903.710771398539</v>
      </c>
      <c r="AO3">
        <f t="shared" ref="AO3:AO34" si="10">AF3*$K3</f>
        <v>-1990.3710771398539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16390.907107258685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16390.907107258685</v>
      </c>
      <c r="AW3">
        <v>0</v>
      </c>
      <c r="AX3">
        <f>IF(Z3&gt;0, (R3*SUMPRODUCT(K3:$K$98, X3:$X$98)-K3*$AZ$3)/Z3, 0)</f>
        <v>0</v>
      </c>
      <c r="AZ3">
        <f>C6*ABS(SUMPRODUCT(X4:X69, K4:K69))/1</f>
        <v>8820.098141148037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966.07535445915221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945.01051512300455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-945.01051512300455</v>
      </c>
      <c r="AK4">
        <f t="shared" ref="AK4:AK35" si="27">G4*SUM(AB4:AB4, AE4:AF4)</f>
        <v>0</v>
      </c>
      <c r="AL4">
        <f t="shared" si="8"/>
        <v>-1535.2380651230046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-526.98888392857134</v>
      </c>
      <c r="AR4">
        <f t="shared" si="13"/>
        <v>-526.98888392857134</v>
      </c>
      <c r="AS4">
        <f t="shared" si="14"/>
        <v>-843.75938850268255</v>
      </c>
      <c r="AT4">
        <f t="shared" si="15"/>
        <v>0</v>
      </c>
      <c r="AU4">
        <f t="shared" si="16"/>
        <v>-1370.748272431254</v>
      </c>
      <c r="AW4">
        <v>1</v>
      </c>
      <c r="AX4">
        <f>IF(Z4&gt;0, (R4*SUMPRODUCT(K4:$K$98, X4:$X$98)-K4*$AZ$3)/Z4, 0)</f>
        <v>966.07535445915221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</v>
      </c>
      <c r="S5">
        <f t="shared" si="1"/>
        <v>1321.1233557366797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945.01051512300455</v>
      </c>
      <c r="AC5">
        <f>S5*Z5</f>
        <v>1261.7810196971159</v>
      </c>
      <c r="AE5">
        <f t="shared" si="2"/>
        <v>0</v>
      </c>
      <c r="AF5">
        <f t="shared" si="3"/>
        <v>0</v>
      </c>
      <c r="AG5">
        <f t="shared" si="4"/>
        <v>-23.87704778320126</v>
      </c>
      <c r="AH5">
        <f t="shared" si="5"/>
        <v>-666.57915909748237</v>
      </c>
      <c r="AI5">
        <f t="shared" si="6"/>
        <v>-690.45620688068368</v>
      </c>
      <c r="AJ5">
        <f t="shared" si="7"/>
        <v>-316.77050457411133</v>
      </c>
      <c r="AK5">
        <f t="shared" si="27"/>
        <v>66.15073605861032</v>
      </c>
      <c r="AL5">
        <f t="shared" si="8"/>
        <v>-941.07597539618473</v>
      </c>
      <c r="AN5">
        <f t="shared" si="9"/>
        <v>0</v>
      </c>
      <c r="AO5">
        <f t="shared" si="10"/>
        <v>0</v>
      </c>
      <c r="AP5">
        <f t="shared" si="11"/>
        <v>-19.034636306761207</v>
      </c>
      <c r="AQ5">
        <f t="shared" si="12"/>
        <v>-531.39282453562043</v>
      </c>
      <c r="AR5">
        <f t="shared" si="13"/>
        <v>-550.42746084238172</v>
      </c>
      <c r="AS5">
        <f t="shared" si="14"/>
        <v>-252.52750683522902</v>
      </c>
      <c r="AT5">
        <f t="shared" si="15"/>
        <v>52.73496178141766</v>
      </c>
      <c r="AU5">
        <f t="shared" si="16"/>
        <v>-750.22000589619313</v>
      </c>
      <c r="AW5">
        <v>2</v>
      </c>
      <c r="AX5">
        <f>IF(Z5&gt;0, (R5*SUMPRODUCT(K5:$K$98, X5:$X$98)-K5*$AZ$3)/Z5, 0)</f>
        <v>1321.1233557366797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</v>
      </c>
      <c r="S6">
        <f t="shared" si="1"/>
        <v>1594.227531784428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1261.7810196971159</v>
      </c>
      <c r="AC6">
        <f t="shared" ref="AC6:AC69" si="30">S6*Z6</f>
        <v>1483.7447920388895</v>
      </c>
      <c r="AE6">
        <f t="shared" si="2"/>
        <v>0</v>
      </c>
      <c r="AF6">
        <f t="shared" si="3"/>
        <v>0</v>
      </c>
      <c r="AG6">
        <f t="shared" si="4"/>
        <v>-23.267456533919681</v>
      </c>
      <c r="AH6">
        <f t="shared" si="5"/>
        <v>-741.64154289913358</v>
      </c>
      <c r="AI6">
        <f t="shared" si="6"/>
        <v>-764.90899943305328</v>
      </c>
      <c r="AJ6">
        <f t="shared" si="7"/>
        <v>-221.96377234177362</v>
      </c>
      <c r="AK6">
        <f t="shared" si="27"/>
        <v>88.324671378798115</v>
      </c>
      <c r="AL6">
        <f t="shared" si="8"/>
        <v>-898.54810039602876</v>
      </c>
      <c r="AN6">
        <f t="shared" si="9"/>
        <v>0</v>
      </c>
      <c r="AO6">
        <f t="shared" si="10"/>
        <v>0</v>
      </c>
      <c r="AP6">
        <f t="shared" si="11"/>
        <v>-16.561315977701121</v>
      </c>
      <c r="AQ6">
        <f t="shared" si="12"/>
        <v>-527.8858011934658</v>
      </c>
      <c r="AR6">
        <f t="shared" si="13"/>
        <v>-544.44711717116695</v>
      </c>
      <c r="AS6">
        <f t="shared" si="14"/>
        <v>-157.98942888302716</v>
      </c>
      <c r="AT6">
        <f t="shared" si="15"/>
        <v>62.867756482039013</v>
      </c>
      <c r="AU6">
        <f t="shared" si="16"/>
        <v>-639.56878957215508</v>
      </c>
      <c r="AW6">
        <v>3</v>
      </c>
      <c r="AX6">
        <f>IF(Z6&gt;0, (R6*SUMPRODUCT(K6:$K$98, X6:$X$98)-K6*$AZ$3)/Z6, 0)</f>
        <v>1594.227531784428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50000</v>
      </c>
      <c r="S7">
        <f t="shared" si="1"/>
        <v>1799.3590500524901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1483.7447920388895</v>
      </c>
      <c r="AC7">
        <f t="shared" si="30"/>
        <v>1628.4988094859546</v>
      </c>
      <c r="AE7">
        <f t="shared" si="2"/>
        <v>0</v>
      </c>
      <c r="AF7">
        <f t="shared" si="3"/>
        <v>0</v>
      </c>
      <c r="AG7">
        <f t="shared" si="4"/>
        <v>-22.626095795589666</v>
      </c>
      <c r="AH7">
        <f t="shared" si="5"/>
        <v>-817.37234598163491</v>
      </c>
      <c r="AI7">
        <f t="shared" si="6"/>
        <v>-839.99844177722457</v>
      </c>
      <c r="AJ7">
        <f t="shared" si="7"/>
        <v>-144.75401744706505</v>
      </c>
      <c r="AK7">
        <f t="shared" si="27"/>
        <v>103.86213544272228</v>
      </c>
      <c r="AL7">
        <f t="shared" si="8"/>
        <v>-880.8903237815673</v>
      </c>
      <c r="AN7">
        <f t="shared" si="9"/>
        <v>0</v>
      </c>
      <c r="AO7">
        <f t="shared" si="10"/>
        <v>0</v>
      </c>
      <c r="AP7">
        <f t="shared" si="11"/>
        <v>-14.379292921816775</v>
      </c>
      <c r="AQ7">
        <f t="shared" si="12"/>
        <v>-519.45490265949752</v>
      </c>
      <c r="AR7">
        <f t="shared" si="13"/>
        <v>-533.83419558131425</v>
      </c>
      <c r="AS7">
        <f t="shared" si="14"/>
        <v>-91.9937950093382</v>
      </c>
      <c r="AT7">
        <f t="shared" si="15"/>
        <v>66.006264735581169</v>
      </c>
      <c r="AU7">
        <f t="shared" si="16"/>
        <v>-559.82172585507124</v>
      </c>
      <c r="AW7">
        <v>4</v>
      </c>
      <c r="AX7">
        <f>IF(Z7&gt;0, (R7*SUMPRODUCT(K7:$K$98, X7:$X$98)-K7*$AZ$3)/Z7, 0)</f>
        <v>1799.3590500524901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</v>
      </c>
      <c r="S8">
        <f t="shared" si="1"/>
        <v>1947.0212578254423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1628.4988094859546</v>
      </c>
      <c r="AC8">
        <f t="shared" si="30"/>
        <v>1709.6151734697887</v>
      </c>
      <c r="AE8">
        <f t="shared" si="2"/>
        <v>0</v>
      </c>
      <c r="AF8">
        <f t="shared" si="3"/>
        <v>0</v>
      </c>
      <c r="AG8">
        <f t="shared" si="4"/>
        <v>-21.951675753391569</v>
      </c>
      <c r="AH8">
        <f t="shared" si="5"/>
        <v>-896.31816848440053</v>
      </c>
      <c r="AI8">
        <f t="shared" si="6"/>
        <v>-918.26984423779209</v>
      </c>
      <c r="AJ8">
        <f t="shared" si="7"/>
        <v>-81.116363983834162</v>
      </c>
      <c r="AK8">
        <f t="shared" si="27"/>
        <v>113.99491666401683</v>
      </c>
      <c r="AL8">
        <f t="shared" si="8"/>
        <v>-885.39129155760941</v>
      </c>
      <c r="AN8">
        <f t="shared" si="9"/>
        <v>0</v>
      </c>
      <c r="AO8">
        <f t="shared" si="10"/>
        <v>0</v>
      </c>
      <c r="AP8">
        <f t="shared" si="11"/>
        <v>-12.455970350501193</v>
      </c>
      <c r="AQ8">
        <f t="shared" si="12"/>
        <v>-508.59500006655713</v>
      </c>
      <c r="AR8">
        <f t="shared" si="13"/>
        <v>-521.05097041705835</v>
      </c>
      <c r="AS8">
        <f t="shared" si="14"/>
        <v>-46.027603362672451</v>
      </c>
      <c r="AT8">
        <f t="shared" si="15"/>
        <v>64.683777130566824</v>
      </c>
      <c r="AU8">
        <f t="shared" si="16"/>
        <v>-502.39479664916394</v>
      </c>
      <c r="AW8">
        <v>5</v>
      </c>
      <c r="AX8">
        <f>IF(Z8&gt;0, (R8*SUMPRODUCT(K8:$K$98, X8:$X$98)-K8*$AZ$3)/Z8, 0)</f>
        <v>1947.0212578254423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</v>
      </c>
      <c r="S9">
        <f t="shared" si="1"/>
        <v>2044.9255473853627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1709.6151734697887</v>
      </c>
      <c r="AC9">
        <f t="shared" si="30"/>
        <v>1737.2445186204932</v>
      </c>
      <c r="AE9">
        <f t="shared" si="2"/>
        <v>0</v>
      </c>
      <c r="AF9">
        <f t="shared" si="3"/>
        <v>0</v>
      </c>
      <c r="AG9">
        <f t="shared" si="4"/>
        <v>-21.238481284095283</v>
      </c>
      <c r="AH9">
        <f t="shared" si="5"/>
        <v>-987.35542352474044</v>
      </c>
      <c r="AI9">
        <f t="shared" si="6"/>
        <v>-1008.5939048088358</v>
      </c>
      <c r="AJ9">
        <f t="shared" si="7"/>
        <v>-27.629345150704467</v>
      </c>
      <c r="AK9">
        <f t="shared" si="27"/>
        <v>119.67306214288521</v>
      </c>
      <c r="AL9">
        <f t="shared" si="8"/>
        <v>-916.55018781665501</v>
      </c>
      <c r="AN9">
        <f t="shared" si="9"/>
        <v>0</v>
      </c>
      <c r="AO9">
        <f t="shared" si="10"/>
        <v>0</v>
      </c>
      <c r="AP9">
        <f t="shared" si="11"/>
        <v>-10.760075585064737</v>
      </c>
      <c r="AQ9">
        <f t="shared" si="12"/>
        <v>-500.22498522084766</v>
      </c>
      <c r="AR9">
        <f t="shared" si="13"/>
        <v>-510.98506080591244</v>
      </c>
      <c r="AS9">
        <f t="shared" si="14"/>
        <v>-13.997886111096575</v>
      </c>
      <c r="AT9">
        <f t="shared" si="15"/>
        <v>60.63009764817312</v>
      </c>
      <c r="AU9">
        <f t="shared" si="16"/>
        <v>-464.35284926883588</v>
      </c>
      <c r="AW9">
        <v>6</v>
      </c>
      <c r="AX9">
        <f>IF(Z9&gt;0, (R9*SUMPRODUCT(K9:$K$98, X9:$X$98)-K9*$AZ$3)/Z9, 0)</f>
        <v>2044.9255473853627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</v>
      </c>
      <c r="S10">
        <f t="shared" si="1"/>
        <v>2093.6816683216084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1737.2445186204932</v>
      </c>
      <c r="AC10">
        <f t="shared" si="30"/>
        <v>1715.7912702007716</v>
      </c>
      <c r="AE10">
        <f t="shared" si="2"/>
        <v>0</v>
      </c>
      <c r="AF10">
        <f t="shared" si="3"/>
        <v>0</v>
      </c>
      <c r="AG10">
        <f t="shared" si="4"/>
        <v>-20.487728580728188</v>
      </c>
      <c r="AH10">
        <f t="shared" si="5"/>
        <v>-1076.7357810522922</v>
      </c>
      <c r="AI10">
        <f t="shared" si="6"/>
        <v>-1097.2235096330203</v>
      </c>
      <c r="AJ10">
        <f t="shared" si="7"/>
        <v>21.453248419721604</v>
      </c>
      <c r="AK10">
        <f t="shared" si="27"/>
        <v>121.60711630343454</v>
      </c>
      <c r="AL10">
        <f t="shared" si="8"/>
        <v>-954.16314490986417</v>
      </c>
      <c r="AN10">
        <f t="shared" si="9"/>
        <v>0</v>
      </c>
      <c r="AO10">
        <f t="shared" si="10"/>
        <v>0</v>
      </c>
      <c r="AP10">
        <f t="shared" si="11"/>
        <v>-9.2676079475276438</v>
      </c>
      <c r="AQ10">
        <f t="shared" si="12"/>
        <v>-487.06058568416154</v>
      </c>
      <c r="AR10">
        <f t="shared" si="13"/>
        <v>-496.3281936316892</v>
      </c>
      <c r="AS10">
        <f t="shared" si="14"/>
        <v>9.7043600890885191</v>
      </c>
      <c r="AT10">
        <f t="shared" si="15"/>
        <v>55.008883639240963</v>
      </c>
      <c r="AU10">
        <f t="shared" si="16"/>
        <v>-431.61494990335973</v>
      </c>
      <c r="AW10">
        <v>7</v>
      </c>
      <c r="AX10">
        <f>IF(Z10&gt;0, (R10*SUMPRODUCT(K10:$K$98, X10:$X$98)-K10*$AZ$3)/Z10, 0)</f>
        <v>2093.6816683216084</v>
      </c>
    </row>
    <row r="11" spans="1:52" x14ac:dyDescent="0.25">
      <c r="A11" t="s">
        <v>33</v>
      </c>
      <c r="C11" s="25">
        <f>AU71</f>
        <v>7002.5654620497235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</v>
      </c>
      <c r="S11">
        <f t="shared" si="1"/>
        <v>2101.2347339492435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1715.7912702007716</v>
      </c>
      <c r="AC11">
        <f t="shared" si="30"/>
        <v>1656.2054495176149</v>
      </c>
      <c r="AE11">
        <f t="shared" si="2"/>
        <v>0</v>
      </c>
      <c r="AF11">
        <f t="shared" si="3"/>
        <v>0</v>
      </c>
      <c r="AG11">
        <f t="shared" si="4"/>
        <v>-19.705145536081993</v>
      </c>
      <c r="AH11">
        <f t="shared" si="5"/>
        <v>-1155.4115176778259</v>
      </c>
      <c r="AI11">
        <f t="shared" si="6"/>
        <v>-1175.1166632139079</v>
      </c>
      <c r="AJ11">
        <f t="shared" si="7"/>
        <v>59.585820683156726</v>
      </c>
      <c r="AK11">
        <f t="shared" si="27"/>
        <v>120.10538891405402</v>
      </c>
      <c r="AL11">
        <f t="shared" si="8"/>
        <v>-995.42545361669715</v>
      </c>
      <c r="AN11">
        <f t="shared" si="9"/>
        <v>0</v>
      </c>
      <c r="AO11">
        <f t="shared" si="10"/>
        <v>0</v>
      </c>
      <c r="AP11">
        <f t="shared" si="11"/>
        <v>-7.9585777869160532</v>
      </c>
      <c r="AQ11">
        <f t="shared" si="12"/>
        <v>-466.65133340426235</v>
      </c>
      <c r="AR11">
        <f t="shared" si="13"/>
        <v>-474.60991119117841</v>
      </c>
      <c r="AS11">
        <f t="shared" si="14"/>
        <v>24.065713599313202</v>
      </c>
      <c r="AT11">
        <f t="shared" si="15"/>
        <v>48.508552172325679</v>
      </c>
      <c r="AU11">
        <f t="shared" si="16"/>
        <v>-402.03564541953949</v>
      </c>
      <c r="AW11">
        <v>8</v>
      </c>
      <c r="AX11">
        <f>IF(Z11&gt;0, (R11*SUMPRODUCT(K11:$K$98, X11:$X$98)-K11*$AZ$3)/Z11, 0)</f>
        <v>2101.2347339492435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</v>
      </c>
      <c r="S12">
        <f t="shared" si="1"/>
        <v>2079.3664274857351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1656.2054495176149</v>
      </c>
      <c r="AC12">
        <f t="shared" si="30"/>
        <v>1571.2280134356772</v>
      </c>
      <c r="AE12">
        <f t="shared" si="2"/>
        <v>0</v>
      </c>
      <c r="AF12">
        <f t="shared" si="3"/>
        <v>0</v>
      </c>
      <c r="AG12">
        <f t="shared" si="4"/>
        <v>-18.890706234681385</v>
      </c>
      <c r="AH12">
        <f t="shared" si="5"/>
        <v>-1234.7756920795825</v>
      </c>
      <c r="AI12">
        <f t="shared" si="6"/>
        <v>-1253.6663983142639</v>
      </c>
      <c r="AJ12">
        <f t="shared" si="7"/>
        <v>84.97743608193764</v>
      </c>
      <c r="AK12">
        <f t="shared" si="27"/>
        <v>115.93438146623305</v>
      </c>
      <c r="AL12">
        <f t="shared" si="8"/>
        <v>-1052.7545807660931</v>
      </c>
      <c r="AN12">
        <f t="shared" si="9"/>
        <v>0</v>
      </c>
      <c r="AO12">
        <f t="shared" si="10"/>
        <v>0</v>
      </c>
      <c r="AP12">
        <f t="shared" si="11"/>
        <v>-6.8121780472081364</v>
      </c>
      <c r="AQ12">
        <f t="shared" si="12"/>
        <v>-445.27249316746554</v>
      </c>
      <c r="AR12">
        <f t="shared" si="13"/>
        <v>-452.08467121467368</v>
      </c>
      <c r="AS12">
        <f t="shared" si="14"/>
        <v>30.64371534837812</v>
      </c>
      <c r="AT12">
        <f t="shared" si="15"/>
        <v>41.807100196762285</v>
      </c>
      <c r="AU12">
        <f t="shared" si="16"/>
        <v>-379.6338556695332</v>
      </c>
      <c r="AW12">
        <v>9</v>
      </c>
      <c r="AX12">
        <f>IF(Z12&gt;0, (R12*SUMPRODUCT(K12:$K$98, X12:$X$98)-K12*$AZ$3)/Z12, 0)</f>
        <v>2079.3664274857351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</v>
      </c>
      <c r="S13">
        <f t="shared" si="1"/>
        <v>2031.8321240302353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1571.2280134356772</v>
      </c>
      <c r="AC13">
        <f t="shared" si="30"/>
        <v>1466.7357857345733</v>
      </c>
      <c r="AE13">
        <f t="shared" si="2"/>
        <v>0</v>
      </c>
      <c r="AF13">
        <f t="shared" si="3"/>
        <v>0</v>
      </c>
      <c r="AG13">
        <f t="shared" si="4"/>
        <v>-18.04696077480596</v>
      </c>
      <c r="AH13">
        <f t="shared" si="5"/>
        <v>-1309.6767950572232</v>
      </c>
      <c r="AI13">
        <f t="shared" si="6"/>
        <v>-1327.7237558320292</v>
      </c>
      <c r="AJ13">
        <f t="shared" si="7"/>
        <v>104.49222770110396</v>
      </c>
      <c r="AK13">
        <f t="shared" si="27"/>
        <v>109.98596094049742</v>
      </c>
      <c r="AL13">
        <f t="shared" si="8"/>
        <v>-1113.2455671904277</v>
      </c>
      <c r="AN13">
        <f t="shared" si="9"/>
        <v>0</v>
      </c>
      <c r="AO13">
        <f t="shared" si="10"/>
        <v>0</v>
      </c>
      <c r="AP13">
        <f t="shared" si="11"/>
        <v>-5.8106383712896106</v>
      </c>
      <c r="AQ13">
        <f t="shared" si="12"/>
        <v>-421.68087659230389</v>
      </c>
      <c r="AR13">
        <f t="shared" si="13"/>
        <v>-427.49151496359349</v>
      </c>
      <c r="AS13">
        <f t="shared" si="14"/>
        <v>33.643700751496425</v>
      </c>
      <c r="AT13">
        <f t="shared" si="15"/>
        <v>35.412535823549831</v>
      </c>
      <c r="AU13">
        <f t="shared" si="16"/>
        <v>-358.4352783885472</v>
      </c>
      <c r="AW13">
        <v>10</v>
      </c>
      <c r="AX13">
        <f>IF(Z13&gt;0, (R13*SUMPRODUCT(K13:$K$98, X13:$X$98)-K13*$AZ$3)/Z13, 0)</f>
        <v>2031.8321240302353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</v>
      </c>
      <c r="S14">
        <f t="shared" si="1"/>
        <v>1964.2019076337915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1466.7357857345733</v>
      </c>
      <c r="AC14">
        <f t="shared" si="30"/>
        <v>1349.3230033086643</v>
      </c>
      <c r="AE14">
        <f t="shared" si="2"/>
        <v>0</v>
      </c>
      <c r="AF14">
        <f t="shared" si="3"/>
        <v>0</v>
      </c>
      <c r="AG14">
        <f t="shared" si="4"/>
        <v>-17.173934589725409</v>
      </c>
      <c r="AH14">
        <f t="shared" si="5"/>
        <v>-1385.1131546649801</v>
      </c>
      <c r="AI14">
        <f t="shared" si="6"/>
        <v>-1402.2870892547055</v>
      </c>
      <c r="AJ14">
        <f t="shared" si="7"/>
        <v>117.41278242590897</v>
      </c>
      <c r="AK14">
        <f t="shared" si="27"/>
        <v>102.67150500142014</v>
      </c>
      <c r="AL14">
        <f t="shared" si="8"/>
        <v>-1182.2028018273763</v>
      </c>
      <c r="AN14">
        <f t="shared" si="9"/>
        <v>0</v>
      </c>
      <c r="AO14">
        <f t="shared" si="10"/>
        <v>0</v>
      </c>
      <c r="AP14">
        <f t="shared" si="11"/>
        <v>-4.9370958079024971</v>
      </c>
      <c r="AQ14">
        <f t="shared" si="12"/>
        <v>-398.18693343913657</v>
      </c>
      <c r="AR14">
        <f t="shared" si="13"/>
        <v>-403.12402924703906</v>
      </c>
      <c r="AS14">
        <f t="shared" si="14"/>
        <v>33.753369263204554</v>
      </c>
      <c r="AT14">
        <f t="shared" si="15"/>
        <v>29.515604259772392</v>
      </c>
      <c r="AU14">
        <f t="shared" si="16"/>
        <v>-339.85505572406208</v>
      </c>
      <c r="AW14">
        <v>11</v>
      </c>
      <c r="AX14">
        <f>IF(Z14&gt;0, (R14*SUMPRODUCT(K14:$K$98, X14:$X$98)-K14*$AZ$3)/Z14, 0)</f>
        <v>1964.2019076337915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</v>
      </c>
      <c r="S15">
        <f t="shared" si="1"/>
        <v>1878.9674548017188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1349.3230033086643</v>
      </c>
      <c r="AC15">
        <f t="shared" si="30"/>
        <v>1222.8040110895226</v>
      </c>
      <c r="AE15">
        <f t="shared" si="2"/>
        <v>0</v>
      </c>
      <c r="AF15">
        <f t="shared" si="3"/>
        <v>0</v>
      </c>
      <c r="AG15">
        <f t="shared" si="4"/>
        <v>-16.269627341929681</v>
      </c>
      <c r="AH15">
        <f t="shared" si="5"/>
        <v>-1465.1358037969489</v>
      </c>
      <c r="AI15">
        <f t="shared" si="6"/>
        <v>-1481.4054311388786</v>
      </c>
      <c r="AJ15">
        <f t="shared" si="7"/>
        <v>126.51899221914164</v>
      </c>
      <c r="AK15">
        <f t="shared" si="27"/>
        <v>94.452610231606513</v>
      </c>
      <c r="AL15">
        <f t="shared" si="8"/>
        <v>-1260.4338286881305</v>
      </c>
      <c r="AN15">
        <f t="shared" si="9"/>
        <v>0</v>
      </c>
      <c r="AO15">
        <f t="shared" si="10"/>
        <v>0</v>
      </c>
      <c r="AP15">
        <f t="shared" si="11"/>
        <v>-4.1760081101766433</v>
      </c>
      <c r="AQ15">
        <f t="shared" si="12"/>
        <v>-376.06386861719915</v>
      </c>
      <c r="AR15">
        <f t="shared" si="13"/>
        <v>-380.23987672737582</v>
      </c>
      <c r="AS15">
        <f t="shared" si="14"/>
        <v>32.474274087205131</v>
      </c>
      <c r="AT15">
        <f t="shared" si="15"/>
        <v>24.243632510132205</v>
      </c>
      <c r="AU15">
        <f t="shared" si="16"/>
        <v>-323.52197013003843</v>
      </c>
      <c r="AW15">
        <v>12</v>
      </c>
      <c r="AX15">
        <f>IF(Z15&gt;0, (R15*SUMPRODUCT(K15:$K$98, X15:$X$98)-K15*$AZ$3)/Z15, 0)</f>
        <v>1878.9674548017188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</v>
      </c>
      <c r="S16">
        <f t="shared" si="1"/>
        <v>1775.4374994493548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1222.8040110895226</v>
      </c>
      <c r="AC16">
        <f t="shared" si="30"/>
        <v>1089.3008042758897</v>
      </c>
      <c r="AE16">
        <f t="shared" si="2"/>
        <v>0</v>
      </c>
      <c r="AF16">
        <f t="shared" si="3"/>
        <v>0</v>
      </c>
      <c r="AG16">
        <f t="shared" si="4"/>
        <v>-15.338484241401517</v>
      </c>
      <c r="AH16">
        <f t="shared" si="5"/>
        <v>-1536.8936542177348</v>
      </c>
      <c r="AI16">
        <f t="shared" si="6"/>
        <v>-1552.2321384591364</v>
      </c>
      <c r="AJ16">
        <f t="shared" si="7"/>
        <v>133.50320681363291</v>
      </c>
      <c r="AK16">
        <f t="shared" si="27"/>
        <v>85.596280776266596</v>
      </c>
      <c r="AL16">
        <f t="shared" si="8"/>
        <v>-1333.1326508692368</v>
      </c>
      <c r="AN16">
        <f t="shared" si="9"/>
        <v>0</v>
      </c>
      <c r="AO16">
        <f t="shared" si="10"/>
        <v>0</v>
      </c>
      <c r="AP16">
        <f t="shared" si="11"/>
        <v>-3.5151847038420709</v>
      </c>
      <c r="AQ16">
        <f t="shared" si="12"/>
        <v>-352.21635852099615</v>
      </c>
      <c r="AR16">
        <f t="shared" si="13"/>
        <v>-355.73154322483822</v>
      </c>
      <c r="AS16">
        <f t="shared" si="14"/>
        <v>30.595489301247074</v>
      </c>
      <c r="AT16">
        <f t="shared" si="15"/>
        <v>19.616458325024862</v>
      </c>
      <c r="AU16">
        <f t="shared" si="16"/>
        <v>-305.5195955985663</v>
      </c>
      <c r="AW16">
        <v>13</v>
      </c>
      <c r="AX16">
        <f>IF(Z16&gt;0, (R16*SUMPRODUCT(K16:$K$98, X16:$X$98)-K16*$AZ$3)/Z16, 0)</f>
        <v>1775.4374994493548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</v>
      </c>
      <c r="S17">
        <f t="shared" si="1"/>
        <v>1657.256338774321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1089.3008042758897</v>
      </c>
      <c r="AC17">
        <f t="shared" si="30"/>
        <v>953.65646522236352</v>
      </c>
      <c r="AE17">
        <f t="shared" si="2"/>
        <v>0</v>
      </c>
      <c r="AF17">
        <f t="shared" si="3"/>
        <v>0</v>
      </c>
      <c r="AG17">
        <f t="shared" si="4"/>
        <v>-14.386073580018282</v>
      </c>
      <c r="AH17">
        <f t="shared" si="5"/>
        <v>-1598.0516379384405</v>
      </c>
      <c r="AI17">
        <f t="shared" si="6"/>
        <v>-1612.4377115184589</v>
      </c>
      <c r="AJ17">
        <f t="shared" si="7"/>
        <v>135.64433905352621</v>
      </c>
      <c r="AK17">
        <f t="shared" si="27"/>
        <v>76.251056299312282</v>
      </c>
      <c r="AL17">
        <f t="shared" si="8"/>
        <v>-1400.5423161656204</v>
      </c>
      <c r="AN17">
        <f t="shared" si="9"/>
        <v>0</v>
      </c>
      <c r="AO17">
        <f t="shared" si="10"/>
        <v>0</v>
      </c>
      <c r="AP17">
        <f t="shared" si="11"/>
        <v>-2.9436756802219368</v>
      </c>
      <c r="AQ17">
        <f t="shared" si="12"/>
        <v>-326.99302670550094</v>
      </c>
      <c r="AR17">
        <f t="shared" si="13"/>
        <v>-329.93670238572287</v>
      </c>
      <c r="AS17">
        <f t="shared" si="14"/>
        <v>27.755519239540579</v>
      </c>
      <c r="AT17">
        <f t="shared" si="15"/>
        <v>15.602476851729966</v>
      </c>
      <c r="AU17">
        <f t="shared" si="16"/>
        <v>-286.57870629445233</v>
      </c>
      <c r="AW17">
        <v>14</v>
      </c>
      <c r="AX17">
        <f>IF(Z17&gt;0, (R17*SUMPRODUCT(K17:$K$98, X17:$X$98)-K17*$AZ$3)/Z17, 0)</f>
        <v>1657.256338774321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</v>
      </c>
      <c r="S18">
        <f t="shared" si="1"/>
        <v>1528.3097223347472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953.65646522236352</v>
      </c>
      <c r="AC18">
        <f t="shared" si="30"/>
        <v>820.03131304139015</v>
      </c>
      <c r="AE18">
        <f t="shared" si="2"/>
        <v>0</v>
      </c>
      <c r="AF18">
        <f t="shared" si="3"/>
        <v>0</v>
      </c>
      <c r="AG18">
        <f t="shared" si="4"/>
        <v>-13.414023693257935</v>
      </c>
      <c r="AH18">
        <f t="shared" si="5"/>
        <v>-1656.3783019203318</v>
      </c>
      <c r="AI18">
        <f t="shared" si="6"/>
        <v>-1669.7923256135896</v>
      </c>
      <c r="AJ18">
        <f t="shared" si="7"/>
        <v>133.62515218097337</v>
      </c>
      <c r="AK18">
        <f t="shared" si="27"/>
        <v>66.755952565565451</v>
      </c>
      <c r="AL18">
        <f t="shared" si="8"/>
        <v>-1469.4112208670508</v>
      </c>
      <c r="AN18">
        <f t="shared" si="9"/>
        <v>0</v>
      </c>
      <c r="AO18">
        <f t="shared" si="10"/>
        <v>0</v>
      </c>
      <c r="AP18">
        <f t="shared" si="11"/>
        <v>-2.4506919772676112</v>
      </c>
      <c r="AQ18">
        <f t="shared" si="12"/>
        <v>-302.61412299998773</v>
      </c>
      <c r="AR18">
        <f t="shared" si="13"/>
        <v>-305.06481497725531</v>
      </c>
      <c r="AS18">
        <f t="shared" si="14"/>
        <v>24.412815714323504</v>
      </c>
      <c r="AT18">
        <f t="shared" si="15"/>
        <v>12.196062950859041</v>
      </c>
      <c r="AU18">
        <f t="shared" si="16"/>
        <v>-268.45593631207277</v>
      </c>
      <c r="AW18">
        <v>15</v>
      </c>
      <c r="AX18">
        <f>IF(Z18&gt;0, (R18*SUMPRODUCT(K18:$K$98, X18:$X$98)-K18*$AZ$3)/Z18, 0)</f>
        <v>1528.3097223347472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</v>
      </c>
      <c r="S19">
        <f t="shared" si="1"/>
        <v>1388.4835064008291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820.03131304139015</v>
      </c>
      <c r="AC19">
        <f t="shared" si="30"/>
        <v>690.06707800973095</v>
      </c>
      <c r="AE19">
        <f t="shared" si="2"/>
        <v>0</v>
      </c>
      <c r="AF19">
        <f t="shared" si="3"/>
        <v>0</v>
      </c>
      <c r="AG19">
        <f t="shared" si="4"/>
        <v>-12.424833907435008</v>
      </c>
      <c r="AH19">
        <f t="shared" si="5"/>
        <v>-1710.0990977806907</v>
      </c>
      <c r="AI19">
        <f t="shared" si="6"/>
        <v>-1722.5239316881257</v>
      </c>
      <c r="AJ19">
        <f t="shared" si="7"/>
        <v>129.9642350316592</v>
      </c>
      <c r="AK19">
        <f t="shared" si="27"/>
        <v>57.402191912897315</v>
      </c>
      <c r="AL19">
        <f t="shared" si="8"/>
        <v>-1535.1575047435692</v>
      </c>
      <c r="AN19">
        <f t="shared" si="9"/>
        <v>0</v>
      </c>
      <c r="AO19">
        <f t="shared" si="10"/>
        <v>0</v>
      </c>
      <c r="AP19">
        <f t="shared" si="11"/>
        <v>-2.0267595551044897</v>
      </c>
      <c r="AQ19">
        <f t="shared" si="12"/>
        <v>-278.95420674626121</v>
      </c>
      <c r="AR19">
        <f t="shared" si="13"/>
        <v>-280.9809663013657</v>
      </c>
      <c r="AS19">
        <f t="shared" si="14"/>
        <v>21.199981998523047</v>
      </c>
      <c r="AT19">
        <f t="shared" si="15"/>
        <v>9.3635409382646397</v>
      </c>
      <c r="AU19">
        <f t="shared" si="16"/>
        <v>-250.41744336457802</v>
      </c>
      <c r="AW19">
        <v>16</v>
      </c>
      <c r="AX19">
        <f>IF(Z19&gt;0, (R19*SUMPRODUCT(K19:$K$98, X19:$X$98)-K19*$AZ$3)/Z19, 0)</f>
        <v>1388.4835064008291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</v>
      </c>
      <c r="S20">
        <f t="shared" si="1"/>
        <v>1237.3584357065329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690.06707800973095</v>
      </c>
      <c r="AC20">
        <f t="shared" si="30"/>
        <v>565.26455694947663</v>
      </c>
      <c r="AE20">
        <f t="shared" si="2"/>
        <v>0</v>
      </c>
      <c r="AF20">
        <f t="shared" si="3"/>
        <v>0</v>
      </c>
      <c r="AG20">
        <f t="shared" si="4"/>
        <v>-11.420792484974454</v>
      </c>
      <c r="AH20">
        <f t="shared" si="5"/>
        <v>-1759.5861667724098</v>
      </c>
      <c r="AI20">
        <f t="shared" si="6"/>
        <v>-1771.0069592573843</v>
      </c>
      <c r="AJ20">
        <f t="shared" si="7"/>
        <v>124.80252106025432</v>
      </c>
      <c r="AK20">
        <f t="shared" si="27"/>
        <v>48.304695460681174</v>
      </c>
      <c r="AL20">
        <f t="shared" si="8"/>
        <v>-1597.8997427364488</v>
      </c>
      <c r="AN20">
        <f t="shared" si="9"/>
        <v>0</v>
      </c>
      <c r="AO20">
        <f t="shared" si="10"/>
        <v>0</v>
      </c>
      <c r="AP20">
        <f t="shared" si="11"/>
        <v>-1.6633737943870348</v>
      </c>
      <c r="AQ20">
        <f t="shared" si="12"/>
        <v>-256.27376757136727</v>
      </c>
      <c r="AR20">
        <f t="shared" si="13"/>
        <v>-257.93714136575431</v>
      </c>
      <c r="AS20">
        <f t="shared" si="14"/>
        <v>18.176780926383096</v>
      </c>
      <c r="AT20">
        <f t="shared" si="15"/>
        <v>7.0353055342571658</v>
      </c>
      <c r="AU20">
        <f t="shared" si="16"/>
        <v>-232.72505490511406</v>
      </c>
      <c r="AW20">
        <v>17</v>
      </c>
      <c r="AX20">
        <f>IF(Z20&gt;0, (R20*SUMPRODUCT(K20:$K$98, X20:$X$98)-K20*$AZ$3)/Z20, 0)</f>
        <v>1237.3584357065329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</v>
      </c>
      <c r="S21">
        <f t="shared" si="1"/>
        <v>1073.1296759545678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565.26455694947663</v>
      </c>
      <c r="AC21">
        <f t="shared" si="30"/>
        <v>446.62622302633059</v>
      </c>
      <c r="AE21">
        <f t="shared" si="2"/>
        <v>0</v>
      </c>
      <c r="AF21">
        <f t="shared" si="3"/>
        <v>0</v>
      </c>
      <c r="AG21">
        <f t="shared" si="4"/>
        <v>-10.404758926945354</v>
      </c>
      <c r="AH21">
        <f t="shared" si="5"/>
        <v>-1803.6512663587109</v>
      </c>
      <c r="AI21">
        <f t="shared" si="6"/>
        <v>-1814.0560252856562</v>
      </c>
      <c r="AJ21">
        <f t="shared" si="7"/>
        <v>118.63833392314604</v>
      </c>
      <c r="AK21">
        <f t="shared" si="27"/>
        <v>39.568518986463367</v>
      </c>
      <c r="AL21">
        <f t="shared" si="8"/>
        <v>-1655.8491723760467</v>
      </c>
      <c r="AN21">
        <f t="shared" si="9"/>
        <v>0</v>
      </c>
      <c r="AO21">
        <f t="shared" si="10"/>
        <v>0</v>
      </c>
      <c r="AP21">
        <f t="shared" si="11"/>
        <v>-1.3530305861284122</v>
      </c>
      <c r="AQ21">
        <f t="shared" si="12"/>
        <v>-234.54607139168334</v>
      </c>
      <c r="AR21">
        <f t="shared" si="13"/>
        <v>-235.89910197781174</v>
      </c>
      <c r="AS21">
        <f t="shared" si="14"/>
        <v>15.427680315555246</v>
      </c>
      <c r="AT21">
        <f t="shared" si="15"/>
        <v>5.1454739905449536</v>
      </c>
      <c r="AU21">
        <f t="shared" si="16"/>
        <v>-215.32594767171153</v>
      </c>
      <c r="AW21">
        <v>18</v>
      </c>
      <c r="AX21">
        <f>IF(Z21&gt;0, (R21*SUMPRODUCT(K21:$K$98, X21:$X$98)-K21*$AZ$3)/Z21, 0)</f>
        <v>1073.1296759545678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</v>
      </c>
      <c r="S22">
        <f t="shared" si="1"/>
        <v>892.65010083412335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446.62622302633059</v>
      </c>
      <c r="AC22">
        <f t="shared" si="30"/>
        <v>334.96893167770236</v>
      </c>
      <c r="AE22">
        <f t="shared" si="2"/>
        <v>0</v>
      </c>
      <c r="AF22">
        <f t="shared" si="3"/>
        <v>0</v>
      </c>
      <c r="AG22">
        <f t="shared" si="4"/>
        <v>-9.3813054903790327</v>
      </c>
      <c r="AH22">
        <f t="shared" si="5"/>
        <v>-1838.8116945937343</v>
      </c>
      <c r="AI22">
        <f t="shared" si="6"/>
        <v>-1848.1930000841132</v>
      </c>
      <c r="AJ22">
        <f t="shared" si="7"/>
        <v>111.65729134862823</v>
      </c>
      <c r="AK22">
        <f t="shared" si="27"/>
        <v>31.263835611843145</v>
      </c>
      <c r="AL22">
        <f t="shared" si="8"/>
        <v>-1705.2718731236419</v>
      </c>
      <c r="AN22">
        <f t="shared" si="9"/>
        <v>0</v>
      </c>
      <c r="AO22">
        <f t="shared" si="10"/>
        <v>0</v>
      </c>
      <c r="AP22">
        <f t="shared" si="11"/>
        <v>-1.0892331435118501</v>
      </c>
      <c r="AQ22">
        <f t="shared" si="12"/>
        <v>-213.49849916759959</v>
      </c>
      <c r="AR22">
        <f t="shared" si="13"/>
        <v>-214.58773231111144</v>
      </c>
      <c r="AS22">
        <f t="shared" si="14"/>
        <v>12.964168214798322</v>
      </c>
      <c r="AT22">
        <f t="shared" si="15"/>
        <v>3.6299431861215052</v>
      </c>
      <c r="AU22">
        <f t="shared" si="16"/>
        <v>-197.99362091019159</v>
      </c>
      <c r="AW22">
        <v>19</v>
      </c>
      <c r="AX22">
        <f>IF(Z22&gt;0, (R22*SUMPRODUCT(K22:$K$98, X22:$X$98)-K22*$AZ$3)/Z22, 0)</f>
        <v>892.65010083412335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</v>
      </c>
      <c r="S23">
        <f t="shared" si="1"/>
        <v>691.90607891717514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334.96893167770236</v>
      </c>
      <c r="AC23">
        <f t="shared" si="30"/>
        <v>231.19255754854376</v>
      </c>
      <c r="AE23">
        <f t="shared" si="2"/>
        <v>0</v>
      </c>
      <c r="AF23">
        <f t="shared" si="3"/>
        <v>0</v>
      </c>
      <c r="AG23">
        <f t="shared" si="4"/>
        <v>-8.3534660481071867</v>
      </c>
      <c r="AH23">
        <f t="shared" si="5"/>
        <v>-1868.0527747361116</v>
      </c>
      <c r="AI23">
        <f t="shared" si="6"/>
        <v>-1876.4062407842189</v>
      </c>
      <c r="AJ23">
        <f t="shared" si="7"/>
        <v>103.7763741291586</v>
      </c>
      <c r="AK23">
        <f t="shared" si="27"/>
        <v>23.447825217439167</v>
      </c>
      <c r="AL23">
        <f t="shared" si="8"/>
        <v>-1749.1820414376211</v>
      </c>
      <c r="AN23">
        <f t="shared" si="9"/>
        <v>0</v>
      </c>
      <c r="AO23">
        <f t="shared" si="10"/>
        <v>0</v>
      </c>
      <c r="AP23">
        <f t="shared" si="11"/>
        <v>-0.86597680241863362</v>
      </c>
      <c r="AQ23">
        <f t="shared" si="12"/>
        <v>-193.65498815689648</v>
      </c>
      <c r="AR23">
        <f t="shared" si="13"/>
        <v>-194.52096495931511</v>
      </c>
      <c r="AS23">
        <f t="shared" si="14"/>
        <v>10.758160997773105</v>
      </c>
      <c r="AT23">
        <f t="shared" si="15"/>
        <v>2.4307601884693057</v>
      </c>
      <c r="AU23">
        <f t="shared" si="16"/>
        <v>-181.33204377307271</v>
      </c>
      <c r="AW23">
        <v>20</v>
      </c>
      <c r="AX23">
        <f>IF(Z23&gt;0, (R23*SUMPRODUCT(K23:$K$98, X23:$X$98)-K23*$AZ$3)/Z23, 0)</f>
        <v>691.90607891717514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</v>
      </c>
      <c r="S24">
        <f t="shared" si="1"/>
        <v>462.13276789242121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231.19255754854376</v>
      </c>
      <c r="AC24">
        <f t="shared" si="30"/>
        <v>135.50375246168403</v>
      </c>
      <c r="AE24">
        <f t="shared" si="2"/>
        <v>0</v>
      </c>
      <c r="AF24">
        <f t="shared" si="3"/>
        <v>0</v>
      </c>
      <c r="AG24">
        <f t="shared" si="4"/>
        <v>-7.3303475687114457</v>
      </c>
      <c r="AH24">
        <f t="shared" si="5"/>
        <v>-1879.1676378293387</v>
      </c>
      <c r="AI24">
        <f t="shared" ref="AI24:AI69" si="39">SUM(AE24:AH24)</f>
        <v>-1886.4979853980501</v>
      </c>
      <c r="AJ24">
        <f t="shared" si="7"/>
        <v>95.68880508685973</v>
      </c>
      <c r="AK24">
        <f t="shared" si="27"/>
        <v>16.183479028398065</v>
      </c>
      <c r="AL24">
        <f t="shared" ref="AL24:AL69" si="40">SUM(AI24:AK24)</f>
        <v>-1774.6257012827923</v>
      </c>
      <c r="AN24">
        <f t="shared" si="9"/>
        <v>0</v>
      </c>
      <c r="AO24">
        <f t="shared" si="10"/>
        <v>0</v>
      </c>
      <c r="AP24">
        <f t="shared" si="11"/>
        <v>-0.67849412443339663</v>
      </c>
      <c r="AQ24">
        <f t="shared" si="12"/>
        <v>-173.93502683757683</v>
      </c>
      <c r="AR24">
        <f t="shared" si="13"/>
        <v>-174.61352096201023</v>
      </c>
      <c r="AS24">
        <f t="shared" si="14"/>
        <v>8.8569186408850538</v>
      </c>
      <c r="AT24">
        <f t="shared" si="15"/>
        <v>1.4979365344867752</v>
      </c>
      <c r="AU24">
        <f t="shared" si="16"/>
        <v>-164.25866578663837</v>
      </c>
      <c r="AW24">
        <v>21</v>
      </c>
      <c r="AX24">
        <f>IF(Z24&gt;0, (R24*SUMPRODUCT(K24:$K$98, X24:$X$98)-K24*$AZ$3)/Z24, 0)</f>
        <v>462.13276789242121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</v>
      </c>
      <c r="S25">
        <f t="shared" si="1"/>
        <v>193.86444492700656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135.50375246168403</v>
      </c>
      <c r="AC25">
        <f t="shared" si="30"/>
        <v>49.038531936639743</v>
      </c>
      <c r="AE25">
        <f t="shared" si="2"/>
        <v>0</v>
      </c>
      <c r="AF25">
        <f t="shared" si="3"/>
        <v>0</v>
      </c>
      <c r="AG25">
        <f t="shared" si="4"/>
        <v>-6.3238171335522138</v>
      </c>
      <c r="AH25">
        <f t="shared" si="5"/>
        <v>-1866.4539189442362</v>
      </c>
      <c r="AI25">
        <f t="shared" si="39"/>
        <v>-1872.7777360777884</v>
      </c>
      <c r="AJ25">
        <f t="shared" si="7"/>
        <v>86.465220525044288</v>
      </c>
      <c r="AK25">
        <f t="shared" si="27"/>
        <v>9.4852626723178837</v>
      </c>
      <c r="AL25">
        <f t="shared" si="40"/>
        <v>-1776.8272528804262</v>
      </c>
      <c r="AN25">
        <f t="shared" si="9"/>
        <v>0</v>
      </c>
      <c r="AO25">
        <f t="shared" si="10"/>
        <v>0</v>
      </c>
      <c r="AP25">
        <f t="shared" si="11"/>
        <v>-0.52261612340337138</v>
      </c>
      <c r="AQ25">
        <f t="shared" si="12"/>
        <v>-154.24843745944054</v>
      </c>
      <c r="AR25">
        <f t="shared" si="13"/>
        <v>-154.7710535828439</v>
      </c>
      <c r="AS25">
        <f t="shared" si="14"/>
        <v>7.1457028888868583</v>
      </c>
      <c r="AT25">
        <f t="shared" si="15"/>
        <v>0.78388591930787621</v>
      </c>
      <c r="AU25">
        <f t="shared" si="16"/>
        <v>-146.84146477464915</v>
      </c>
      <c r="AW25">
        <v>22</v>
      </c>
      <c r="AX25">
        <f>IF(Z25&gt;0, (R25*SUMPRODUCT(K25:$K$98, X25:$X$98)-K25*$AZ$3)/Z25, 0)</f>
        <v>193.86444492700656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</v>
      </c>
      <c r="S26">
        <f t="shared" si="1"/>
        <v>-126.75848860629699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49.038531936639743</v>
      </c>
      <c r="AC26">
        <f t="shared" si="30"/>
        <v>-27.111864172324999</v>
      </c>
      <c r="AE26">
        <f t="shared" si="2"/>
        <v>0</v>
      </c>
      <c r="AF26">
        <f t="shared" si="3"/>
        <v>0</v>
      </c>
      <c r="AG26">
        <f t="shared" si="4"/>
        <v>-5.3471496209876239</v>
      </c>
      <c r="AH26">
        <f t="shared" si="5"/>
        <v>-1826.8586824581357</v>
      </c>
      <c r="AI26">
        <f t="shared" si="39"/>
        <v>-1832.2058320791234</v>
      </c>
      <c r="AJ26">
        <f t="shared" si="7"/>
        <v>76.150396108964742</v>
      </c>
      <c r="AK26">
        <f t="shared" si="27"/>
        <v>3.4326972355647825</v>
      </c>
      <c r="AL26">
        <f t="shared" si="40"/>
        <v>-1752.6227387345939</v>
      </c>
      <c r="AN26">
        <f t="shared" si="9"/>
        <v>0</v>
      </c>
      <c r="AO26">
        <f t="shared" si="10"/>
        <v>0</v>
      </c>
      <c r="AP26">
        <f t="shared" si="11"/>
        <v>-0.39455523956403143</v>
      </c>
      <c r="AQ26">
        <f t="shared" si="12"/>
        <v>-134.80016760289732</v>
      </c>
      <c r="AR26">
        <f t="shared" si="13"/>
        <v>-135.19472284246135</v>
      </c>
      <c r="AS26">
        <f t="shared" si="14"/>
        <v>5.6189820576068019</v>
      </c>
      <c r="AT26">
        <f t="shared" si="15"/>
        <v>0.25329171168374642</v>
      </c>
      <c r="AU26">
        <f t="shared" si="16"/>
        <v>-129.32244907317082</v>
      </c>
      <c r="AW26">
        <v>23</v>
      </c>
      <c r="AX26">
        <f>IF(Z26&gt;0, (R26*SUMPRODUCT(K26:$K$98, X26:$X$98)-K26*$AZ$3)/Z26, 0)</f>
        <v>-126.75848860629699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</v>
      </c>
      <c r="S27">
        <f t="shared" si="1"/>
        <v>-521.52018069782594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-27.111864172324999</v>
      </c>
      <c r="AC27">
        <f t="shared" si="30"/>
        <v>-92.181637712297444</v>
      </c>
      <c r="AE27">
        <f t="shared" si="2"/>
        <v>0</v>
      </c>
      <c r="AF27">
        <f t="shared" si="3"/>
        <v>0</v>
      </c>
      <c r="AG27">
        <f t="shared" si="4"/>
        <v>-4.4188912109284422</v>
      </c>
      <c r="AH27">
        <f t="shared" si="5"/>
        <v>-1749.5738276986094</v>
      </c>
      <c r="AI27">
        <f t="shared" si="39"/>
        <v>-1753.9927189095379</v>
      </c>
      <c r="AJ27">
        <f t="shared" si="7"/>
        <v>65.069773539972445</v>
      </c>
      <c r="AK27">
        <f t="shared" si="27"/>
        <v>-1.8978304920627502</v>
      </c>
      <c r="AL27">
        <f t="shared" si="40"/>
        <v>-1690.8207758616281</v>
      </c>
      <c r="AN27">
        <f t="shared" si="9"/>
        <v>0</v>
      </c>
      <c r="AO27">
        <f t="shared" si="10"/>
        <v>0</v>
      </c>
      <c r="AP27">
        <f t="shared" si="11"/>
        <v>-0.29112584740008352</v>
      </c>
      <c r="AQ27">
        <f t="shared" si="12"/>
        <v>-115.26560371481693</v>
      </c>
      <c r="AR27">
        <f t="shared" si="13"/>
        <v>-115.55672956221701</v>
      </c>
      <c r="AS27">
        <f t="shared" si="14"/>
        <v>4.2869335445748256</v>
      </c>
      <c r="AT27">
        <f t="shared" si="15"/>
        <v>-0.12503306459708013</v>
      </c>
      <c r="AU27">
        <f t="shared" si="16"/>
        <v>-111.39482908223927</v>
      </c>
      <c r="AW27">
        <v>24</v>
      </c>
      <c r="AX27">
        <f>IF(Z27&gt;0, (R27*SUMPRODUCT(K27:$K$98, X27:$X$98)-K27*$AZ$3)/Z27, 0)</f>
        <v>-521.52018069782594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</v>
      </c>
      <c r="S28">
        <f t="shared" si="1"/>
        <v>-1020.2770751825367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-92.181637712297444</v>
      </c>
      <c r="AC28">
        <f t="shared" si="30"/>
        <v>-145.18796101378854</v>
      </c>
      <c r="AE28">
        <f t="shared" si="2"/>
        <v>0</v>
      </c>
      <c r="AF28">
        <f t="shared" si="3"/>
        <v>0</v>
      </c>
      <c r="AG28">
        <f t="shared" si="4"/>
        <v>-3.5575620717493117</v>
      </c>
      <c r="AH28">
        <f t="shared" si="5"/>
        <v>-1634.2804541396927</v>
      </c>
      <c r="AI28">
        <f t="shared" si="39"/>
        <v>-1637.838016211442</v>
      </c>
      <c r="AJ28">
        <f t="shared" si="7"/>
        <v>53.006323301491094</v>
      </c>
      <c r="AK28">
        <f t="shared" si="27"/>
        <v>-6.4527146398608215</v>
      </c>
      <c r="AL28">
        <f t="shared" si="40"/>
        <v>-1591.2844075498117</v>
      </c>
      <c r="AN28">
        <f t="shared" si="9"/>
        <v>0</v>
      </c>
      <c r="AO28">
        <f t="shared" si="10"/>
        <v>0</v>
      </c>
      <c r="AP28">
        <f t="shared" si="11"/>
        <v>-0.20926756432518037</v>
      </c>
      <c r="AQ28">
        <f t="shared" si="12"/>
        <v>-96.133780146215457</v>
      </c>
      <c r="AR28">
        <f t="shared" si="13"/>
        <v>-96.343047710540631</v>
      </c>
      <c r="AS28">
        <f t="shared" si="14"/>
        <v>3.1180072047714766</v>
      </c>
      <c r="AT28">
        <f t="shared" si="15"/>
        <v>-0.3795700113547481</v>
      </c>
      <c r="AU28">
        <f t="shared" si="16"/>
        <v>-93.604610517123902</v>
      </c>
      <c r="AW28">
        <v>25</v>
      </c>
      <c r="AX28">
        <f>IF(Z28&gt;0, (R28*SUMPRODUCT(K28:$K$98, X28:$X$98)-K28*$AZ$3)/Z28, 0)</f>
        <v>-1020.2770751825367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</v>
      </c>
      <c r="S29">
        <f t="shared" si="1"/>
        <v>-1669.4583122697172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-145.18796101378854</v>
      </c>
      <c r="AC29">
        <f t="shared" si="30"/>
        <v>-185.73309793382043</v>
      </c>
      <c r="AE29">
        <f t="shared" si="2"/>
        <v>0</v>
      </c>
      <c r="AF29">
        <f t="shared" si="3"/>
        <v>0</v>
      </c>
      <c r="AG29">
        <f t="shared" si="4"/>
        <v>-2.7813377634046224</v>
      </c>
      <c r="AH29">
        <f t="shared" si="5"/>
        <v>-1481.2973752543919</v>
      </c>
      <c r="AI29">
        <f t="shared" si="39"/>
        <v>-1484.0787130177966</v>
      </c>
      <c r="AJ29">
        <f t="shared" si="7"/>
        <v>40.545136920031894</v>
      </c>
      <c r="AK29">
        <f t="shared" si="27"/>
        <v>-10.163157270965199</v>
      </c>
      <c r="AL29">
        <f t="shared" si="40"/>
        <v>-1453.6967333687301</v>
      </c>
      <c r="AN29">
        <f t="shared" si="9"/>
        <v>0</v>
      </c>
      <c r="AO29">
        <f t="shared" si="10"/>
        <v>0</v>
      </c>
      <c r="AP29">
        <f t="shared" si="11"/>
        <v>-0.14607811060902645</v>
      </c>
      <c r="AQ29">
        <f t="shared" si="12"/>
        <v>-77.798937142533745</v>
      </c>
      <c r="AR29">
        <f t="shared" si="13"/>
        <v>-77.945015253142785</v>
      </c>
      <c r="AS29">
        <f t="shared" si="14"/>
        <v>2.1294634091519047</v>
      </c>
      <c r="AT29">
        <f t="shared" si="15"/>
        <v>-0.5337772461506709</v>
      </c>
      <c r="AU29">
        <f t="shared" si="16"/>
        <v>-76.349329090141552</v>
      </c>
      <c r="AW29">
        <v>26</v>
      </c>
      <c r="AX29">
        <f>IF(Z29&gt;0, (R29*SUMPRODUCT(K29:$K$98, X29:$X$98)-K29*$AZ$3)/Z29, 0)</f>
        <v>-1669.4583122697172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</v>
      </c>
      <c r="S30">
        <f t="shared" si="1"/>
        <v>-2542.3864980997673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-185.73309793382043</v>
      </c>
      <c r="AC30">
        <f t="shared" si="30"/>
        <v>-213.89931791011881</v>
      </c>
      <c r="AE30">
        <f t="shared" si="2"/>
        <v>0</v>
      </c>
      <c r="AF30">
        <f t="shared" si="3"/>
        <v>0</v>
      </c>
      <c r="AG30">
        <f t="shared" si="4"/>
        <v>-2.1033320275063572</v>
      </c>
      <c r="AH30">
        <f t="shared" si="5"/>
        <v>-1300.3847165284383</v>
      </c>
      <c r="AI30">
        <f t="shared" si="39"/>
        <v>-1302.4880485559447</v>
      </c>
      <c r="AJ30">
        <f t="shared" si="7"/>
        <v>28.166219976298379</v>
      </c>
      <c r="AK30">
        <f t="shared" si="27"/>
        <v>-13.001316855367431</v>
      </c>
      <c r="AL30">
        <f t="shared" si="40"/>
        <v>-1287.3231454350137</v>
      </c>
      <c r="AN30">
        <f t="shared" si="9"/>
        <v>0</v>
      </c>
      <c r="AO30">
        <f t="shared" si="10"/>
        <v>0</v>
      </c>
      <c r="AP30">
        <f t="shared" si="11"/>
        <v>-9.8632768363504167E-2</v>
      </c>
      <c r="AQ30">
        <f t="shared" si="12"/>
        <v>-60.97969452823483</v>
      </c>
      <c r="AR30">
        <f t="shared" si="13"/>
        <v>-61.078327296598339</v>
      </c>
      <c r="AS30">
        <f t="shared" si="14"/>
        <v>1.3208148852710537</v>
      </c>
      <c r="AT30">
        <f t="shared" si="15"/>
        <v>-0.60967828999223583</v>
      </c>
      <c r="AU30">
        <f t="shared" si="16"/>
        <v>-60.367190701319515</v>
      </c>
      <c r="AW30">
        <v>27</v>
      </c>
      <c r="AX30">
        <f>IF(Z30&gt;0, (R30*SUMPRODUCT(K30:$K$98, X30:$X$98)-K30*$AZ$3)/Z30, 0)</f>
        <v>-2542.3864980997673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</v>
      </c>
      <c r="S31">
        <f t="shared" si="1"/>
        <v>-3767.1904345945559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-213.89931791011881</v>
      </c>
      <c r="AC31">
        <f t="shared" si="30"/>
        <v>-230.564086397072</v>
      </c>
      <c r="AE31">
        <f t="shared" si="2"/>
        <v>0</v>
      </c>
      <c r="AF31">
        <f t="shared" si="3"/>
        <v>0</v>
      </c>
      <c r="AG31">
        <f t="shared" si="4"/>
        <v>-1.530079845976027</v>
      </c>
      <c r="AH31">
        <f t="shared" si="5"/>
        <v>-1104.4377225105334</v>
      </c>
      <c r="AI31">
        <f t="shared" si="39"/>
        <v>-1105.9678023565093</v>
      </c>
      <c r="AJ31">
        <f t="shared" si="7"/>
        <v>16.664768486953193</v>
      </c>
      <c r="AK31">
        <f t="shared" si="27"/>
        <v>-14.972952253708318</v>
      </c>
      <c r="AL31">
        <f t="shared" si="40"/>
        <v>-1104.2759861232646</v>
      </c>
      <c r="AN31">
        <f t="shared" si="9"/>
        <v>0</v>
      </c>
      <c r="AO31">
        <f t="shared" si="10"/>
        <v>0</v>
      </c>
      <c r="AP31">
        <f t="shared" si="11"/>
        <v>-6.4063322696446268E-2</v>
      </c>
      <c r="AQ31">
        <f t="shared" si="12"/>
        <v>-46.24199867830233</v>
      </c>
      <c r="AR31">
        <f t="shared" si="13"/>
        <v>-46.306062000998772</v>
      </c>
      <c r="AS31">
        <f t="shared" si="14"/>
        <v>0.69774165318819437</v>
      </c>
      <c r="AT31">
        <f t="shared" si="15"/>
        <v>-0.62690654639393706</v>
      </c>
      <c r="AU31">
        <f t="shared" si="16"/>
        <v>-46.235226894204523</v>
      </c>
      <c r="AW31">
        <v>28</v>
      </c>
      <c r="AX31">
        <f>IF(Z31&gt;0, (R31*SUMPRODUCT(K31:$K$98, X31:$X$98)-K31*$AZ$3)/Z31, 0)</f>
        <v>-3767.1904345945559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</v>
      </c>
      <c r="S32">
        <f t="shared" si="1"/>
        <v>-5576.4085835489632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-230.564086397072</v>
      </c>
      <c r="AC32">
        <f t="shared" si="30"/>
        <v>-237.23918682423005</v>
      </c>
      <c r="AE32">
        <f t="shared" si="2"/>
        <v>0</v>
      </c>
      <c r="AF32">
        <f t="shared" si="3"/>
        <v>0</v>
      </c>
      <c r="AG32">
        <f t="shared" si="4"/>
        <v>-1.0635841297753563</v>
      </c>
      <c r="AH32">
        <f t="shared" si="5"/>
        <v>-902.38983548182046</v>
      </c>
      <c r="AI32">
        <f t="shared" si="39"/>
        <v>-903.45341961159579</v>
      </c>
      <c r="AJ32">
        <f t="shared" si="7"/>
        <v>6.6751004271580427</v>
      </c>
      <c r="AK32">
        <f t="shared" si="27"/>
        <v>-16.139486047795042</v>
      </c>
      <c r="AL32">
        <f t="shared" si="40"/>
        <v>-912.91780523223281</v>
      </c>
      <c r="AN32">
        <f t="shared" si="9"/>
        <v>0</v>
      </c>
      <c r="AO32">
        <f t="shared" si="10"/>
        <v>0</v>
      </c>
      <c r="AP32">
        <f t="shared" si="11"/>
        <v>-3.9760257738352636E-2</v>
      </c>
      <c r="AQ32">
        <f t="shared" si="12"/>
        <v>-33.734287147369344</v>
      </c>
      <c r="AR32">
        <f t="shared" si="13"/>
        <v>-33.774047405107694</v>
      </c>
      <c r="AS32">
        <f t="shared" si="14"/>
        <v>0.24953711322229721</v>
      </c>
      <c r="AT32">
        <f t="shared" si="15"/>
        <v>-0.60334684117599169</v>
      </c>
      <c r="AU32">
        <f t="shared" si="16"/>
        <v>-34.12785713306139</v>
      </c>
      <c r="AW32">
        <v>29</v>
      </c>
      <c r="AX32">
        <f>IF(Z32&gt;0, (R32*SUMPRODUCT(K32:$K$98, X32:$X$98)-K32*$AZ$3)/Z32, 0)</f>
        <v>-5576.4085835489632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</v>
      </c>
      <c r="S33">
        <f t="shared" si="1"/>
        <v>-8409.6056403178936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-237.23918682423005</v>
      </c>
      <c r="AC33">
        <f t="shared" si="30"/>
        <v>-235.64588624736345</v>
      </c>
      <c r="AE33">
        <f t="shared" si="2"/>
        <v>0</v>
      </c>
      <c r="AF33">
        <f t="shared" si="3"/>
        <v>0</v>
      </c>
      <c r="AG33">
        <f t="shared" si="4"/>
        <v>-0.70052597091358892</v>
      </c>
      <c r="AH33">
        <f t="shared" si="5"/>
        <v>-704.84463512802756</v>
      </c>
      <c r="AI33">
        <f t="shared" si="39"/>
        <v>-705.54516109894121</v>
      </c>
      <c r="AJ33">
        <f t="shared" si="7"/>
        <v>-1.5933005768665964</v>
      </c>
      <c r="AK33">
        <f t="shared" si="27"/>
        <v>-16.606743077696105</v>
      </c>
      <c r="AL33">
        <f t="shared" si="40"/>
        <v>-723.74520475350391</v>
      </c>
      <c r="AN33">
        <f t="shared" si="9"/>
        <v>0</v>
      </c>
      <c r="AO33">
        <f t="shared" si="10"/>
        <v>0</v>
      </c>
      <c r="AP33">
        <f t="shared" si="11"/>
        <v>-2.3382102533058412E-2</v>
      </c>
      <c r="AQ33">
        <f t="shared" si="12"/>
        <v>-23.526250578470865</v>
      </c>
      <c r="AR33">
        <f t="shared" si="13"/>
        <v>-23.549632681003928</v>
      </c>
      <c r="AS33">
        <f t="shared" si="14"/>
        <v>-5.31810653724804E-2</v>
      </c>
      <c r="AT33">
        <f t="shared" si="15"/>
        <v>-0.55429860634067185</v>
      </c>
      <c r="AU33">
        <f t="shared" si="16"/>
        <v>-24.157112352717078</v>
      </c>
      <c r="AW33">
        <v>30</v>
      </c>
      <c r="AX33">
        <f>IF(Z33&gt;0, (R33*SUMPRODUCT(K33:$K$98, X33:$X$98)-K33*$AZ$3)/Z33, 0)</f>
        <v>-8409.6056403178936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</v>
      </c>
      <c r="S34">
        <f t="shared" si="1"/>
        <v>-13118.344302119245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-235.64588624736345</v>
      </c>
      <c r="AC34">
        <f t="shared" si="30"/>
        <v>-227.62964778633801</v>
      </c>
      <c r="AE34">
        <f t="shared" si="2"/>
        <v>0</v>
      </c>
      <c r="AF34">
        <f t="shared" si="3"/>
        <v>0</v>
      </c>
      <c r="AG34">
        <f t="shared" si="4"/>
        <v>-0.4338002619537224</v>
      </c>
      <c r="AH34">
        <f t="shared" si="5"/>
        <v>-519.44089850146122</v>
      </c>
      <c r="AI34">
        <f t="shared" si="39"/>
        <v>-519.87469876341493</v>
      </c>
      <c r="AJ34">
        <f t="shared" si="7"/>
        <v>-8.0162384610254378</v>
      </c>
      <c r="AK34">
        <f t="shared" si="27"/>
        <v>-16.495212037315444</v>
      </c>
      <c r="AL34">
        <f t="shared" si="40"/>
        <v>-544.3861492617558</v>
      </c>
      <c r="AN34">
        <f t="shared" si="9"/>
        <v>0</v>
      </c>
      <c r="AO34">
        <f t="shared" si="10"/>
        <v>0</v>
      </c>
      <c r="AP34">
        <f t="shared" si="11"/>
        <v>-1.2927992966588579E-2</v>
      </c>
      <c r="AQ34">
        <f t="shared" si="12"/>
        <v>-15.480231044908246</v>
      </c>
      <c r="AR34">
        <f t="shared" si="13"/>
        <v>-15.493159037874834</v>
      </c>
      <c r="AS34">
        <f t="shared" si="14"/>
        <v>-0.23889767603157724</v>
      </c>
      <c r="AT34">
        <f t="shared" si="15"/>
        <v>-0.49158565336124838</v>
      </c>
      <c r="AU34">
        <f t="shared" si="16"/>
        <v>-16.223642367267662</v>
      </c>
      <c r="AW34">
        <v>31</v>
      </c>
      <c r="AX34">
        <f>IF(Z34&gt;0, (R34*SUMPRODUCT(K34:$K$98, X34:$X$98)-K34*$AZ$3)/Z34, 0)</f>
        <v>-13118.344302119245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-21428.451968833077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-227.62964778633801</v>
      </c>
      <c r="AC35">
        <f t="shared" si="30"/>
        <v>-214.94694218883873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-0.25077283055895899</v>
      </c>
      <c r="AH35">
        <f t="shared" ref="AH35:AH69" si="46">-X35*R35</f>
        <v>-357.37885755045238</v>
      </c>
      <c r="AI35">
        <f t="shared" si="39"/>
        <v>-357.62963038101134</v>
      </c>
      <c r="AJ35">
        <f t="shared" ref="AJ35:AJ69" si="47">AB35-AC35</f>
        <v>-12.682705597499279</v>
      </c>
      <c r="AK35">
        <f t="shared" si="27"/>
        <v>-15.934075345043663</v>
      </c>
      <c r="AL35">
        <f t="shared" si="40"/>
        <v>-386.2464113235543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-6.6727331389892742E-3</v>
      </c>
      <c r="AQ35">
        <f t="shared" ref="AQ35:AQ69" si="51">AH35*$K35</f>
        <v>-9.5093784308119762</v>
      </c>
      <c r="AR35">
        <f t="shared" ref="AR35:AR69" si="52">AI35*$K35</f>
        <v>-9.516051163950964</v>
      </c>
      <c r="AS35">
        <f t="shared" ref="AS35:AS69" si="53">AJ35*$K35</f>
        <v>-0.33747001118042297</v>
      </c>
      <c r="AT35">
        <f t="shared" ref="AT35:AT69" si="54">AK35*$K35</f>
        <v>-0.4239846571777125</v>
      </c>
      <c r="AU35">
        <f t="shared" ref="AU35:AU69" si="55">AL35*$K35</f>
        <v>-10.277505832309101</v>
      </c>
      <c r="AW35">
        <v>32</v>
      </c>
      <c r="AX35">
        <f>IF(Z35&gt;0, (R35*SUMPRODUCT(K35:$K$98, X35:$X$98)-K35*$AZ$3)/Z35, 0)</f>
        <v>-21428.451968833077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41"/>
        <v>50000</v>
      </c>
      <c r="S36">
        <f t="shared" si="42"/>
        <v>-34815.771491739222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-214.94694218883873</v>
      </c>
      <c r="AC36">
        <f t="shared" si="30"/>
        <v>-199.31084147464406</v>
      </c>
      <c r="AE36">
        <f t="shared" si="43"/>
        <v>0</v>
      </c>
      <c r="AF36">
        <f t="shared" si="44"/>
        <v>0</v>
      </c>
      <c r="AG36">
        <f t="shared" si="45"/>
        <v>-0.14311821405561467</v>
      </c>
      <c r="AH36">
        <f t="shared" si="46"/>
        <v>-210.29377639550944</v>
      </c>
      <c r="AI36">
        <f t="shared" si="39"/>
        <v>-210.43689460956506</v>
      </c>
      <c r="AJ36">
        <f t="shared" si="47"/>
        <v>-15.636100714194669</v>
      </c>
      <c r="AK36">
        <f t="shared" ref="AK36:AK69" si="59">G36*SUM(AB36:AB36, AE36:AF36)</f>
        <v>-15.046285953218712</v>
      </c>
      <c r="AL36">
        <f t="shared" si="40"/>
        <v>-241.11928127697843</v>
      </c>
      <c r="AN36">
        <f t="shared" si="48"/>
        <v>0</v>
      </c>
      <c r="AO36">
        <f t="shared" si="49"/>
        <v>0</v>
      </c>
      <c r="AP36">
        <f t="shared" si="50"/>
        <v>-3.4001663107133674E-3</v>
      </c>
      <c r="AQ36">
        <f t="shared" si="51"/>
        <v>-4.9961063207150165</v>
      </c>
      <c r="AR36">
        <f t="shared" si="52"/>
        <v>-4.9995064870257302</v>
      </c>
      <c r="AS36">
        <f t="shared" si="53"/>
        <v>-0.37147852375146523</v>
      </c>
      <c r="AT36">
        <f t="shared" si="54"/>
        <v>-0.35746585392418107</v>
      </c>
      <c r="AU36">
        <f t="shared" si="55"/>
        <v>-5.7284508647013759</v>
      </c>
      <c r="AW36">
        <v>33</v>
      </c>
      <c r="AX36">
        <f>IF(Z36&gt;0, (R36*SUMPRODUCT(K36:$K$98, X36:$X$98)-K36*$AZ$3)/Z36, 0)</f>
        <v>-34815.771491739222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41"/>
        <v>50000</v>
      </c>
      <c r="S37">
        <f t="shared" si="42"/>
        <v>-56449.790755217044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-199.31084147464406</v>
      </c>
      <c r="AC37">
        <f t="shared" si="30"/>
        <v>-181.85562713017453</v>
      </c>
      <c r="AE37">
        <f t="shared" si="43"/>
        <v>0</v>
      </c>
      <c r="AF37">
        <f t="shared" si="44"/>
        <v>0</v>
      </c>
      <c r="AG37">
        <f t="shared" si="45"/>
        <v>-8.0538663074392169E-2</v>
      </c>
      <c r="AH37">
        <f t="shared" si="46"/>
        <v>-122.29673768133274</v>
      </c>
      <c r="AI37">
        <f t="shared" si="39"/>
        <v>-122.37727634440714</v>
      </c>
      <c r="AJ37">
        <f t="shared" si="47"/>
        <v>-17.455214344469539</v>
      </c>
      <c r="AK37">
        <f t="shared" si="59"/>
        <v>-13.951758903225086</v>
      </c>
      <c r="AL37">
        <f t="shared" si="40"/>
        <v>-153.78424959210176</v>
      </c>
      <c r="AN37">
        <f t="shared" si="48"/>
        <v>0</v>
      </c>
      <c r="AO37">
        <f t="shared" si="49"/>
        <v>0</v>
      </c>
      <c r="AP37">
        <f t="shared" si="50"/>
        <v>-1.7084081923766784E-3</v>
      </c>
      <c r="AQ37">
        <f t="shared" si="51"/>
        <v>-2.5941919145434897</v>
      </c>
      <c r="AR37">
        <f t="shared" si="52"/>
        <v>-2.5959003227358664</v>
      </c>
      <c r="AS37">
        <f t="shared" si="53"/>
        <v>-0.37026479019446684</v>
      </c>
      <c r="AT37">
        <f t="shared" si="54"/>
        <v>-0.29594853326926651</v>
      </c>
      <c r="AU37">
        <f t="shared" si="55"/>
        <v>-3.2621136461995999</v>
      </c>
      <c r="AW37">
        <v>34</v>
      </c>
      <c r="AX37">
        <f>IF(Z37&gt;0, (R37*SUMPRODUCT(K37:$K$98, X37:$X$98)-K37*$AZ$3)/Z37, 0)</f>
        <v>-56449.790755217044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41"/>
        <v>50000</v>
      </c>
      <c r="S38">
        <f t="shared" si="42"/>
        <v>-92122.63428984952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-181.85562713017453</v>
      </c>
      <c r="AC38">
        <f t="shared" si="30"/>
        <v>-164.40399702223183</v>
      </c>
      <c r="AE38">
        <f t="shared" si="43"/>
        <v>0</v>
      </c>
      <c r="AF38">
        <f t="shared" si="44"/>
        <v>0</v>
      </c>
      <c r="AG38">
        <f t="shared" si="45"/>
        <v>-4.4615527521976915E-2</v>
      </c>
      <c r="AH38">
        <f t="shared" si="46"/>
        <v>-70.235497843342657</v>
      </c>
      <c r="AI38">
        <f t="shared" si="39"/>
        <v>-70.28011337086464</v>
      </c>
      <c r="AJ38">
        <f t="shared" si="47"/>
        <v>-17.451630107942691</v>
      </c>
      <c r="AK38">
        <f t="shared" si="59"/>
        <v>-12.729893899112218</v>
      </c>
      <c r="AL38">
        <f t="shared" si="40"/>
        <v>-100.46163737791954</v>
      </c>
      <c r="AN38">
        <f t="shared" si="48"/>
        <v>0</v>
      </c>
      <c r="AO38">
        <f t="shared" si="49"/>
        <v>0</v>
      </c>
      <c r="AP38">
        <f t="shared" si="50"/>
        <v>-8.449971397072539E-4</v>
      </c>
      <c r="AQ38">
        <f t="shared" si="51"/>
        <v>-1.3302273463942627</v>
      </c>
      <c r="AR38">
        <f t="shared" si="52"/>
        <v>-1.3310723435339702</v>
      </c>
      <c r="AS38">
        <f t="shared" si="53"/>
        <v>-0.3305256789169787</v>
      </c>
      <c r="AT38">
        <f t="shared" si="54"/>
        <v>-0.24109821246040522</v>
      </c>
      <c r="AU38">
        <f t="shared" si="55"/>
        <v>-1.9026962349113539</v>
      </c>
      <c r="AW38">
        <v>35</v>
      </c>
      <c r="AX38">
        <f>IF(Z38&gt;0, (R38*SUMPRODUCT(K38:$K$98, X38:$X$98)-K38*$AZ$3)/Z38, 0)</f>
        <v>-92122.63428984952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41"/>
        <v>50000</v>
      </c>
      <c r="S39">
        <f t="shared" si="42"/>
        <v>-152205.77103304435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-164.40399702223183</v>
      </c>
      <c r="AC39">
        <f t="shared" si="30"/>
        <v>-147.83616899140628</v>
      </c>
      <c r="AE39">
        <f t="shared" si="43"/>
        <v>0</v>
      </c>
      <c r="AF39">
        <f t="shared" si="44"/>
        <v>0</v>
      </c>
      <c r="AG39">
        <f t="shared" si="45"/>
        <v>-2.428228706244499E-2</v>
      </c>
      <c r="AH39">
        <f t="shared" si="46"/>
        <v>-39.774170368624311</v>
      </c>
      <c r="AI39">
        <f t="shared" si="39"/>
        <v>-39.798452655686759</v>
      </c>
      <c r="AJ39">
        <f t="shared" si="47"/>
        <v>-16.567828030825552</v>
      </c>
      <c r="AK39">
        <f t="shared" si="59"/>
        <v>-11.50827979155623</v>
      </c>
      <c r="AL39">
        <f t="shared" si="40"/>
        <v>-67.874560478068545</v>
      </c>
      <c r="AN39">
        <f t="shared" si="48"/>
        <v>0</v>
      </c>
      <c r="AO39">
        <f t="shared" si="49"/>
        <v>0</v>
      </c>
      <c r="AP39">
        <f t="shared" si="50"/>
        <v>-4.1062063744850365E-4</v>
      </c>
      <c r="AQ39">
        <f t="shared" si="51"/>
        <v>-0.67259295422831633</v>
      </c>
      <c r="AR39">
        <f t="shared" si="52"/>
        <v>-0.6730035748657649</v>
      </c>
      <c r="AS39">
        <f t="shared" si="53"/>
        <v>-0.28016685947496456</v>
      </c>
      <c r="AT39">
        <f t="shared" si="54"/>
        <v>-0.19460840619305061</v>
      </c>
      <c r="AU39">
        <f t="shared" si="55"/>
        <v>-1.1477788405337801</v>
      </c>
      <c r="AW39">
        <v>36</v>
      </c>
      <c r="AX39">
        <f>IF(Z39&gt;0, (R39*SUMPRODUCT(K39:$K$98, X39:$X$98)-K39*$AZ$3)/Z39, 0)</f>
        <v>-152205.77103304435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41"/>
        <v>50000</v>
      </c>
      <c r="S40">
        <f t="shared" si="42"/>
        <v>-255222.02974623564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-147.83616899140628</v>
      </c>
      <c r="AC40">
        <f t="shared" si="30"/>
        <v>-132.52835535883119</v>
      </c>
      <c r="AE40">
        <f t="shared" si="43"/>
        <v>0</v>
      </c>
      <c r="AF40">
        <f t="shared" si="44"/>
        <v>0</v>
      </c>
      <c r="AG40">
        <f t="shared" si="45"/>
        <v>-1.2981672809612342E-2</v>
      </c>
      <c r="AH40">
        <f t="shared" si="46"/>
        <v>-22.115582764416398</v>
      </c>
      <c r="AI40">
        <f t="shared" si="39"/>
        <v>-22.128564437226011</v>
      </c>
      <c r="AJ40">
        <f t="shared" si="47"/>
        <v>-15.30781363257509</v>
      </c>
      <c r="AK40">
        <f t="shared" si="59"/>
        <v>-10.348531829398441</v>
      </c>
      <c r="AL40">
        <f t="shared" si="40"/>
        <v>-47.78490989919954</v>
      </c>
      <c r="AN40">
        <f t="shared" si="48"/>
        <v>0</v>
      </c>
      <c r="AO40">
        <f t="shared" si="49"/>
        <v>0</v>
      </c>
      <c r="AP40">
        <f t="shared" si="50"/>
        <v>-1.9600349712156872E-4</v>
      </c>
      <c r="AQ40">
        <f t="shared" si="51"/>
        <v>-0.33391163267475299</v>
      </c>
      <c r="AR40">
        <f t="shared" si="52"/>
        <v>-0.33410763617187456</v>
      </c>
      <c r="AS40">
        <f t="shared" si="53"/>
        <v>-0.23112468240982725</v>
      </c>
      <c r="AT40">
        <f t="shared" si="54"/>
        <v>-0.15624707681232416</v>
      </c>
      <c r="AU40">
        <f t="shared" si="55"/>
        <v>-0.72147939539402595</v>
      </c>
      <c r="AW40">
        <v>37</v>
      </c>
      <c r="AX40">
        <f>IF(Z40&gt;0, (R40*SUMPRODUCT(K40:$K$98, X40:$X$98)-K40*$AZ$3)/Z40, 0)</f>
        <v>-255222.02974623564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41"/>
        <v>50000</v>
      </c>
      <c r="S41">
        <f t="shared" si="42"/>
        <v>-435685.68074765638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-132.52835535883119</v>
      </c>
      <c r="AC41">
        <f t="shared" si="30"/>
        <v>-118.5940468247172</v>
      </c>
      <c r="AE41">
        <f t="shared" si="43"/>
        <v>0</v>
      </c>
      <c r="AF41">
        <f t="shared" si="44"/>
        <v>0</v>
      </c>
      <c r="AG41">
        <f t="shared" si="45"/>
        <v>-6.8050232119864738E-3</v>
      </c>
      <c r="AH41">
        <f t="shared" si="46"/>
        <v>-12.093665739059492</v>
      </c>
      <c r="AI41">
        <f t="shared" si="39"/>
        <v>-12.100470762271479</v>
      </c>
      <c r="AJ41">
        <f t="shared" si="47"/>
        <v>-13.934308534113995</v>
      </c>
      <c r="AK41">
        <f t="shared" si="59"/>
        <v>-9.2769848751181847</v>
      </c>
      <c r="AL41">
        <f t="shared" si="40"/>
        <v>-35.311764171503654</v>
      </c>
      <c r="AN41">
        <f t="shared" si="48"/>
        <v>0</v>
      </c>
      <c r="AO41">
        <f t="shared" si="49"/>
        <v>0</v>
      </c>
      <c r="AP41">
        <f t="shared" si="50"/>
        <v>-9.1737045585085368E-5</v>
      </c>
      <c r="AQ41">
        <f t="shared" si="51"/>
        <v>-0.16303209124117402</v>
      </c>
      <c r="AR41">
        <f t="shared" si="52"/>
        <v>-0.16312382828675911</v>
      </c>
      <c r="AS41">
        <f t="shared" si="53"/>
        <v>-0.18784539851959003</v>
      </c>
      <c r="AT41">
        <f t="shared" si="54"/>
        <v>-0.12506102593181809</v>
      </c>
      <c r="AU41">
        <f t="shared" si="55"/>
        <v>-0.47603025273816713</v>
      </c>
      <c r="AW41">
        <v>38</v>
      </c>
      <c r="AX41">
        <f>IF(Z41&gt;0, (R41*SUMPRODUCT(K41:$K$98, X41:$X$98)-K41*$AZ$3)/Z41, 0)</f>
        <v>-435685.68074765638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41"/>
        <v>50000</v>
      </c>
      <c r="S42">
        <f t="shared" si="42"/>
        <v>-758794.09773056291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-118.5940468247172</v>
      </c>
      <c r="AC42">
        <f t="shared" si="30"/>
        <v>-106.0175966241827</v>
      </c>
      <c r="AE42">
        <f t="shared" si="43"/>
        <v>0</v>
      </c>
      <c r="AF42">
        <f t="shared" si="44"/>
        <v>0</v>
      </c>
      <c r="AG42">
        <f t="shared" si="45"/>
        <v>-3.4929632736095707E-3</v>
      </c>
      <c r="AH42">
        <f t="shared" si="46"/>
        <v>-6.4880194125140767</v>
      </c>
      <c r="AI42">
        <f t="shared" si="39"/>
        <v>-6.4915123757876865</v>
      </c>
      <c r="AJ42">
        <f t="shared" si="47"/>
        <v>-12.576450200534495</v>
      </c>
      <c r="AK42">
        <f t="shared" si="59"/>
        <v>-8.3015832777302041</v>
      </c>
      <c r="AL42">
        <f t="shared" si="40"/>
        <v>-27.369545854052383</v>
      </c>
      <c r="AN42">
        <f t="shared" si="48"/>
        <v>0</v>
      </c>
      <c r="AO42">
        <f t="shared" si="49"/>
        <v>0</v>
      </c>
      <c r="AP42">
        <f t="shared" si="50"/>
        <v>-4.2042751922807094E-5</v>
      </c>
      <c r="AQ42">
        <f t="shared" si="51"/>
        <v>-7.8092487456590295E-2</v>
      </c>
      <c r="AR42">
        <f t="shared" si="52"/>
        <v>-7.8134530208513103E-2</v>
      </c>
      <c r="AS42">
        <f t="shared" si="53"/>
        <v>-0.15137536081340164</v>
      </c>
      <c r="AT42">
        <f t="shared" si="54"/>
        <v>-9.9921292888791757E-2</v>
      </c>
      <c r="AU42">
        <f t="shared" si="55"/>
        <v>-0.32943118391070647</v>
      </c>
      <c r="AW42">
        <v>39</v>
      </c>
      <c r="AX42">
        <f>IF(Z42&gt;0, (R42*SUMPRODUCT(K42:$K$98, X42:$X$98)-K42*$AZ$3)/Z42, 0)</f>
        <v>-758794.09773056291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41"/>
        <v>50000</v>
      </c>
      <c r="S43">
        <f t="shared" si="42"/>
        <v>-1350432.2793350175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-106.0175966241827</v>
      </c>
      <c r="AC43">
        <f t="shared" si="30"/>
        <v>-94.721151351125314</v>
      </c>
      <c r="AE43">
        <f t="shared" si="43"/>
        <v>0</v>
      </c>
      <c r="AF43">
        <f t="shared" si="44"/>
        <v>0</v>
      </c>
      <c r="AG43">
        <f t="shared" si="45"/>
        <v>-1.7535339017104967E-3</v>
      </c>
      <c r="AH43">
        <f t="shared" si="46"/>
        <v>-3.4089994783259563</v>
      </c>
      <c r="AI43">
        <f t="shared" si="39"/>
        <v>-3.4107530122276666</v>
      </c>
      <c r="AJ43">
        <f t="shared" si="47"/>
        <v>-11.296445273057387</v>
      </c>
      <c r="AK43">
        <f t="shared" si="59"/>
        <v>-7.4212317636927896</v>
      </c>
      <c r="AL43">
        <f t="shared" si="40"/>
        <v>-22.12843004897784</v>
      </c>
      <c r="AN43">
        <f t="shared" si="48"/>
        <v>0</v>
      </c>
      <c r="AO43">
        <f t="shared" si="49"/>
        <v>0</v>
      </c>
      <c r="AP43">
        <f t="shared" si="50"/>
        <v>-1.8844874947494353E-5</v>
      </c>
      <c r="AQ43">
        <f t="shared" si="51"/>
        <v>-3.6635829397116682E-2</v>
      </c>
      <c r="AR43">
        <f t="shared" si="52"/>
        <v>-3.6654674272064175E-2</v>
      </c>
      <c r="AS43">
        <f t="shared" si="53"/>
        <v>-0.12140061752688375</v>
      </c>
      <c r="AT43">
        <f t="shared" si="54"/>
        <v>-7.9754480028440752E-2</v>
      </c>
      <c r="AU43">
        <f t="shared" si="55"/>
        <v>-0.23780977182738863</v>
      </c>
      <c r="AW43">
        <v>40</v>
      </c>
      <c r="AX43">
        <f>IF(Z43&gt;0, (R43*SUMPRODUCT(K43:$K$98, X43:$X$98)-K43*$AZ$3)/Z43, 0)</f>
        <v>-1350432.2793350175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41"/>
        <v>50000</v>
      </c>
      <c r="S44">
        <f t="shared" si="42"/>
        <v>-2461943.2104504509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-94.721151351125314</v>
      </c>
      <c r="AC44">
        <f t="shared" si="30"/>
        <v>-84.601949894349232</v>
      </c>
      <c r="AE44">
        <f t="shared" si="43"/>
        <v>0</v>
      </c>
      <c r="AF44">
        <f t="shared" si="44"/>
        <v>0</v>
      </c>
      <c r="AG44">
        <f t="shared" si="45"/>
        <v>-8.5909729289480635E-4</v>
      </c>
      <c r="AH44">
        <f t="shared" si="46"/>
        <v>-1.753802539597171</v>
      </c>
      <c r="AI44">
        <f t="shared" si="39"/>
        <v>-1.7546616368900658</v>
      </c>
      <c r="AJ44">
        <f t="shared" si="47"/>
        <v>-10.119201456776082</v>
      </c>
      <c r="AK44">
        <f t="shared" si="59"/>
        <v>-6.6304805945787724</v>
      </c>
      <c r="AL44">
        <f t="shared" si="40"/>
        <v>-18.504343688244923</v>
      </c>
      <c r="AN44">
        <f t="shared" si="48"/>
        <v>0</v>
      </c>
      <c r="AO44">
        <f t="shared" si="49"/>
        <v>0</v>
      </c>
      <c r="AP44">
        <f t="shared" si="50"/>
        <v>-8.2433439515144025E-6</v>
      </c>
      <c r="AQ44">
        <f t="shared" si="51"/>
        <v>-1.6828358879148714E-2</v>
      </c>
      <c r="AR44">
        <f t="shared" si="52"/>
        <v>-1.6836602223100228E-2</v>
      </c>
      <c r="AS44">
        <f t="shared" si="53"/>
        <v>-9.7097335555316286E-2</v>
      </c>
      <c r="AT44">
        <f t="shared" si="54"/>
        <v>-6.3621818572820427E-2</v>
      </c>
      <c r="AU44">
        <f t="shared" si="55"/>
        <v>-0.17755575635123697</v>
      </c>
      <c r="AW44">
        <v>41</v>
      </c>
      <c r="AX44">
        <f>IF(Z44&gt;0, (R44*SUMPRODUCT(K44:$K$98, X44:$X$98)-K44*$AZ$3)/Z44, 0)</f>
        <v>-2461943.2104504509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41"/>
        <v>50000</v>
      </c>
      <c r="S45">
        <f t="shared" si="42"/>
        <v>-4604466.1276486674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-84.601949894349232</v>
      </c>
      <c r="AC45">
        <f t="shared" si="30"/>
        <v>-75.551066390573723</v>
      </c>
      <c r="AE45">
        <f t="shared" si="43"/>
        <v>0</v>
      </c>
      <c r="AF45">
        <f t="shared" si="44"/>
        <v>0</v>
      </c>
      <c r="AG45">
        <f t="shared" si="45"/>
        <v>-4.1020535441073429E-4</v>
      </c>
      <c r="AH45">
        <f t="shared" si="46"/>
        <v>-0.88060193111024798</v>
      </c>
      <c r="AI45">
        <f t="shared" si="39"/>
        <v>-0.8810121364646587</v>
      </c>
      <c r="AJ45">
        <f t="shared" si="47"/>
        <v>-9.0508835037755091</v>
      </c>
      <c r="AK45">
        <f t="shared" si="59"/>
        <v>-5.9221364926044471</v>
      </c>
      <c r="AL45">
        <f t="shared" si="40"/>
        <v>-15.854032132844615</v>
      </c>
      <c r="AN45">
        <f t="shared" si="48"/>
        <v>0</v>
      </c>
      <c r="AO45">
        <f t="shared" si="49"/>
        <v>0</v>
      </c>
      <c r="AP45">
        <f t="shared" si="50"/>
        <v>-3.5143448319107125E-6</v>
      </c>
      <c r="AQ45">
        <f t="shared" si="51"/>
        <v>-7.5443648218915344E-3</v>
      </c>
      <c r="AR45">
        <f t="shared" si="52"/>
        <v>-7.5478791667234453E-3</v>
      </c>
      <c r="AS45">
        <f t="shared" si="53"/>
        <v>-7.7541468739265748E-2</v>
      </c>
      <c r="AT45">
        <f t="shared" si="54"/>
        <v>-5.0736611682096686E-2</v>
      </c>
      <c r="AU45">
        <f t="shared" si="55"/>
        <v>-0.13582595958808588</v>
      </c>
      <c r="AW45">
        <v>42</v>
      </c>
      <c r="AX45">
        <f>IF(Z45&gt;0, (R45*SUMPRODUCT(K45:$K$98, X45:$X$98)-K45*$AZ$3)/Z45, 0)</f>
        <v>-4604466.1276486674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41"/>
        <v>50000</v>
      </c>
      <c r="S46">
        <f t="shared" si="42"/>
        <v>-8855101.8431331329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-75.551066390573723</v>
      </c>
      <c r="AC46">
        <f t="shared" si="30"/>
        <v>-67.462439449453967</v>
      </c>
      <c r="AE46">
        <f t="shared" si="43"/>
        <v>0</v>
      </c>
      <c r="AF46">
        <f t="shared" si="44"/>
        <v>0</v>
      </c>
      <c r="AG46">
        <f t="shared" si="45"/>
        <v>-1.9046206538485234E-4</v>
      </c>
      <c r="AH46">
        <f t="shared" si="46"/>
        <v>-0.43128247096354916</v>
      </c>
      <c r="AI46">
        <f t="shared" si="39"/>
        <v>-0.43147293302893402</v>
      </c>
      <c r="AJ46">
        <f t="shared" si="47"/>
        <v>-8.088626941119756</v>
      </c>
      <c r="AK46">
        <f t="shared" si="59"/>
        <v>-5.2885746473401607</v>
      </c>
      <c r="AL46">
        <f t="shared" si="40"/>
        <v>-13.80867452148885</v>
      </c>
      <c r="AN46">
        <f t="shared" si="48"/>
        <v>0</v>
      </c>
      <c r="AO46">
        <f t="shared" si="49"/>
        <v>0</v>
      </c>
      <c r="AP46">
        <f t="shared" si="50"/>
        <v>-1.4569126518042271E-6</v>
      </c>
      <c r="AQ46">
        <f t="shared" si="51"/>
        <v>-3.2990343099479832E-3</v>
      </c>
      <c r="AR46">
        <f t="shared" si="52"/>
        <v>-3.3004912225997876E-3</v>
      </c>
      <c r="AS46">
        <f t="shared" si="53"/>
        <v>-6.1872808647905835E-2</v>
      </c>
      <c r="AT46">
        <f t="shared" si="54"/>
        <v>-4.0454204348525064E-2</v>
      </c>
      <c r="AU46">
        <f t="shared" si="55"/>
        <v>-0.10562750421903068</v>
      </c>
      <c r="AW46">
        <v>43</v>
      </c>
      <c r="AX46">
        <f>IF(Z46&gt;0, (R46*SUMPRODUCT(K46:$K$98, X46:$X$98)-K46*$AZ$3)/Z46, 0)</f>
        <v>-8855101.8431331329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41"/>
        <v>50000</v>
      </c>
      <c r="S47">
        <f t="shared" si="42"/>
        <v>-17556321.595453344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-67.462439449453967</v>
      </c>
      <c r="AC47">
        <f t="shared" si="30"/>
        <v>-60.237014103458883</v>
      </c>
      <c r="AE47">
        <f t="shared" si="43"/>
        <v>0</v>
      </c>
      <c r="AF47">
        <f t="shared" si="44"/>
        <v>0</v>
      </c>
      <c r="AG47">
        <f t="shared" si="45"/>
        <v>-8.5776815171605741E-5</v>
      </c>
      <c r="AH47">
        <f t="shared" si="46"/>
        <v>-0.20556125911879616</v>
      </c>
      <c r="AI47">
        <f t="shared" si="39"/>
        <v>-0.20564703593396777</v>
      </c>
      <c r="AJ47">
        <f t="shared" si="47"/>
        <v>-7.2254253459950846</v>
      </c>
      <c r="AK47">
        <f t="shared" si="59"/>
        <v>-4.7223707614617778</v>
      </c>
      <c r="AL47">
        <f t="shared" si="40"/>
        <v>-12.153443143390831</v>
      </c>
      <c r="AN47">
        <f t="shared" si="48"/>
        <v>0</v>
      </c>
      <c r="AO47">
        <f t="shared" si="49"/>
        <v>0</v>
      </c>
      <c r="AP47">
        <f t="shared" si="50"/>
        <v>-5.8583716527595412E-7</v>
      </c>
      <c r="AQ47">
        <f t="shared" si="51"/>
        <v>-1.4039391074591359E-3</v>
      </c>
      <c r="AR47">
        <f t="shared" si="52"/>
        <v>-1.4045249446244118E-3</v>
      </c>
      <c r="AS47">
        <f t="shared" si="53"/>
        <v>-4.9348098249420588E-2</v>
      </c>
      <c r="AT47">
        <f t="shared" si="54"/>
        <v>-3.2252774770688976E-2</v>
      </c>
      <c r="AU47">
        <f t="shared" si="55"/>
        <v>-8.3005397964733982E-2</v>
      </c>
      <c r="AW47">
        <v>44</v>
      </c>
      <c r="AX47">
        <f>IF(Z47&gt;0, (R47*SUMPRODUCT(K47:$K$98, X47:$X$98)-K47*$AZ$3)/Z47, 0)</f>
        <v>-17556321.595453344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41"/>
        <v>50000</v>
      </c>
      <c r="S48">
        <f t="shared" si="42"/>
        <v>-35940333.18054764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-60.237014103458883</v>
      </c>
      <c r="AC48">
        <f t="shared" si="30"/>
        <v>-53.784199845865395</v>
      </c>
      <c r="AE48">
        <f t="shared" si="43"/>
        <v>0</v>
      </c>
      <c r="AF48">
        <f t="shared" si="44"/>
        <v>0</v>
      </c>
      <c r="AG48">
        <f t="shared" si="45"/>
        <v>-3.7412146108717478E-5</v>
      </c>
      <c r="AH48">
        <f t="shared" si="46"/>
        <v>-9.5013801822344424E-2</v>
      </c>
      <c r="AI48">
        <f t="shared" si="39"/>
        <v>-9.5051213968453147E-2</v>
      </c>
      <c r="AJ48">
        <f t="shared" si="47"/>
        <v>-6.4528142575934879</v>
      </c>
      <c r="AK48">
        <f t="shared" si="59"/>
        <v>-4.2165909872421219</v>
      </c>
      <c r="AL48">
        <f t="shared" si="40"/>
        <v>-10.764456458804062</v>
      </c>
      <c r="AN48">
        <f t="shared" si="48"/>
        <v>0</v>
      </c>
      <c r="AO48">
        <f t="shared" si="49"/>
        <v>0</v>
      </c>
      <c r="AP48">
        <f t="shared" si="50"/>
        <v>-2.2814008635763367E-7</v>
      </c>
      <c r="AQ48">
        <f t="shared" si="51"/>
        <v>-5.7939624446900876E-4</v>
      </c>
      <c r="AR48">
        <f t="shared" si="52"/>
        <v>-5.7962438455536644E-4</v>
      </c>
      <c r="AS48">
        <f t="shared" si="53"/>
        <v>-3.9349402669902452E-2</v>
      </c>
      <c r="AT48">
        <f t="shared" si="54"/>
        <v>-2.571286419038351E-2</v>
      </c>
      <c r="AU48">
        <f t="shared" si="55"/>
        <v>-6.5641891244841322E-2</v>
      </c>
      <c r="AW48">
        <v>45</v>
      </c>
      <c r="AX48">
        <f>IF(Z48&gt;0, (R48*SUMPRODUCT(K48:$K$98, X48:$X$98)-K48*$AZ$3)/Z48, 0)</f>
        <v>-35940333.18054764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41"/>
        <v>50000</v>
      </c>
      <c r="S49">
        <f t="shared" si="42"/>
        <v>-76166580.534358919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-53.784199845865395</v>
      </c>
      <c r="AC49">
        <f t="shared" si="30"/>
        <v>-48.022084423626893</v>
      </c>
      <c r="AE49">
        <f t="shared" si="43"/>
        <v>0</v>
      </c>
      <c r="AF49">
        <f t="shared" si="44"/>
        <v>0</v>
      </c>
      <c r="AG49">
        <f t="shared" si="45"/>
        <v>-1.5762189954807024E-5</v>
      </c>
      <c r="AH49">
        <f t="shared" si="46"/>
        <v>-4.255166938564655E-2</v>
      </c>
      <c r="AI49">
        <f t="shared" si="39"/>
        <v>-4.2567431575601354E-2</v>
      </c>
      <c r="AJ49">
        <f t="shared" si="47"/>
        <v>-5.7621154222385016</v>
      </c>
      <c r="AK49">
        <f t="shared" si="59"/>
        <v>-3.7648939892105782</v>
      </c>
      <c r="AL49">
        <f t="shared" si="40"/>
        <v>-9.5695768430246808</v>
      </c>
      <c r="AN49">
        <f t="shared" si="48"/>
        <v>0</v>
      </c>
      <c r="AO49">
        <f t="shared" si="49"/>
        <v>0</v>
      </c>
      <c r="AP49">
        <f t="shared" si="50"/>
        <v>-8.5819803180300198E-8</v>
      </c>
      <c r="AQ49">
        <f t="shared" si="51"/>
        <v>-2.3167947487878759E-4</v>
      </c>
      <c r="AR49">
        <f t="shared" si="52"/>
        <v>-2.3176529468196789E-4</v>
      </c>
      <c r="AS49">
        <f t="shared" si="53"/>
        <v>-3.1372773254002749E-2</v>
      </c>
      <c r="AT49">
        <f t="shared" si="54"/>
        <v>-2.0498576788830662E-2</v>
      </c>
      <c r="AU49">
        <f t="shared" si="55"/>
        <v>-5.2103115337515375E-2</v>
      </c>
      <c r="AW49">
        <v>46</v>
      </c>
      <c r="AX49">
        <f>IF(Z49&gt;0, (R49*SUMPRODUCT(K49:$K$98, X49:$X$98)-K49*$AZ$3)/Z49, 0)</f>
        <v>-76166580.534358919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41"/>
        <v>50000</v>
      </c>
      <c r="S50">
        <f t="shared" si="42"/>
        <v>-167351559.5613884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-48.022084423626893</v>
      </c>
      <c r="AC50">
        <f t="shared" si="30"/>
        <v>-42.877052872313399</v>
      </c>
      <c r="AE50">
        <f t="shared" si="43"/>
        <v>0</v>
      </c>
      <c r="AF50">
        <f t="shared" si="44"/>
        <v>0</v>
      </c>
      <c r="AG50">
        <f t="shared" si="45"/>
        <v>-6.4052365249373589E-6</v>
      </c>
      <c r="AH50">
        <f t="shared" si="46"/>
        <v>-1.8398663060643191E-2</v>
      </c>
      <c r="AI50">
        <f t="shared" si="39"/>
        <v>-1.8405068297168127E-2</v>
      </c>
      <c r="AJ50">
        <f t="shared" si="47"/>
        <v>-5.1450315513134939</v>
      </c>
      <c r="AK50">
        <f t="shared" si="59"/>
        <v>-3.3615459096538829</v>
      </c>
      <c r="AL50">
        <f t="shared" si="40"/>
        <v>-8.5249825292645447</v>
      </c>
      <c r="AN50">
        <f t="shared" si="48"/>
        <v>0</v>
      </c>
      <c r="AO50">
        <f t="shared" si="49"/>
        <v>0</v>
      </c>
      <c r="AP50">
        <f t="shared" si="50"/>
        <v>-3.1137812989585347E-8</v>
      </c>
      <c r="AQ50">
        <f t="shared" si="51"/>
        <v>-8.944152607171714E-5</v>
      </c>
      <c r="AR50">
        <f t="shared" si="52"/>
        <v>-8.9472663884706716E-5</v>
      </c>
      <c r="AS50">
        <f t="shared" si="53"/>
        <v>-2.5011571336451547E-2</v>
      </c>
      <c r="AT50">
        <f t="shared" si="54"/>
        <v>-1.6341502375937917E-2</v>
      </c>
      <c r="AU50">
        <f t="shared" si="55"/>
        <v>-4.1442546376274168E-2</v>
      </c>
      <c r="AW50">
        <v>47</v>
      </c>
      <c r="AX50">
        <f>IF(Z50&gt;0, (R50*SUMPRODUCT(K50:$K$98, X50:$X$98)-K50*$AZ$3)/Z50, 0)</f>
        <v>-167351559.5613884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41"/>
        <v>50000</v>
      </c>
      <c r="S51">
        <f t="shared" si="42"/>
        <v>-381501012.94377351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-42.877052872313399</v>
      </c>
      <c r="AC51">
        <f t="shared" si="30"/>
        <v>-38.283157286349862</v>
      </c>
      <c r="AE51">
        <f t="shared" si="43"/>
        <v>0</v>
      </c>
      <c r="AF51">
        <f t="shared" si="44"/>
        <v>0</v>
      </c>
      <c r="AG51">
        <f t="shared" si="45"/>
        <v>-2.5087192423780091E-6</v>
      </c>
      <c r="AH51">
        <f t="shared" si="46"/>
        <v>-7.664929834619953E-3</v>
      </c>
      <c r="AI51">
        <f t="shared" si="39"/>
        <v>-7.6674385538623314E-3</v>
      </c>
      <c r="AJ51">
        <f t="shared" si="47"/>
        <v>-4.5938955859635371</v>
      </c>
      <c r="AK51">
        <f t="shared" si="59"/>
        <v>-3.001393701061938</v>
      </c>
      <c r="AL51">
        <f t="shared" si="40"/>
        <v>-7.6029567255793378</v>
      </c>
      <c r="AN51">
        <f t="shared" si="48"/>
        <v>0</v>
      </c>
      <c r="AO51">
        <f t="shared" si="49"/>
        <v>0</v>
      </c>
      <c r="AP51">
        <f t="shared" si="50"/>
        <v>-1.0888974299779863E-8</v>
      </c>
      <c r="AQ51">
        <f t="shared" si="51"/>
        <v>-3.326925650702866E-5</v>
      </c>
      <c r="AR51">
        <f t="shared" si="52"/>
        <v>-3.3280145481328441E-5</v>
      </c>
      <c r="AS51">
        <f t="shared" si="53"/>
        <v>-1.9939581172109401E-2</v>
      </c>
      <c r="AT51">
        <f t="shared" si="54"/>
        <v>-1.3027403912844916E-2</v>
      </c>
      <c r="AU51">
        <f t="shared" si="55"/>
        <v>-3.3000265230435651E-2</v>
      </c>
      <c r="AW51">
        <v>48</v>
      </c>
      <c r="AX51">
        <f>IF(Z51&gt;0, (R51*SUMPRODUCT(K51:$K$98, X51:$X$98)-K51*$AZ$3)/Z51, 0)</f>
        <v>-381501012.94377351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41"/>
        <v>50000</v>
      </c>
      <c r="S52">
        <f t="shared" si="42"/>
        <v>-904441053.17919278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-38.283157286349862</v>
      </c>
      <c r="AC52">
        <f t="shared" si="30"/>
        <v>-34.181418209633506</v>
      </c>
      <c r="AE52">
        <f t="shared" si="43"/>
        <v>0</v>
      </c>
      <c r="AF52">
        <f t="shared" si="44"/>
        <v>0</v>
      </c>
      <c r="AG52">
        <f t="shared" si="45"/>
        <v>-9.4482161356681855E-7</v>
      </c>
      <c r="AH52">
        <f t="shared" si="46"/>
        <v>-3.0776208727748213E-3</v>
      </c>
      <c r="AI52">
        <f t="shared" si="39"/>
        <v>-3.0785656943883881E-3</v>
      </c>
      <c r="AJ52">
        <f t="shared" si="47"/>
        <v>-4.1017390767163562</v>
      </c>
      <c r="AK52">
        <f t="shared" si="59"/>
        <v>-2.6798210100444906</v>
      </c>
      <c r="AL52">
        <f t="shared" si="40"/>
        <v>-6.7846386524552358</v>
      </c>
      <c r="AN52">
        <f t="shared" si="48"/>
        <v>0</v>
      </c>
      <c r="AO52">
        <f t="shared" si="49"/>
        <v>0</v>
      </c>
      <c r="AP52">
        <f t="shared" si="50"/>
        <v>-3.6615646677878174E-9</v>
      </c>
      <c r="AQ52">
        <f t="shared" si="51"/>
        <v>-1.1927021658678053E-5</v>
      </c>
      <c r="AR52">
        <f t="shared" si="52"/>
        <v>-1.193068322334584E-5</v>
      </c>
      <c r="AS52">
        <f t="shared" si="53"/>
        <v>-1.5895892583459716E-2</v>
      </c>
      <c r="AT52">
        <f t="shared" si="54"/>
        <v>-1.0385386813211838E-2</v>
      </c>
      <c r="AU52">
        <f t="shared" si="55"/>
        <v>-2.6293210079894901E-2</v>
      </c>
      <c r="AW52">
        <v>49</v>
      </c>
      <c r="AX52">
        <f>IF(Z52&gt;0, (R52*SUMPRODUCT(K52:$K$98, X52:$X$98)-K52*$AZ$3)/Z52, 0)</f>
        <v>-904441053.17919278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41"/>
        <v>50000</v>
      </c>
      <c r="S53">
        <f t="shared" si="42"/>
        <v>-2235087994.5305338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-34.181418209633506</v>
      </c>
      <c r="AC53">
        <f t="shared" si="30"/>
        <v>-30.519133399179381</v>
      </c>
      <c r="AE53">
        <f t="shared" si="43"/>
        <v>0</v>
      </c>
      <c r="AF53">
        <f t="shared" si="44"/>
        <v>0</v>
      </c>
      <c r="AG53">
        <f t="shared" si="45"/>
        <v>-3.4136389119648212E-7</v>
      </c>
      <c r="AH53">
        <f t="shared" si="46"/>
        <v>-1.1880190124693366E-3</v>
      </c>
      <c r="AI53">
        <f t="shared" si="39"/>
        <v>-1.1883603763605331E-3</v>
      </c>
      <c r="AJ53">
        <f t="shared" si="47"/>
        <v>-3.6622848104541248</v>
      </c>
      <c r="AK53">
        <f t="shared" si="59"/>
        <v>-2.3926992746743458</v>
      </c>
      <c r="AL53">
        <f t="shared" si="40"/>
        <v>-6.0561724455048314</v>
      </c>
      <c r="AN53">
        <f t="shared" si="48"/>
        <v>0</v>
      </c>
      <c r="AO53">
        <f t="shared" si="49"/>
        <v>0</v>
      </c>
      <c r="AP53">
        <f t="shared" si="50"/>
        <v>-1.1811809848128919E-9</v>
      </c>
      <c r="AQ53">
        <f t="shared" si="51"/>
        <v>-4.1107612823562498E-6</v>
      </c>
      <c r="AR53">
        <f t="shared" si="52"/>
        <v>-4.1119424633410628E-6</v>
      </c>
      <c r="AS53">
        <f t="shared" si="53"/>
        <v>-1.2672169759711473E-2</v>
      </c>
      <c r="AT53">
        <f t="shared" si="54"/>
        <v>-8.2791735110443378E-3</v>
      </c>
      <c r="AU53">
        <f t="shared" si="55"/>
        <v>-2.0955455213219152E-2</v>
      </c>
      <c r="AW53">
        <v>50</v>
      </c>
      <c r="AX53">
        <f>IF(Z53&gt;0, (R53*SUMPRODUCT(K53:$K$98, X53:$X$98)-K53*$AZ$3)/Z53, 0)</f>
        <v>-2235087994.5305338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41"/>
        <v>50000</v>
      </c>
      <c r="S54">
        <f t="shared" si="42"/>
        <v>-5770674098.8575249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-30.519133399179381</v>
      </c>
      <c r="AC54">
        <f t="shared" si="30"/>
        <v>-27.249229708623009</v>
      </c>
      <c r="AE54">
        <f t="shared" si="43"/>
        <v>0</v>
      </c>
      <c r="AF54">
        <f t="shared" si="44"/>
        <v>0</v>
      </c>
      <c r="AG54">
        <f t="shared" si="45"/>
        <v>-1.1805046187765912E-7</v>
      </c>
      <c r="AH54">
        <f t="shared" si="46"/>
        <v>-4.3979958081371634E-4</v>
      </c>
      <c r="AI54">
        <f t="shared" si="39"/>
        <v>-4.3991763127559398E-4</v>
      </c>
      <c r="AJ54">
        <f t="shared" si="47"/>
        <v>-3.2699036905563723</v>
      </c>
      <c r="AK54">
        <f t="shared" si="59"/>
        <v>-2.136339337942557</v>
      </c>
      <c r="AL54">
        <f t="shared" si="40"/>
        <v>-5.4066829461302053</v>
      </c>
      <c r="AN54">
        <f t="shared" si="48"/>
        <v>0</v>
      </c>
      <c r="AO54">
        <f t="shared" si="49"/>
        <v>0</v>
      </c>
      <c r="AP54">
        <f t="shared" si="50"/>
        <v>-3.6471072474244392E-10</v>
      </c>
      <c r="AQ54">
        <f t="shared" si="51"/>
        <v>-1.3587377915236171E-6</v>
      </c>
      <c r="AR54">
        <f t="shared" si="52"/>
        <v>-1.3591025022483596E-6</v>
      </c>
      <c r="AS54">
        <f t="shared" si="53"/>
        <v>-1.0102196347666291E-2</v>
      </c>
      <c r="AT54">
        <f t="shared" si="54"/>
        <v>-6.6001085963076182E-3</v>
      </c>
      <c r="AU54">
        <f t="shared" si="55"/>
        <v>-1.670366404647616E-2</v>
      </c>
      <c r="AW54">
        <v>51</v>
      </c>
      <c r="AX54">
        <f>IF(Z54&gt;0, (R54*SUMPRODUCT(K54:$K$98, X54:$X$98)-K54*$AZ$3)/Z54, 0)</f>
        <v>-5770674098.8575249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41"/>
        <v>50000</v>
      </c>
      <c r="S55">
        <f t="shared" si="42"/>
        <v>-15600372400.981571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-27.249229708623009</v>
      </c>
      <c r="AC55">
        <f t="shared" si="30"/>
        <v>-24.329670530470032</v>
      </c>
      <c r="AE55">
        <f t="shared" si="43"/>
        <v>0</v>
      </c>
      <c r="AF55">
        <f t="shared" si="44"/>
        <v>0</v>
      </c>
      <c r="AG55">
        <f t="shared" si="45"/>
        <v>-3.8988925881248862E-8</v>
      </c>
      <c r="AH55">
        <f t="shared" si="46"/>
        <v>-1.5576206275526736E-4</v>
      </c>
      <c r="AI55">
        <f t="shared" si="39"/>
        <v>-1.558010516811486E-4</v>
      </c>
      <c r="AJ55">
        <f t="shared" si="47"/>
        <v>-2.9195591781529764</v>
      </c>
      <c r="AK55">
        <f t="shared" si="59"/>
        <v>-1.9074460796036108</v>
      </c>
      <c r="AL55">
        <f t="shared" si="40"/>
        <v>-4.8271610588082687</v>
      </c>
      <c r="AN55">
        <f t="shared" si="48"/>
        <v>0</v>
      </c>
      <c r="AO55">
        <f t="shared" si="49"/>
        <v>0</v>
      </c>
      <c r="AP55">
        <f t="shared" si="50"/>
        <v>-1.0754843422849255E-10</v>
      </c>
      <c r="AQ55">
        <f t="shared" si="51"/>
        <v>-4.296595913555497E-7</v>
      </c>
      <c r="AR55">
        <f t="shared" si="52"/>
        <v>-4.2976713978977814E-7</v>
      </c>
      <c r="AS55">
        <f t="shared" si="53"/>
        <v>-8.0534154545352024E-3</v>
      </c>
      <c r="AT55">
        <f t="shared" si="54"/>
        <v>-5.2615668321169436E-3</v>
      </c>
      <c r="AU55">
        <f t="shared" si="55"/>
        <v>-1.3315412053791938E-2</v>
      </c>
      <c r="AW55">
        <v>52</v>
      </c>
      <c r="AX55">
        <f>IF(Z55&gt;0, (R55*SUMPRODUCT(K55:$K$98, X55:$X$98)-K55*$AZ$3)/Z55, 0)</f>
        <v>-15600372400.981571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41"/>
        <v>50000</v>
      </c>
      <c r="S56">
        <f t="shared" si="42"/>
        <v>-44268746117.965782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-24.329670530470032</v>
      </c>
      <c r="AC56">
        <f t="shared" si="30"/>
        <v>-21.722920480762873</v>
      </c>
      <c r="AE56">
        <f t="shared" si="43"/>
        <v>0</v>
      </c>
      <c r="AF56">
        <f t="shared" si="44"/>
        <v>0</v>
      </c>
      <c r="AG56">
        <f t="shared" si="45"/>
        <v>-1.2267639353775915E-8</v>
      </c>
      <c r="AH56">
        <f t="shared" si="46"/>
        <v>-5.266279453732091E-5</v>
      </c>
      <c r="AI56">
        <f t="shared" si="39"/>
        <v>-5.2675062176674684E-5</v>
      </c>
      <c r="AJ56">
        <f t="shared" si="47"/>
        <v>-2.6067500497071592</v>
      </c>
      <c r="AK56">
        <f t="shared" si="59"/>
        <v>-1.7030769371329024</v>
      </c>
      <c r="AL56">
        <f t="shared" si="40"/>
        <v>-4.3098796619022384</v>
      </c>
      <c r="AN56">
        <f t="shared" si="48"/>
        <v>0</v>
      </c>
      <c r="AO56">
        <f t="shared" si="49"/>
        <v>0</v>
      </c>
      <c r="AP56">
        <f t="shared" si="50"/>
        <v>-3.021383119779305E-11</v>
      </c>
      <c r="AQ56">
        <f t="shared" si="51"/>
        <v>-1.2970260525835606E-7</v>
      </c>
      <c r="AR56">
        <f t="shared" si="52"/>
        <v>-1.2973281908955387E-7</v>
      </c>
      <c r="AS56">
        <f t="shared" si="53"/>
        <v>-6.4201354234014766E-3</v>
      </c>
      <c r="AT56">
        <f t="shared" si="54"/>
        <v>-4.1944890627673929E-3</v>
      </c>
      <c r="AU56">
        <f t="shared" si="55"/>
        <v>-1.0614754218987959E-2</v>
      </c>
      <c r="AW56">
        <v>53</v>
      </c>
      <c r="AX56">
        <f>IF(Z56&gt;0, (R56*SUMPRODUCT(K56:$K$98, X56:$X$98)-K56*$AZ$3)/Z56, 0)</f>
        <v>-44268746117.965782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41"/>
        <v>50000</v>
      </c>
      <c r="S57">
        <f t="shared" si="42"/>
        <v>-132235363957.8768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-21.722920480762873</v>
      </c>
      <c r="AC57">
        <f t="shared" si="30"/>
        <v>-19.395464825316591</v>
      </c>
      <c r="AE57">
        <f t="shared" si="43"/>
        <v>0</v>
      </c>
      <c r="AF57">
        <f t="shared" si="44"/>
        <v>0</v>
      </c>
      <c r="AG57">
        <f t="shared" si="45"/>
        <v>-3.6668452834400184E-9</v>
      </c>
      <c r="AH57">
        <f t="shared" si="46"/>
        <v>-1.6956235353596273E-5</v>
      </c>
      <c r="AI57">
        <f t="shared" si="39"/>
        <v>-1.6959902198879713E-5</v>
      </c>
      <c r="AJ57">
        <f t="shared" si="47"/>
        <v>-2.3274556554462826</v>
      </c>
      <c r="AK57">
        <f t="shared" si="59"/>
        <v>-1.5206044336534013</v>
      </c>
      <c r="AL57">
        <f t="shared" si="40"/>
        <v>-3.848077049001883</v>
      </c>
      <c r="AN57">
        <f t="shared" si="48"/>
        <v>0</v>
      </c>
      <c r="AO57">
        <f t="shared" si="49"/>
        <v>0</v>
      </c>
      <c r="AP57">
        <f t="shared" si="50"/>
        <v>-8.0634214907174164E-12</v>
      </c>
      <c r="AQ57">
        <f t="shared" si="51"/>
        <v>-3.7286894314663589E-8</v>
      </c>
      <c r="AR57">
        <f t="shared" si="52"/>
        <v>-3.7294957736154303E-8</v>
      </c>
      <c r="AS57">
        <f t="shared" si="53"/>
        <v>-5.1180932109606246E-3</v>
      </c>
      <c r="AT57">
        <f t="shared" si="54"/>
        <v>-3.3438210563654365E-3</v>
      </c>
      <c r="AU57">
        <f t="shared" si="55"/>
        <v>-8.4619515622837982E-3</v>
      </c>
      <c r="AW57">
        <v>54</v>
      </c>
      <c r="AX57">
        <f>IF(Z57&gt;0, (R57*SUMPRODUCT(K57:$K$98, X57:$X$98)-K57*$AZ$3)/Z57, 0)</f>
        <v>-132235363957.8768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41"/>
        <v>50000</v>
      </c>
      <c r="S58">
        <f t="shared" si="42"/>
        <v>-416990040790.91638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-19.395464825316591</v>
      </c>
      <c r="AC58">
        <f t="shared" si="30"/>
        <v>-17.317379340149117</v>
      </c>
      <c r="AE58">
        <f t="shared" si="43"/>
        <v>0</v>
      </c>
      <c r="AF58">
        <f t="shared" si="44"/>
        <v>0</v>
      </c>
      <c r="AG58">
        <f t="shared" si="45"/>
        <v>-1.0382369868656079E-9</v>
      </c>
      <c r="AH58">
        <f t="shared" si="46"/>
        <v>-5.1838796874800213E-6</v>
      </c>
      <c r="AI58">
        <f t="shared" si="39"/>
        <v>-5.1849179244668866E-6</v>
      </c>
      <c r="AJ58">
        <f t="shared" si="47"/>
        <v>-2.0780854851674739</v>
      </c>
      <c r="AK58">
        <f t="shared" si="59"/>
        <v>-1.3576825377721615</v>
      </c>
      <c r="AL58">
        <f t="shared" si="40"/>
        <v>-3.4357732078575598</v>
      </c>
      <c r="AN58">
        <f t="shared" si="48"/>
        <v>0</v>
      </c>
      <c r="AO58">
        <f t="shared" si="49"/>
        <v>0</v>
      </c>
      <c r="AP58">
        <f t="shared" si="50"/>
        <v>-2.0384743426838544E-12</v>
      </c>
      <c r="AQ58">
        <f t="shared" si="51"/>
        <v>-1.0178028592864865E-8</v>
      </c>
      <c r="AR58">
        <f t="shared" si="52"/>
        <v>-1.0180067067207549E-8</v>
      </c>
      <c r="AS58">
        <f t="shared" si="53"/>
        <v>-4.080112726677459E-3</v>
      </c>
      <c r="AT58">
        <f t="shared" si="54"/>
        <v>-2.6656736889269575E-3</v>
      </c>
      <c r="AU58">
        <f t="shared" si="55"/>
        <v>-6.7457965956714836E-3</v>
      </c>
      <c r="AW58">
        <v>55</v>
      </c>
      <c r="AX58">
        <f>IF(Z58&gt;0, (R58*SUMPRODUCT(K58:$K$98, X58:$X$98)-K58*$AZ$3)/Z58, 0)</f>
        <v>-416990040790.91638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41"/>
        <v>50000</v>
      </c>
      <c r="S59">
        <f t="shared" si="42"/>
        <v>-1392085798557.8328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-17.317379340149117</v>
      </c>
      <c r="AC59">
        <f t="shared" si="30"/>
        <v>-15.461945848135754</v>
      </c>
      <c r="AE59">
        <f t="shared" si="43"/>
        <v>0</v>
      </c>
      <c r="AF59">
        <f t="shared" si="44"/>
        <v>0</v>
      </c>
      <c r="AG59">
        <f t="shared" si="45"/>
        <v>-2.776758778832805E-10</v>
      </c>
      <c r="AH59">
        <f t="shared" si="46"/>
        <v>-1.5003574782273424E-6</v>
      </c>
      <c r="AI59">
        <f t="shared" si="39"/>
        <v>-1.5006351541052255E-6</v>
      </c>
      <c r="AJ59">
        <f t="shared" si="47"/>
        <v>-1.8554334920133631</v>
      </c>
      <c r="AK59">
        <f t="shared" si="59"/>
        <v>-1.2122165538104384</v>
      </c>
      <c r="AL59">
        <f t="shared" si="40"/>
        <v>-3.0676515464589555</v>
      </c>
      <c r="AN59">
        <f t="shared" si="48"/>
        <v>0</v>
      </c>
      <c r="AO59">
        <f t="shared" si="49"/>
        <v>0</v>
      </c>
      <c r="AP59">
        <f t="shared" si="50"/>
        <v>-4.8677569335600839E-13</v>
      </c>
      <c r="AQ59">
        <f t="shared" si="51"/>
        <v>-2.6301800405326533E-9</v>
      </c>
      <c r="AR59">
        <f t="shared" si="52"/>
        <v>-2.6306668162260094E-9</v>
      </c>
      <c r="AS59">
        <f t="shared" si="53"/>
        <v>-3.2526409259446415E-3</v>
      </c>
      <c r="AT59">
        <f t="shared" si="54"/>
        <v>-2.1250587482674423E-3</v>
      </c>
      <c r="AU59">
        <f t="shared" si="55"/>
        <v>-5.3777023048788997E-3</v>
      </c>
      <c r="AW59">
        <v>56</v>
      </c>
      <c r="AX59">
        <f>IF(Z59&gt;0, (R59*SUMPRODUCT(K59:$K$98, X59:$X$98)-K59*$AZ$3)/Z59, 0)</f>
        <v>-1392085798557.8328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41"/>
        <v>50000</v>
      </c>
      <c r="S60">
        <f t="shared" si="42"/>
        <v>-4987080321606.0059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-15.461945848135754</v>
      </c>
      <c r="AC60">
        <f t="shared" si="30"/>
        <v>-13.805308795237901</v>
      </c>
      <c r="AE60">
        <f t="shared" si="43"/>
        <v>0</v>
      </c>
      <c r="AF60">
        <f t="shared" si="44"/>
        <v>0</v>
      </c>
      <c r="AG60">
        <f t="shared" si="45"/>
        <v>-6.9205366191054901E-11</v>
      </c>
      <c r="AH60">
        <f t="shared" si="46"/>
        <v>-4.1138750582678561E-7</v>
      </c>
      <c r="AI60">
        <f t="shared" si="39"/>
        <v>-4.1145671119297664E-7</v>
      </c>
      <c r="AJ60">
        <f t="shared" si="47"/>
        <v>-1.6566370528978531</v>
      </c>
      <c r="AK60">
        <f t="shared" si="59"/>
        <v>-1.0823362093695028</v>
      </c>
      <c r="AL60">
        <f t="shared" si="40"/>
        <v>-2.7389736737240673</v>
      </c>
      <c r="AN60">
        <f t="shared" si="48"/>
        <v>0</v>
      </c>
      <c r="AO60">
        <f t="shared" si="49"/>
        <v>0</v>
      </c>
      <c r="AP60">
        <f t="shared" si="50"/>
        <v>-1.083209546337368E-13</v>
      </c>
      <c r="AQ60">
        <f t="shared" si="51"/>
        <v>-6.4390797720118415E-10</v>
      </c>
      <c r="AR60">
        <f t="shared" si="52"/>
        <v>-6.4401629815581776E-10</v>
      </c>
      <c r="AS60">
        <f t="shared" si="53"/>
        <v>-2.5929854421420616E-3</v>
      </c>
      <c r="AT60">
        <f t="shared" si="54"/>
        <v>-1.6940838245101044E-3</v>
      </c>
      <c r="AU60">
        <f t="shared" si="55"/>
        <v>-4.2870699106684644E-3</v>
      </c>
      <c r="AW60">
        <v>57</v>
      </c>
      <c r="AX60">
        <f>IF(Z60&gt;0, (R60*SUMPRODUCT(K60:$K$98, X60:$X$98)-K60*$AZ$3)/Z60, 0)</f>
        <v>-4987080321606.0059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41"/>
        <v>50000</v>
      </c>
      <c r="S61">
        <f t="shared" si="42"/>
        <v>-19266713985690.406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-13.805308795237901</v>
      </c>
      <c r="AC61">
        <f t="shared" si="30"/>
        <v>-12.326168567731781</v>
      </c>
      <c r="AE61">
        <f t="shared" si="43"/>
        <v>0</v>
      </c>
      <c r="AF61">
        <f t="shared" si="44"/>
        <v>0</v>
      </c>
      <c r="AG61">
        <f t="shared" si="45"/>
        <v>-1.5994124084790168E-11</v>
      </c>
      <c r="AH61">
        <f t="shared" si="46"/>
        <v>-1.0503837688870838E-7</v>
      </c>
      <c r="AI61">
        <f t="shared" si="39"/>
        <v>-1.0505437101279317E-7</v>
      </c>
      <c r="AJ61">
        <f t="shared" si="47"/>
        <v>-1.4791402275061198</v>
      </c>
      <c r="AK61">
        <f t="shared" si="59"/>
        <v>-0.96637161566665308</v>
      </c>
      <c r="AL61">
        <f t="shared" si="40"/>
        <v>-2.4455119482271437</v>
      </c>
      <c r="AN61">
        <f t="shared" si="48"/>
        <v>0</v>
      </c>
      <c r="AO61">
        <f t="shared" si="49"/>
        <v>0</v>
      </c>
      <c r="AP61">
        <f t="shared" si="50"/>
        <v>-2.2351936045423901E-14</v>
      </c>
      <c r="AQ61">
        <f t="shared" si="51"/>
        <v>-1.4679210127950832E-10</v>
      </c>
      <c r="AR61">
        <f t="shared" si="52"/>
        <v>-1.4681445321555374E-10</v>
      </c>
      <c r="AS61">
        <f t="shared" si="53"/>
        <v>-2.0671121214365829E-3</v>
      </c>
      <c r="AT61">
        <f t="shared" si="54"/>
        <v>-1.3505132531787141E-3</v>
      </c>
      <c r="AU61">
        <f t="shared" si="55"/>
        <v>-3.4176255214297497E-3</v>
      </c>
      <c r="AW61">
        <v>58</v>
      </c>
      <c r="AX61">
        <f>IF(Z61&gt;0, (R61*SUMPRODUCT(K61:$K$98, X61:$X$98)-K61*$AZ$3)/Z61, 0)</f>
        <v>-19266713985690.406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41"/>
        <v>50000</v>
      </c>
      <c r="S62">
        <f t="shared" si="42"/>
        <v>-80719817247301.844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-12.326168567731781</v>
      </c>
      <c r="AC62">
        <f t="shared" si="30"/>
        <v>-11.005507649887475</v>
      </c>
      <c r="AE62">
        <f t="shared" si="43"/>
        <v>0</v>
      </c>
      <c r="AF62">
        <f t="shared" si="44"/>
        <v>0</v>
      </c>
      <c r="AG62">
        <f t="shared" si="45"/>
        <v>-3.4085519594803553E-12</v>
      </c>
      <c r="AH62">
        <f t="shared" si="46"/>
        <v>-2.4851261768923823E-8</v>
      </c>
      <c r="AI62">
        <f t="shared" si="39"/>
        <v>-2.4854670320883302E-8</v>
      </c>
      <c r="AJ62">
        <f t="shared" si="47"/>
        <v>-1.3206609178443056</v>
      </c>
      <c r="AK62">
        <f t="shared" si="59"/>
        <v>-0.8628317997412247</v>
      </c>
      <c r="AL62">
        <f t="shared" si="40"/>
        <v>-2.1834927424402006</v>
      </c>
      <c r="AN62">
        <f t="shared" si="48"/>
        <v>0</v>
      </c>
      <c r="AO62">
        <f t="shared" si="49"/>
        <v>0</v>
      </c>
      <c r="AP62">
        <f t="shared" si="50"/>
        <v>-4.2531096666853976E-15</v>
      </c>
      <c r="AQ62">
        <f t="shared" si="51"/>
        <v>-3.1008810461217882E-11</v>
      </c>
      <c r="AR62">
        <f t="shared" si="52"/>
        <v>-3.101306357088457E-11</v>
      </c>
      <c r="AS62">
        <f t="shared" si="53"/>
        <v>-1.647889127954952E-3</v>
      </c>
      <c r="AT62">
        <f t="shared" si="54"/>
        <v>-1.0766208970340654E-3</v>
      </c>
      <c r="AU62">
        <f t="shared" si="55"/>
        <v>-2.7245100560020813E-3</v>
      </c>
      <c r="AW62">
        <v>59</v>
      </c>
      <c r="AX62">
        <f>IF(Z62&gt;0, (R62*SUMPRODUCT(K62:$K$98, X62:$X$98)-K62*$AZ$3)/Z62, 0)</f>
        <v>-80719817247301.844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41"/>
        <v>50000</v>
      </c>
      <c r="S63">
        <f t="shared" si="42"/>
        <v>-369107158262201.69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-11.005507649887475</v>
      </c>
      <c r="AC63">
        <f t="shared" si="30"/>
        <v>-9.8263461159978629</v>
      </c>
      <c r="AE63">
        <f t="shared" si="43"/>
        <v>0</v>
      </c>
      <c r="AF63">
        <f t="shared" si="44"/>
        <v>0</v>
      </c>
      <c r="AG63">
        <f t="shared" si="45"/>
        <v>-6.655483303454079E-13</v>
      </c>
      <c r="AH63">
        <f t="shared" si="46"/>
        <v>-5.4178362190802882E-9</v>
      </c>
      <c r="AI63">
        <f t="shared" si="39"/>
        <v>-5.4185017674106336E-9</v>
      </c>
      <c r="AJ63">
        <f t="shared" si="47"/>
        <v>-1.1791615338896122</v>
      </c>
      <c r="AK63">
        <f t="shared" si="59"/>
        <v>-0.7703855354921233</v>
      </c>
      <c r="AL63">
        <f t="shared" si="40"/>
        <v>-1.9495470748002375</v>
      </c>
      <c r="AN63">
        <f t="shared" si="48"/>
        <v>0</v>
      </c>
      <c r="AO63">
        <f t="shared" si="49"/>
        <v>0</v>
      </c>
      <c r="AP63">
        <f t="shared" si="50"/>
        <v>-7.414779457376974E-16</v>
      </c>
      <c r="AQ63">
        <f t="shared" si="51"/>
        <v>-6.0359344121291479E-12</v>
      </c>
      <c r="AR63">
        <f t="shared" si="52"/>
        <v>-6.0366758900748857E-12</v>
      </c>
      <c r="AS63">
        <f t="shared" si="53"/>
        <v>-1.3136871238000462E-3</v>
      </c>
      <c r="AT63">
        <f t="shared" si="54"/>
        <v>-8.5827558756894535E-4</v>
      </c>
      <c r="AU63">
        <f t="shared" si="55"/>
        <v>-2.1719627174056678E-3</v>
      </c>
      <c r="AW63">
        <v>60</v>
      </c>
      <c r="AX63">
        <f>IF(Z63&gt;0, (R63*SUMPRODUCT(K63:$K$98, X63:$X$98)-K63*$AZ$3)/Z63, 0)</f>
        <v>-369107158262201.69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41"/>
        <v>50000</v>
      </c>
      <c r="S64">
        <f t="shared" si="42"/>
        <v>-1855946569177158.8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-9.8263461159978629</v>
      </c>
      <c r="AC64">
        <f t="shared" si="30"/>
        <v>-8.7735233178604854</v>
      </c>
      <c r="AE64">
        <f t="shared" si="43"/>
        <v>0</v>
      </c>
      <c r="AF64">
        <f t="shared" si="44"/>
        <v>0</v>
      </c>
      <c r="AG64">
        <f t="shared" si="45"/>
        <v>-1.1818124863570644E-13</v>
      </c>
      <c r="AH64">
        <f t="shared" si="46"/>
        <v>-1.0814231968124948E-9</v>
      </c>
      <c r="AI64">
        <f t="shared" si="39"/>
        <v>-1.0815413780611305E-9</v>
      </c>
      <c r="AJ64">
        <f t="shared" si="47"/>
        <v>-1.0528227981373774</v>
      </c>
      <c r="AK64">
        <f t="shared" si="59"/>
        <v>-0.68784422811985046</v>
      </c>
      <c r="AL64">
        <f t="shared" si="40"/>
        <v>-1.7406670273387692</v>
      </c>
      <c r="AN64">
        <f t="shared" si="48"/>
        <v>0</v>
      </c>
      <c r="AO64">
        <f t="shared" si="49"/>
        <v>0</v>
      </c>
      <c r="AP64">
        <f t="shared" si="50"/>
        <v>-1.1755718859885945E-16</v>
      </c>
      <c r="AQ64">
        <f t="shared" si="51"/>
        <v>-1.0757127054457105E-12</v>
      </c>
      <c r="AR64">
        <f t="shared" si="52"/>
        <v>-1.0758302626343092E-12</v>
      </c>
      <c r="AS64">
        <f t="shared" si="53"/>
        <v>-1.047263332132544E-3</v>
      </c>
      <c r="AT64">
        <f t="shared" si="54"/>
        <v>-6.8421204366334119E-4</v>
      </c>
      <c r="AU64">
        <f t="shared" si="55"/>
        <v>-1.7314753768717154E-3</v>
      </c>
      <c r="AW64">
        <v>61</v>
      </c>
      <c r="AX64">
        <f>IF(Z64&gt;0, (R64*SUMPRODUCT(K64:$K$98, X64:$X$98)-K64*$AZ$3)/Z64, 0)</f>
        <v>-1855946569177158.8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41"/>
        <v>50000</v>
      </c>
      <c r="S65">
        <f t="shared" si="42"/>
        <v>-1.0358724025576548E+16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-8.7735233178604854</v>
      </c>
      <c r="AC65">
        <f t="shared" si="30"/>
        <v>-7.8335029623763726</v>
      </c>
      <c r="AE65">
        <f t="shared" si="43"/>
        <v>0</v>
      </c>
      <c r="AF65">
        <f t="shared" si="44"/>
        <v>0</v>
      </c>
      <c r="AG65">
        <f t="shared" si="45"/>
        <v>-1.8905569216427632E-14</v>
      </c>
      <c r="AH65">
        <f t="shared" si="46"/>
        <v>-1.9618773386584347E-10</v>
      </c>
      <c r="AI65">
        <f t="shared" si="39"/>
        <v>-1.962066394350599E-10</v>
      </c>
      <c r="AJ65">
        <f t="shared" si="47"/>
        <v>-0.94002035548411289</v>
      </c>
      <c r="AK65">
        <f t="shared" si="59"/>
        <v>-0.61414663225023403</v>
      </c>
      <c r="AL65">
        <f t="shared" si="40"/>
        <v>-1.5541669879305535</v>
      </c>
      <c r="AN65">
        <f t="shared" si="48"/>
        <v>0</v>
      </c>
      <c r="AO65">
        <f t="shared" si="49"/>
        <v>0</v>
      </c>
      <c r="AP65">
        <f t="shared" si="50"/>
        <v>-1.6790837255131123E-17</v>
      </c>
      <c r="AQ65">
        <f t="shared" si="51"/>
        <v>-1.7424264104843565E-13</v>
      </c>
      <c r="AR65">
        <f t="shared" si="52"/>
        <v>-1.7425943188569078E-13</v>
      </c>
      <c r="AS65">
        <f t="shared" si="53"/>
        <v>-8.3487191656357411E-4</v>
      </c>
      <c r="AT65">
        <f t="shared" si="54"/>
        <v>-5.4544965215541337E-4</v>
      </c>
      <c r="AU65">
        <f t="shared" si="55"/>
        <v>-1.3803215688932471E-3</v>
      </c>
      <c r="AW65">
        <v>62</v>
      </c>
      <c r="AX65">
        <f>IF(Z65&gt;0, (R65*SUMPRODUCT(K65:$K$98, X65:$X$98)-K65*$AZ$3)/Z65, 0)</f>
        <v>-1.0358724025576548E+16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41"/>
        <v>50000</v>
      </c>
      <c r="S66">
        <f t="shared" si="42"/>
        <v>-6.4962270969670952E+16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-7.8335029623763726</v>
      </c>
      <c r="AC66">
        <f t="shared" si="30"/>
        <v>-6.994199073550484</v>
      </c>
      <c r="AE66">
        <f t="shared" si="43"/>
        <v>0</v>
      </c>
      <c r="AF66">
        <f t="shared" si="44"/>
        <v>0</v>
      </c>
      <c r="AG66">
        <f t="shared" si="45"/>
        <v>-2.6916389194644525E-15</v>
      </c>
      <c r="AH66">
        <f t="shared" si="46"/>
        <v>-3.2049749209597808E-11</v>
      </c>
      <c r="AI66">
        <f t="shared" si="39"/>
        <v>-3.2052440848517273E-11</v>
      </c>
      <c r="AJ66">
        <f t="shared" si="47"/>
        <v>-0.83930388882588858</v>
      </c>
      <c r="AK66">
        <f t="shared" si="59"/>
        <v>-0.54834520736634618</v>
      </c>
      <c r="AL66">
        <f t="shared" si="40"/>
        <v>-1.3876490962242873</v>
      </c>
      <c r="AN66">
        <f t="shared" si="48"/>
        <v>0</v>
      </c>
      <c r="AO66">
        <f t="shared" si="49"/>
        <v>0</v>
      </c>
      <c r="AP66">
        <f t="shared" si="50"/>
        <v>-2.1344273199209977E-18</v>
      </c>
      <c r="AQ66">
        <f t="shared" si="51"/>
        <v>-2.5414946936193388E-14</v>
      </c>
      <c r="AR66">
        <f t="shared" si="52"/>
        <v>-2.5417081363513308E-14</v>
      </c>
      <c r="AS66">
        <f t="shared" si="53"/>
        <v>-6.6555478042439238E-4</v>
      </c>
      <c r="AT66">
        <f t="shared" si="54"/>
        <v>-4.3482912321068148E-4</v>
      </c>
      <c r="AU66">
        <f t="shared" si="55"/>
        <v>-1.100383903660491E-3</v>
      </c>
      <c r="AW66">
        <v>63</v>
      </c>
      <c r="AX66">
        <f>IF(Z66&gt;0, (R66*SUMPRODUCT(K66:$K$98, X66:$X$98)-K66*$AZ$3)/Z66, 0)</f>
        <v>-6.4962270969670952E+16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41"/>
        <v>50000</v>
      </c>
      <c r="S67">
        <f t="shared" si="42"/>
        <v>-4.6485656659992147E+17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-6.994199073550484</v>
      </c>
      <c r="AC67">
        <f t="shared" si="30"/>
        <v>-6.244820601384383</v>
      </c>
      <c r="AE67">
        <f t="shared" si="43"/>
        <v>0</v>
      </c>
      <c r="AF67">
        <f t="shared" si="44"/>
        <v>0</v>
      </c>
      <c r="AG67">
        <f t="shared" si="45"/>
        <v>-3.358466379780639E-16</v>
      </c>
      <c r="AH67">
        <f t="shared" si="46"/>
        <v>-4.6577517845834886E-12</v>
      </c>
      <c r="AI67">
        <f t="shared" si="39"/>
        <v>-4.6580876312214664E-12</v>
      </c>
      <c r="AJ67">
        <f t="shared" si="47"/>
        <v>-0.74937847216610098</v>
      </c>
      <c r="AK67">
        <f t="shared" si="59"/>
        <v>-0.48959393514853394</v>
      </c>
      <c r="AL67">
        <f t="shared" si="40"/>
        <v>-1.2389724073192929</v>
      </c>
      <c r="AN67">
        <f t="shared" si="48"/>
        <v>0</v>
      </c>
      <c r="AO67">
        <f t="shared" si="49"/>
        <v>0</v>
      </c>
      <c r="AP67">
        <f t="shared" si="50"/>
        <v>-2.3778669694916904E-19</v>
      </c>
      <c r="AQ67">
        <f t="shared" si="51"/>
        <v>-3.2977891895334259E-15</v>
      </c>
      <c r="AR67">
        <f t="shared" si="52"/>
        <v>-3.2980269762303751E-15</v>
      </c>
      <c r="AS67">
        <f t="shared" si="53"/>
        <v>-5.3057619612923064E-4</v>
      </c>
      <c r="AT67">
        <f t="shared" si="54"/>
        <v>-3.4664311480444107E-4</v>
      </c>
      <c r="AU67">
        <f t="shared" si="55"/>
        <v>-8.7721931093696969E-4</v>
      </c>
      <c r="AW67">
        <v>64</v>
      </c>
      <c r="AX67">
        <f>IF(Z67&gt;0, (R67*SUMPRODUCT(K67:$K$98, X67:$X$98)-K67*$AZ$3)/Z67, 0)</f>
        <v>-4.6485656659992147E+17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41"/>
        <v>50000</v>
      </c>
      <c r="S68">
        <f t="shared" si="42"/>
        <v>-3.8726336785497139E+18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-6.244820601384383</v>
      </c>
      <c r="AC68">
        <f t="shared" si="30"/>
        <v>-5.575732679807488</v>
      </c>
      <c r="AE68">
        <f t="shared" si="43"/>
        <v>0</v>
      </c>
      <c r="AF68">
        <f t="shared" si="44"/>
        <v>0</v>
      </c>
      <c r="AG68">
        <f t="shared" si="45"/>
        <v>-3.5994449402038313E-17</v>
      </c>
      <c r="AH68">
        <f t="shared" si="46"/>
        <v>-5.9298744439248994E-13</v>
      </c>
      <c r="AI68">
        <f t="shared" si="39"/>
        <v>-5.9302343884189203E-13</v>
      </c>
      <c r="AJ68">
        <f t="shared" si="47"/>
        <v>-0.66908792157689501</v>
      </c>
      <c r="AK68">
        <f t="shared" si="59"/>
        <v>-0.43713744209690686</v>
      </c>
      <c r="AL68">
        <f t="shared" si="40"/>
        <v>-1.1062253636743948</v>
      </c>
      <c r="AN68">
        <f t="shared" si="48"/>
        <v>0</v>
      </c>
      <c r="AO68">
        <f t="shared" si="49"/>
        <v>0</v>
      </c>
      <c r="AP68">
        <f t="shared" si="50"/>
        <v>-2.2754330463322862E-20</v>
      </c>
      <c r="AQ68">
        <f t="shared" si="51"/>
        <v>-3.7486424975134958E-16</v>
      </c>
      <c r="AR68">
        <f t="shared" si="52"/>
        <v>-3.748870040818129E-16</v>
      </c>
      <c r="AS68">
        <f t="shared" si="53"/>
        <v>-4.2297209512854418E-4</v>
      </c>
      <c r="AT68">
        <f t="shared" si="54"/>
        <v>-2.7634176881731687E-4</v>
      </c>
      <c r="AU68">
        <f t="shared" si="55"/>
        <v>-6.9931386394623586E-4</v>
      </c>
      <c r="AW68">
        <v>65</v>
      </c>
      <c r="AX68">
        <f>IF(Z68&gt;0, (R68*SUMPRODUCT(K68:$K$98, X68:$X$98)-K68*$AZ$3)/Z68, 0)</f>
        <v>-3.8726336785497139E+18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-5.575732679807488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-5.575732679807488</v>
      </c>
      <c r="AK69">
        <f t="shared" si="59"/>
        <v>-0.39030128758652421</v>
      </c>
      <c r="AL69">
        <f t="shared" si="40"/>
        <v>-5.9660339673940843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-4.0632732970219396E-17</v>
      </c>
      <c r="AR69">
        <f t="shared" si="52"/>
        <v>-4.0632732970219396E-17</v>
      </c>
      <c r="AS69">
        <f t="shared" si="53"/>
        <v>-3.1471138030397801E-3</v>
      </c>
      <c r="AT69">
        <f t="shared" si="54"/>
        <v>-2.2029796621278463E-4</v>
      </c>
      <c r="AU69">
        <f t="shared" si="55"/>
        <v>-3.3674117692526055E-3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19903.710771398539</v>
      </c>
      <c r="AO71" s="6">
        <f t="shared" si="62"/>
        <v>-1990.3710771398539</v>
      </c>
      <c r="AP71" s="6">
        <f t="shared" si="62"/>
        <v>-1652.9882136251508</v>
      </c>
      <c r="AQ71" s="6">
        <f t="shared" si="62"/>
        <v>-8820.0981411480407</v>
      </c>
      <c r="AR71" s="6">
        <f t="shared" si="62"/>
        <v>7440.2533394855</v>
      </c>
      <c r="AS71" s="6">
        <f t="shared" si="62"/>
        <v>-1050.4509058458448</v>
      </c>
      <c r="AT71" s="6">
        <f t="shared" si="62"/>
        <v>612.76302841007669</v>
      </c>
      <c r="AU71" s="6">
        <f t="shared" si="62"/>
        <v>7002.5654620497235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3661.2907886243743</v>
      </c>
      <c r="K3">
        <v>1</v>
      </c>
      <c r="L3" s="2">
        <v>0</v>
      </c>
      <c r="O3">
        <f>$C$3</f>
        <v>3661.2907886243743</v>
      </c>
      <c r="P3">
        <f>O3*C5</f>
        <v>366.12907886243744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3661.2907886243743</v>
      </c>
      <c r="AF3">
        <f t="shared" ref="AF3:AF34" si="4">-$Z3*P3</f>
        <v>-366.12907886243744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1772.7291227619369</v>
      </c>
      <c r="AJ3">
        <f t="shared" ref="AJ3:AJ34" si="8">AB3-AC3</f>
        <v>0</v>
      </c>
      <c r="AL3">
        <f t="shared" ref="AL3:AL34" si="9">SUM(AI3:AK3)</f>
        <v>1772.7291227619369</v>
      </c>
      <c r="AN3">
        <f t="shared" ref="AN3:AN34" si="10">AE3*$K3</f>
        <v>3661.2907886243743</v>
      </c>
      <c r="AO3">
        <f t="shared" ref="AO3:AO34" si="11">AF3*$K3</f>
        <v>-366.12907886243744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1772.7291227619369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1772.7291227619369</v>
      </c>
      <c r="AW3">
        <v>0</v>
      </c>
      <c r="AX3">
        <f>IF(Z3&gt;0, (R3*SUMPRODUCT(K3:$K$98, X3:$X$98)-K3*$AZ$3)/Z3, 0)</f>
        <v>0</v>
      </c>
      <c r="AZ3">
        <f>C6*SUMPRODUCT(X4:X98, K4:K98)/1</f>
        <v>1601.7064459909091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173.55766373361286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171.6114049275975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-171.6114049275975</v>
      </c>
      <c r="AK4">
        <f>G4*SUM(AB4, AE4:AF4)</f>
        <v>0</v>
      </c>
      <c r="AL4">
        <f t="shared" si="9"/>
        <v>-293.00170492759753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-108.38419642857141</v>
      </c>
      <c r="AR4">
        <f t="shared" si="14"/>
        <v>-108.38419642857141</v>
      </c>
      <c r="AS4">
        <f t="shared" si="15"/>
        <v>-153.22446868535491</v>
      </c>
      <c r="AT4">
        <f t="shared" si="16"/>
        <v>0</v>
      </c>
      <c r="AU4">
        <f t="shared" si="17"/>
        <v>-261.60866511392635</v>
      </c>
      <c r="AW4">
        <v>1</v>
      </c>
      <c r="AX4">
        <f>IF(Z4&gt;0, (R4*SUMPRODUCT(K4:$K$98, X4:$X$98)-K4*$AZ$3)/Z4, 0)</f>
        <v>173.55766373361286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</v>
      </c>
      <c r="S5">
        <f t="shared" si="1"/>
        <v>221.3909173657178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171.6114049275975</v>
      </c>
      <c r="AC5">
        <f t="shared" si="2"/>
        <v>216.45167718438211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-120.8275846025963</v>
      </c>
      <c r="AI5">
        <f t="shared" si="7"/>
        <v>-145.26983360719566</v>
      </c>
      <c r="AJ5">
        <f t="shared" si="8"/>
        <v>-44.840272256784601</v>
      </c>
      <c r="AK5">
        <f>G5*SUM(AB5, AE5:AF5)</f>
        <v>12.012798344931827</v>
      </c>
      <c r="AL5">
        <f t="shared" si="9"/>
        <v>-178.09730751904843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-96.323010684467704</v>
      </c>
      <c r="AR5">
        <f t="shared" si="14"/>
        <v>-115.80822194451184</v>
      </c>
      <c r="AS5">
        <f t="shared" si="15"/>
        <v>-35.746390510829556</v>
      </c>
      <c r="AT5">
        <f t="shared" si="16"/>
        <v>9.5765292928346835</v>
      </c>
      <c r="AU5">
        <f t="shared" si="17"/>
        <v>-141.97808316250669</v>
      </c>
      <c r="AW5">
        <v>2</v>
      </c>
      <c r="AX5">
        <f>IF(Z5&gt;0, (R5*SUMPRODUCT(K5:$K$98, X5:$X$98)-K5*$AZ$3)/Z5, 0)</f>
        <v>221.3909173657178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100000</v>
      </c>
      <c r="S6">
        <f t="shared" si="1"/>
        <v>265.784571067618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216.45167718438211</v>
      </c>
      <c r="AC6">
        <f t="shared" si="2"/>
        <v>256.93622782612374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-120.44710125884076</v>
      </c>
      <c r="AI6">
        <f t="shared" si="7"/>
        <v>-144.61481599807939</v>
      </c>
      <c r="AJ6">
        <f t="shared" si="8"/>
        <v>-40.484550641741635</v>
      </c>
      <c r="AK6">
        <f>G6*SUM(AB6, AE6:AF6)</f>
        <v>15.15161740290675</v>
      </c>
      <c r="AL6">
        <f t="shared" si="9"/>
        <v>-169.94774923691429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-85.731867582424684</v>
      </c>
      <c r="AR6">
        <f t="shared" si="14"/>
        <v>-102.93396956860379</v>
      </c>
      <c r="AS6">
        <f t="shared" si="15"/>
        <v>-28.816103488393448</v>
      </c>
      <c r="AT6">
        <f t="shared" si="16"/>
        <v>10.784621989814957</v>
      </c>
      <c r="AU6">
        <f t="shared" si="17"/>
        <v>-120.96545106718229</v>
      </c>
      <c r="AW6">
        <v>3</v>
      </c>
      <c r="AX6">
        <f>IF(Z6&gt;0, (R6*SUMPRODUCT(K6:$K$98, X6:$X$98)-K6*$AZ$3)/Z6, 0)</f>
        <v>265.784571067618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</v>
      </c>
      <c r="S7">
        <f t="shared" si="1"/>
        <v>306.90683373755797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256.93622782612374</v>
      </c>
      <c r="AC7">
        <f t="shared" si="2"/>
        <v>293.35396857067201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-120.10455186413309</v>
      </c>
      <c r="AI7">
        <f t="shared" si="7"/>
        <v>-144.00056331801332</v>
      </c>
      <c r="AJ7">
        <f t="shared" si="8"/>
        <v>-36.417740744548269</v>
      </c>
      <c r="AK7">
        <f>G7*SUM(AB7, AE7:AF7)</f>
        <v>17.985535947828662</v>
      </c>
      <c r="AL7">
        <f t="shared" si="9"/>
        <v>-162.43276811473294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-76.328614008367254</v>
      </c>
      <c r="AR7">
        <f t="shared" si="14"/>
        <v>-91.51496128907705</v>
      </c>
      <c r="AS7">
        <f t="shared" si="15"/>
        <v>-23.144132617820642</v>
      </c>
      <c r="AT7">
        <f t="shared" si="16"/>
        <v>11.430133244645086</v>
      </c>
      <c r="AU7">
        <f t="shared" si="17"/>
        <v>-103.22896066225262</v>
      </c>
      <c r="AW7">
        <v>4</v>
      </c>
      <c r="AX7">
        <f>IF(Z7&gt;0, (R7*SUMPRODUCT(K7:$K$98, X7:$X$98)-K7*$AZ$3)/Z7, 0)</f>
        <v>306.90683373755797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100000</v>
      </c>
      <c r="S8">
        <f t="shared" si="1"/>
        <v>345.0362774917462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293.35396857067201</v>
      </c>
      <c r="AC8">
        <f t="shared" si="2"/>
        <v>326.08750485424446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-120.02574658696194</v>
      </c>
      <c r="AI8">
        <f t="shared" si="7"/>
        <v>-143.65279148965664</v>
      </c>
      <c r="AJ8">
        <f t="shared" si="8"/>
        <v>-32.733536283572448</v>
      </c>
      <c r="AK8">
        <f>G8*SUM(AB8, AE8:AF8)</f>
        <v>20.534777799947044</v>
      </c>
      <c r="AL8">
        <f t="shared" si="9"/>
        <v>-155.85154997328203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-68.105831991117213</v>
      </c>
      <c r="AR8">
        <f t="shared" si="14"/>
        <v>-81.512451790175419</v>
      </c>
      <c r="AS8">
        <f t="shared" si="15"/>
        <v>-18.573887569938197</v>
      </c>
      <c r="AT8">
        <f t="shared" si="16"/>
        <v>11.651984399904046</v>
      </c>
      <c r="AU8">
        <f t="shared" si="17"/>
        <v>-88.434354960209575</v>
      </c>
      <c r="AW8">
        <v>5</v>
      </c>
      <c r="AX8">
        <f>IF(Z8&gt;0, (R8*SUMPRODUCT(K8:$K$98, X8:$X$98)-K8*$AZ$3)/Z8, 0)</f>
        <v>345.0362774917462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</v>
      </c>
      <c r="S9">
        <f t="shared" si="1"/>
        <v>380.29675177365266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326.08750485424446</v>
      </c>
      <c r="AC9">
        <f t="shared" si="2"/>
        <v>355.3585927666453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-120.65027618927547</v>
      </c>
      <c r="AI9">
        <f t="shared" si="7"/>
        <v>-144.0108880738959</v>
      </c>
      <c r="AJ9">
        <f t="shared" si="8"/>
        <v>-29.271087912400844</v>
      </c>
      <c r="AK9">
        <f t="shared" ref="AK9:AK40" si="30">G9*SUM(AB9:AB9, AE9:AF9)</f>
        <v>22.826125339797112</v>
      </c>
      <c r="AL9">
        <f t="shared" si="9"/>
        <v>-150.45585064649964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-61.125184696126041</v>
      </c>
      <c r="AR9">
        <f t="shared" si="14"/>
        <v>-72.96039768661953</v>
      </c>
      <c r="AS9">
        <f t="shared" si="15"/>
        <v>-14.829644087139561</v>
      </c>
      <c r="AT9">
        <f t="shared" si="16"/>
        <v>11.564425473035463</v>
      </c>
      <c r="AU9">
        <f t="shared" si="17"/>
        <v>-76.225616300723644</v>
      </c>
      <c r="AW9">
        <v>6</v>
      </c>
      <c r="AX9">
        <f>IF(Z9&gt;0, (R9*SUMPRODUCT(K9:$K$98, X9:$X$98)-K9*$AZ$3)/Z9, 0)</f>
        <v>380.29675177365266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</v>
      </c>
      <c r="S10">
        <f t="shared" si="1"/>
        <v>412.58993074237912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355.3585927666453</v>
      </c>
      <c r="AC10">
        <f t="shared" si="2"/>
        <v>381.17708655580304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-121.59815206098685</v>
      </c>
      <c r="AI10">
        <f t="shared" si="7"/>
        <v>-144.69475828874582</v>
      </c>
      <c r="AJ10">
        <f t="shared" si="8"/>
        <v>-25.818493789157742</v>
      </c>
      <c r="AK10">
        <f t="shared" si="30"/>
        <v>24.875101493665174</v>
      </c>
      <c r="AL10">
        <f t="shared" si="9"/>
        <v>-145.63815058423839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-55.004828671203661</v>
      </c>
      <c r="AR10">
        <f t="shared" si="14"/>
        <v>-65.452560375275638</v>
      </c>
      <c r="AS10">
        <f t="shared" si="15"/>
        <v>-11.678975406705964</v>
      </c>
      <c r="AT10">
        <f t="shared" si="16"/>
        <v>11.25223264208503</v>
      </c>
      <c r="AU10">
        <f t="shared" si="17"/>
        <v>-65.879303139896578</v>
      </c>
      <c r="AW10">
        <v>7</v>
      </c>
      <c r="AX10">
        <f>IF(Z10&gt;0, (R10*SUMPRODUCT(K10:$K$98, X10:$X$98)-K10*$AZ$3)/Z10, 0)</f>
        <v>412.58993074237912</v>
      </c>
    </row>
    <row r="11" spans="1:52" x14ac:dyDescent="0.25">
      <c r="A11" t="s">
        <v>33</v>
      </c>
      <c r="C11" s="25">
        <f>AU100</f>
        <v>-124.20113938848681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</v>
      </c>
      <c r="S11">
        <f t="shared" si="1"/>
        <v>442.0846372725012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381.17708655580304</v>
      </c>
      <c r="AC11">
        <f t="shared" si="2"/>
        <v>403.80054224645994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-122.46236360869906</v>
      </c>
      <c r="AI11">
        <f t="shared" si="7"/>
        <v>-145.29738818327826</v>
      </c>
      <c r="AJ11">
        <f t="shared" si="8"/>
        <v>-22.623455690656897</v>
      </c>
      <c r="AK11">
        <f t="shared" si="30"/>
        <v>26.682396058906214</v>
      </c>
      <c r="AL11">
        <f t="shared" si="9"/>
        <v>-141.23844781502893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-49.460494720264613</v>
      </c>
      <c r="AR11">
        <f t="shared" si="14"/>
        <v>-58.683178156433875</v>
      </c>
      <c r="AS11">
        <f t="shared" si="15"/>
        <v>-9.1372343123907367</v>
      </c>
      <c r="AT11">
        <f t="shared" si="16"/>
        <v>10.776572250495041</v>
      </c>
      <c r="AU11">
        <f t="shared" si="17"/>
        <v>-57.043840218329571</v>
      </c>
      <c r="AW11">
        <v>8</v>
      </c>
      <c r="AX11">
        <f>IF(Z11&gt;0, (R11*SUMPRODUCT(K11:$K$98, X11:$X$98)-K11*$AZ$3)/Z11, 0)</f>
        <v>442.0846372725012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</v>
      </c>
      <c r="S12">
        <f t="shared" si="1"/>
        <v>469.1449318315594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403.80054224645994</v>
      </c>
      <c r="AC12">
        <f t="shared" si="2"/>
        <v>423.6510157064281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-123.89599283429439</v>
      </c>
      <c r="AI12">
        <f t="shared" si="7"/>
        <v>-146.47169316491923</v>
      </c>
      <c r="AJ12">
        <f t="shared" si="8"/>
        <v>-19.850473459968157</v>
      </c>
      <c r="AK12">
        <f t="shared" si="30"/>
        <v>28.266037957252198</v>
      </c>
      <c r="AL12">
        <f t="shared" si="9"/>
        <v>-138.05612866763519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-44.678137071092507</v>
      </c>
      <c r="AR12">
        <f t="shared" si="14"/>
        <v>-52.819160931295791</v>
      </c>
      <c r="AS12">
        <f t="shared" si="15"/>
        <v>-7.1582797302953001</v>
      </c>
      <c r="AT12">
        <f t="shared" si="16"/>
        <v>10.193016653894993</v>
      </c>
      <c r="AU12">
        <f t="shared" si="17"/>
        <v>-49.784424007696096</v>
      </c>
      <c r="AW12">
        <v>9</v>
      </c>
      <c r="AX12">
        <f>IF(Z12&gt;0, (R12*SUMPRODUCT(K12:$K$98, X12:$X$98)-K12*$AZ$3)/Z12, 0)</f>
        <v>469.1449318315594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</v>
      </c>
      <c r="S13">
        <f t="shared" si="1"/>
        <v>493.82311424281295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423.6510157064281</v>
      </c>
      <c r="AC13">
        <f t="shared" si="2"/>
        <v>440.85767165340064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-125.36331544996632</v>
      </c>
      <c r="AI13">
        <f t="shared" si="7"/>
        <v>-147.68191794842241</v>
      </c>
      <c r="AJ13">
        <f t="shared" si="8"/>
        <v>-17.206655946972546</v>
      </c>
      <c r="AK13">
        <f t="shared" si="30"/>
        <v>29.655571099449968</v>
      </c>
      <c r="AL13">
        <f t="shared" si="9"/>
        <v>-135.233002795945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-40.363632425166067</v>
      </c>
      <c r="AR13">
        <f t="shared" si="14"/>
        <v>-47.549625107775171</v>
      </c>
      <c r="AS13">
        <f t="shared" si="15"/>
        <v>-5.540082706149299</v>
      </c>
      <c r="AT13">
        <f t="shared" si="16"/>
        <v>9.5483002098354124</v>
      </c>
      <c r="AU13">
        <f t="shared" si="17"/>
        <v>-43.541407604089059</v>
      </c>
      <c r="AW13">
        <v>10</v>
      </c>
      <c r="AX13">
        <f>IF(Z13&gt;0, (R13*SUMPRODUCT(K13:$K$98, X13:$X$98)-K13*$AZ$3)/Z13, 0)</f>
        <v>493.82311424281295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</v>
      </c>
      <c r="S14">
        <f t="shared" si="1"/>
        <v>516.40306159276463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440.85767165340064</v>
      </c>
      <c r="AC14">
        <f t="shared" si="2"/>
        <v>455.74831870864972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-127.28620392745492</v>
      </c>
      <c r="AI14">
        <f t="shared" si="7"/>
        <v>-149.34979884994459</v>
      </c>
      <c r="AJ14">
        <f t="shared" si="8"/>
        <v>-14.890647055249076</v>
      </c>
      <c r="AK14">
        <f t="shared" si="30"/>
        <v>30.860037015738047</v>
      </c>
      <c r="AL14">
        <f t="shared" si="9"/>
        <v>-133.38040888945562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-36.591742010594665</v>
      </c>
      <c r="AR14">
        <f t="shared" si="14"/>
        <v>-42.934498321326849</v>
      </c>
      <c r="AS14">
        <f t="shared" si="15"/>
        <v>-4.2807052029538051</v>
      </c>
      <c r="AT14">
        <f t="shared" si="16"/>
        <v>8.8715232136302351</v>
      </c>
      <c r="AU14">
        <f t="shared" si="17"/>
        <v>-38.34368031065042</v>
      </c>
      <c r="AW14">
        <v>11</v>
      </c>
      <c r="AX14">
        <f>IF(Z14&gt;0, (R14*SUMPRODUCT(K14:$K$98, X14:$X$98)-K14*$AZ$3)/Z14, 0)</f>
        <v>516.40306159276463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</v>
      </c>
      <c r="S15">
        <f t="shared" si="1"/>
        <v>537.00487664349373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455.74831870864972</v>
      </c>
      <c r="AC15">
        <f t="shared" si="2"/>
        <v>468.49075480556843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-130.40193554411255</v>
      </c>
      <c r="AI15">
        <f t="shared" si="7"/>
        <v>-152.2122940334913</v>
      </c>
      <c r="AJ15">
        <f t="shared" si="8"/>
        <v>-12.742436096918709</v>
      </c>
      <c r="AK15">
        <f t="shared" si="30"/>
        <v>31.902382309605482</v>
      </c>
      <c r="AL15">
        <f t="shared" si="9"/>
        <v>-133.05234782080453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-33.470928926043719</v>
      </c>
      <c r="AR15">
        <f t="shared" si="14"/>
        <v>-39.069104718477263</v>
      </c>
      <c r="AS15">
        <f t="shared" si="15"/>
        <v>-3.2706659695272902</v>
      </c>
      <c r="AT15">
        <f t="shared" si="16"/>
        <v>8.1885469444973218</v>
      </c>
      <c r="AU15">
        <f t="shared" si="17"/>
        <v>-34.151223743507231</v>
      </c>
      <c r="AW15">
        <v>12</v>
      </c>
      <c r="AX15">
        <f>IF(Z15&gt;0, (R15*SUMPRODUCT(K15:$K$98, X15:$X$98)-K15*$AZ$3)/Z15, 0)</f>
        <v>537.00487664349373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</v>
      </c>
      <c r="S16">
        <f t="shared" si="1"/>
        <v>555.53843376989028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468.49075480556843</v>
      </c>
      <c r="AC16">
        <f t="shared" si="2"/>
        <v>479.06819918980449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-134.0860708867385</v>
      </c>
      <c r="AI16">
        <f t="shared" si="7"/>
        <v>-155.64480427350176</v>
      </c>
      <c r="AJ16">
        <f t="shared" si="8"/>
        <v>-10.57744438423606</v>
      </c>
      <c r="AK16">
        <f t="shared" si="30"/>
        <v>32.794352836389791</v>
      </c>
      <c r="AL16">
        <f t="shared" si="9"/>
        <v>-133.42789582134805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-30.729066703156807</v>
      </c>
      <c r="AR16">
        <f t="shared" si="14"/>
        <v>-35.66977196729281</v>
      </c>
      <c r="AS16">
        <f t="shared" si="15"/>
        <v>-2.4240772504004231</v>
      </c>
      <c r="AT16">
        <f t="shared" si="16"/>
        <v>7.5156192521109215</v>
      </c>
      <c r="AU16">
        <f t="shared" si="17"/>
        <v>-30.578229965582317</v>
      </c>
      <c r="AW16">
        <v>13</v>
      </c>
      <c r="AX16">
        <f>IF(Z16&gt;0, (R16*SUMPRODUCT(K16:$K$98, X16:$X$98)-K16*$AZ$3)/Z16, 0)</f>
        <v>555.53843376989028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</v>
      </c>
      <c r="S17">
        <f t="shared" si="1"/>
        <v>572.14662346433283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479.06819918980449</v>
      </c>
      <c r="AC17">
        <f t="shared" si="2"/>
        <v>487.66803722796868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-137.78298612894022</v>
      </c>
      <c r="AI17">
        <f t="shared" si="7"/>
        <v>-159.09168643530364</v>
      </c>
      <c r="AJ17">
        <f t="shared" si="8"/>
        <v>-8.5998380381641937</v>
      </c>
      <c r="AK17">
        <f t="shared" si="30"/>
        <v>33.534773943286318</v>
      </c>
      <c r="AL17">
        <f t="shared" si="9"/>
        <v>-134.15675053018151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-28.193128803363344</v>
      </c>
      <c r="AR17">
        <f t="shared" si="14"/>
        <v>-32.553311067139866</v>
      </c>
      <c r="AS17">
        <f t="shared" si="15"/>
        <v>-1.7596972478962742</v>
      </c>
      <c r="AT17">
        <f t="shared" si="16"/>
        <v>6.8618791603919203</v>
      </c>
      <c r="AU17">
        <f t="shared" si="17"/>
        <v>-27.451129154644217</v>
      </c>
      <c r="AW17">
        <v>14</v>
      </c>
      <c r="AX17">
        <f>IF(Z17&gt;0, (R17*SUMPRODUCT(K17:$K$98, X17:$X$98)-K17*$AZ$3)/Z17, 0)</f>
        <v>572.14662346433283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</v>
      </c>
      <c r="S18">
        <f t="shared" si="1"/>
        <v>587.1145480021986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487.66803722796868</v>
      </c>
      <c r="AC18">
        <f t="shared" si="2"/>
        <v>494.59000194364233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-141.65154568697892</v>
      </c>
      <c r="AI18">
        <f t="shared" si="7"/>
        <v>-162.71174610385694</v>
      </c>
      <c r="AJ18">
        <f t="shared" si="8"/>
        <v>-6.9219647156736528</v>
      </c>
      <c r="AK18">
        <f t="shared" si="30"/>
        <v>34.136762605957813</v>
      </c>
      <c r="AL18">
        <f t="shared" si="9"/>
        <v>-135.49694821357278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-25.879207799305963</v>
      </c>
      <c r="AR18">
        <f t="shared" si="14"/>
        <v>-29.72682767694431</v>
      </c>
      <c r="AS18">
        <f t="shared" si="15"/>
        <v>-1.2646170741562828</v>
      </c>
      <c r="AT18">
        <f t="shared" si="16"/>
        <v>6.2366588997720172</v>
      </c>
      <c r="AU18">
        <f t="shared" si="17"/>
        <v>-24.754785851328574</v>
      </c>
      <c r="AW18">
        <v>15</v>
      </c>
      <c r="AX18">
        <f>IF(Z18&gt;0, (R18*SUMPRODUCT(K18:$K$98, X18:$X$98)-K18*$AZ$3)/Z18, 0)</f>
        <v>587.1145480021986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</v>
      </c>
      <c r="S19">
        <f t="shared" si="1"/>
        <v>600.66171492318892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494.59000194364233</v>
      </c>
      <c r="AC19">
        <f t="shared" si="2"/>
        <v>500.06355621490457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-146.28288848360978</v>
      </c>
      <c r="AI19">
        <f t="shared" si="7"/>
        <v>-167.09591617419812</v>
      </c>
      <c r="AJ19">
        <f t="shared" si="8"/>
        <v>-5.4735542712622305</v>
      </c>
      <c r="AK19">
        <f t="shared" si="30"/>
        <v>34.62130013605497</v>
      </c>
      <c r="AL19">
        <f t="shared" si="9"/>
        <v>-137.94817030940538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-23.861907868645808</v>
      </c>
      <c r="AR19">
        <f t="shared" si="14"/>
        <v>-27.256963533519684</v>
      </c>
      <c r="AS19">
        <f t="shared" si="15"/>
        <v>-0.89285526891633793</v>
      </c>
      <c r="AT19">
        <f t="shared" si="16"/>
        <v>5.647484013359783</v>
      </c>
      <c r="AU19">
        <f t="shared" si="17"/>
        <v>-22.502334789076237</v>
      </c>
      <c r="AW19">
        <v>16</v>
      </c>
      <c r="AX19">
        <f>IF(Z19&gt;0, (R19*SUMPRODUCT(K19:$K$98, X19:$X$98)-K19*$AZ$3)/Z19, 0)</f>
        <v>600.66171492318892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</v>
      </c>
      <c r="S20">
        <f t="shared" si="1"/>
        <v>612.8621938144272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500.06355621490457</v>
      </c>
      <c r="AC20">
        <f t="shared" si="2"/>
        <v>504.19518590926646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-150.65693248476052</v>
      </c>
      <c r="AI20">
        <f t="shared" si="7"/>
        <v>-171.22416566532178</v>
      </c>
      <c r="AJ20">
        <f t="shared" si="8"/>
        <v>-4.1316296943618909</v>
      </c>
      <c r="AK20">
        <f t="shared" si="30"/>
        <v>35.004448935043321</v>
      </c>
      <c r="AL20">
        <f t="shared" si="9"/>
        <v>-140.35134642464035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-21.942329638471492</v>
      </c>
      <c r="AR20">
        <f t="shared" si="14"/>
        <v>-24.937830759834316</v>
      </c>
      <c r="AS20">
        <f t="shared" si="15"/>
        <v>-0.60174848380744883</v>
      </c>
      <c r="AT20">
        <f t="shared" si="16"/>
        <v>5.0981998948070766</v>
      </c>
      <c r="AU20">
        <f t="shared" si="17"/>
        <v>-20.44137934883469</v>
      </c>
      <c r="AW20">
        <v>17</v>
      </c>
      <c r="AX20">
        <f>IF(Z20&gt;0, (R20*SUMPRODUCT(K20:$K$98, X20:$X$98)-K20*$AZ$3)/Z20, 0)</f>
        <v>612.8621938144272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</v>
      </c>
      <c r="S21">
        <f t="shared" si="1"/>
        <v>623.993769960652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504.19518590926646</v>
      </c>
      <c r="AC21">
        <f t="shared" si="2"/>
        <v>507.24708623776615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-155.83463505180387</v>
      </c>
      <c r="AI21">
        <f t="shared" si="7"/>
        <v>-176.15723724179659</v>
      </c>
      <c r="AJ21">
        <f t="shared" si="8"/>
        <v>-3.0519003284996984</v>
      </c>
      <c r="AK21">
        <f t="shared" si="30"/>
        <v>35.293663013648654</v>
      </c>
      <c r="AL21">
        <f t="shared" si="9"/>
        <v>-143.91547455664764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-20.26467206820243</v>
      </c>
      <c r="AR21">
        <f t="shared" si="14"/>
        <v>-22.907414927104309</v>
      </c>
      <c r="AS21">
        <f t="shared" si="15"/>
        <v>-0.39686786779669592</v>
      </c>
      <c r="AT21">
        <f t="shared" si="16"/>
        <v>4.5895734720299979</v>
      </c>
      <c r="AU21">
        <f t="shared" si="17"/>
        <v>-18.714709322871006</v>
      </c>
      <c r="AW21">
        <v>18</v>
      </c>
      <c r="AX21">
        <f>IF(Z21&gt;0, (R21*SUMPRODUCT(K21:$K$98, X21:$X$98)-K21*$AZ$3)/Z21, 0)</f>
        <v>623.993769960652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</v>
      </c>
      <c r="S22">
        <f t="shared" si="1"/>
        <v>634.11743178280028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507.24708623776615</v>
      </c>
      <c r="AC22">
        <f t="shared" si="2"/>
        <v>509.29869092578804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-161.3573155776954</v>
      </c>
      <c r="AI22">
        <f t="shared" si="7"/>
        <v>-181.43635241689375</v>
      </c>
      <c r="AJ22">
        <f t="shared" si="8"/>
        <v>-2.0516046880218823</v>
      </c>
      <c r="AK22">
        <f t="shared" si="30"/>
        <v>35.507296036643638</v>
      </c>
      <c r="AL22">
        <f t="shared" si="9"/>
        <v>-147.98066106827201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-18.734677839408654</v>
      </c>
      <c r="AR22">
        <f t="shared" si="14"/>
        <v>-21.065990089870994</v>
      </c>
      <c r="AS22">
        <f t="shared" si="15"/>
        <v>-0.23820520777939574</v>
      </c>
      <c r="AT22">
        <f t="shared" si="16"/>
        <v>4.1226376989069342</v>
      </c>
      <c r="AU22">
        <f t="shared" si="17"/>
        <v>-17.181557598743456</v>
      </c>
      <c r="AW22">
        <v>19</v>
      </c>
      <c r="AX22">
        <f>IF(Z22&gt;0, (R22*SUMPRODUCT(K22:$K$98, X22:$X$98)-K22*$AZ$3)/Z22, 0)</f>
        <v>634.11743178280028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</v>
      </c>
      <c r="S23">
        <f t="shared" si="1"/>
        <v>643.37447692532191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509.29869092578804</v>
      </c>
      <c r="AC23">
        <f t="shared" si="2"/>
        <v>510.48926019015096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-167.39812696692314</v>
      </c>
      <c r="AI23">
        <f t="shared" si="7"/>
        <v>-187.2345239059878</v>
      </c>
      <c r="AJ23">
        <f t="shared" si="8"/>
        <v>-1.1905692643629209</v>
      </c>
      <c r="AK23">
        <f t="shared" si="30"/>
        <v>35.650908364805169</v>
      </c>
      <c r="AL23">
        <f t="shared" si="9"/>
        <v>-152.77418480554556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-17.353622303227258</v>
      </c>
      <c r="AR23">
        <f t="shared" si="14"/>
        <v>-19.40999740475656</v>
      </c>
      <c r="AS23">
        <f t="shared" si="15"/>
        <v>-0.12342246424099883</v>
      </c>
      <c r="AT23">
        <f t="shared" si="16"/>
        <v>3.6958143423674037</v>
      </c>
      <c r="AU23">
        <f t="shared" si="17"/>
        <v>-15.837605526630155</v>
      </c>
      <c r="AW23">
        <v>20</v>
      </c>
      <c r="AX23">
        <f>IF(Z23&gt;0, (R23*SUMPRODUCT(K23:$K$98, X23:$X$98)-K23*$AZ$3)/Z23, 0)</f>
        <v>643.37447692532191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</v>
      </c>
      <c r="S24">
        <f t="shared" si="1"/>
        <v>651.87075487344782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510.48926019015096</v>
      </c>
      <c r="AC24">
        <f t="shared" si="2"/>
        <v>510.92603708672004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-173.7058997748095</v>
      </c>
      <c r="AI24">
        <f t="shared" si="7"/>
        <v>-193.3005062695398</v>
      </c>
      <c r="AJ24">
        <f t="shared" si="8"/>
        <v>-0.43677689656908569</v>
      </c>
      <c r="AK24">
        <f t="shared" si="30"/>
        <v>35.734248213310572</v>
      </c>
      <c r="AL24">
        <f t="shared" si="9"/>
        <v>-158.00303495279832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-16.078150629539969</v>
      </c>
      <c r="AR24">
        <f t="shared" si="14"/>
        <v>-17.891819797698663</v>
      </c>
      <c r="AS24">
        <f t="shared" si="15"/>
        <v>-4.042789993687456E-2</v>
      </c>
      <c r="AT24">
        <f t="shared" si="16"/>
        <v>3.3075481382716725</v>
      </c>
      <c r="AU24">
        <f t="shared" si="17"/>
        <v>-14.624699559363865</v>
      </c>
      <c r="AW24">
        <v>21</v>
      </c>
      <c r="AX24">
        <f>IF(Z24&gt;0, (R24*SUMPRODUCT(K24:$K$98, X24:$X$98)-K24*$AZ$3)/Z24, 0)</f>
        <v>651.87075487344782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</v>
      </c>
      <c r="S25">
        <f t="shared" si="1"/>
        <v>660.12191045233544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510.92603708672004</v>
      </c>
      <c r="AC25">
        <f t="shared" si="2"/>
        <v>510.73217145699795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-225.27049086463057</v>
      </c>
      <c r="AI25">
        <f t="shared" si="7"/>
        <v>-244.61283367169742</v>
      </c>
      <c r="AJ25">
        <f t="shared" si="8"/>
        <v>0.19386562972209731</v>
      </c>
      <c r="AK25">
        <f t="shared" si="30"/>
        <v>35.76482259607041</v>
      </c>
      <c r="AL25">
        <f t="shared" si="9"/>
        <v>-208.6541454459049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-18.616918890365913</v>
      </c>
      <c r="AR25">
        <f t="shared" si="14"/>
        <v>-20.215418657497878</v>
      </c>
      <c r="AS25">
        <f t="shared" si="15"/>
        <v>1.6021542325909095E-2</v>
      </c>
      <c r="AT25">
        <f t="shared" si="16"/>
        <v>2.9556947243457623</v>
      </c>
      <c r="AU25">
        <f t="shared" si="17"/>
        <v>-17.243702390826208</v>
      </c>
      <c r="AW25">
        <v>22</v>
      </c>
      <c r="AX25">
        <f>IF(Z25&gt;0, (R25*SUMPRODUCT(K25:$K$98, X25:$X$98)-K25*$AZ$3)/Z25, 0)</f>
        <v>660.12191045233544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</v>
      </c>
      <c r="S26">
        <f t="shared" si="1"/>
        <v>663.45164854001757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510.73217145699795</v>
      </c>
      <c r="AC26">
        <f t="shared" si="2"/>
        <v>506.2976498878981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-283.01011934022023</v>
      </c>
      <c r="AI26">
        <f t="shared" si="7"/>
        <v>-302.08828618938134</v>
      </c>
      <c r="AJ26">
        <f t="shared" si="8"/>
        <v>4.434521569099843</v>
      </c>
      <c r="AK26">
        <f t="shared" si="30"/>
        <v>35.751252001989862</v>
      </c>
      <c r="AL26">
        <f t="shared" si="9"/>
        <v>-261.90251261829161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-20.88273815960688</v>
      </c>
      <c r="AR26">
        <f t="shared" si="14"/>
        <v>-22.290477090656839</v>
      </c>
      <c r="AS26">
        <f t="shared" si="15"/>
        <v>0.32721428126503188</v>
      </c>
      <c r="AT26">
        <f t="shared" si="16"/>
        <v>2.6380118003419182</v>
      </c>
      <c r="AU26">
        <f t="shared" si="17"/>
        <v>-19.325251009049889</v>
      </c>
      <c r="AW26">
        <v>23</v>
      </c>
      <c r="AX26">
        <f>IF(Z26&gt;0, (R26*SUMPRODUCT(K26:$K$98, X26:$X$98)-K26*$AZ$3)/Z26, 0)</f>
        <v>663.45164854001757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</v>
      </c>
      <c r="S27">
        <f t="shared" si="1"/>
        <v>662.27458685547469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506.2976498878981</v>
      </c>
      <c r="AC27">
        <f t="shared" si="2"/>
        <v>498.0777664794216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-342.40211808062099</v>
      </c>
      <c r="AI27">
        <f t="shared" si="7"/>
        <v>-361.20390273177031</v>
      </c>
      <c r="AJ27">
        <f t="shared" si="8"/>
        <v>8.2198834084765053</v>
      </c>
      <c r="AK27">
        <f t="shared" si="30"/>
        <v>35.440835492152871</v>
      </c>
      <c r="AL27">
        <f t="shared" si="9"/>
        <v>-317.54318383114094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-22.558171726717003</v>
      </c>
      <c r="AR27">
        <f t="shared" si="14"/>
        <v>-23.796872846052697</v>
      </c>
      <c r="AS27">
        <f t="shared" si="15"/>
        <v>0.54154320814786883</v>
      </c>
      <c r="AT27">
        <f t="shared" si="16"/>
        <v>2.3349167862976481</v>
      </c>
      <c r="AU27">
        <f t="shared" si="17"/>
        <v>-20.920412851607182</v>
      </c>
      <c r="AW27">
        <v>24</v>
      </c>
      <c r="AX27">
        <f>IF(Z27&gt;0, (R27*SUMPRODUCT(K27:$K$98, X27:$X$98)-K27*$AZ$3)/Z27, 0)</f>
        <v>662.27458685547469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</v>
      </c>
      <c r="S28">
        <f t="shared" si="1"/>
        <v>657.43573179061821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498.0777664794216</v>
      </c>
      <c r="AC28">
        <f t="shared" si="2"/>
        <v>486.82571506621389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-405.89533367744752</v>
      </c>
      <c r="AI28">
        <f t="shared" si="7"/>
        <v>-424.407626648666</v>
      </c>
      <c r="AJ28">
        <f t="shared" si="8"/>
        <v>11.25205141320771</v>
      </c>
      <c r="AK28">
        <f t="shared" si="30"/>
        <v>34.865443653559517</v>
      </c>
      <c r="AL28">
        <f t="shared" si="9"/>
        <v>-378.29013158189878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-23.876105641037782</v>
      </c>
      <c r="AR28">
        <f t="shared" si="14"/>
        <v>-24.965059925468896</v>
      </c>
      <c r="AS28">
        <f t="shared" si="15"/>
        <v>0.66188286962083598</v>
      </c>
      <c r="AT28">
        <f t="shared" si="16"/>
        <v>2.0509006801136578</v>
      </c>
      <c r="AU28">
        <f t="shared" si="17"/>
        <v>-22.252276375734404</v>
      </c>
      <c r="AW28">
        <v>25</v>
      </c>
      <c r="AX28">
        <f>IF(Z28&gt;0, (R28*SUMPRODUCT(K28:$K$98, X28:$X$98)-K28*$AZ$3)/Z28, 0)</f>
        <v>657.43573179061821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</v>
      </c>
      <c r="S29">
        <f t="shared" si="1"/>
        <v>649.45873529089727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486.82571506621389</v>
      </c>
      <c r="AC29">
        <f t="shared" si="2"/>
        <v>473.04435970509491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-471.97261243216877</v>
      </c>
      <c r="AI29">
        <f t="shared" si="7"/>
        <v>-490.18178932056702</v>
      </c>
      <c r="AJ29">
        <f t="shared" si="8"/>
        <v>13.781355361118983</v>
      </c>
      <c r="AK29">
        <f t="shared" si="30"/>
        <v>34.077800054634977</v>
      </c>
      <c r="AL29">
        <f t="shared" si="9"/>
        <v>-442.32263390481307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-24.788383629790591</v>
      </c>
      <c r="AR29">
        <f t="shared" si="14"/>
        <v>-25.74474433887136</v>
      </c>
      <c r="AS29">
        <f t="shared" si="15"/>
        <v>0.72380793849343406</v>
      </c>
      <c r="AT29">
        <f t="shared" si="16"/>
        <v>1.7897936421787493</v>
      </c>
      <c r="AU29">
        <f t="shared" si="17"/>
        <v>-23.23114275819918</v>
      </c>
      <c r="AW29">
        <v>26</v>
      </c>
      <c r="AX29">
        <f>IF(Z29&gt;0, (R29*SUMPRODUCT(K29:$K$98, X29:$X$98)-K29*$AZ$3)/Z29, 0)</f>
        <v>649.45873529089727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</v>
      </c>
      <c r="S30">
        <f t="shared" si="1"/>
        <v>638.98151769265633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473.04435970509491</v>
      </c>
      <c r="AC30">
        <f t="shared" si="2"/>
        <v>457.26914596808928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-546.15388786045617</v>
      </c>
      <c r="AI30">
        <f t="shared" si="7"/>
        <v>-564.04443450800534</v>
      </c>
      <c r="AJ30">
        <f t="shared" si="8"/>
        <v>15.775213737005629</v>
      </c>
      <c r="AK30">
        <f t="shared" si="30"/>
        <v>33.113105179356644</v>
      </c>
      <c r="AL30">
        <f t="shared" si="9"/>
        <v>-515.15611559164302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-25.611110945727653</v>
      </c>
      <c r="AR30">
        <f t="shared" si="14"/>
        <v>-26.450062723339403</v>
      </c>
      <c r="AS30">
        <f t="shared" si="15"/>
        <v>0.73975624488138136</v>
      </c>
      <c r="AT30">
        <f t="shared" si="16"/>
        <v>1.5527920415037575</v>
      </c>
      <c r="AU30">
        <f t="shared" si="17"/>
        <v>-24.157514436954262</v>
      </c>
      <c r="AW30">
        <v>27</v>
      </c>
      <c r="AX30">
        <f>IF(Z30&gt;0, (R30*SUMPRODUCT(K30:$K$98, X30:$X$98)-K30*$AZ$3)/Z30, 0)</f>
        <v>638.98151769265633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</v>
      </c>
      <c r="S31">
        <f t="shared" si="1"/>
        <v>626.19726564478617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457.26914596808928</v>
      </c>
      <c r="AC31">
        <f t="shared" si="2"/>
        <v>439.70550814091951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-628.19548753970889</v>
      </c>
      <c r="AI31">
        <f t="shared" si="7"/>
        <v>-645.7500798488976</v>
      </c>
      <c r="AJ31">
        <f t="shared" si="8"/>
        <v>17.563637827169771</v>
      </c>
      <c r="AK31">
        <f t="shared" si="30"/>
        <v>32.008840217766256</v>
      </c>
      <c r="AL31">
        <f t="shared" si="9"/>
        <v>-596.17760180396147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-26.302085045134501</v>
      </c>
      <c r="AR31">
        <f t="shared" si="14"/>
        <v>-27.03708297015503</v>
      </c>
      <c r="AS31">
        <f t="shared" si="15"/>
        <v>0.73537665423449838</v>
      </c>
      <c r="AT31">
        <f t="shared" si="16"/>
        <v>1.3401867003232688</v>
      </c>
      <c r="AU31">
        <f t="shared" si="17"/>
        <v>-24.961519615597258</v>
      </c>
      <c r="AW31">
        <v>28</v>
      </c>
      <c r="AX31">
        <f>IF(Z31&gt;0, (R31*SUMPRODUCT(K31:$K$98, X31:$X$98)-K31*$AZ$3)/Z31, 0)</f>
        <v>626.19726564478617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</v>
      </c>
      <c r="S32">
        <f t="shared" si="1"/>
        <v>611.31840063555796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439.70550814091951</v>
      </c>
      <c r="AC32">
        <f t="shared" si="2"/>
        <v>420.58866695164022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-715.92261849241345</v>
      </c>
      <c r="AI32">
        <f t="shared" si="7"/>
        <v>-733.12268422388718</v>
      </c>
      <c r="AJ32">
        <f t="shared" si="8"/>
        <v>19.116841189279285</v>
      </c>
      <c r="AK32">
        <f t="shared" si="30"/>
        <v>30.779385569864367</v>
      </c>
      <c r="AL32">
        <f t="shared" si="9"/>
        <v>-683.22645746474348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-26.763531943624358</v>
      </c>
      <c r="AR32">
        <f t="shared" si="14"/>
        <v>-27.406526726504811</v>
      </c>
      <c r="AS32">
        <f t="shared" si="15"/>
        <v>0.71465012644504367</v>
      </c>
      <c r="AT32">
        <f t="shared" si="16"/>
        <v>1.1506342272561192</v>
      </c>
      <c r="AU32">
        <f t="shared" si="17"/>
        <v>-25.541242372803648</v>
      </c>
      <c r="AW32">
        <v>29</v>
      </c>
      <c r="AX32">
        <f>IF(Z32&gt;0, (R32*SUMPRODUCT(K32:$K$98, X32:$X$98)-K32*$AZ$3)/Z32, 0)</f>
        <v>611.31840063555796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</v>
      </c>
      <c r="S33">
        <f t="shared" si="1"/>
        <v>594.710122301821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420.58866695164022</v>
      </c>
      <c r="AC33">
        <f t="shared" si="2"/>
        <v>400.24053130788678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-812.15621252213703</v>
      </c>
      <c r="AI33">
        <f t="shared" si="7"/>
        <v>-828.98123854316555</v>
      </c>
      <c r="AJ33">
        <f t="shared" si="8"/>
        <v>20.348135643753437</v>
      </c>
      <c r="AK33">
        <f t="shared" si="30"/>
        <v>29.441206686614819</v>
      </c>
      <c r="AL33">
        <f t="shared" si="9"/>
        <v>-779.19189621279725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-27.108088240165227</v>
      </c>
      <c r="AR33">
        <f t="shared" si="14"/>
        <v>-27.669672677972731</v>
      </c>
      <c r="AS33">
        <f t="shared" si="15"/>
        <v>0.67917852261541922</v>
      </c>
      <c r="AT33">
        <f t="shared" si="16"/>
        <v>0.98268635571871987</v>
      </c>
      <c r="AU33">
        <f t="shared" si="17"/>
        <v>-26.007807799638591</v>
      </c>
      <c r="AW33">
        <v>30</v>
      </c>
      <c r="AX33">
        <f>IF(Z33&gt;0, (R33*SUMPRODUCT(K33:$K$98, X33:$X$98)-K33*$AZ$3)/Z33, 0)</f>
        <v>594.710122301821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</v>
      </c>
      <c r="S34">
        <f t="shared" si="1"/>
        <v>576.56540742082234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400.24053130788678</v>
      </c>
      <c r="AC34">
        <f t="shared" si="2"/>
        <v>378.8604754783205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-917.21642813657593</v>
      </c>
      <c r="AI34">
        <f t="shared" si="7"/>
        <v>-933.64389979036002</v>
      </c>
      <c r="AJ34">
        <f t="shared" si="8"/>
        <v>21.380055829566288</v>
      </c>
      <c r="AK34">
        <f t="shared" si="30"/>
        <v>28.016837191552078</v>
      </c>
      <c r="AL34">
        <f t="shared" si="9"/>
        <v>-884.24700676924169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-27.33462510692106</v>
      </c>
      <c r="AR34">
        <f t="shared" si="14"/>
        <v>-27.824191980492035</v>
      </c>
      <c r="AS34">
        <f t="shared" si="15"/>
        <v>0.63716238931038383</v>
      </c>
      <c r="AT34">
        <f t="shared" si="16"/>
        <v>0.8349498742282504</v>
      </c>
      <c r="AU34">
        <f t="shared" si="17"/>
        <v>-26.352079716953401</v>
      </c>
      <c r="AW34">
        <v>31</v>
      </c>
      <c r="AX34">
        <f>IF(Z34&gt;0, (R34*SUMPRODUCT(K34:$K$98, X34:$X$98)-K34*$AZ$3)/Z34, 0)</f>
        <v>576.56540742082234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556.96929220097809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378.8604754783205</v>
      </c>
      <c r="AC35">
        <f t="shared" ref="AC35:AC66" si="33">S35*Z35</f>
        <v>356.64016502371982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-1020.5026629645367</v>
      </c>
      <c r="AI35">
        <f t="shared" ref="AI35:AI66" si="38">SUM(AE35:AH35)</f>
        <v>-1036.5107342360418</v>
      </c>
      <c r="AJ35">
        <f t="shared" ref="AJ35:AJ66" si="39">AB35-AC35</f>
        <v>22.220310454600678</v>
      </c>
      <c r="AK35">
        <f t="shared" si="30"/>
        <v>26.520233283482437</v>
      </c>
      <c r="AL35">
        <f t="shared" ref="AL35:AL66" si="40">SUM(AI35:AK35)</f>
        <v>-987.77019049795877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-27.154225289925421</v>
      </c>
      <c r="AR35">
        <f t="shared" ref="AR35:AR66" si="45">AI35*$K35</f>
        <v>-27.580178880777282</v>
      </c>
      <c r="AS35">
        <f t="shared" ref="AS35:AS66" si="46">AJ35*$K35</f>
        <v>0.59125305400332873</v>
      </c>
      <c r="AT35">
        <f t="shared" ref="AT35:AT66" si="47">AK35*$K35</f>
        <v>0.70566830980046735</v>
      </c>
      <c r="AU35">
        <f t="shared" ref="AU35:AU66" si="48">AL35*$K35</f>
        <v>-26.283257516973489</v>
      </c>
      <c r="AW35">
        <v>32</v>
      </c>
      <c r="AX35">
        <f>IF(Z35&gt;0, (R35*SUMPRODUCT(K35:$K$98, X35:$X$98)-K35*$AZ$3)/Z35, 0)</f>
        <v>556.96929220097809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</v>
      </c>
      <c r="S36">
        <f t="shared" si="32"/>
        <v>536.48149363916662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356.64016502371982</v>
      </c>
      <c r="AC36">
        <f t="shared" si="33"/>
        <v>334.05229210193784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-1124.708646237842</v>
      </c>
      <c r="AI36">
        <f t="shared" si="38"/>
        <v>-1140.2754596350726</v>
      </c>
      <c r="AJ36">
        <f t="shared" si="39"/>
        <v>22.58787292178198</v>
      </c>
      <c r="AK36">
        <f t="shared" si="30"/>
        <v>24.964811551660389</v>
      </c>
      <c r="AL36">
        <f t="shared" si="40"/>
        <v>-1092.7227751616301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-26.720543388138527</v>
      </c>
      <c r="AR36">
        <f t="shared" si="45"/>
        <v>-27.090375801348049</v>
      </c>
      <c r="AS36">
        <f t="shared" si="46"/>
        <v>0.53663696857950527</v>
      </c>
      <c r="AT36">
        <f t="shared" si="47"/>
        <v>0.59310767501806638</v>
      </c>
      <c r="AU36">
        <f t="shared" si="48"/>
        <v>-25.960631157750477</v>
      </c>
      <c r="AW36">
        <v>33</v>
      </c>
      <c r="AX36">
        <f>IF(Z36&gt;0, (R36*SUMPRODUCT(K36:$K$98, X36:$X$98)-K36*$AZ$3)/Z36, 0)</f>
        <v>536.48149363916662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</v>
      </c>
      <c r="S37">
        <f t="shared" si="32"/>
        <v>515.48161558977301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334.05229210193784</v>
      </c>
      <c r="AC37">
        <f t="shared" si="33"/>
        <v>311.40884904249862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-1233.3385131396687</v>
      </c>
      <c r="AI37">
        <f t="shared" si="38"/>
        <v>-1248.4413237746421</v>
      </c>
      <c r="AJ37">
        <f t="shared" si="39"/>
        <v>22.643443059439221</v>
      </c>
      <c r="AK37">
        <f t="shared" si="30"/>
        <v>23.38366044713565</v>
      </c>
      <c r="AL37">
        <f t="shared" si="40"/>
        <v>-1202.4142202680671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-26.16191453135049</v>
      </c>
      <c r="AR37">
        <f t="shared" si="45"/>
        <v>-26.482279489393928</v>
      </c>
      <c r="AS37">
        <f t="shared" si="46"/>
        <v>0.48031891950613631</v>
      </c>
      <c r="AT37">
        <f t="shared" si="47"/>
        <v>0.4960206135870544</v>
      </c>
      <c r="AU37">
        <f t="shared" si="48"/>
        <v>-25.505939956300733</v>
      </c>
      <c r="AW37">
        <v>34</v>
      </c>
      <c r="AX37">
        <f>IF(Z37&gt;0, (R37*SUMPRODUCT(K37:$K$98, X37:$X$98)-K37*$AZ$3)/Z37, 0)</f>
        <v>515.48161558977301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</v>
      </c>
      <c r="S38">
        <f t="shared" si="32"/>
        <v>494.25919353451405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311.40884904249862</v>
      </c>
      <c r="AC38">
        <f t="shared" si="33"/>
        <v>288.88720266177251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-1358.6062547962117</v>
      </c>
      <c r="AI38">
        <f t="shared" si="38"/>
        <v>-1373.2183857611362</v>
      </c>
      <c r="AJ38">
        <f t="shared" si="39"/>
        <v>22.521646380726111</v>
      </c>
      <c r="AK38">
        <f t="shared" si="30"/>
        <v>21.798619432974906</v>
      </c>
      <c r="AL38">
        <f t="shared" si="40"/>
        <v>-1328.8981199474354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-25.731364461076641</v>
      </c>
      <c r="AR38">
        <f t="shared" si="45"/>
        <v>-26.008111359660479</v>
      </c>
      <c r="AS38">
        <f t="shared" si="46"/>
        <v>0.42654940623166565</v>
      </c>
      <c r="AT38">
        <f t="shared" si="47"/>
        <v>0.41285561537645082</v>
      </c>
      <c r="AU38">
        <f t="shared" si="48"/>
        <v>-25.168706338052367</v>
      </c>
      <c r="AW38">
        <v>35</v>
      </c>
      <c r="AX38">
        <f>IF(Z38&gt;0, (R38*SUMPRODUCT(K38:$K$98, X38:$X$98)-K38*$AZ$3)/Z38, 0)</f>
        <v>494.25919353451405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</v>
      </c>
      <c r="S39">
        <f t="shared" si="32"/>
        <v>472.49827471722205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288.88720266177251</v>
      </c>
      <c r="AC39">
        <f t="shared" si="33"/>
        <v>266.40607762089621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-1481.5940967623326</v>
      </c>
      <c r="AI39">
        <f t="shared" si="38"/>
        <v>-1495.6897078934173</v>
      </c>
      <c r="AJ39">
        <f t="shared" si="39"/>
        <v>22.481125040876293</v>
      </c>
      <c r="AK39">
        <f t="shared" si="30"/>
        <v>20.222104186324078</v>
      </c>
      <c r="AL39">
        <f t="shared" si="40"/>
        <v>-1452.986478666217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-25.054193243329188</v>
      </c>
      <c r="AR39">
        <f t="shared" si="45"/>
        <v>-25.292554185730857</v>
      </c>
      <c r="AS39">
        <f t="shared" si="46"/>
        <v>0.38016245632484702</v>
      </c>
      <c r="AT39">
        <f t="shared" si="47"/>
        <v>0.34196174726806622</v>
      </c>
      <c r="AU39">
        <f t="shared" si="48"/>
        <v>-24.570429982137945</v>
      </c>
      <c r="AW39">
        <v>36</v>
      </c>
      <c r="AX39">
        <f>IF(Z39&gt;0, (R39*SUMPRODUCT(K39:$K$98, X39:$X$98)-K39*$AZ$3)/Z39, 0)</f>
        <v>472.49827471722205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</v>
      </c>
      <c r="S40">
        <f t="shared" si="32"/>
        <v>450.41385591374393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266.40607762089621</v>
      </c>
      <c r="AC40">
        <f t="shared" si="33"/>
        <v>244.25388385988873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-1589.8523240768361</v>
      </c>
      <c r="AI40">
        <f t="shared" si="38"/>
        <v>-1603.4095160155907</v>
      </c>
      <c r="AJ40">
        <f t="shared" si="39"/>
        <v>22.152193761007481</v>
      </c>
      <c r="AK40">
        <f t="shared" si="30"/>
        <v>18.648425433462737</v>
      </c>
      <c r="AL40">
        <f t="shared" si="40"/>
        <v>-1562.6088968211204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-24.004349824251886</v>
      </c>
      <c r="AR40">
        <f t="shared" si="45"/>
        <v>-24.209042784097296</v>
      </c>
      <c r="AS40">
        <f t="shared" si="46"/>
        <v>0.33446440298950353</v>
      </c>
      <c r="AT40">
        <f t="shared" si="47"/>
        <v>0.281562835111899</v>
      </c>
      <c r="AU40">
        <f t="shared" si="48"/>
        <v>-23.593015545995893</v>
      </c>
      <c r="AW40">
        <v>37</v>
      </c>
      <c r="AX40">
        <f>IF(Z40&gt;0, (R40*SUMPRODUCT(K40:$K$98, X40:$X$98)-K40*$AZ$3)/Z40, 0)</f>
        <v>450.41385591374393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</v>
      </c>
      <c r="S41">
        <f t="shared" si="32"/>
        <v>428.64330531183748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244.25388385988873</v>
      </c>
      <c r="AC41">
        <f t="shared" si="33"/>
        <v>222.84060500199553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-1699.0578453915848</v>
      </c>
      <c r="AI41">
        <f t="shared" si="38"/>
        <v>-1712.054700949604</v>
      </c>
      <c r="AJ41">
        <f t="shared" si="39"/>
        <v>21.413278857893204</v>
      </c>
      <c r="AK41">
        <f t="shared" ref="AK41:AK72" si="61">G41*SUM(AB41:AB41, AE41:AF41)</f>
        <v>17.097771870192211</v>
      </c>
      <c r="AL41">
        <f t="shared" si="40"/>
        <v>-1673.5436502215186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-22.904631205348277</v>
      </c>
      <c r="AR41">
        <f t="shared" si="45"/>
        <v>-23.079839003124579</v>
      </c>
      <c r="AS41">
        <f t="shared" si="46"/>
        <v>0.28866777930346876</v>
      </c>
      <c r="AT41">
        <f t="shared" si="47"/>
        <v>0.23049136330592299</v>
      </c>
      <c r="AU41">
        <f t="shared" si="48"/>
        <v>-22.56067986051519</v>
      </c>
      <c r="AW41">
        <v>38</v>
      </c>
      <c r="AX41">
        <f>IF(Z41&gt;0, (R41*SUMPRODUCT(K41:$K$98, X41:$X$98)-K41*$AZ$3)/Z41, 0)</f>
        <v>428.64330531183748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</v>
      </c>
      <c r="S42">
        <f t="shared" si="32"/>
        <v>407.22379108567338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222.84060500199553</v>
      </c>
      <c r="AC42">
        <f t="shared" si="33"/>
        <v>202.24943001661035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-1802.1221569576089</v>
      </c>
      <c r="AI42">
        <f t="shared" si="38"/>
        <v>-1814.5385134208086</v>
      </c>
      <c r="AJ42">
        <f t="shared" si="39"/>
        <v>20.59117498538518</v>
      </c>
      <c r="AK42">
        <f t="shared" si="61"/>
        <v>15.598842350139689</v>
      </c>
      <c r="AL42">
        <f t="shared" si="40"/>
        <v>-1778.3484960852838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-21.691088295144674</v>
      </c>
      <c r="AR42">
        <f t="shared" si="45"/>
        <v>-21.840536701462444</v>
      </c>
      <c r="AS42">
        <f t="shared" si="46"/>
        <v>0.24784390613275761</v>
      </c>
      <c r="AT42">
        <f t="shared" si="47"/>
        <v>0.1877541238881073</v>
      </c>
      <c r="AU42">
        <f t="shared" si="48"/>
        <v>-21.404938671441581</v>
      </c>
      <c r="AW42">
        <v>39</v>
      </c>
      <c r="AX42">
        <f>IF(Z42&gt;0, (R42*SUMPRODUCT(K42:$K$98, X42:$X$98)-K42*$AZ$3)/Z42, 0)</f>
        <v>407.22379108567338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</v>
      </c>
      <c r="S43">
        <f t="shared" si="32"/>
        <v>386.40059370912348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202.24943001661035</v>
      </c>
      <c r="AC43">
        <f t="shared" si="33"/>
        <v>182.62392763214706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-1905.9229844613296</v>
      </c>
      <c r="AI43">
        <f t="shared" si="38"/>
        <v>-1917.7386966137819</v>
      </c>
      <c r="AJ43">
        <f t="shared" si="39"/>
        <v>19.625502384463289</v>
      </c>
      <c r="AK43">
        <f t="shared" si="61"/>
        <v>14.157460101162725</v>
      </c>
      <c r="AL43">
        <f t="shared" si="40"/>
        <v>-1883.9557341281559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-20.482569665002551</v>
      </c>
      <c r="AR43">
        <f t="shared" si="45"/>
        <v>-20.609550738885041</v>
      </c>
      <c r="AS43">
        <f t="shared" si="46"/>
        <v>0.21091131335196875</v>
      </c>
      <c r="AT43">
        <f t="shared" si="47"/>
        <v>0.15214736648108412</v>
      </c>
      <c r="AU43">
        <f t="shared" si="48"/>
        <v>-20.246492059051988</v>
      </c>
      <c r="AW43">
        <v>40</v>
      </c>
      <c r="AX43">
        <f>IF(Z43&gt;0, (R43*SUMPRODUCT(K43:$K$98, X43:$X$98)-K43*$AZ$3)/Z43, 0)</f>
        <v>386.40059370912348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</v>
      </c>
      <c r="S44">
        <f t="shared" si="32"/>
        <v>366.2503942292289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182.62392763214706</v>
      </c>
      <c r="AC44">
        <f t="shared" si="33"/>
        <v>163.98563110168143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-2016.0345704674519</v>
      </c>
      <c r="AI44">
        <f t="shared" si="38"/>
        <v>-2027.2281168557629</v>
      </c>
      <c r="AJ44">
        <f t="shared" si="39"/>
        <v>18.638296530465624</v>
      </c>
      <c r="AK44">
        <f t="shared" si="61"/>
        <v>12.783674934250294</v>
      </c>
      <c r="AL44">
        <f t="shared" si="40"/>
        <v>-1995.806145391047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-19.344568444056002</v>
      </c>
      <c r="AR44">
        <f t="shared" si="45"/>
        <v>-19.451974501180405</v>
      </c>
      <c r="AS44">
        <f t="shared" si="46"/>
        <v>0.17884108149524647</v>
      </c>
      <c r="AT44">
        <f t="shared" si="47"/>
        <v>0.12266390584504136</v>
      </c>
      <c r="AU44">
        <f t="shared" si="48"/>
        <v>-19.150469513840118</v>
      </c>
      <c r="AW44">
        <v>41</v>
      </c>
      <c r="AX44">
        <f>IF(Z44&gt;0, (R44*SUMPRODUCT(K44:$K$98, X44:$X$98)-K44*$AZ$3)/Z44, 0)</f>
        <v>366.2503942292289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</v>
      </c>
      <c r="S45">
        <f t="shared" si="32"/>
        <v>346.55756401094709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163.98563110168143</v>
      </c>
      <c r="AC45">
        <f t="shared" si="33"/>
        <v>146.28773509917627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-2114.7737499863933</v>
      </c>
      <c r="AI45">
        <f t="shared" si="38"/>
        <v>-2125.3266674733245</v>
      </c>
      <c r="AJ45">
        <f t="shared" si="39"/>
        <v>17.697896002505161</v>
      </c>
      <c r="AK45">
        <f t="shared" si="61"/>
        <v>11.478994177117702</v>
      </c>
      <c r="AL45">
        <f t="shared" si="40"/>
        <v>-2096.1497772937014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-18.117862477932192</v>
      </c>
      <c r="AR45">
        <f t="shared" si="45"/>
        <v>-18.208272294949456</v>
      </c>
      <c r="AS45">
        <f t="shared" si="46"/>
        <v>0.15162286080210588</v>
      </c>
      <c r="AT45">
        <f t="shared" si="47"/>
        <v>9.8343776911048314E-2</v>
      </c>
      <c r="AU45">
        <f t="shared" si="48"/>
        <v>-17.958305657236298</v>
      </c>
      <c r="AW45">
        <v>42</v>
      </c>
      <c r="AX45">
        <f>IF(Z45&gt;0, (R45*SUMPRODUCT(K45:$K$98, X45:$X$98)-K45*$AZ$3)/Z45, 0)</f>
        <v>346.55756401094709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</v>
      </c>
      <c r="S46">
        <f t="shared" si="32"/>
        <v>327.45154511273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146.28773509917627</v>
      </c>
      <c r="AC46">
        <f t="shared" si="33"/>
        <v>129.64011587262877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-2198.9274571864371</v>
      </c>
      <c r="AI46">
        <f t="shared" si="38"/>
        <v>-2208.8251136342024</v>
      </c>
      <c r="AJ46">
        <f t="shared" si="39"/>
        <v>16.647619226547505</v>
      </c>
      <c r="AK46">
        <f t="shared" si="61"/>
        <v>10.240141456942339</v>
      </c>
      <c r="AL46">
        <f t="shared" si="40"/>
        <v>-2181.9373529507125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-16.820384816794114</v>
      </c>
      <c r="AR46">
        <f t="shared" si="45"/>
        <v>-16.896095540989105</v>
      </c>
      <c r="AS46">
        <f t="shared" si="46"/>
        <v>0.12734361052195814</v>
      </c>
      <c r="AT46">
        <f t="shared" si="47"/>
        <v>7.8330514870447218E-2</v>
      </c>
      <c r="AU46">
        <f t="shared" si="48"/>
        <v>-16.690421415596699</v>
      </c>
      <c r="AW46">
        <v>43</v>
      </c>
      <c r="AX46">
        <f>IF(Z46&gt;0, (R46*SUMPRODUCT(K46:$K$98, X46:$X$98)-K46*$AZ$3)/Z46, 0)</f>
        <v>327.45154511273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</v>
      </c>
      <c r="S47">
        <f t="shared" si="32"/>
        <v>309.17187160311835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129.64011587262877</v>
      </c>
      <c r="AC47">
        <f t="shared" si="33"/>
        <v>114.13244824457097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-2279.1852535373259</v>
      </c>
      <c r="AI47">
        <f t="shared" si="38"/>
        <v>-2288.4141371072292</v>
      </c>
      <c r="AJ47">
        <f t="shared" si="39"/>
        <v>15.507667628057803</v>
      </c>
      <c r="AK47">
        <f t="shared" si="61"/>
        <v>9.074808111084014</v>
      </c>
      <c r="AL47">
        <f t="shared" si="40"/>
        <v>-2263.8316613680872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-15.566344185194914</v>
      </c>
      <c r="AR47">
        <f t="shared" si="45"/>
        <v>-15.629375471428116</v>
      </c>
      <c r="AS47">
        <f t="shared" si="46"/>
        <v>0.10591402845964387</v>
      </c>
      <c r="AT47">
        <f t="shared" si="47"/>
        <v>6.1978984048134053E-2</v>
      </c>
      <c r="AU47">
        <f t="shared" si="48"/>
        <v>-15.461482458920337</v>
      </c>
      <c r="AW47">
        <v>44</v>
      </c>
      <c r="AX47">
        <f>IF(Z47&gt;0, (R47*SUMPRODUCT(K47:$K$98, X47:$X$98)-K47*$AZ$3)/Z47, 0)</f>
        <v>309.17187160311835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</v>
      </c>
      <c r="S48">
        <f t="shared" si="32"/>
        <v>291.68945385693763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114.13244824457097</v>
      </c>
      <c r="AC48">
        <f t="shared" si="33"/>
        <v>99.738172977890628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-2353.1053511329465</v>
      </c>
      <c r="AI48">
        <f t="shared" si="38"/>
        <v>-2361.6536695293676</v>
      </c>
      <c r="AJ48">
        <f t="shared" si="39"/>
        <v>14.394275266680339</v>
      </c>
      <c r="AK48">
        <f t="shared" si="61"/>
        <v>7.9892713771199686</v>
      </c>
      <c r="AL48">
        <f t="shared" si="40"/>
        <v>-2339.2701228855672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-14.349287968032144</v>
      </c>
      <c r="AR48">
        <f t="shared" si="45"/>
        <v>-14.401415800835556</v>
      </c>
      <c r="AS48">
        <f t="shared" si="46"/>
        <v>8.7776605834189558E-2</v>
      </c>
      <c r="AT48">
        <f t="shared" si="47"/>
        <v>4.8718751835677657E-2</v>
      </c>
      <c r="AU48">
        <f t="shared" si="48"/>
        <v>-14.264920443165687</v>
      </c>
      <c r="AW48">
        <v>45</v>
      </c>
      <c r="AX48">
        <f>IF(Z48&gt;0, (R48*SUMPRODUCT(K48:$K$98, X48:$X$98)-K48*$AZ$3)/Z48, 0)</f>
        <v>291.68945385693763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</v>
      </c>
      <c r="S49">
        <f t="shared" si="32"/>
        <v>275.00791367419077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99.738172977890628</v>
      </c>
      <c r="AC49">
        <f t="shared" si="33"/>
        <v>86.435375115675015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-2421.1998182941902</v>
      </c>
      <c r="AI49">
        <f t="shared" si="38"/>
        <v>-2429.0573535520734</v>
      </c>
      <c r="AJ49">
        <f t="shared" si="39"/>
        <v>13.302797862215613</v>
      </c>
      <c r="AK49">
        <f t="shared" si="61"/>
        <v>6.9816721084523445</v>
      </c>
      <c r="AL49">
        <f t="shared" si="40"/>
        <v>-2408.7728835814055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-13.182615643000601</v>
      </c>
      <c r="AR49">
        <f t="shared" si="45"/>
        <v>-13.225397269871436</v>
      </c>
      <c r="AS49">
        <f t="shared" si="46"/>
        <v>7.2429243496998516E-2</v>
      </c>
      <c r="AT49">
        <f t="shared" si="47"/>
        <v>3.8012847702932485E-2</v>
      </c>
      <c r="AU49">
        <f t="shared" si="48"/>
        <v>-13.114955178671506</v>
      </c>
      <c r="AW49">
        <v>46</v>
      </c>
      <c r="AX49">
        <f>IF(Z49&gt;0, (R49*SUMPRODUCT(K49:$K$98, X49:$X$98)-K49*$AZ$3)/Z49, 0)</f>
        <v>275.00791367419077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</v>
      </c>
      <c r="S50">
        <f t="shared" si="32"/>
        <v>259.08748378998041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86.435375115675015</v>
      </c>
      <c r="AC50">
        <f t="shared" si="33"/>
        <v>74.187125638582074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-2481.833627042055</v>
      </c>
      <c r="AI50">
        <f t="shared" si="38"/>
        <v>-2488.992128540599</v>
      </c>
      <c r="AJ50">
        <f t="shared" si="39"/>
        <v>12.248249477092941</v>
      </c>
      <c r="AK50">
        <f t="shared" si="61"/>
        <v>6.0504762580972518</v>
      </c>
      <c r="AL50">
        <f t="shared" si="40"/>
        <v>-2470.6934028054088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-12.06495201999673</v>
      </c>
      <c r="AR50">
        <f t="shared" si="45"/>
        <v>-12.099751684315059</v>
      </c>
      <c r="AS50">
        <f t="shared" si="46"/>
        <v>5.9542485305995214E-2</v>
      </c>
      <c r="AT50">
        <f t="shared" si="47"/>
        <v>2.9413214873341597E-2</v>
      </c>
      <c r="AU50">
        <f t="shared" si="48"/>
        <v>-12.010795984135724</v>
      </c>
      <c r="AW50">
        <v>47</v>
      </c>
      <c r="AX50">
        <f>IF(Z50&gt;0, (R50*SUMPRODUCT(K50:$K$98, X50:$X$98)-K50*$AZ$3)/Z50, 0)</f>
        <v>259.08748378998041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</v>
      </c>
      <c r="S51">
        <f t="shared" si="32"/>
        <v>243.85222311130673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74.187125638582074</v>
      </c>
      <c r="AC51">
        <f t="shared" si="33"/>
        <v>62.95642912386004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-2530.2145611851884</v>
      </c>
      <c r="AI51">
        <f t="shared" si="38"/>
        <v>-2536.6689240284504</v>
      </c>
      <c r="AJ51">
        <f t="shared" si="39"/>
        <v>11.230696514722034</v>
      </c>
      <c r="AK51">
        <f t="shared" si="61"/>
        <v>5.1930987947007461</v>
      </c>
      <c r="AL51">
        <f t="shared" si="40"/>
        <v>-2520.2451287190274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-10.982273689405895</v>
      </c>
      <c r="AR51">
        <f t="shared" si="45"/>
        <v>-11.01028853855064</v>
      </c>
      <c r="AS51">
        <f t="shared" si="46"/>
        <v>4.8746293986056559E-2</v>
      </c>
      <c r="AT51">
        <f t="shared" si="47"/>
        <v>2.2540393662430297E-2</v>
      </c>
      <c r="AU51">
        <f t="shared" si="48"/>
        <v>-10.939001850902152</v>
      </c>
      <c r="AW51">
        <v>48</v>
      </c>
      <c r="AX51">
        <f>IF(Z51&gt;0, (R51*SUMPRODUCT(K51:$K$98, X51:$X$98)-K51*$AZ$3)/Z51, 0)</f>
        <v>243.85222311130673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</v>
      </c>
      <c r="S52">
        <f t="shared" si="32"/>
        <v>229.32456604142314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62.95642912386004</v>
      </c>
      <c r="AC52">
        <f t="shared" si="33"/>
        <v>52.719026421306552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-2570.450441225843</v>
      </c>
      <c r="AI52">
        <f t="shared" si="38"/>
        <v>-2576.1976478303659</v>
      </c>
      <c r="AJ52">
        <f t="shared" si="39"/>
        <v>10.237402702553489</v>
      </c>
      <c r="AK52">
        <f t="shared" si="61"/>
        <v>4.4069500386702032</v>
      </c>
      <c r="AL52">
        <f t="shared" si="40"/>
        <v>-2561.553295089142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-9.9615317650928574</v>
      </c>
      <c r="AR52">
        <f t="shared" si="45"/>
        <v>-9.9838045077348845</v>
      </c>
      <c r="AS52">
        <f t="shared" si="46"/>
        <v>3.9674062793795734E-2</v>
      </c>
      <c r="AT52">
        <f t="shared" si="47"/>
        <v>1.7078708110184228E-2</v>
      </c>
      <c r="AU52">
        <f t="shared" si="48"/>
        <v>-9.9270517368309044</v>
      </c>
      <c r="AW52">
        <v>49</v>
      </c>
      <c r="AX52">
        <f>IF(Z52&gt;0, (R52*SUMPRODUCT(K52:$K$98, X52:$X$98)-K52*$AZ$3)/Z52, 0)</f>
        <v>229.32456604142314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</v>
      </c>
      <c r="S53">
        <f t="shared" si="32"/>
        <v>215.24880439202613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52.719026421306552</v>
      </c>
      <c r="AC53">
        <f t="shared" si="33"/>
        <v>43.422558037331903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-2585.7445512898298</v>
      </c>
      <c r="AI53">
        <f t="shared" si="38"/>
        <v>-2590.787849690485</v>
      </c>
      <c r="AJ53">
        <f t="shared" si="39"/>
        <v>9.2964683839746485</v>
      </c>
      <c r="AK53">
        <f t="shared" si="61"/>
        <v>3.690331849491459</v>
      </c>
      <c r="AL53">
        <f t="shared" si="40"/>
        <v>-2577.801049457019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-8.9471451853387052</v>
      </c>
      <c r="AR53">
        <f t="shared" si="45"/>
        <v>-8.9645959126277326</v>
      </c>
      <c r="AS53">
        <f t="shared" si="46"/>
        <v>3.2167466929725025E-2</v>
      </c>
      <c r="AT53">
        <f t="shared" si="47"/>
        <v>1.2769217602337967E-2</v>
      </c>
      <c r="AU53">
        <f t="shared" si="48"/>
        <v>-8.9196592280956697</v>
      </c>
      <c r="AW53">
        <v>50</v>
      </c>
      <c r="AX53">
        <f>IF(Z53&gt;0, (R53*SUMPRODUCT(K53:$K$98, X53:$X$98)-K53*$AZ$3)/Z53, 0)</f>
        <v>215.24880439202613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</v>
      </c>
      <c r="S54">
        <f t="shared" si="32"/>
        <v>201.5100484598351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43.422558037331903</v>
      </c>
      <c r="AC54">
        <f t="shared" si="33"/>
        <v>35.069219442277351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-2568.2504072486099</v>
      </c>
      <c r="AI54">
        <f t="shared" si="38"/>
        <v>-2572.6012100634466</v>
      </c>
      <c r="AJ54">
        <f t="shared" si="39"/>
        <v>8.3533385950545522</v>
      </c>
      <c r="AK54">
        <f t="shared" si="61"/>
        <v>3.0395790626132335</v>
      </c>
      <c r="AL54">
        <f t="shared" si="40"/>
        <v>-2561.208292405779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-7.9344752443105895</v>
      </c>
      <c r="AR54">
        <f t="shared" si="45"/>
        <v>-7.947916821942492</v>
      </c>
      <c r="AS54">
        <f t="shared" si="46"/>
        <v>2.5807202484126237E-2</v>
      </c>
      <c r="AT54">
        <f t="shared" si="47"/>
        <v>9.3906204618367985E-3</v>
      </c>
      <c r="AU54">
        <f t="shared" si="48"/>
        <v>-7.9127189989965299</v>
      </c>
      <c r="AW54">
        <v>51</v>
      </c>
      <c r="AX54">
        <f>IF(Z54&gt;0, (R54*SUMPRODUCT(K54:$K$98, X54:$X$98)-K54*$AZ$3)/Z54, 0)</f>
        <v>201.5100484598351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</v>
      </c>
      <c r="S55">
        <f t="shared" si="32"/>
        <v>187.99968812635592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35.069219442277351</v>
      </c>
      <c r="AC55">
        <f t="shared" si="33"/>
        <v>27.664928653577594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-2513.7671536314756</v>
      </c>
      <c r="AI55">
        <f t="shared" si="38"/>
        <v>-2517.4460066297561</v>
      </c>
      <c r="AJ55">
        <f t="shared" si="39"/>
        <v>7.4042907886997575</v>
      </c>
      <c r="AK55">
        <f t="shared" si="61"/>
        <v>2.454845360959415</v>
      </c>
      <c r="AL55">
        <f t="shared" si="40"/>
        <v>-2507.5868704800969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-6.934064360005908</v>
      </c>
      <c r="AR55">
        <f t="shared" si="45"/>
        <v>-6.944212238429821</v>
      </c>
      <c r="AS55">
        <f t="shared" si="46"/>
        <v>2.0424257988602021E-2</v>
      </c>
      <c r="AT55">
        <f t="shared" si="47"/>
        <v>6.7715323999535375E-3</v>
      </c>
      <c r="AU55">
        <f t="shared" si="48"/>
        <v>-6.9170164480412657</v>
      </c>
      <c r="AW55">
        <v>52</v>
      </c>
      <c r="AX55">
        <f>IF(Z55&gt;0, (R55*SUMPRODUCT(K55:$K$98, X55:$X$98)-K55*$AZ$3)/Z55, 0)</f>
        <v>187.99968812635592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</v>
      </c>
      <c r="S56">
        <f t="shared" si="32"/>
        <v>174.36502609932785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27.664928653577594</v>
      </c>
      <c r="AC56">
        <f t="shared" si="33"/>
        <v>21.204243271795633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-2407.4227870785753</v>
      </c>
      <c r="AI56">
        <f t="shared" si="38"/>
        <v>-2410.4629958501032</v>
      </c>
      <c r="AJ56">
        <f t="shared" si="39"/>
        <v>6.4606853817819605</v>
      </c>
      <c r="AK56">
        <f t="shared" si="61"/>
        <v>1.9365450057504316</v>
      </c>
      <c r="AL56">
        <f t="shared" si="40"/>
        <v>-2402.0657654625711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-5.9292145467354604</v>
      </c>
      <c r="AR56">
        <f t="shared" si="45"/>
        <v>-5.9367022427770557</v>
      </c>
      <c r="AS56">
        <f t="shared" si="46"/>
        <v>1.5911949472750611E-2</v>
      </c>
      <c r="AT56">
        <f t="shared" si="47"/>
        <v>4.7694949470994605E-3</v>
      </c>
      <c r="AU56">
        <f t="shared" si="48"/>
        <v>-5.9160207983572066</v>
      </c>
      <c r="AW56">
        <v>53</v>
      </c>
      <c r="AX56">
        <f>IF(Z56&gt;0, (R56*SUMPRODUCT(K56:$K$98, X56:$X$98)-K56*$AZ$3)/Z56, 0)</f>
        <v>174.36502609932785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</v>
      </c>
      <c r="S57">
        <f t="shared" si="32"/>
        <v>160.33677057383554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21.204243271795633</v>
      </c>
      <c r="AC57">
        <f t="shared" si="33"/>
        <v>15.697688527045836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-2248.7784987892378</v>
      </c>
      <c r="AI57">
        <f t="shared" si="38"/>
        <v>-2251.2261108483531</v>
      </c>
      <c r="AJ57">
        <f t="shared" si="39"/>
        <v>5.5065547447497973</v>
      </c>
      <c r="AK57">
        <f t="shared" si="61"/>
        <v>1.4842970290256945</v>
      </c>
      <c r="AL57">
        <f t="shared" si="40"/>
        <v>-2244.2352590745777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-4.9450815274074547</v>
      </c>
      <c r="AR57">
        <f t="shared" si="45"/>
        <v>-4.9504638454909422</v>
      </c>
      <c r="AS57">
        <f t="shared" si="46"/>
        <v>1.2108957001581598E-2</v>
      </c>
      <c r="AT57">
        <f t="shared" si="47"/>
        <v>3.2639807892918906E-3</v>
      </c>
      <c r="AU57">
        <f t="shared" si="48"/>
        <v>-4.9350909077000695</v>
      </c>
      <c r="AW57">
        <v>54</v>
      </c>
      <c r="AX57">
        <f>IF(Z57&gt;0, (R57*SUMPRODUCT(K57:$K$98, X57:$X$98)-K57*$AZ$3)/Z57, 0)</f>
        <v>160.33677057383554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</v>
      </c>
      <c r="S58">
        <f t="shared" si="32"/>
        <v>145.40878090274876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15.697688527045836</v>
      </c>
      <c r="AC58">
        <f t="shared" si="33"/>
        <v>11.12998182283987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-2038.2729777788052</v>
      </c>
      <c r="AI58">
        <f t="shared" si="38"/>
        <v>-2040.1865454728847</v>
      </c>
      <c r="AJ58">
        <f t="shared" si="39"/>
        <v>4.5677067042059658</v>
      </c>
      <c r="AK58">
        <f t="shared" si="61"/>
        <v>1.0988381968932086</v>
      </c>
      <c r="AL58">
        <f t="shared" si="40"/>
        <v>-2034.5200005717857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-4.0019448557034911</v>
      </c>
      <c r="AR58">
        <f t="shared" si="45"/>
        <v>-4.0057019542240759</v>
      </c>
      <c r="AS58">
        <f t="shared" si="46"/>
        <v>8.9682346508756679E-3</v>
      </c>
      <c r="AT58">
        <f t="shared" si="47"/>
        <v>2.1574587492689088E-3</v>
      </c>
      <c r="AU58">
        <f t="shared" si="48"/>
        <v>-3.9945762608239317</v>
      </c>
      <c r="AW58">
        <v>55</v>
      </c>
      <c r="AX58">
        <f>IF(Z58&gt;0, (R58*SUMPRODUCT(K58:$K$98, X58:$X$98)-K58*$AZ$3)/Z58, 0)</f>
        <v>145.40878090274876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</v>
      </c>
      <c r="S59">
        <f t="shared" si="32"/>
        <v>128.96464084415297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11.12998182283987</v>
      </c>
      <c r="AC59">
        <f t="shared" si="33"/>
        <v>7.4649787735662869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-1789.3362080394388</v>
      </c>
      <c r="AI59">
        <f t="shared" si="38"/>
        <v>-1790.7833060045677</v>
      </c>
      <c r="AJ59">
        <f t="shared" si="39"/>
        <v>3.665003049273583</v>
      </c>
      <c r="AK59">
        <f t="shared" si="61"/>
        <v>0.77909872759879095</v>
      </c>
      <c r="AL59">
        <f t="shared" si="40"/>
        <v>-1786.3392042276955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-3.136770035463905</v>
      </c>
      <c r="AR59">
        <f t="shared" si="45"/>
        <v>-3.1393068496830563</v>
      </c>
      <c r="AS59">
        <f t="shared" si="46"/>
        <v>6.4248807424746564E-3</v>
      </c>
      <c r="AT59">
        <f t="shared" si="47"/>
        <v>1.3657877890246536E-3</v>
      </c>
      <c r="AU59">
        <f t="shared" si="48"/>
        <v>-3.1315161811515573</v>
      </c>
      <c r="AW59">
        <v>56</v>
      </c>
      <c r="AX59">
        <f>IF(Z59&gt;0, (R59*SUMPRODUCT(K59:$K$98, X59:$X$98)-K59*$AZ$3)/Z59, 0)</f>
        <v>128.96464084415297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</v>
      </c>
      <c r="S60">
        <f t="shared" si="32"/>
        <v>109.9328921598555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7.4649787735662869</v>
      </c>
      <c r="AC60">
        <f t="shared" si="33"/>
        <v>4.6290496367005085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-1519.712113880026</v>
      </c>
      <c r="AI60">
        <f t="shared" si="38"/>
        <v>-1520.7648128370336</v>
      </c>
      <c r="AJ60">
        <f t="shared" si="39"/>
        <v>2.8359291368657784</v>
      </c>
      <c r="AK60">
        <f t="shared" si="61"/>
        <v>0.5225485141496401</v>
      </c>
      <c r="AL60">
        <f t="shared" si="40"/>
        <v>-1517.4063351860182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-2.3786691120090624</v>
      </c>
      <c r="AR60">
        <f t="shared" si="45"/>
        <v>-2.3803168072997742</v>
      </c>
      <c r="AS60">
        <f t="shared" si="46"/>
        <v>4.4388256039404658E-3</v>
      </c>
      <c r="AT60">
        <f t="shared" si="47"/>
        <v>8.178983366530602E-4</v>
      </c>
      <c r="AU60">
        <f t="shared" si="48"/>
        <v>-2.3750600833591808</v>
      </c>
      <c r="AW60">
        <v>57</v>
      </c>
      <c r="AX60">
        <f>IF(Z60&gt;0, (R60*SUMPRODUCT(K60:$K$98, X60:$X$98)-K60*$AZ$3)/Z60, 0)</f>
        <v>109.9328921598555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</v>
      </c>
      <c r="S61">
        <f t="shared" si="32"/>
        <v>86.060574708002662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4.6290496367005085</v>
      </c>
      <c r="AC61">
        <f t="shared" si="33"/>
        <v>2.5189884698683453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-1241.6931588560867</v>
      </c>
      <c r="AI61">
        <f t="shared" si="38"/>
        <v>-1242.4249075338103</v>
      </c>
      <c r="AJ61">
        <f t="shared" si="39"/>
        <v>2.1100611668321632</v>
      </c>
      <c r="AK61">
        <f t="shared" si="61"/>
        <v>0.32403347456903564</v>
      </c>
      <c r="AL61">
        <f t="shared" si="40"/>
        <v>-1239.9908128924092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-1.7352776511959733</v>
      </c>
      <c r="AR61">
        <f t="shared" si="45"/>
        <v>-1.736300276727643</v>
      </c>
      <c r="AS61">
        <f t="shared" si="46"/>
        <v>2.9488299579853985E-3</v>
      </c>
      <c r="AT61">
        <f t="shared" si="47"/>
        <v>4.5283977176538182E-4</v>
      </c>
      <c r="AU61">
        <f t="shared" si="48"/>
        <v>-1.7328986069978924</v>
      </c>
      <c r="AW61">
        <v>58</v>
      </c>
      <c r="AX61">
        <f>IF(Z61&gt;0, (R61*SUMPRODUCT(K61:$K$98, X61:$X$98)-K61*$AZ$3)/Z61, 0)</f>
        <v>86.060574708002662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</v>
      </c>
      <c r="S62">
        <f t="shared" si="32"/>
        <v>53.092137448715157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2.5189884698683453</v>
      </c>
      <c r="AC62">
        <f t="shared" si="33"/>
        <v>1.0235393411517477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-969.86992437429592</v>
      </c>
      <c r="AI62">
        <f t="shared" si="38"/>
        <v>-970.35188808414864</v>
      </c>
      <c r="AJ62">
        <f t="shared" si="39"/>
        <v>1.4954491287165976</v>
      </c>
      <c r="AK62">
        <f t="shared" si="61"/>
        <v>0.17632919289078419</v>
      </c>
      <c r="AL62">
        <f t="shared" si="40"/>
        <v>-968.68010976254129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-1.2101805106156038</v>
      </c>
      <c r="AR62">
        <f t="shared" si="45"/>
        <v>-1.210781893413265</v>
      </c>
      <c r="AS62">
        <f t="shared" si="46"/>
        <v>1.8659856798399711E-3</v>
      </c>
      <c r="AT62">
        <f t="shared" si="47"/>
        <v>2.2001935241643204E-4</v>
      </c>
      <c r="AU62">
        <f t="shared" si="48"/>
        <v>-1.2086958883810088</v>
      </c>
      <c r="AW62">
        <v>59</v>
      </c>
      <c r="AX62">
        <f>IF(Z62&gt;0, (R62*SUMPRODUCT(K62:$K$98, X62:$X$98)-K62*$AZ$3)/Z62, 0)</f>
        <v>53.092137448715157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</v>
      </c>
      <c r="S63">
        <f t="shared" si="32"/>
        <v>2.3028072488675608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1.0235393411517477</v>
      </c>
      <c r="AC63">
        <f t="shared" si="33"/>
        <v>2.7491439892728176E-2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-714.75340782727312</v>
      </c>
      <c r="AI63">
        <f t="shared" si="38"/>
        <v>-715.05186354807051</v>
      </c>
      <c r="AJ63">
        <f t="shared" si="39"/>
        <v>0.99604790125901954</v>
      </c>
      <c r="AK63">
        <f t="shared" si="61"/>
        <v>7.1647753880622347E-2</v>
      </c>
      <c r="AL63">
        <f t="shared" si="40"/>
        <v>-713.98416789293094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-0.79629662397280443</v>
      </c>
      <c r="AR63">
        <f t="shared" si="45"/>
        <v>-0.79662912925402973</v>
      </c>
      <c r="AS63">
        <f t="shared" si="46"/>
        <v>1.109682825435967E-3</v>
      </c>
      <c r="AT63">
        <f t="shared" si="47"/>
        <v>7.9821745381816118E-5</v>
      </c>
      <c r="AU63">
        <f t="shared" si="48"/>
        <v>-0.79543962468321205</v>
      </c>
      <c r="AW63">
        <v>60</v>
      </c>
      <c r="AX63">
        <f>IF(Z63&gt;0, (R63*SUMPRODUCT(K63:$K$98, X63:$X$98)-K63*$AZ$3)/Z63, 0)</f>
        <v>2.3028072488675608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</v>
      </c>
      <c r="S64">
        <f t="shared" si="32"/>
        <v>-83.696665893298658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2.7491439892728176E-2</v>
      </c>
      <c r="AC64">
        <f t="shared" si="33"/>
        <v>-0.57761535429741162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-491.75518727254172</v>
      </c>
      <c r="AI64">
        <f t="shared" si="38"/>
        <v>-491.92771963931301</v>
      </c>
      <c r="AJ64">
        <f t="shared" si="39"/>
        <v>0.6051067941901398</v>
      </c>
      <c r="AK64">
        <f t="shared" si="61"/>
        <v>1.9244007924909725E-3</v>
      </c>
      <c r="AL64">
        <f t="shared" si="40"/>
        <v>-491.32068844433036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-0.48915845755584209</v>
      </c>
      <c r="AR64">
        <f t="shared" si="45"/>
        <v>-0.48933007885967905</v>
      </c>
      <c r="AS64">
        <f t="shared" si="46"/>
        <v>6.0191150752124791E-4</v>
      </c>
      <c r="AT64">
        <f t="shared" si="47"/>
        <v>1.9142389297307284E-6</v>
      </c>
      <c r="AU64">
        <f t="shared" si="48"/>
        <v>-0.48872625311322809</v>
      </c>
      <c r="AW64">
        <v>61</v>
      </c>
      <c r="AX64">
        <f>IF(Z64&gt;0, (R64*SUMPRODUCT(K64:$K$98, X64:$X$98)-K64*$AZ$3)/Z64, 0)</f>
        <v>-83.696665893298658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</v>
      </c>
      <c r="S65">
        <f t="shared" si="32"/>
        <v>-227.50778642850281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-0.57761535429741162</v>
      </c>
      <c r="AC65">
        <f t="shared" si="33"/>
        <v>-0.89606860669016064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-289.36534215380834</v>
      </c>
      <c r="AI65">
        <f t="shared" si="38"/>
        <v>-289.46380786137343</v>
      </c>
      <c r="AJ65">
        <f t="shared" si="39"/>
        <v>0.31845325239274902</v>
      </c>
      <c r="AK65">
        <f t="shared" si="61"/>
        <v>-4.043307480081882E-2</v>
      </c>
      <c r="AL65">
        <f t="shared" si="40"/>
        <v>-289.18578768378148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-0.25699762391486564</v>
      </c>
      <c r="AR65">
        <f t="shared" si="45"/>
        <v>-0.25708507548281423</v>
      </c>
      <c r="AS65">
        <f t="shared" si="46"/>
        <v>2.8283182976831969E-4</v>
      </c>
      <c r="AT65">
        <f t="shared" si="47"/>
        <v>-3.5910327318532704E-5</v>
      </c>
      <c r="AU65">
        <f t="shared" si="48"/>
        <v>-0.25683815398036441</v>
      </c>
      <c r="AW65">
        <v>62</v>
      </c>
      <c r="AX65">
        <f>IF(Z65&gt;0, (R65*SUMPRODUCT(K65:$K$98, X65:$X$98)-K65*$AZ$3)/Z65, 0)</f>
        <v>-227.50778642850281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</v>
      </c>
      <c r="S66">
        <f t="shared" si="32"/>
        <v>-451.46914185077713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-0.89606860669016064</v>
      </c>
      <c r="AC66">
        <f t="shared" si="33"/>
        <v>-1.0006508688522644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-168.28095414909797</v>
      </c>
      <c r="AI66">
        <f t="shared" si="38"/>
        <v>-168.33636496105015</v>
      </c>
      <c r="AJ66">
        <f t="shared" si="39"/>
        <v>0.10458226216210376</v>
      </c>
      <c r="AK66">
        <f t="shared" si="61"/>
        <v>-6.2724802468311247E-2</v>
      </c>
      <c r="AL66">
        <f t="shared" si="40"/>
        <v>-168.29450750135638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-0.13344414934736981</v>
      </c>
      <c r="AR66">
        <f t="shared" si="45"/>
        <v>-0.13348808924955893</v>
      </c>
      <c r="AS66">
        <f t="shared" si="46"/>
        <v>8.2932088670477521E-5</v>
      </c>
      <c r="AT66">
        <f t="shared" si="47"/>
        <v>-4.973978160920989E-5</v>
      </c>
      <c r="AU66">
        <f t="shared" si="48"/>
        <v>-0.13345489694249768</v>
      </c>
      <c r="AW66">
        <v>63</v>
      </c>
      <c r="AX66">
        <f>IF(Z66&gt;0, (R66*SUMPRODUCT(K66:$K$98, X66:$X$98)-K66*$AZ$3)/Z66, 0)</f>
        <v>-451.46914185077713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-812.8281137567534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-1.0006508688522644</v>
      </c>
      <c r="AC67">
        <f t="shared" ref="AC67:AC98" si="64">S67*Z67</f>
        <v>-0.9980098737775257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-96.644414367062069</v>
      </c>
      <c r="AI67">
        <f t="shared" ref="AI67:AI98" si="69">SUM(AE67:AH67)</f>
        <v>-96.675109967302959</v>
      </c>
      <c r="AJ67">
        <f t="shared" ref="AJ67:AJ98" si="70">AB67-AC67</f>
        <v>-2.6409950747386945E-3</v>
      </c>
      <c r="AK67">
        <f t="shared" si="61"/>
        <v>-7.0045560819658514E-2</v>
      </c>
      <c r="AL67">
        <f t="shared" ref="AL67:AL98" si="71">SUM(AI67:AK67)</f>
        <v>-96.747796523197366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-6.8426339502113798E-2</v>
      </c>
      <c r="AR67">
        <f t="shared" ref="AR67:AR98" si="76">AI67*$K67</f>
        <v>-6.8448072652209022E-2</v>
      </c>
      <c r="AS67">
        <f t="shared" ref="AS67:AS98" si="77">AJ67*$K67</f>
        <v>-1.8698817390637566E-6</v>
      </c>
      <c r="AT67">
        <f t="shared" ref="AT67:AT98" si="78">AK67*$K67</f>
        <v>-4.9593774835842248E-5</v>
      </c>
      <c r="AU67">
        <f t="shared" ref="AU67:AU98" si="79">AL67*$K67</f>
        <v>-6.8499536308783929E-2</v>
      </c>
      <c r="AW67">
        <v>64</v>
      </c>
      <c r="AX67">
        <f>IF(Z67&gt;0, (R67*SUMPRODUCT(K67:$K$98, X67:$X$98)-K67*$AZ$3)/Z67, 0)</f>
        <v>-812.8281137567534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</v>
      </c>
      <c r="S68">
        <f t="shared" si="63"/>
        <v>-1414.0367728599579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-0.9980098737775257</v>
      </c>
      <c r="AC68">
        <f t="shared" si="64"/>
        <v>-0.9449316200456136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-54.729467580413846</v>
      </c>
      <c r="AI68">
        <f t="shared" si="69"/>
        <v>-54.746173857757228</v>
      </c>
      <c r="AJ68">
        <f t="shared" si="70"/>
        <v>-5.3078253731912106E-2</v>
      </c>
      <c r="AK68">
        <f t="shared" si="61"/>
        <v>-6.9860691164426808E-2</v>
      </c>
      <c r="AL68">
        <f t="shared" si="71"/>
        <v>-54.869112802653568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-3.4597900845676786E-2</v>
      </c>
      <c r="AR68">
        <f t="shared" si="76"/>
        <v>-3.4608461922781684E-2</v>
      </c>
      <c r="AS68">
        <f t="shared" si="77"/>
        <v>-3.3554065860044365E-5</v>
      </c>
      <c r="AT68">
        <f t="shared" si="78"/>
        <v>-4.4163288494739095E-5</v>
      </c>
      <c r="AU68">
        <f t="shared" si="79"/>
        <v>-3.4686179277136471E-2</v>
      </c>
      <c r="AW68">
        <v>65</v>
      </c>
      <c r="AX68">
        <f>IF(Z68&gt;0, (R68*SUMPRODUCT(K68:$K$98, X68:$X$98)-K68*$AZ$3)/Z68, 0)</f>
        <v>-1414.0367728599579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</v>
      </c>
      <c r="S69">
        <f t="shared" si="63"/>
        <v>-2438.1419383676271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-0.9449316200456136</v>
      </c>
      <c r="AC69">
        <f t="shared" si="64"/>
        <v>-0.87104327693233907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-30.431158179024774</v>
      </c>
      <c r="AI69">
        <f t="shared" si="69"/>
        <v>-30.440089604049966</v>
      </c>
      <c r="AJ69">
        <f t="shared" si="70"/>
        <v>-7.3888343113274524E-2</v>
      </c>
      <c r="AK69">
        <f t="shared" si="61"/>
        <v>-6.614521340319296E-2</v>
      </c>
      <c r="AL69">
        <f t="shared" si="71"/>
        <v>-30.580123160566433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-1.7176275020236872E-2</v>
      </c>
      <c r="AR69">
        <f t="shared" si="76"/>
        <v>-1.7181316189279892E-2</v>
      </c>
      <c r="AS69">
        <f t="shared" si="77"/>
        <v>-4.1704837345888359E-5</v>
      </c>
      <c r="AT69">
        <f t="shared" si="78"/>
        <v>-3.7334378468335703E-5</v>
      </c>
      <c r="AU69">
        <f t="shared" si="79"/>
        <v>-1.7260355405094116E-2</v>
      </c>
      <c r="AW69">
        <v>66</v>
      </c>
      <c r="AX69">
        <f>IF(Z69&gt;0, (R69*SUMPRODUCT(K69:$K$98, X69:$X$98)-K69*$AZ$3)/Z69, 0)</f>
        <v>-2438.1419383676271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</v>
      </c>
      <c r="S70">
        <f t="shared" si="63"/>
        <v>-4225.6415777908087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-0.87104327693233907</v>
      </c>
      <c r="AC70">
        <f t="shared" si="64"/>
        <v>-0.79135683413208335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-16.640947651703613</v>
      </c>
      <c r="AI70">
        <f t="shared" si="69"/>
        <v>-16.645629525565628</v>
      </c>
      <c r="AJ70">
        <f t="shared" si="70"/>
        <v>-7.9686442800255719E-2</v>
      </c>
      <c r="AK70">
        <f t="shared" si="61"/>
        <v>-6.0973029385263743E-2</v>
      </c>
      <c r="AL70">
        <f t="shared" si="71"/>
        <v>-16.786288997751146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-8.3863027288132129E-3</v>
      </c>
      <c r="AR70">
        <f t="shared" si="76"/>
        <v>-8.3886621864815367E-3</v>
      </c>
      <c r="AS70">
        <f t="shared" si="77"/>
        <v>-4.0158448105975995E-5</v>
      </c>
      <c r="AT70">
        <f t="shared" si="78"/>
        <v>-3.0727714155467428E-5</v>
      </c>
      <c r="AU70">
        <f t="shared" si="79"/>
        <v>-8.4595483487429797E-3</v>
      </c>
      <c r="AW70">
        <v>67</v>
      </c>
      <c r="AX70">
        <f>IF(Z70&gt;0, (R70*SUMPRODUCT(K70:$K$98, X70:$X$98)-K70*$AZ$3)/Z70, 0)</f>
        <v>-4225.6415777908087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</v>
      </c>
      <c r="S71">
        <f t="shared" si="63"/>
        <v>-7419.9826256989818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-0.79135683413208335</v>
      </c>
      <c r="AC71">
        <f t="shared" si="64"/>
        <v>-0.71325856737831395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-8.9275488289855787</v>
      </c>
      <c r="AI71">
        <f t="shared" si="69"/>
        <v>-8.9299519969017265</v>
      </c>
      <c r="AJ71">
        <f t="shared" si="70"/>
        <v>-7.8098266753769408E-2</v>
      </c>
      <c r="AK71">
        <f t="shared" si="61"/>
        <v>-5.5394978389245841E-2</v>
      </c>
      <c r="AL71">
        <f t="shared" si="71"/>
        <v>-9.0634452420447431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-4.017044961339593E-3</v>
      </c>
      <c r="AR71">
        <f t="shared" si="76"/>
        <v>-4.0181262921453647E-3</v>
      </c>
      <c r="AS71">
        <f t="shared" si="77"/>
        <v>-3.5141140638066135E-5</v>
      </c>
      <c r="AT71">
        <f t="shared" si="78"/>
        <v>-2.4925556060758131E-5</v>
      </c>
      <c r="AU71">
        <f t="shared" si="79"/>
        <v>-4.0781929888441893E-3</v>
      </c>
      <c r="AW71">
        <v>68</v>
      </c>
      <c r="AX71">
        <f>IF(Z71&gt;0, (R71*SUMPRODUCT(K71:$K$98, X71:$X$98)-K71*$AZ$3)/Z71, 0)</f>
        <v>-7419.9826256989818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</v>
      </c>
      <c r="S72">
        <f t="shared" si="63"/>
        <v>-13263.390707902878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-0.71325856737831395</v>
      </c>
      <c r="AC72">
        <f t="shared" si="64"/>
        <v>-0.64005724673020481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-4.6908012084612887</v>
      </c>
      <c r="AI72">
        <f t="shared" si="69"/>
        <v>-4.6920076443961598</v>
      </c>
      <c r="AJ72">
        <f t="shared" si="70"/>
        <v>-7.3201320648109136E-2</v>
      </c>
      <c r="AK72">
        <f t="shared" si="61"/>
        <v>-4.9928099716481981E-2</v>
      </c>
      <c r="AL72">
        <f t="shared" si="71"/>
        <v>-4.8151370647607505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-1.8845317735075534E-3</v>
      </c>
      <c r="AR72">
        <f t="shared" si="76"/>
        <v>-1.8850164597585641E-3</v>
      </c>
      <c r="AS72">
        <f t="shared" si="77"/>
        <v>-2.9408667835942604E-5</v>
      </c>
      <c r="AT72">
        <f t="shared" si="78"/>
        <v>-2.0058639478654908E-5</v>
      </c>
      <c r="AU72">
        <f t="shared" si="79"/>
        <v>-1.9344837670731616E-3</v>
      </c>
      <c r="AW72">
        <v>69</v>
      </c>
      <c r="AX72">
        <f>IF(Z72&gt;0, (R72*SUMPRODUCT(K72:$K$98, X72:$X$98)-K72*$AZ$3)/Z72, 0)</f>
        <v>-13263.390707902878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</v>
      </c>
      <c r="S73">
        <f t="shared" si="63"/>
        <v>-24235.934146736163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-0.64005724673020481</v>
      </c>
      <c r="AC73">
        <f t="shared" si="64"/>
        <v>-0.57299680920956175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-2.4132415168877528</v>
      </c>
      <c r="AI73">
        <f t="shared" si="69"/>
        <v>-2.4138325780840537</v>
      </c>
      <c r="AJ73">
        <f t="shared" si="70"/>
        <v>-6.7060437520643057E-2</v>
      </c>
      <c r="AK73">
        <f t="shared" ref="AK73:AK98" si="92">G73*SUM(AB73:AB73, AE73:AF73)</f>
        <v>-4.4804007271114339E-2</v>
      </c>
      <c r="AL73">
        <f t="shared" si="71"/>
        <v>-2.5256970228758111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-8.6564375709860791E-4</v>
      </c>
      <c r="AR73">
        <f t="shared" si="76"/>
        <v>-8.6585577418478042E-4</v>
      </c>
      <c r="AS73">
        <f t="shared" si="77"/>
        <v>-2.405496867255579E-5</v>
      </c>
      <c r="AT73">
        <f t="shared" si="78"/>
        <v>-1.6071457794766897E-5</v>
      </c>
      <c r="AU73">
        <f t="shared" si="79"/>
        <v>-9.0598220065210317E-4</v>
      </c>
      <c r="AW73">
        <v>70</v>
      </c>
      <c r="AX73">
        <f>IF(Z73&gt;0, (R73*SUMPRODUCT(K73:$K$98, X73:$X$98)-K73*$AZ$3)/Z73, 0)</f>
        <v>-24235.934146736163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</v>
      </c>
      <c r="S74">
        <f t="shared" si="63"/>
        <v>-45381.276696584573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-0.57299680920956175</v>
      </c>
      <c r="AC74">
        <f t="shared" si="64"/>
        <v>-0.51230444466831149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-1.2117128878687176</v>
      </c>
      <c r="AI74">
        <f t="shared" si="69"/>
        <v>-1.2119951102310882</v>
      </c>
      <c r="AJ74">
        <f t="shared" si="70"/>
        <v>-6.0692364541250265E-2</v>
      </c>
      <c r="AK74">
        <f t="shared" si="92"/>
        <v>-4.0109776644669325E-2</v>
      </c>
      <c r="AL74">
        <f t="shared" si="71"/>
        <v>-1.3127972514170079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-3.8807897764984691E-4</v>
      </c>
      <c r="AR74">
        <f t="shared" si="76"/>
        <v>-3.8816936586553335E-4</v>
      </c>
      <c r="AS74">
        <f t="shared" si="77"/>
        <v>-1.9438128469317815E-5</v>
      </c>
      <c r="AT74">
        <f t="shared" si="78"/>
        <v>-1.2846080346149989E-5</v>
      </c>
      <c r="AU74">
        <f t="shared" si="79"/>
        <v>-4.2045357468100119E-4</v>
      </c>
      <c r="AW74">
        <v>71</v>
      </c>
      <c r="AX74">
        <f>IF(Z74&gt;0, (R74*SUMPRODUCT(K74:$K$98, X74:$X$98)-K74*$AZ$3)/Z74, 0)</f>
        <v>-45381.276696584573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</v>
      </c>
      <c r="S75">
        <f t="shared" si="63"/>
        <v>-87327.457083729154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-0.51230444466831149</v>
      </c>
      <c r="AC75">
        <f t="shared" si="64"/>
        <v>-0.45773001623672149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-0.59344694795243669</v>
      </c>
      <c r="AI75">
        <f t="shared" si="69"/>
        <v>-0.59357798635419556</v>
      </c>
      <c r="AJ75">
        <f t="shared" si="70"/>
        <v>-5.4574428431589994E-2</v>
      </c>
      <c r="AK75">
        <f t="shared" si="92"/>
        <v>-3.5861311126781807E-2</v>
      </c>
      <c r="AL75">
        <f t="shared" si="71"/>
        <v>-0.68401372591256737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-1.6970094798721393E-4</v>
      </c>
      <c r="AR75">
        <f t="shared" si="76"/>
        <v>-1.6973841947658284E-4</v>
      </c>
      <c r="AS75">
        <f t="shared" si="77"/>
        <v>-1.5605998603001421E-5</v>
      </c>
      <c r="AT75">
        <f t="shared" si="78"/>
        <v>-1.0254831565444413E-5</v>
      </c>
      <c r="AU75">
        <f t="shared" si="79"/>
        <v>-1.9559924964502868E-4</v>
      </c>
      <c r="AW75">
        <v>72</v>
      </c>
      <c r="AX75">
        <f>IF(Z75&gt;0, (R75*SUMPRODUCT(K75:$K$98, X75:$X$98)-K75*$AZ$3)/Z75, 0)</f>
        <v>-87327.457083729154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</v>
      </c>
      <c r="S76">
        <f t="shared" si="63"/>
        <v>-173188.30199290681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-0.45773001623672149</v>
      </c>
      <c r="AC76">
        <f t="shared" si="64"/>
        <v>-0.40882604985503013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-0.28285337349502393</v>
      </c>
      <c r="AI76">
        <f t="shared" si="69"/>
        <v>-0.28291238816939146</v>
      </c>
      <c r="AJ76">
        <f t="shared" si="70"/>
        <v>-4.8903966381691366E-2</v>
      </c>
      <c r="AK76">
        <f t="shared" si="92"/>
        <v>-3.2041101136570507E-2</v>
      </c>
      <c r="AL76">
        <f t="shared" si="71"/>
        <v>-0.36385745568765332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-7.2218041726245321E-5</v>
      </c>
      <c r="AR76">
        <f t="shared" si="76"/>
        <v>-7.2233109335880923E-5</v>
      </c>
      <c r="AS76">
        <f t="shared" si="77"/>
        <v>-1.24861465892823E-5</v>
      </c>
      <c r="AT76">
        <f t="shared" si="78"/>
        <v>-8.1807246993163509E-6</v>
      </c>
      <c r="AU76">
        <f t="shared" si="79"/>
        <v>-9.289998062447956E-5</v>
      </c>
      <c r="AW76">
        <v>73</v>
      </c>
      <c r="AX76">
        <f>IF(Z76&gt;0, (R76*SUMPRODUCT(K76:$K$98, X76:$X$98)-K76*$AZ$3)/Z76, 0)</f>
        <v>-173188.30199290681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</v>
      </c>
      <c r="S77">
        <f t="shared" si="63"/>
        <v>-354591.48060589214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-0.40882604985503013</v>
      </c>
      <c r="AC77">
        <f t="shared" si="64"/>
        <v>-0.36508249349525768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-0.13073949093932349</v>
      </c>
      <c r="AI77">
        <f t="shared" si="69"/>
        <v>-0.13076523059421252</v>
      </c>
      <c r="AJ77">
        <f t="shared" si="70"/>
        <v>-4.3743556359772451E-2</v>
      </c>
      <c r="AK77">
        <f t="shared" si="92"/>
        <v>-2.8617823489852111E-2</v>
      </c>
      <c r="AL77">
        <f t="shared" si="71"/>
        <v>-0.20312661044383709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-2.9803900993128103E-5</v>
      </c>
      <c r="AR77">
        <f t="shared" si="76"/>
        <v>-2.9809768708539862E-5</v>
      </c>
      <c r="AS77">
        <f t="shared" si="77"/>
        <v>-9.9719573134871761E-6</v>
      </c>
      <c r="AT77">
        <f t="shared" si="78"/>
        <v>-6.5238343197023121E-6</v>
      </c>
      <c r="AU77">
        <f t="shared" si="79"/>
        <v>-4.6305560341729354E-5</v>
      </c>
      <c r="AW77">
        <v>74</v>
      </c>
      <c r="AX77">
        <f>IF(Z77&gt;0, (R77*SUMPRODUCT(K77:$K$98, X77:$X$98)-K77*$AZ$3)/Z77, 0)</f>
        <v>-354591.48060589214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</v>
      </c>
      <c r="S78">
        <f t="shared" si="63"/>
        <v>-751517.42971245095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-0.36508249349525768</v>
      </c>
      <c r="AC78">
        <f t="shared" si="64"/>
        <v>-0.32599107025205559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-5.8551320833364756E-2</v>
      </c>
      <c r="AI78">
        <f t="shared" si="69"/>
        <v>-5.8562165261496539E-2</v>
      </c>
      <c r="AJ78">
        <f t="shared" si="70"/>
        <v>-3.9091423243202084E-2</v>
      </c>
      <c r="AK78">
        <f t="shared" si="92"/>
        <v>-2.555577454466804E-2</v>
      </c>
      <c r="AL78">
        <f t="shared" si="71"/>
        <v>-0.12320936304936667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-1.1917495491803508E-5</v>
      </c>
      <c r="AR78">
        <f t="shared" si="76"/>
        <v>-1.1919702759232017E-5</v>
      </c>
      <c r="AS78">
        <f t="shared" si="77"/>
        <v>-7.9566413470825107E-6</v>
      </c>
      <c r="AT78">
        <f t="shared" si="78"/>
        <v>-5.2016047390698301E-6</v>
      </c>
      <c r="AU78">
        <f t="shared" si="79"/>
        <v>-2.5077948845384357E-5</v>
      </c>
      <c r="AW78">
        <v>75</v>
      </c>
      <c r="AX78">
        <f>IF(Z78&gt;0, (R78*SUMPRODUCT(K78:$K$98, X78:$X$98)-K78*$AZ$3)/Z78, 0)</f>
        <v>-751517.42971245095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</v>
      </c>
      <c r="S79">
        <f t="shared" si="63"/>
        <v>-1651266.3839472265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-0.32599107025205559</v>
      </c>
      <c r="AC79">
        <f t="shared" si="64"/>
        <v>-0.29107332065451591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-2.5316657121144059E-2</v>
      </c>
      <c r="AI79">
        <f t="shared" si="69"/>
        <v>-2.532106394071424E-2</v>
      </c>
      <c r="AJ79">
        <f t="shared" si="70"/>
        <v>-3.4917749597539682E-2</v>
      </c>
      <c r="AK79">
        <f t="shared" si="92"/>
        <v>-2.2819374917643895E-2</v>
      </c>
      <c r="AL79">
        <f t="shared" si="71"/>
        <v>-8.3058188455897825E-2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-4.600834770958426E-6</v>
      </c>
      <c r="AR79">
        <f t="shared" si="76"/>
        <v>-4.60163562901053E-6</v>
      </c>
      <c r="AS79">
        <f t="shared" si="77"/>
        <v>-6.3456559727945762E-6</v>
      </c>
      <c r="AT79">
        <f t="shared" si="78"/>
        <v>-4.1469998614054057E-6</v>
      </c>
      <c r="AU79">
        <f t="shared" si="79"/>
        <v>-1.5094291463210514E-5</v>
      </c>
      <c r="AW79">
        <v>76</v>
      </c>
      <c r="AX79">
        <f>IF(Z79&gt;0, (R79*SUMPRODUCT(K79:$K$98, X79:$X$98)-K79*$AZ$3)/Z79, 0)</f>
        <v>-1651266.3839472265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</v>
      </c>
      <c r="S80">
        <f t="shared" si="63"/>
        <v>-3764338.0704861637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-0.29107332065451591</v>
      </c>
      <c r="AC80">
        <f t="shared" si="64"/>
        <v>-0.25989071872765157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-1.0546983758607787E-2</v>
      </c>
      <c r="AI80">
        <f t="shared" si="69"/>
        <v>-1.0548709764042615E-2</v>
      </c>
      <c r="AJ80">
        <f t="shared" si="70"/>
        <v>-3.118260192686434E-2</v>
      </c>
      <c r="AK80">
        <f t="shared" si="92"/>
        <v>-2.0375132445816117E-2</v>
      </c>
      <c r="AL80">
        <f t="shared" si="71"/>
        <v>-6.2106444136723074E-2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-1.7113566691464843E-6</v>
      </c>
      <c r="AR80">
        <f t="shared" si="76"/>
        <v>-1.7116367312931115E-6</v>
      </c>
      <c r="AS80">
        <f t="shared" si="77"/>
        <v>-5.0596981080326874E-6</v>
      </c>
      <c r="AT80">
        <f t="shared" si="78"/>
        <v>-3.3060749493837365E-6</v>
      </c>
      <c r="AU80">
        <f t="shared" si="79"/>
        <v>-1.0077409788709536E-5</v>
      </c>
      <c r="AW80">
        <v>77</v>
      </c>
      <c r="AX80">
        <f>IF(Z80&gt;0, (R80*SUMPRODUCT(K80:$K$98, X80:$X$98)-K80*$AZ$3)/Z80, 0)</f>
        <v>-3764338.0704861637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</v>
      </c>
      <c r="S81">
        <f t="shared" si="63"/>
        <v>-8924327.773518661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-0.25989071872765157</v>
      </c>
      <c r="AC81">
        <f t="shared" si="64"/>
        <v>-0.2320467133328607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-4.2348225046626008E-3</v>
      </c>
      <c r="AI81">
        <f t="shared" si="69"/>
        <v>-4.2354725444169157E-3</v>
      </c>
      <c r="AJ81">
        <f t="shared" si="70"/>
        <v>-2.7844005394790872E-2</v>
      </c>
      <c r="AK81">
        <f t="shared" si="92"/>
        <v>-1.819235031093561E-2</v>
      </c>
      <c r="AL81">
        <f t="shared" si="71"/>
        <v>-5.0271828250143397E-2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-6.1352101614657422E-7</v>
      </c>
      <c r="AR81">
        <f t="shared" si="76"/>
        <v>-6.1361519082571703E-7</v>
      </c>
      <c r="AS81">
        <f t="shared" si="77"/>
        <v>-4.03390755210975E-6</v>
      </c>
      <c r="AT81">
        <f t="shared" si="78"/>
        <v>-2.6356215016262925E-6</v>
      </c>
      <c r="AU81">
        <f t="shared" si="79"/>
        <v>-7.2831442445617596E-6</v>
      </c>
      <c r="AW81">
        <v>78</v>
      </c>
      <c r="AX81">
        <f>IF(Z81&gt;0, (R81*SUMPRODUCT(K81:$K$98, X81:$X$98)-K81*$AZ$3)/Z81, 0)</f>
        <v>-8924327.773518661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</v>
      </c>
      <c r="S82">
        <f t="shared" si="63"/>
        <v>-22054174.535200048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-0.2320467133328607</v>
      </c>
      <c r="AC82">
        <f t="shared" si="64"/>
        <v>-0.20718507975435896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-1.6347204083770489E-3</v>
      </c>
      <c r="AI82">
        <f t="shared" si="69"/>
        <v>-1.634955267631726E-3</v>
      </c>
      <c r="AJ82">
        <f t="shared" si="70"/>
        <v>-2.4861633578501741E-2</v>
      </c>
      <c r="AK82">
        <f t="shared" si="92"/>
        <v>-1.6243269933300251E-2</v>
      </c>
      <c r="AL82">
        <f t="shared" si="71"/>
        <v>-4.2739858779433718E-2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-2.1145584465776299E-7</v>
      </c>
      <c r="AR82">
        <f t="shared" si="76"/>
        <v>-2.1148622438619785E-7</v>
      </c>
      <c r="AS82">
        <f t="shared" si="77"/>
        <v>-3.2159246932832856E-6</v>
      </c>
      <c r="AT82">
        <f t="shared" si="78"/>
        <v>-2.1011142615880446E-6</v>
      </c>
      <c r="AU82">
        <f t="shared" si="79"/>
        <v>-5.5285251792575281E-6</v>
      </c>
      <c r="AW82">
        <v>79</v>
      </c>
      <c r="AX82">
        <f>IF(Z82&gt;0, (R82*SUMPRODUCT(K82:$K$98, X82:$X$98)-K82*$AZ$3)/Z82, 0)</f>
        <v>-22054174.535200048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</v>
      </c>
      <c r="S83">
        <f t="shared" si="63"/>
        <v>-56940738.056539156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-0.20718507975435896</v>
      </c>
      <c r="AC83">
        <f t="shared" si="64"/>
        <v>-0.18498685629991979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-6.0516653589364139E-4</v>
      </c>
      <c r="AI83">
        <f t="shared" si="69"/>
        <v>-6.0524775492179841E-4</v>
      </c>
      <c r="AJ83">
        <f t="shared" si="70"/>
        <v>-2.219822345443917E-2</v>
      </c>
      <c r="AK83">
        <f t="shared" si="92"/>
        <v>-1.4502955582805128E-2</v>
      </c>
      <c r="AL83">
        <f t="shared" si="71"/>
        <v>-3.73064267921661E-2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-6.9892904900175753E-8</v>
      </c>
      <c r="AR83">
        <f t="shared" si="76"/>
        <v>-6.9902285183906537E-8</v>
      </c>
      <c r="AS83">
        <f t="shared" si="77"/>
        <v>-2.5637543202267302E-6</v>
      </c>
      <c r="AT83">
        <f t="shared" si="78"/>
        <v>-1.6749995830876913E-6</v>
      </c>
      <c r="AU83">
        <f t="shared" si="79"/>
        <v>-4.3086561884983288E-6</v>
      </c>
      <c r="AW83">
        <v>80</v>
      </c>
      <c r="AX83">
        <f>IF(Z83&gt;0, (R83*SUMPRODUCT(K83:$K$98, X83:$X$98)-K83*$AZ$3)/Z83, 0)</f>
        <v>-56940738.056539156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</v>
      </c>
      <c r="S84">
        <f t="shared" si="63"/>
        <v>-153932968.46737346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-0.18498685629991979</v>
      </c>
      <c r="AC84">
        <f t="shared" si="64"/>
        <v>-0.16516689502292836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-2.1432941742884288E-4</v>
      </c>
      <c r="AI84">
        <f t="shared" si="69"/>
        <v>-2.1435624191236115E-4</v>
      </c>
      <c r="AJ84">
        <f t="shared" si="70"/>
        <v>-1.9819961276991427E-2</v>
      </c>
      <c r="AK84">
        <f t="shared" si="92"/>
        <v>-1.2949079940994387E-2</v>
      </c>
      <c r="AL84">
        <f t="shared" si="71"/>
        <v>-3.2983397459898173E-2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-2.2101510052493329E-8</v>
      </c>
      <c r="AR84">
        <f t="shared" si="76"/>
        <v>-2.2104276175777964E-8</v>
      </c>
      <c r="AS84">
        <f t="shared" si="77"/>
        <v>-2.0438215092376993E-6</v>
      </c>
      <c r="AT84">
        <f t="shared" si="78"/>
        <v>-1.335300697028411E-6</v>
      </c>
      <c r="AU84">
        <f t="shared" si="79"/>
        <v>-3.4012264824418881E-6</v>
      </c>
      <c r="AW84">
        <v>81</v>
      </c>
      <c r="AX84">
        <f>IF(Z84&gt;0, (R84*SUMPRODUCT(K84:$K$98, X84:$X$98)-K84*$AZ$3)/Z84, 0)</f>
        <v>-153932968.46737346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</v>
      </c>
      <c r="S85">
        <f t="shared" si="63"/>
        <v>-436811383.5170691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-0.16516689502292836</v>
      </c>
      <c r="AC85">
        <f t="shared" si="64"/>
        <v>-0.14747046072274536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-7.2464282211601272E-5</v>
      </c>
      <c r="AI85">
        <f t="shared" si="69"/>
        <v>-7.2472722379731465E-5</v>
      </c>
      <c r="AJ85">
        <f t="shared" si="70"/>
        <v>-1.7696434300183E-2</v>
      </c>
      <c r="AK85">
        <f t="shared" si="92"/>
        <v>-1.1561682651604987E-2</v>
      </c>
      <c r="AL85">
        <f t="shared" si="71"/>
        <v>-2.9330589674167719E-2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-6.6718478805700812E-9</v>
      </c>
      <c r="AR85">
        <f t="shared" si="76"/>
        <v>-6.6726249740033206E-9</v>
      </c>
      <c r="AS85">
        <f t="shared" si="77"/>
        <v>-1.6293257046907089E-6</v>
      </c>
      <c r="AT85">
        <f t="shared" si="78"/>
        <v>-1.0644939208765822E-6</v>
      </c>
      <c r="AU85">
        <f t="shared" si="79"/>
        <v>-2.7004922505412941E-6</v>
      </c>
      <c r="AW85">
        <v>82</v>
      </c>
      <c r="AX85">
        <f>IF(Z85&gt;0, (R85*SUMPRODUCT(K85:$K$98, X85:$X$98)-K85*$AZ$3)/Z85, 0)</f>
        <v>-436811383.5170691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</v>
      </c>
      <c r="S86">
        <f t="shared" si="63"/>
        <v>-1304801231.2773578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-0.14747046072274536</v>
      </c>
      <c r="AC86">
        <f t="shared" si="64"/>
        <v>-0.13167005989308156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-2.3331869011215585E-5</v>
      </c>
      <c r="AI86">
        <f t="shared" si="69"/>
        <v>-2.3334391810411678E-5</v>
      </c>
      <c r="AJ86">
        <f t="shared" si="70"/>
        <v>-1.5800400829663802E-2</v>
      </c>
      <c r="AK86">
        <f t="shared" si="92"/>
        <v>-1.0322932250592175E-2</v>
      </c>
      <c r="AL86">
        <f t="shared" si="71"/>
        <v>-2.6146667472066388E-2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-1.9180222811314865E-9</v>
      </c>
      <c r="AR86">
        <f t="shared" si="76"/>
        <v>-1.9182296706495145E-9</v>
      </c>
      <c r="AS86">
        <f t="shared" si="77"/>
        <v>-1.2988895500628687E-6</v>
      </c>
      <c r="AT86">
        <f t="shared" si="78"/>
        <v>-8.4860814423949318E-7</v>
      </c>
      <c r="AU86">
        <f t="shared" si="79"/>
        <v>-2.1494159239730113E-6</v>
      </c>
      <c r="AW86">
        <v>83</v>
      </c>
      <c r="AX86">
        <f>IF(Z86&gt;0, (R86*SUMPRODUCT(K86:$K$98, X86:$X$98)-K86*$AZ$3)/Z86, 0)</f>
        <v>-1304801231.2773578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</v>
      </c>
      <c r="S87">
        <f t="shared" si="63"/>
        <v>-4114550820.1985788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-0.13167005989308156</v>
      </c>
      <c r="AC87">
        <f t="shared" si="64"/>
        <v>-0.11756255511332554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-7.1330457094966381E-6</v>
      </c>
      <c r="AI87">
        <f t="shared" si="69"/>
        <v>-7.1337600192733953E-6</v>
      </c>
      <c r="AJ87">
        <f t="shared" si="70"/>
        <v>-1.4107504779756017E-2</v>
      </c>
      <c r="AK87">
        <f t="shared" si="92"/>
        <v>-9.2169041925157097E-3</v>
      </c>
      <c r="AL87">
        <f t="shared" si="71"/>
        <v>-2.3331542732290999E-2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-5.2355354281761681E-10</v>
      </c>
      <c r="AR87">
        <f t="shared" si="76"/>
        <v>-5.2360597195231205E-10</v>
      </c>
      <c r="AS87">
        <f t="shared" si="77"/>
        <v>-1.0354670933797984E-6</v>
      </c>
      <c r="AT87">
        <f t="shared" si="78"/>
        <v>-6.765052461920468E-7</v>
      </c>
      <c r="AU87">
        <f t="shared" si="79"/>
        <v>-1.7124959455437974E-6</v>
      </c>
      <c r="AW87">
        <v>84</v>
      </c>
      <c r="AX87">
        <f>IF(Z87&gt;0, (R87*SUMPRODUCT(K87:$K$98, X87:$X$98)-K87*$AZ$3)/Z87, 0)</f>
        <v>-4114550820.1985788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</v>
      </c>
      <c r="S88">
        <f t="shared" si="63"/>
        <v>-13736078143.779173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-0.11756255511332554</v>
      </c>
      <c r="AC88">
        <f t="shared" si="64"/>
        <v>-0.10496656751386274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-2.0644997796974783E-6</v>
      </c>
      <c r="AI88">
        <f t="shared" si="69"/>
        <v>-2.0646908214315438E-6</v>
      </c>
      <c r="AJ88">
        <f t="shared" si="70"/>
        <v>-1.2595987599462802E-2</v>
      </c>
      <c r="AK88">
        <f t="shared" si="92"/>
        <v>-8.229378857932788E-3</v>
      </c>
      <c r="AL88">
        <f t="shared" si="71"/>
        <v>-2.0827431148217022E-2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-1.3529536352790404E-10</v>
      </c>
      <c r="AR88">
        <f t="shared" si="76"/>
        <v>-1.3530788329715447E-10</v>
      </c>
      <c r="AS88">
        <f t="shared" si="77"/>
        <v>-8.2546810516589786E-7</v>
      </c>
      <c r="AT88">
        <f t="shared" si="78"/>
        <v>-5.3930584790666142E-7</v>
      </c>
      <c r="AU88">
        <f t="shared" si="79"/>
        <v>-1.3649092609558565E-6</v>
      </c>
      <c r="AW88">
        <v>85</v>
      </c>
      <c r="AX88">
        <f>IF(Z88&gt;0, (R88*SUMPRODUCT(K88:$K$98, X88:$X$98)-K88*$AZ$3)/Z88, 0)</f>
        <v>-13736078143.779173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</v>
      </c>
      <c r="S89">
        <f t="shared" si="63"/>
        <v>-49208838385.963821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-0.10496656751386274</v>
      </c>
      <c r="AC89">
        <f t="shared" si="64"/>
        <v>-9.3720149682179246E-2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-5.6607137130622008E-7</v>
      </c>
      <c r="AI89">
        <f t="shared" si="69"/>
        <v>-5.6611898478011831E-7</v>
      </c>
      <c r="AJ89">
        <f t="shared" si="70"/>
        <v>-1.1246417831683495E-2</v>
      </c>
      <c r="AK89">
        <f t="shared" si="92"/>
        <v>-7.3476597259703926E-3</v>
      </c>
      <c r="AL89">
        <f t="shared" si="71"/>
        <v>-1.859464367663867E-2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-3.3122357599637477E-11</v>
      </c>
      <c r="AR89">
        <f t="shared" si="76"/>
        <v>-3.3125143591985719E-11</v>
      </c>
      <c r="AS89">
        <f t="shared" si="77"/>
        <v>-6.5805813898765352E-7</v>
      </c>
      <c r="AT89">
        <f t="shared" si="78"/>
        <v>-4.2993132191522197E-7</v>
      </c>
      <c r="AU89">
        <f t="shared" si="79"/>
        <v>-1.0880225860464676E-6</v>
      </c>
      <c r="AW89">
        <v>86</v>
      </c>
      <c r="AX89">
        <f>IF(Z89&gt;0, (R89*SUMPRODUCT(K89:$K$98, X89:$X$98)-K89*$AZ$3)/Z89, 0)</f>
        <v>-49208838385.963821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</v>
      </c>
      <c r="S90">
        <f t="shared" si="63"/>
        <v>-190109754383.48822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-9.3720149682179246E-2</v>
      </c>
      <c r="AC90">
        <f t="shared" si="64"/>
        <v>-8.3678705101927597E-2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-1.4453335894504767E-7</v>
      </c>
      <c r="AI90">
        <f t="shared" si="69"/>
        <v>-1.4454436294447071E-7</v>
      </c>
      <c r="AJ90">
        <f t="shared" si="70"/>
        <v>-1.0041444580251649E-2</v>
      </c>
      <c r="AK90">
        <f t="shared" si="92"/>
        <v>-6.5604104777525476E-3</v>
      </c>
      <c r="AL90">
        <f t="shared" si="71"/>
        <v>-1.6601999602367142E-2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-7.5509244232626546E-12</v>
      </c>
      <c r="AR90">
        <f t="shared" si="76"/>
        <v>-7.5514993103932355E-12</v>
      </c>
      <c r="AS90">
        <f t="shared" si="77"/>
        <v>-5.2459992405413193E-7</v>
      </c>
      <c r="AT90">
        <f t="shared" si="78"/>
        <v>-3.4273861802329121E-7</v>
      </c>
      <c r="AU90">
        <f t="shared" si="79"/>
        <v>-8.6734609357673357E-7</v>
      </c>
      <c r="AW90">
        <v>87</v>
      </c>
      <c r="AX90">
        <f>IF(Z90&gt;0, (R90*SUMPRODUCT(K90:$K$98, X90:$X$98)-K90*$AZ$3)/Z90, 0)</f>
        <v>-190109754383.48822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</v>
      </c>
      <c r="S91">
        <f t="shared" si="63"/>
        <v>-796483751371.73438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-8.3678705101927597E-2</v>
      </c>
      <c r="AC91">
        <f t="shared" si="64"/>
        <v>-7.4713129561823174E-2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-3.4195466874844023E-8</v>
      </c>
      <c r="AI91">
        <f t="shared" si="69"/>
        <v>-3.4197811967554111E-8</v>
      </c>
      <c r="AJ91">
        <f t="shared" si="70"/>
        <v>-8.9655755401044229E-3</v>
      </c>
      <c r="AK91">
        <f t="shared" si="92"/>
        <v>-5.8575093571349322E-3</v>
      </c>
      <c r="AL91">
        <f t="shared" si="71"/>
        <v>-1.4823119095051324E-2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-1.5950802679913587E-12</v>
      </c>
      <c r="AR91">
        <f t="shared" si="76"/>
        <v>-1.5951896570844265E-12</v>
      </c>
      <c r="AS91">
        <f t="shared" si="77"/>
        <v>-4.1820784864694917E-7</v>
      </c>
      <c r="AT91">
        <f t="shared" si="78"/>
        <v>-2.7322912798169819E-7</v>
      </c>
      <c r="AU91">
        <f t="shared" si="79"/>
        <v>-6.9143857181830446E-7</v>
      </c>
      <c r="AW91">
        <v>88</v>
      </c>
      <c r="AX91">
        <f>IF(Z91&gt;0, (R91*SUMPRODUCT(K91:$K$98, X91:$X$98)-K91*$AZ$3)/Z91, 0)</f>
        <v>-796483751371.73438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</v>
      </c>
      <c r="S92">
        <f t="shared" si="63"/>
        <v>-3642077795783.9053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-7.4713129561823174E-2</v>
      </c>
      <c r="AC92">
        <f t="shared" si="64"/>
        <v>-6.6708151395868831E-2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-7.454971127243207E-9</v>
      </c>
      <c r="AI92">
        <f t="shared" si="69"/>
        <v>-7.4554290262443835E-9</v>
      </c>
      <c r="AJ92">
        <f t="shared" si="70"/>
        <v>-8.0049781659543434E-3</v>
      </c>
      <c r="AK92">
        <f t="shared" si="92"/>
        <v>-5.229919069327623E-3</v>
      </c>
      <c r="AL92">
        <f t="shared" si="71"/>
        <v>-1.3234904690710992E-2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-3.1048594694461172E-13</v>
      </c>
      <c r="AR92">
        <f t="shared" si="76"/>
        <v>-3.1050501760264092E-13</v>
      </c>
      <c r="AS92">
        <f t="shared" si="77"/>
        <v>-3.333927366994874E-7</v>
      </c>
      <c r="AT92">
        <f t="shared" si="78"/>
        <v>-2.1781658801465334E-7</v>
      </c>
      <c r="AU92">
        <f t="shared" si="79"/>
        <v>-5.5120963521915836E-7</v>
      </c>
      <c r="AW92">
        <v>89</v>
      </c>
      <c r="AX92">
        <f>IF(Z92&gt;0, (R92*SUMPRODUCT(K92:$K$98, X92:$X$98)-K92*$AZ$3)/Z92, 0)</f>
        <v>-3642077795783.9053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</v>
      </c>
      <c r="S93">
        <f t="shared" si="63"/>
        <v>-18313114873232.383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-6.6708151395868831E-2</v>
      </c>
      <c r="AC93">
        <f t="shared" si="64"/>
        <v>-5.956084946086735E-2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-1.4880440054972293E-9</v>
      </c>
      <c r="AI93">
        <f t="shared" si="69"/>
        <v>-1.4881253145070198E-9</v>
      </c>
      <c r="AJ93">
        <f t="shared" si="70"/>
        <v>-7.1473019350014808E-3</v>
      </c>
      <c r="AK93">
        <f t="shared" si="92"/>
        <v>-4.6695705977108188E-3</v>
      </c>
      <c r="AL93">
        <f t="shared" si="71"/>
        <v>-1.1816874020837614E-2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-5.5334212598384881E-14</v>
      </c>
      <c r="AR93">
        <f t="shared" si="76"/>
        <v>-5.5337236144743247E-14</v>
      </c>
      <c r="AS93">
        <f t="shared" si="77"/>
        <v>-2.6577864855822368E-7</v>
      </c>
      <c r="AT93">
        <f t="shared" si="78"/>
        <v>-1.7364205039793678E-7</v>
      </c>
      <c r="AU93">
        <f t="shared" si="79"/>
        <v>-4.3942075429339663E-7</v>
      </c>
      <c r="AW93">
        <v>90</v>
      </c>
      <c r="AX93">
        <f>IF(Z93&gt;0, (R93*SUMPRODUCT(K93:$K$98, X93:$X$98)-K93*$AZ$3)/Z93, 0)</f>
        <v>-18313114873232.383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</v>
      </c>
      <c r="S94">
        <f t="shared" si="63"/>
        <v>-102212265251121.66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-5.956084946086735E-2</v>
      </c>
      <c r="AC94">
        <f t="shared" si="64"/>
        <v>-5.3179329875822683E-2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-2.6995535345611066E-10</v>
      </c>
      <c r="AI94">
        <f t="shared" si="69"/>
        <v>-2.6996836053743918E-10</v>
      </c>
      <c r="AJ94">
        <f t="shared" si="70"/>
        <v>-6.3815195850446677E-3</v>
      </c>
      <c r="AK94">
        <f t="shared" si="92"/>
        <v>-4.1692594622607148E-3</v>
      </c>
      <c r="AL94">
        <f t="shared" si="71"/>
        <v>-1.0550779317273742E-2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-8.9629687319564705E-15</v>
      </c>
      <c r="AR94">
        <f t="shared" si="76"/>
        <v>-8.9634005887866802E-15</v>
      </c>
      <c r="AS94">
        <f t="shared" si="77"/>
        <v>-2.1187711142176827E-7</v>
      </c>
      <c r="AT94">
        <f t="shared" si="78"/>
        <v>-1.3842637946326884E-7</v>
      </c>
      <c r="AU94">
        <f t="shared" si="79"/>
        <v>-3.5030349984843764E-7</v>
      </c>
      <c r="AW94">
        <v>91</v>
      </c>
      <c r="AX94">
        <f>IF(Z94&gt;0, (R94*SUMPRODUCT(K94:$K$98, X94:$X$98)-K94*$AZ$3)/Z94, 0)</f>
        <v>-102212265251121.66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</v>
      </c>
      <c r="S95">
        <f t="shared" si="63"/>
        <v>-640999881382459.5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-5.3179329875822683E-2</v>
      </c>
      <c r="AC95">
        <f t="shared" si="64"/>
        <v>-4.7481544531992395E-2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-4.4100623446586443E-11</v>
      </c>
      <c r="AI95">
        <f t="shared" si="69"/>
        <v>-4.4102475301240053E-11</v>
      </c>
      <c r="AJ95">
        <f t="shared" si="70"/>
        <v>-5.6977853438302875E-3</v>
      </c>
      <c r="AK95">
        <f t="shared" si="92"/>
        <v>-3.7225530913075882E-3</v>
      </c>
      <c r="AL95">
        <f t="shared" si="71"/>
        <v>-9.4203384792403509E-3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-1.3073342629724751E-15</v>
      </c>
      <c r="AR95">
        <f t="shared" si="76"/>
        <v>-1.3073891599977211E-15</v>
      </c>
      <c r="AS95">
        <f t="shared" si="77"/>
        <v>-1.6890713601982683E-7</v>
      </c>
      <c r="AT95">
        <f t="shared" si="78"/>
        <v>-1.1035266219977238E-7</v>
      </c>
      <c r="AU95">
        <f t="shared" si="79"/>
        <v>-2.7925979952698836E-7</v>
      </c>
      <c r="AW95">
        <v>92</v>
      </c>
      <c r="AX95">
        <f>IF(Z95&gt;0, (R95*SUMPRODUCT(K95:$K$98, X95:$X$98)-K95*$AZ$3)/Z95, 0)</f>
        <v>-640999881382459.5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</v>
      </c>
      <c r="S96">
        <f t="shared" si="63"/>
        <v>-4586862491145501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-4.7481544531992395E-2</v>
      </c>
      <c r="AC96">
        <f t="shared" si="64"/>
        <v>-4.2394236189280052E-2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-6.4090909484580067E-12</v>
      </c>
      <c r="AI96">
        <f t="shared" si="69"/>
        <v>-6.4093220118279638E-12</v>
      </c>
      <c r="AJ96">
        <f t="shared" si="70"/>
        <v>-5.0873083427123433E-3</v>
      </c>
      <c r="AK96">
        <f t="shared" si="92"/>
        <v>-3.323708117239468E-3</v>
      </c>
      <c r="AL96">
        <f t="shared" si="71"/>
        <v>-8.4110164663611341E-3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-1.6963689951276445E-16</v>
      </c>
      <c r="AR96">
        <f t="shared" si="76"/>
        <v>-1.6964301533698751E-16</v>
      </c>
      <c r="AS96">
        <f t="shared" si="77"/>
        <v>-1.3465173470986146E-7</v>
      </c>
      <c r="AT96">
        <f t="shared" si="78"/>
        <v>-8.7972466677129002E-8</v>
      </c>
      <c r="AU96">
        <f t="shared" si="79"/>
        <v>-2.2262420155663351E-7</v>
      </c>
      <c r="AW96">
        <v>93</v>
      </c>
      <c r="AX96">
        <f>IF(Z96&gt;0, (R96*SUMPRODUCT(K96:$K$98, X96:$X$98)-K96*$AZ$3)/Z96, 0)</f>
        <v>-4586862491145501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</v>
      </c>
      <c r="S97">
        <f t="shared" si="63"/>
        <v>-3.8212299101228992E+16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-4.2394236189280052E-2</v>
      </c>
      <c r="AC97">
        <f t="shared" si="64"/>
        <v>-3.785199659757163E-2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-8.1595384171915595E-13</v>
      </c>
      <c r="AI97">
        <f t="shared" si="69"/>
        <v>-8.1597860599498323E-13</v>
      </c>
      <c r="AJ97">
        <f t="shared" si="70"/>
        <v>-4.5422395917084218E-3</v>
      </c>
      <c r="AK97">
        <f t="shared" si="92"/>
        <v>-2.9675965332496041E-3</v>
      </c>
      <c r="AL97">
        <f t="shared" si="71"/>
        <v>-7.5098361257740047E-3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-1.9282860550281075E-17</v>
      </c>
      <c r="AR97">
        <f t="shared" si="76"/>
        <v>-1.9283445786912109E-17</v>
      </c>
      <c r="AS97">
        <f t="shared" si="77"/>
        <v>-1.0734353851234877E-7</v>
      </c>
      <c r="AT97">
        <f t="shared" si="78"/>
        <v>-7.0131111828070262E-8</v>
      </c>
      <c r="AU97">
        <f t="shared" si="79"/>
        <v>-1.7747465035970249E-7</v>
      </c>
      <c r="AW97">
        <v>94</v>
      </c>
      <c r="AX97">
        <f>IF(Z97&gt;0, (R97*SUMPRODUCT(K97:$K$98, X97:$X$98)-K97*$AZ$3)/Z97, 0)</f>
        <v>-3.8212299101228992E+16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-3.785199659757163E-2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-3.785199659757163E-2</v>
      </c>
      <c r="AK98">
        <f t="shared" si="92"/>
        <v>-2.6496397618300145E-3</v>
      </c>
      <c r="AL98">
        <f t="shared" si="71"/>
        <v>-4.0501636359500701E-2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-2.0901308251220559E-18</v>
      </c>
      <c r="AR98">
        <f t="shared" si="76"/>
        <v>-2.0901308251220559E-18</v>
      </c>
      <c r="AS98">
        <f t="shared" si="77"/>
        <v>-7.9868704250262552E-7</v>
      </c>
      <c r="AT98">
        <f t="shared" si="78"/>
        <v>-5.5908092975183794E-8</v>
      </c>
      <c r="AU98">
        <f t="shared" si="79"/>
        <v>-8.545951354798994E-7</v>
      </c>
      <c r="AW98">
        <v>95</v>
      </c>
    </row>
    <row r="100" spans="5:50" x14ac:dyDescent="0.25">
      <c r="AN100" s="6">
        <f t="shared" ref="AN100:AU100" si="93">SUM(AN3:AN98)</f>
        <v>3661.2907886243743</v>
      </c>
      <c r="AO100" s="6">
        <f t="shared" si="93"/>
        <v>-366.12907886243744</v>
      </c>
      <c r="AP100" s="6">
        <f t="shared" si="93"/>
        <v>-1687.2962548797198</v>
      </c>
      <c r="AQ100" s="6">
        <f t="shared" si="93"/>
        <v>-1601.7064459909093</v>
      </c>
      <c r="AR100" s="6">
        <f t="shared" si="93"/>
        <v>6.1590088913076499</v>
      </c>
      <c r="AS100" s="6">
        <f t="shared" si="93"/>
        <v>-312.86435587150589</v>
      </c>
      <c r="AT100" s="6">
        <f t="shared" si="93"/>
        <v>182.5042075917118</v>
      </c>
      <c r="AU100" s="6">
        <f t="shared" si="93"/>
        <v>-124.20113938848681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7049.2437940936315</v>
      </c>
      <c r="K3">
        <v>1</v>
      </c>
      <c r="L3" s="2">
        <v>0</v>
      </c>
      <c r="O3">
        <f>$C$3</f>
        <v>7049.2437940936315</v>
      </c>
      <c r="P3">
        <f>O3*C5</f>
        <v>704.92437940936315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7049.2437940936315</v>
      </c>
      <c r="AF3">
        <f t="shared" ref="AF3:AF34" si="4">-$Z3*P3</f>
        <v>-704.92437940936315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4821.8868276842686</v>
      </c>
      <c r="AJ3">
        <f t="shared" ref="AJ3:AJ34" si="8">AB3-AC3</f>
        <v>0</v>
      </c>
      <c r="AL3">
        <f t="shared" ref="AL3:AL34" si="9">SUM(AI3:AK3)</f>
        <v>4821.8868276842686</v>
      </c>
      <c r="AN3">
        <f t="shared" ref="AN3:AN34" si="10">AE3*$K3</f>
        <v>7049.2437940936315</v>
      </c>
      <c r="AO3">
        <f t="shared" ref="AO3:AO34" si="11">AF3*$K3</f>
        <v>-704.92437940936315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4821.8868276842686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4821.8868276842686</v>
      </c>
      <c r="AW3">
        <v>0</v>
      </c>
      <c r="AX3">
        <f>IF(Z3&gt;0, (R3*SUMPRODUCT(K3:$K$98, X3:$X$98)-K3*$AZ$3)/Z3, 0)</f>
        <v>0</v>
      </c>
      <c r="AZ3">
        <f>C6*SUMPRODUCT(X4:X89, K4:K89)/1</f>
        <v>2937.4815028284102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318.35567664364527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314.73016101732992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-314.73016101732992</v>
      </c>
      <c r="AK4">
        <f>G4*SUM(AB4, AE4:AF4)</f>
        <v>0</v>
      </c>
      <c r="AL4">
        <f t="shared" si="9"/>
        <v>-453.55566101732995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-123.95133928571428</v>
      </c>
      <c r="AR4">
        <f t="shared" si="14"/>
        <v>-123.95133928571428</v>
      </c>
      <c r="AS4">
        <f t="shared" si="15"/>
        <v>-281.00907233690168</v>
      </c>
      <c r="AT4">
        <f t="shared" si="16"/>
        <v>0</v>
      </c>
      <c r="AU4">
        <f t="shared" si="17"/>
        <v>-404.96041162261599</v>
      </c>
      <c r="AW4">
        <v>1</v>
      </c>
      <c r="AX4">
        <f>IF(Z4&gt;0, (R4*SUMPRODUCT(K4:$K$98, X4:$X$98)-K4*$AZ$3)/Z4, 0)</f>
        <v>318.35567664364527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</v>
      </c>
      <c r="S5">
        <f t="shared" si="1"/>
        <v>482.73829144908626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314.73016101732992</v>
      </c>
      <c r="AC5">
        <f t="shared" si="2"/>
        <v>471.78789406851638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-140.95487854565701</v>
      </c>
      <c r="AI5">
        <f t="shared" si="7"/>
        <v>-165.38778051477061</v>
      </c>
      <c r="AJ5">
        <f t="shared" si="8"/>
        <v>-157.05773305118646</v>
      </c>
      <c r="AK5">
        <f>G5*SUM(AB5, AE5:AF5)</f>
        <v>22.031111271213096</v>
      </c>
      <c r="AL5">
        <f t="shared" si="9"/>
        <v>-300.41440229474398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-112.36836618754543</v>
      </c>
      <c r="AR5">
        <f t="shared" si="14"/>
        <v>-131.84612604812708</v>
      </c>
      <c r="AS5">
        <f t="shared" si="15"/>
        <v>-125.20546321044837</v>
      </c>
      <c r="AT5">
        <f t="shared" si="16"/>
        <v>17.563067021056355</v>
      </c>
      <c r="AU5">
        <f t="shared" si="17"/>
        <v>-239.48852223751911</v>
      </c>
      <c r="AW5">
        <v>2</v>
      </c>
      <c r="AX5">
        <f>IF(Z5&gt;0, (R5*SUMPRODUCT(K5:$K$98, X5:$X$98)-K5*$AZ$3)/Z5, 0)</f>
        <v>482.73829144908626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100000</v>
      </c>
      <c r="S6">
        <f t="shared" si="1"/>
        <v>631.73708900934685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471.78789406851638</v>
      </c>
      <c r="AC6">
        <f t="shared" si="2"/>
        <v>610.32048532463295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-144.40519411840478</v>
      </c>
      <c r="AI6">
        <f t="shared" si="7"/>
        <v>-168.55766576929764</v>
      </c>
      <c r="AJ6">
        <f t="shared" si="8"/>
        <v>-138.53259125611658</v>
      </c>
      <c r="AK6">
        <f>G6*SUM(AB6, AE6:AF6)</f>
        <v>33.025152584796153</v>
      </c>
      <c r="AL6">
        <f t="shared" si="9"/>
        <v>-274.06510444061803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-102.78476485514187</v>
      </c>
      <c r="AR6">
        <f t="shared" si="14"/>
        <v>-119.97601711212077</v>
      </c>
      <c r="AS6">
        <f t="shared" si="15"/>
        <v>-98.604762134512626</v>
      </c>
      <c r="AT6">
        <f t="shared" si="16"/>
        <v>23.506651290881916</v>
      </c>
      <c r="AU6">
        <f t="shared" si="17"/>
        <v>-195.07412795575146</v>
      </c>
      <c r="AW6">
        <v>3</v>
      </c>
      <c r="AX6">
        <f>IF(Z6&gt;0, (R6*SUMPRODUCT(K6:$K$98, X6:$X$98)-K6*$AZ$3)/Z6, 0)</f>
        <v>631.73708900934685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</v>
      </c>
      <c r="S7">
        <f t="shared" si="1"/>
        <v>766.0632629366587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610.32048532463295</v>
      </c>
      <c r="AC7">
        <f t="shared" si="2"/>
        <v>731.55443247276025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-148.4849516549055</v>
      </c>
      <c r="AI7">
        <f t="shared" si="7"/>
        <v>-172.35877735137569</v>
      </c>
      <c r="AJ7">
        <f t="shared" si="8"/>
        <v>-121.2339471481273</v>
      </c>
      <c r="AK7">
        <f>G7*SUM(AB7, AE7:AF7)</f>
        <v>42.722433972724311</v>
      </c>
      <c r="AL7">
        <f t="shared" si="9"/>
        <v>-250.87029052677869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-94.3648711477598</v>
      </c>
      <c r="AR7">
        <f t="shared" si="14"/>
        <v>-109.53711897855243</v>
      </c>
      <c r="AS7">
        <f t="shared" si="15"/>
        <v>-77.046365129010724</v>
      </c>
      <c r="AT7">
        <f t="shared" si="16"/>
        <v>27.150879143123031</v>
      </c>
      <c r="AU7">
        <f t="shared" si="17"/>
        <v>-159.43260496444012</v>
      </c>
      <c r="AW7">
        <v>4</v>
      </c>
      <c r="AX7">
        <f>IF(Z7&gt;0, (R7*SUMPRODUCT(K7:$K$98, X7:$X$98)-K7*$AZ$3)/Z7, 0)</f>
        <v>766.0632629366587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</v>
      </c>
      <c r="S8">
        <f t="shared" si="1"/>
        <v>886.98595222500023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731.55443247276025</v>
      </c>
      <c r="AC8">
        <f t="shared" si="2"/>
        <v>837.20626847077688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-152.57886146507724</v>
      </c>
      <c r="AI8">
        <f t="shared" si="7"/>
        <v>-176.17580418921648</v>
      </c>
      <c r="AJ8">
        <f t="shared" si="8"/>
        <v>-105.65183599801662</v>
      </c>
      <c r="AK8">
        <f t="shared" ref="AK8:AK39" si="30">G8*SUM(AB8:AB8, AE8:AF8)</f>
        <v>51.208810273093221</v>
      </c>
      <c r="AL8">
        <f t="shared" si="9"/>
        <v>-230.61882991413989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-86.577343610252527</v>
      </c>
      <c r="AR8">
        <f t="shared" si="14"/>
        <v>-99.966882624782741</v>
      </c>
      <c r="AS8">
        <f t="shared" si="15"/>
        <v>-59.949689101251693</v>
      </c>
      <c r="AT8">
        <f t="shared" si="16"/>
        <v>29.057254198351593</v>
      </c>
      <c r="AU8">
        <f t="shared" si="17"/>
        <v>-130.85931752768286</v>
      </c>
      <c r="AW8">
        <v>5</v>
      </c>
      <c r="AX8">
        <f>IF(Z8&gt;0, (R8*SUMPRODUCT(K8:$K$98, X8:$X$98)-K8*$AZ$3)/Z8, 0)</f>
        <v>886.98595222500023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100000</v>
      </c>
      <c r="S9">
        <f t="shared" si="1"/>
        <v>996.08194959210857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837.20626847077688</v>
      </c>
      <c r="AC9">
        <f t="shared" si="2"/>
        <v>929.21527052639613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-156.86284767744613</v>
      </c>
      <c r="AI9">
        <f t="shared" si="7"/>
        <v>-180.18460526242461</v>
      </c>
      <c r="AJ9">
        <f t="shared" si="8"/>
        <v>-92.009002055619248</v>
      </c>
      <c r="AK9">
        <f t="shared" si="30"/>
        <v>58.60443879295439</v>
      </c>
      <c r="AL9">
        <f t="shared" si="9"/>
        <v>-213.58916852508946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-79.471600389891819</v>
      </c>
      <c r="AR9">
        <f t="shared" si="14"/>
        <v>-91.287128582995152</v>
      </c>
      <c r="AS9">
        <f t="shared" si="15"/>
        <v>-46.614623869844792</v>
      </c>
      <c r="AT9">
        <f t="shared" si="16"/>
        <v>29.690832531642155</v>
      </c>
      <c r="AU9">
        <f t="shared" si="17"/>
        <v>-108.21091992119779</v>
      </c>
      <c r="AW9">
        <v>6</v>
      </c>
      <c r="AX9">
        <f>IF(Z9&gt;0, (R9*SUMPRODUCT(K9:$K$98, X9:$X$98)-K9*$AZ$3)/Z9, 0)</f>
        <v>996.08194959210857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</v>
      </c>
      <c r="S10">
        <f t="shared" si="1"/>
        <v>1094.6653938370653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929.21527052639613</v>
      </c>
      <c r="AC10">
        <f t="shared" si="2"/>
        <v>1009.1957644810331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-161.99152887980537</v>
      </c>
      <c r="AI10">
        <f t="shared" si="7"/>
        <v>-185.03957100671411</v>
      </c>
      <c r="AJ10">
        <f t="shared" si="8"/>
        <v>-79.980493954636927</v>
      </c>
      <c r="AK10">
        <f t="shared" si="30"/>
        <v>65.045068936847741</v>
      </c>
      <c r="AL10">
        <f t="shared" si="9"/>
        <v>-199.97499602450333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-73.276740980003694</v>
      </c>
      <c r="AR10">
        <f t="shared" si="14"/>
        <v>-83.702504751162522</v>
      </c>
      <c r="AS10">
        <f t="shared" si="15"/>
        <v>-36.179113682637173</v>
      </c>
      <c r="AT10">
        <f t="shared" si="16"/>
        <v>29.423085895117225</v>
      </c>
      <c r="AU10">
        <f t="shared" si="17"/>
        <v>-90.458532538682491</v>
      </c>
      <c r="AW10">
        <v>7</v>
      </c>
      <c r="AX10">
        <f>IF(Z10&gt;0, (R10*SUMPRODUCT(K10:$K$98, X10:$X$98)-K10*$AZ$3)/Z10, 0)</f>
        <v>1094.6653938370653</v>
      </c>
    </row>
    <row r="11" spans="1:52" x14ac:dyDescent="0.25">
      <c r="A11" t="s">
        <v>33</v>
      </c>
      <c r="C11" s="25">
        <f>AU91</f>
        <v>1405.1910828045388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</v>
      </c>
      <c r="S11">
        <f t="shared" si="1"/>
        <v>1183.5857149983065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1009.1957644810331</v>
      </c>
      <c r="AC11">
        <f t="shared" si="2"/>
        <v>1078.2869648800727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-166.83528116333608</v>
      </c>
      <c r="AI11">
        <f t="shared" si="7"/>
        <v>-189.6111340486849</v>
      </c>
      <c r="AJ11">
        <f t="shared" si="8"/>
        <v>-69.091200399039622</v>
      </c>
      <c r="AK11">
        <f t="shared" si="30"/>
        <v>70.643703513672321</v>
      </c>
      <c r="AL11">
        <f t="shared" si="9"/>
        <v>-188.05863093405219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-67.38197189709382</v>
      </c>
      <c r="AR11">
        <f t="shared" si="14"/>
        <v>-76.580756880411741</v>
      </c>
      <c r="AS11">
        <f t="shared" si="15"/>
        <v>-27.904777042133603</v>
      </c>
      <c r="AT11">
        <f t="shared" si="16"/>
        <v>28.531807011519483</v>
      </c>
      <c r="AU11">
        <f t="shared" si="17"/>
        <v>-75.953726911025853</v>
      </c>
      <c r="AW11">
        <v>8</v>
      </c>
      <c r="AX11">
        <f>IF(Z11&gt;0, (R11*SUMPRODUCT(K11:$K$98, X11:$X$98)-K11*$AZ$3)/Z11, 0)</f>
        <v>1183.5857149983065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</v>
      </c>
      <c r="S12">
        <f t="shared" si="1"/>
        <v>1264.1875673470126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1078.2869648800727</v>
      </c>
      <c r="AC12">
        <f t="shared" si="2"/>
        <v>1138.0192263571246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-172.56899317582631</v>
      </c>
      <c r="AI12">
        <f t="shared" si="7"/>
        <v>-195.07394528402767</v>
      </c>
      <c r="AJ12">
        <f t="shared" si="8"/>
        <v>-59.732261477051907</v>
      </c>
      <c r="AK12">
        <f t="shared" si="30"/>
        <v>75.480087541605101</v>
      </c>
      <c r="AL12">
        <f t="shared" si="9"/>
        <v>-179.32611921947449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-62.23010894018077</v>
      </c>
      <c r="AR12">
        <f t="shared" si="14"/>
        <v>-70.345620282128522</v>
      </c>
      <c r="AS12">
        <f t="shared" si="15"/>
        <v>-21.540052303445933</v>
      </c>
      <c r="AT12">
        <f t="shared" si="16"/>
        <v>27.218876253990032</v>
      </c>
      <c r="AU12">
        <f t="shared" si="17"/>
        <v>-64.666796331584422</v>
      </c>
      <c r="AW12">
        <v>9</v>
      </c>
      <c r="AX12">
        <f>IF(Z12&gt;0, (R12*SUMPRODUCT(K12:$K$98, X12:$X$98)-K12*$AZ$3)/Z12, 0)</f>
        <v>1264.1875673470126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</v>
      </c>
      <c r="S13">
        <f t="shared" si="1"/>
        <v>1337.1616726010211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1138.0192263571246</v>
      </c>
      <c r="AC13">
        <f t="shared" si="2"/>
        <v>1189.2839686438597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-178.68472872888881</v>
      </c>
      <c r="AI13">
        <f t="shared" si="7"/>
        <v>-200.91996013382595</v>
      </c>
      <c r="AJ13">
        <f t="shared" si="8"/>
        <v>-51.2647422867351</v>
      </c>
      <c r="AK13">
        <f t="shared" si="30"/>
        <v>79.661345844998735</v>
      </c>
      <c r="AL13">
        <f t="shared" si="9"/>
        <v>-172.52335657556233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-57.531700438170859</v>
      </c>
      <c r="AR13">
        <f t="shared" si="14"/>
        <v>-64.69084985996156</v>
      </c>
      <c r="AS13">
        <f t="shared" si="15"/>
        <v>-16.505874997048021</v>
      </c>
      <c r="AT13">
        <f t="shared" si="16"/>
        <v>25.64882135288504</v>
      </c>
      <c r="AU13">
        <f t="shared" si="17"/>
        <v>-55.547903504124548</v>
      </c>
      <c r="AW13">
        <v>10</v>
      </c>
      <c r="AX13">
        <f>IF(Z13&gt;0, (R13*SUMPRODUCT(K13:$K$98, X13:$X$98)-K13*$AZ$3)/Z13, 0)</f>
        <v>1337.1616726010211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</v>
      </c>
      <c r="S14">
        <f t="shared" si="1"/>
        <v>1403.3698611627767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1189.2839686438597</v>
      </c>
      <c r="AC14">
        <f t="shared" si="2"/>
        <v>1233.0869568011494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-185.3742348137047</v>
      </c>
      <c r="AI14">
        <f t="shared" si="7"/>
        <v>-207.34077034588904</v>
      </c>
      <c r="AJ14">
        <f t="shared" si="8"/>
        <v>-43.802988157289747</v>
      </c>
      <c r="AK14">
        <f t="shared" si="30"/>
        <v>83.249877805070184</v>
      </c>
      <c r="AL14">
        <f t="shared" si="9"/>
        <v>-167.8938806981086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-53.290662824546594</v>
      </c>
      <c r="AR14">
        <f t="shared" si="14"/>
        <v>-59.605516879887588</v>
      </c>
      <c r="AS14">
        <f t="shared" si="15"/>
        <v>-12.592312383345096</v>
      </c>
      <c r="AT14">
        <f t="shared" si="16"/>
        <v>23.932350538105709</v>
      </c>
      <c r="AU14">
        <f t="shared" si="17"/>
        <v>-48.265478725126975</v>
      </c>
      <c r="AW14">
        <v>11</v>
      </c>
      <c r="AX14">
        <f>IF(Z14&gt;0, (R14*SUMPRODUCT(K14:$K$98, X14:$X$98)-K14*$AZ$3)/Z14, 0)</f>
        <v>1403.3698611627767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</v>
      </c>
      <c r="S15">
        <f t="shared" si="1"/>
        <v>1463.5312157356482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1233.0869568011494</v>
      </c>
      <c r="AC15">
        <f t="shared" si="2"/>
        <v>1270.2736945082647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-192.35937006477994</v>
      </c>
      <c r="AI15">
        <f t="shared" si="7"/>
        <v>-214.05815039912625</v>
      </c>
      <c r="AJ15">
        <f t="shared" si="8"/>
        <v>-37.186737707115299</v>
      </c>
      <c r="AK15">
        <f t="shared" si="30"/>
        <v>86.31608697608047</v>
      </c>
      <c r="AL15">
        <f t="shared" si="9"/>
        <v>-164.92880113016108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-49.373859190293878</v>
      </c>
      <c r="AR15">
        <f t="shared" si="14"/>
        <v>-54.943395649413795</v>
      </c>
      <c r="AS15">
        <f t="shared" si="15"/>
        <v>-9.5449093573096224</v>
      </c>
      <c r="AT15">
        <f t="shared" si="16"/>
        <v>22.15518964726774</v>
      </c>
      <c r="AU15">
        <f t="shared" si="17"/>
        <v>-42.333115359455682</v>
      </c>
      <c r="AW15">
        <v>12</v>
      </c>
      <c r="AX15">
        <f>IF(Z15&gt;0, (R15*SUMPRODUCT(K15:$K$98, X15:$X$98)-K15*$AZ$3)/Z15, 0)</f>
        <v>1463.5312157356482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</v>
      </c>
      <c r="S16">
        <f t="shared" si="1"/>
        <v>1519.2787548291124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1270.2736945082647</v>
      </c>
      <c r="AC16">
        <f t="shared" si="2"/>
        <v>1301.6832286498111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-249.46124324551096</v>
      </c>
      <c r="AI16">
        <f t="shared" si="7"/>
        <v>-270.88067046570239</v>
      </c>
      <c r="AJ16">
        <f t="shared" si="8"/>
        <v>-31.409534141546374</v>
      </c>
      <c r="AK16">
        <f t="shared" si="30"/>
        <v>88.919158615578539</v>
      </c>
      <c r="AL16">
        <f t="shared" si="9"/>
        <v>-213.37104599167023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-57.170078389565916</v>
      </c>
      <c r="AR16">
        <f t="shared" si="14"/>
        <v>-62.078858275797728</v>
      </c>
      <c r="AS16">
        <f t="shared" si="15"/>
        <v>-7.1982545492435586</v>
      </c>
      <c r="AT16">
        <f t="shared" si="16"/>
        <v>20.377976162749473</v>
      </c>
      <c r="AU16">
        <f t="shared" si="17"/>
        <v>-48.899136662291816</v>
      </c>
      <c r="AW16">
        <v>13</v>
      </c>
      <c r="AX16">
        <f>IF(Z16&gt;0, (R16*SUMPRODUCT(K16:$K$98, X16:$X$98)-K16*$AZ$3)/Z16, 0)</f>
        <v>1519.2787548291124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</v>
      </c>
      <c r="S17">
        <f t="shared" si="1"/>
        <v>1558.0163942437284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1301.6832286498111</v>
      </c>
      <c r="AC17">
        <f t="shared" si="2"/>
        <v>1316.641180020817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-313.4012624143333</v>
      </c>
      <c r="AI17">
        <f t="shared" si="7"/>
        <v>-334.52814504671926</v>
      </c>
      <c r="AJ17">
        <f t="shared" si="8"/>
        <v>-14.957951371005947</v>
      </c>
      <c r="AK17">
        <f t="shared" si="30"/>
        <v>91.117826005486791</v>
      </c>
      <c r="AL17">
        <f t="shared" si="9"/>
        <v>-258.36827041223842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-64.12810758880839</v>
      </c>
      <c r="AR17">
        <f t="shared" si="14"/>
        <v>-68.451086354205387</v>
      </c>
      <c r="AS17">
        <f t="shared" si="15"/>
        <v>-3.0606932066530299</v>
      </c>
      <c r="AT17">
        <f t="shared" si="16"/>
        <v>18.64451248321118</v>
      </c>
      <c r="AU17">
        <f t="shared" si="17"/>
        <v>-52.867267077647242</v>
      </c>
      <c r="AW17">
        <v>14</v>
      </c>
      <c r="AX17">
        <f>IF(Z17&gt;0, (R17*SUMPRODUCT(K17:$K$98, X17:$X$98)-K17*$AZ$3)/Z17, 0)</f>
        <v>1558.0163942437284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</v>
      </c>
      <c r="S18">
        <f t="shared" si="1"/>
        <v>1581.2453996365814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1316.641180020817</v>
      </c>
      <c r="AC18">
        <f t="shared" si="2"/>
        <v>1316.9130990039475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-379.17109222093427</v>
      </c>
      <c r="AI18">
        <f t="shared" si="7"/>
        <v>-399.99191325394116</v>
      </c>
      <c r="AJ18">
        <f t="shared" si="8"/>
        <v>-0.27191898313049023</v>
      </c>
      <c r="AK18">
        <f t="shared" si="30"/>
        <v>92.164882601457208</v>
      </c>
      <c r="AL18">
        <f t="shared" si="9"/>
        <v>-308.09894963561442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-69.273140928227619</v>
      </c>
      <c r="AR18">
        <f t="shared" si="14"/>
        <v>-73.077027087408979</v>
      </c>
      <c r="AS18">
        <f t="shared" si="15"/>
        <v>-4.9678581584703445E-2</v>
      </c>
      <c r="AT18">
        <f t="shared" si="16"/>
        <v>16.838179471140084</v>
      </c>
      <c r="AU18">
        <f t="shared" si="17"/>
        <v>-56.288526197853592</v>
      </c>
      <c r="AW18">
        <v>15</v>
      </c>
      <c r="AX18">
        <f>IF(Z18&gt;0, (R18*SUMPRODUCT(K18:$K$98, X18:$X$98)-K18*$AZ$3)/Z18, 0)</f>
        <v>1581.2453996365814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</v>
      </c>
      <c r="S19">
        <f t="shared" si="1"/>
        <v>1591.6153209360969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1316.9130990039475</v>
      </c>
      <c r="AC19">
        <f t="shared" si="2"/>
        <v>1305.1399818006653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-449.48254952564452</v>
      </c>
      <c r="AI19">
        <f t="shared" si="7"/>
        <v>-469.98279171093992</v>
      </c>
      <c r="AJ19">
        <f t="shared" si="8"/>
        <v>11.773117203282254</v>
      </c>
      <c r="AK19">
        <f t="shared" si="30"/>
        <v>92.183916930276339</v>
      </c>
      <c r="AL19">
        <f t="shared" si="9"/>
        <v>-366.02575757738134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-73.320340448067455</v>
      </c>
      <c r="AR19">
        <f t="shared" si="14"/>
        <v>-76.664374021517531</v>
      </c>
      <c r="AS19">
        <f t="shared" si="15"/>
        <v>1.9204504432722269</v>
      </c>
      <c r="AT19">
        <f t="shared" si="16"/>
        <v>15.037193724866974</v>
      </c>
      <c r="AU19">
        <f t="shared" si="17"/>
        <v>-59.706729853378334</v>
      </c>
      <c r="AW19">
        <v>16</v>
      </c>
      <c r="AX19">
        <f>IF(Z19&gt;0, (R19*SUMPRODUCT(K19:$K$98, X19:$X$98)-K19*$AZ$3)/Z19, 0)</f>
        <v>1591.6153209360969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</v>
      </c>
      <c r="S20">
        <f t="shared" si="1"/>
        <v>1590.8578443600893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1305.1399818006653</v>
      </c>
      <c r="AC20">
        <f t="shared" si="2"/>
        <v>1283.1589482498707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-522.65556053638704</v>
      </c>
      <c r="AI20">
        <f t="shared" si="7"/>
        <v>-542.82013640969535</v>
      </c>
      <c r="AJ20">
        <f t="shared" si="8"/>
        <v>21.981033550794564</v>
      </c>
      <c r="AK20">
        <f t="shared" si="30"/>
        <v>91.359798726046577</v>
      </c>
      <c r="AL20">
        <f t="shared" si="9"/>
        <v>-429.47930413285422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-76.121824648391495</v>
      </c>
      <c r="AR20">
        <f t="shared" si="14"/>
        <v>-79.058681011618305</v>
      </c>
      <c r="AS20">
        <f t="shared" si="15"/>
        <v>3.2014131444938565</v>
      </c>
      <c r="AT20">
        <f t="shared" si="16"/>
        <v>13.306037673069568</v>
      </c>
      <c r="AU20">
        <f t="shared" si="17"/>
        <v>-62.551230194054874</v>
      </c>
      <c r="AW20">
        <v>17</v>
      </c>
      <c r="AX20">
        <f>IF(Z20&gt;0, (R20*SUMPRODUCT(K20:$K$98, X20:$X$98)-K20*$AZ$3)/Z20, 0)</f>
        <v>1590.8578443600893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</v>
      </c>
      <c r="S21">
        <f t="shared" si="1"/>
        <v>1580.9773146932569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1283.1589482498707</v>
      </c>
      <c r="AC21">
        <f t="shared" si="2"/>
        <v>1252.8757904740444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-604.80281880732696</v>
      </c>
      <c r="AI21">
        <f t="shared" si="7"/>
        <v>-624.61454821720042</v>
      </c>
      <c r="AJ21">
        <f t="shared" si="8"/>
        <v>30.283157775826339</v>
      </c>
      <c r="AK21">
        <f t="shared" si="30"/>
        <v>89.821126377490955</v>
      </c>
      <c r="AL21">
        <f t="shared" si="9"/>
        <v>-504.51026406388314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-78.648310659441321</v>
      </c>
      <c r="AR21">
        <f t="shared" si="14"/>
        <v>-81.224619831414444</v>
      </c>
      <c r="AS21">
        <f t="shared" si="15"/>
        <v>3.9380094246234227</v>
      </c>
      <c r="AT21">
        <f t="shared" si="16"/>
        <v>11.680302457995532</v>
      </c>
      <c r="AU21">
        <f t="shared" si="17"/>
        <v>-65.606307948795489</v>
      </c>
      <c r="AW21">
        <v>18</v>
      </c>
      <c r="AX21">
        <f>IF(Z21&gt;0, (R21*SUMPRODUCT(K21:$K$98, X21:$X$98)-K21*$AZ$3)/Z21, 0)</f>
        <v>1580.9773146932569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</v>
      </c>
      <c r="S22">
        <f t="shared" si="1"/>
        <v>1562.7233895809911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1252.8757904740444</v>
      </c>
      <c r="AC22">
        <f t="shared" si="2"/>
        <v>1215.1548609508218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-695.65448506544965</v>
      </c>
      <c r="AI22">
        <f t="shared" si="7"/>
        <v>-715.09418355995797</v>
      </c>
      <c r="AJ22">
        <f t="shared" si="8"/>
        <v>37.720929523222594</v>
      </c>
      <c r="AK22">
        <f t="shared" si="30"/>
        <v>87.701305333183114</v>
      </c>
      <c r="AL22">
        <f t="shared" si="9"/>
        <v>-589.67194870355229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-80.770200090280028</v>
      </c>
      <c r="AR22">
        <f t="shared" si="14"/>
        <v>-83.027280826197995</v>
      </c>
      <c r="AS22">
        <f t="shared" si="15"/>
        <v>4.3796555482502111</v>
      </c>
      <c r="AT22">
        <f t="shared" si="16"/>
        <v>10.18271589131419</v>
      </c>
      <c r="AU22">
        <f t="shared" si="17"/>
        <v>-68.464909386633593</v>
      </c>
      <c r="AW22">
        <v>19</v>
      </c>
      <c r="AX22">
        <f>IF(Z22&gt;0, (R22*SUMPRODUCT(K22:$K$98, X22:$X$98)-K22*$AZ$3)/Z22, 0)</f>
        <v>1562.7233895809911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</v>
      </c>
      <c r="S23">
        <f t="shared" si="1"/>
        <v>1536.8834453112286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1215.1548609508218</v>
      </c>
      <c r="AC23">
        <f t="shared" si="2"/>
        <v>1170.9269654464515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-792.80222541007527</v>
      </c>
      <c r="AI23">
        <f t="shared" si="7"/>
        <v>-811.84932636328597</v>
      </c>
      <c r="AJ23">
        <f t="shared" si="8"/>
        <v>44.227895504370281</v>
      </c>
      <c r="AK23">
        <f t="shared" si="30"/>
        <v>85.060840266557534</v>
      </c>
      <c r="AL23">
        <f t="shared" si="9"/>
        <v>-682.56059059235815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-82.187242057033188</v>
      </c>
      <c r="AR23">
        <f t="shared" si="14"/>
        <v>-84.161793397017831</v>
      </c>
      <c r="AS23">
        <f t="shared" si="15"/>
        <v>4.584962853264785</v>
      </c>
      <c r="AT23">
        <f t="shared" si="16"/>
        <v>8.8179821454791742</v>
      </c>
      <c r="AU23">
        <f t="shared" si="17"/>
        <v>-70.758848398273869</v>
      </c>
      <c r="AW23">
        <v>20</v>
      </c>
      <c r="AX23">
        <f>IF(Z23&gt;0, (R23*SUMPRODUCT(K23:$K$98, X23:$X$98)-K23*$AZ$3)/Z23, 0)</f>
        <v>1536.8834453112286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</v>
      </c>
      <c r="S24">
        <f t="shared" si="1"/>
        <v>1504.6419766711774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1170.9269654464515</v>
      </c>
      <c r="AC24">
        <f t="shared" si="2"/>
        <v>1121.3667810554089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-899.3698984172986</v>
      </c>
      <c r="AI24">
        <f t="shared" si="7"/>
        <v>-918.00168588637291</v>
      </c>
      <c r="AJ24">
        <f t="shared" si="8"/>
        <v>49.56018439104264</v>
      </c>
      <c r="AK24">
        <f t="shared" si="30"/>
        <v>81.964887581251617</v>
      </c>
      <c r="AL24">
        <f t="shared" si="9"/>
        <v>-786.4766139140786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-83.245328553454115</v>
      </c>
      <c r="AR24">
        <f t="shared" si="14"/>
        <v>-84.969879566480756</v>
      </c>
      <c r="AS24">
        <f t="shared" si="15"/>
        <v>4.587271421983762</v>
      </c>
      <c r="AT24">
        <f t="shared" si="16"/>
        <v>7.5866381658487843</v>
      </c>
      <c r="AU24">
        <f t="shared" si="17"/>
        <v>-72.795969978648202</v>
      </c>
      <c r="AW24">
        <v>21</v>
      </c>
      <c r="AX24">
        <f>IF(Z24&gt;0, (R24*SUMPRODUCT(K24:$K$98, X24:$X$98)-K24*$AZ$3)/Z24, 0)</f>
        <v>1504.6419766711774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</v>
      </c>
      <c r="S25">
        <f t="shared" si="1"/>
        <v>1466.6881708208446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1121.3667810554089</v>
      </c>
      <c r="AC25">
        <f t="shared" si="2"/>
        <v>1067.2527539894468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-1015.7120429308849</v>
      </c>
      <c r="AI25">
        <f t="shared" si="7"/>
        <v>-1033.9035845145356</v>
      </c>
      <c r="AJ25">
        <f t="shared" si="8"/>
        <v>54.114027065962091</v>
      </c>
      <c r="AK25">
        <f t="shared" si="30"/>
        <v>78.495674673878625</v>
      </c>
      <c r="AL25">
        <f t="shared" si="9"/>
        <v>-901.29388277469491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-83.940993099603034</v>
      </c>
      <c r="AR25">
        <f t="shared" si="14"/>
        <v>-85.444387764628459</v>
      </c>
      <c r="AS25">
        <f t="shared" si="15"/>
        <v>4.4721190460914393</v>
      </c>
      <c r="AT25">
        <f t="shared" si="16"/>
        <v>6.4870796127767143</v>
      </c>
      <c r="AU25">
        <f t="shared" si="17"/>
        <v>-74.485189105760313</v>
      </c>
      <c r="AW25">
        <v>22</v>
      </c>
      <c r="AX25">
        <f>IF(Z25&gt;0, (R25*SUMPRODUCT(K25:$K$98, X25:$X$98)-K25*$AZ$3)/Z25, 0)</f>
        <v>1466.6881708208446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</v>
      </c>
      <c r="S26">
        <f t="shared" si="1"/>
        <v>1423.4161798903608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1067.2527539894468</v>
      </c>
      <c r="AC26">
        <f t="shared" si="2"/>
        <v>1009.3218515036756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-1130.0897070955809</v>
      </c>
      <c r="AI26">
        <f t="shared" si="7"/>
        <v>-1147.8168108366215</v>
      </c>
      <c r="AJ26">
        <f t="shared" si="8"/>
        <v>57.930902485771185</v>
      </c>
      <c r="AK26">
        <f t="shared" si="30"/>
        <v>74.707692779261279</v>
      </c>
      <c r="AL26">
        <f t="shared" si="9"/>
        <v>-1015.178215571589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-83.387009288434314</v>
      </c>
      <c r="AR26">
        <f t="shared" si="14"/>
        <v>-84.695056034661491</v>
      </c>
      <c r="AS26">
        <f t="shared" si="15"/>
        <v>4.274602868548925</v>
      </c>
      <c r="AT26">
        <f t="shared" si="16"/>
        <v>5.5125279281699227</v>
      </c>
      <c r="AU26">
        <f t="shared" si="17"/>
        <v>-74.907925237942635</v>
      </c>
      <c r="AW26">
        <v>23</v>
      </c>
      <c r="AX26">
        <f>IF(Z26&gt;0, (R26*SUMPRODUCT(K26:$K$98, X26:$X$98)-K26*$AZ$3)/Z26, 0)</f>
        <v>1423.4161798903608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</v>
      </c>
      <c r="S27">
        <f t="shared" si="1"/>
        <v>1376.5122719507706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1009.3218515036756</v>
      </c>
      <c r="AC27">
        <f t="shared" si="2"/>
        <v>949.15813740616238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-1245.4858872219909</v>
      </c>
      <c r="AI27">
        <f t="shared" si="7"/>
        <v>-1262.7243484538153</v>
      </c>
      <c r="AJ27">
        <f t="shared" si="8"/>
        <v>60.163714097513207</v>
      </c>
      <c r="AK27">
        <f t="shared" si="30"/>
        <v>70.6525296052573</v>
      </c>
      <c r="AL27">
        <f t="shared" si="9"/>
        <v>-1131.9081047510449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-82.055229928632571</v>
      </c>
      <c r="AR27">
        <f t="shared" si="14"/>
        <v>-83.190936012904771</v>
      </c>
      <c r="AS27">
        <f t="shared" si="15"/>
        <v>3.9637120294017838</v>
      </c>
      <c r="AT27">
        <f t="shared" si="16"/>
        <v>4.6547372565816945</v>
      </c>
      <c r="AU27">
        <f t="shared" si="17"/>
        <v>-74.572486726921298</v>
      </c>
      <c r="AW27">
        <v>24</v>
      </c>
      <c r="AX27">
        <f>IF(Z27&gt;0, (R27*SUMPRODUCT(K27:$K$98, X27:$X$98)-K27*$AZ$3)/Z27, 0)</f>
        <v>1376.5122719507706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</v>
      </c>
      <c r="S28">
        <f t="shared" si="1"/>
        <v>1327.1413476984662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949.15813740616238</v>
      </c>
      <c r="AC28">
        <f t="shared" si="2"/>
        <v>887.83799246942397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-1365.7810113055459</v>
      </c>
      <c r="AI28">
        <f t="shared" si="7"/>
        <v>-1382.5056426722258</v>
      </c>
      <c r="AJ28">
        <f t="shared" si="8"/>
        <v>61.320144936738416</v>
      </c>
      <c r="AK28">
        <f t="shared" si="30"/>
        <v>66.441069618431371</v>
      </c>
      <c r="AL28">
        <f t="shared" si="9"/>
        <v>-1254.744428117056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-80.339755111273135</v>
      </c>
      <c r="AR28">
        <f t="shared" si="14"/>
        <v>-81.323553229128791</v>
      </c>
      <c r="AS28">
        <f t="shared" si="15"/>
        <v>3.6070536834423885</v>
      </c>
      <c r="AT28">
        <f t="shared" si="16"/>
        <v>3.9082834058246152</v>
      </c>
      <c r="AU28">
        <f t="shared" si="17"/>
        <v>-73.808216139861784</v>
      </c>
      <c r="AW28">
        <v>25</v>
      </c>
      <c r="AX28">
        <f>IF(Z28&gt;0, (R28*SUMPRODUCT(K28:$K$98, X28:$X$98)-K28*$AZ$3)/Z28, 0)</f>
        <v>1327.1413476984662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</v>
      </c>
      <c r="S29">
        <f t="shared" si="1"/>
        <v>1276.185711124896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887.83799246942397</v>
      </c>
      <c r="AC29">
        <f t="shared" si="2"/>
        <v>826.0117061009131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-1504.5006742860692</v>
      </c>
      <c r="AI29">
        <f t="shared" si="7"/>
        <v>-1520.6819341705107</v>
      </c>
      <c r="AJ29">
        <f t="shared" si="8"/>
        <v>61.826286368510864</v>
      </c>
      <c r="AK29">
        <f t="shared" si="30"/>
        <v>62.148659472859684</v>
      </c>
      <c r="AL29">
        <f t="shared" si="9"/>
        <v>-1396.7069883291401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-79.017593188930135</v>
      </c>
      <c r="AR29">
        <f t="shared" si="14"/>
        <v>-79.86744605552316</v>
      </c>
      <c r="AS29">
        <f t="shared" si="15"/>
        <v>3.2471666036092279</v>
      </c>
      <c r="AT29">
        <f t="shared" si="16"/>
        <v>3.2640978999853996</v>
      </c>
      <c r="AU29">
        <f t="shared" si="17"/>
        <v>-73.356181551928543</v>
      </c>
      <c r="AW29">
        <v>26</v>
      </c>
      <c r="AX29">
        <f>IF(Z29&gt;0, (R29*SUMPRODUCT(K29:$K$98, X29:$X$98)-K29*$AZ$3)/Z29, 0)</f>
        <v>1276.185711124896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</v>
      </c>
      <c r="S30">
        <f t="shared" si="1"/>
        <v>1222.8692152664994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826.0117061009131</v>
      </c>
      <c r="AC30">
        <f t="shared" si="2"/>
        <v>763.52399571802107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-1640.6956097309769</v>
      </c>
      <c r="AI30">
        <f t="shared" si="7"/>
        <v>-1656.3048831141414</v>
      </c>
      <c r="AJ30">
        <f t="shared" si="8"/>
        <v>62.487710382892033</v>
      </c>
      <c r="AK30">
        <f t="shared" si="30"/>
        <v>57.820819427063924</v>
      </c>
      <c r="AL30">
        <f t="shared" si="9"/>
        <v>-1535.9963533041853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-76.938090569309594</v>
      </c>
      <c r="AR30">
        <f t="shared" si="14"/>
        <v>-77.67006527695932</v>
      </c>
      <c r="AS30">
        <f t="shared" si="15"/>
        <v>2.930272435906649</v>
      </c>
      <c r="AT30">
        <f t="shared" si="16"/>
        <v>2.7114252122613869</v>
      </c>
      <c r="AU30">
        <f t="shared" si="17"/>
        <v>-72.028367628791273</v>
      </c>
      <c r="AW30">
        <v>27</v>
      </c>
      <c r="AX30">
        <f>IF(Z30&gt;0, (R30*SUMPRODUCT(K30:$K$98, X30:$X$98)-K30*$AZ$3)/Z30, 0)</f>
        <v>1222.8692152664994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</v>
      </c>
      <c r="S31">
        <f t="shared" si="1"/>
        <v>1167.892916450669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763.52399571802107</v>
      </c>
      <c r="AC31">
        <f t="shared" si="2"/>
        <v>701.34472908267355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-1760.5791855769576</v>
      </c>
      <c r="AI31">
        <f t="shared" si="7"/>
        <v>-1775.5922214298962</v>
      </c>
      <c r="AJ31">
        <f t="shared" si="8"/>
        <v>62.179266635347517</v>
      </c>
      <c r="AK31">
        <f t="shared" si="30"/>
        <v>53.446679700261477</v>
      </c>
      <c r="AL31">
        <f t="shared" si="9"/>
        <v>-1659.9662750942871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-73.7141612543208</v>
      </c>
      <c r="AR31">
        <f t="shared" si="14"/>
        <v>-74.342746071661892</v>
      </c>
      <c r="AS31">
        <f t="shared" si="15"/>
        <v>2.6034003610757015</v>
      </c>
      <c r="AT31">
        <f t="shared" si="16"/>
        <v>2.237773340846358</v>
      </c>
      <c r="AU31">
        <f t="shared" si="17"/>
        <v>-69.501572369739819</v>
      </c>
      <c r="AW31">
        <v>28</v>
      </c>
      <c r="AX31">
        <f>IF(Z31&gt;0, (R31*SUMPRODUCT(K31:$K$98, X31:$X$98)-K31*$AZ$3)/Z31, 0)</f>
        <v>1167.892916450669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</v>
      </c>
      <c r="S32">
        <f t="shared" si="1"/>
        <v>1113.0916494834298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701.34472908267355</v>
      </c>
      <c r="AC32">
        <f t="shared" si="2"/>
        <v>640.80808919796266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-1881.5117809288358</v>
      </c>
      <c r="AI32">
        <f t="shared" si="7"/>
        <v>-1895.9043084780128</v>
      </c>
      <c r="AJ32">
        <f t="shared" si="8"/>
        <v>60.536639884710894</v>
      </c>
      <c r="AK32">
        <f t="shared" si="30"/>
        <v>49.09413103578715</v>
      </c>
      <c r="AL32">
        <f t="shared" si="9"/>
        <v>-1786.2735375575148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-70.337071843369998</v>
      </c>
      <c r="AR32">
        <f t="shared" si="14"/>
        <v>-70.875111655023147</v>
      </c>
      <c r="AS32">
        <f t="shared" si="15"/>
        <v>2.2630578409799371</v>
      </c>
      <c r="AT32">
        <f t="shared" si="16"/>
        <v>1.8352993889027309</v>
      </c>
      <c r="AU32">
        <f t="shared" si="17"/>
        <v>-66.776754425140481</v>
      </c>
      <c r="AW32">
        <v>29</v>
      </c>
      <c r="AX32">
        <f>IF(Z32&gt;0, (R32*SUMPRODUCT(K32:$K$98, X32:$X$98)-K32*$AZ$3)/Z32, 0)</f>
        <v>1113.0916494834298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</v>
      </c>
      <c r="S33">
        <f t="shared" si="1"/>
        <v>1058.6358751062926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640.80808919796266</v>
      </c>
      <c r="AC33">
        <f t="shared" si="2"/>
        <v>582.23666143460105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-1995.6436905225919</v>
      </c>
      <c r="AI33">
        <f t="shared" si="7"/>
        <v>-2009.3933818736464</v>
      </c>
      <c r="AJ33">
        <f t="shared" si="8"/>
        <v>58.571427763361612</v>
      </c>
      <c r="AK33">
        <f t="shared" si="30"/>
        <v>44.856566243857394</v>
      </c>
      <c r="AL33">
        <f t="shared" si="9"/>
        <v>-1905.9653878664276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-66.610443193698828</v>
      </c>
      <c r="AR33">
        <f t="shared" si="14"/>
        <v>-67.069379344986672</v>
      </c>
      <c r="AS33">
        <f t="shared" si="15"/>
        <v>1.9549926574235152</v>
      </c>
      <c r="AT33">
        <f t="shared" si="16"/>
        <v>1.4972190536019068</v>
      </c>
      <c r="AU33">
        <f t="shared" si="17"/>
        <v>-63.617167633961259</v>
      </c>
      <c r="AW33">
        <v>30</v>
      </c>
      <c r="AX33">
        <f>IF(Z33&gt;0, (R33*SUMPRODUCT(K33:$K$98, X33:$X$98)-K33*$AZ$3)/Z33, 0)</f>
        <v>1058.6358751062926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</v>
      </c>
      <c r="S34">
        <f t="shared" si="1"/>
        <v>1005.2531284492424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582.23666143460105</v>
      </c>
      <c r="AC34">
        <f t="shared" si="2"/>
        <v>526.13125759805257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-2110.591207081924</v>
      </c>
      <c r="AI34">
        <f t="shared" si="7"/>
        <v>-2123.6757537176977</v>
      </c>
      <c r="AJ34">
        <f t="shared" si="8"/>
        <v>56.105403836548476</v>
      </c>
      <c r="AK34">
        <f t="shared" si="30"/>
        <v>40.75656630042208</v>
      </c>
      <c r="AL34">
        <f t="shared" si="9"/>
        <v>-2026.813783580727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-62.899243438930057</v>
      </c>
      <c r="AR34">
        <f t="shared" si="14"/>
        <v>-63.289185404655122</v>
      </c>
      <c r="AS34">
        <f t="shared" si="15"/>
        <v>1.6720374093824049</v>
      </c>
      <c r="AT34">
        <f t="shared" si="16"/>
        <v>1.2146156853413042</v>
      </c>
      <c r="AU34">
        <f t="shared" si="17"/>
        <v>-60.402532309931409</v>
      </c>
      <c r="AW34">
        <v>31</v>
      </c>
      <c r="AX34">
        <f>IF(Z34&gt;0, (R34*SUMPRODUCT(K34:$K$98, X34:$X$98)-K34*$AZ$3)/Z34, 0)</f>
        <v>1005.2531284492424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953.18637484213514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526.13125759805257</v>
      </c>
      <c r="AC35">
        <f t="shared" ref="AC35:AC66" si="33">S35*Z35</f>
        <v>472.61151358514957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-2232.5271652067217</v>
      </c>
      <c r="AI35">
        <f t="shared" ref="AI35:AI66" si="38">SUM(AE35:AH35)</f>
        <v>-2244.9227345848358</v>
      </c>
      <c r="AJ35">
        <f t="shared" ref="AJ35:AJ66" si="39">AB35-AC35</f>
        <v>53.519744012903004</v>
      </c>
      <c r="AK35">
        <f t="shared" si="30"/>
        <v>36.82918803186368</v>
      </c>
      <c r="AL35">
        <f t="shared" ref="AL35:AL66" si="40">SUM(AI35:AK35)</f>
        <v>-2154.5738025400688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-59.404593255832154</v>
      </c>
      <c r="AR35">
        <f t="shared" ref="AR35:AR66" si="45">AI35*$K35</f>
        <v>-59.734422952221593</v>
      </c>
      <c r="AS35">
        <f t="shared" ref="AS35:AS66" si="46">AJ35*$K35</f>
        <v>1.4240895581435717</v>
      </c>
      <c r="AT35">
        <f t="shared" ref="AT35:AT66" si="47">AK35*$K35</f>
        <v>0.97997595239690671</v>
      </c>
      <c r="AU35">
        <f t="shared" ref="AU35:AU66" si="48">AL35*$K35</f>
        <v>-57.330357441681109</v>
      </c>
      <c r="AW35">
        <v>32</v>
      </c>
      <c r="AX35">
        <f>IF(Z35&gt;0, (R35*SUMPRODUCT(K35:$K$98, X35:$X$98)-K35*$AZ$3)/Z35, 0)</f>
        <v>953.18637484213514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</v>
      </c>
      <c r="S36">
        <f t="shared" si="32"/>
        <v>901.88301196739076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472.61151358514957</v>
      </c>
      <c r="AC36">
        <f t="shared" si="33"/>
        <v>421.58147338827007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-2341.8694868987291</v>
      </c>
      <c r="AI36">
        <f t="shared" si="38"/>
        <v>-2353.5556332113374</v>
      </c>
      <c r="AJ36">
        <f t="shared" si="39"/>
        <v>51.030040196879497</v>
      </c>
      <c r="AK36">
        <f t="shared" si="30"/>
        <v>33.08280595096047</v>
      </c>
      <c r="AL36">
        <f t="shared" si="40"/>
        <v>-2269.4427870634977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-55.637542614571721</v>
      </c>
      <c r="AR36">
        <f t="shared" si="45"/>
        <v>-55.915179121262319</v>
      </c>
      <c r="AS36">
        <f t="shared" si="46"/>
        <v>1.2123587808631657</v>
      </c>
      <c r="AT36">
        <f t="shared" si="47"/>
        <v>0.78597293154183623</v>
      </c>
      <c r="AU36">
        <f t="shared" si="48"/>
        <v>-53.916847408857322</v>
      </c>
      <c r="AW36">
        <v>33</v>
      </c>
      <c r="AX36">
        <f>IF(Z36&gt;0, (R36*SUMPRODUCT(K36:$K$98, X36:$X$98)-K36*$AZ$3)/Z36, 0)</f>
        <v>901.88301196739076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</v>
      </c>
      <c r="S37">
        <f t="shared" si="32"/>
        <v>851.74155974303176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421.58147338827007</v>
      </c>
      <c r="AC37">
        <f t="shared" si="33"/>
        <v>373.42121029062054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-2435.0600701005774</v>
      </c>
      <c r="AI37">
        <f t="shared" si="38"/>
        <v>-2446.0205899325342</v>
      </c>
      <c r="AJ37">
        <f t="shared" si="39"/>
        <v>48.160263097649533</v>
      </c>
      <c r="AK37">
        <f t="shared" si="30"/>
        <v>29.510703137178908</v>
      </c>
      <c r="AL37">
        <f t="shared" si="40"/>
        <v>-2368.3496236977057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-51.653161523758648</v>
      </c>
      <c r="AR37">
        <f t="shared" si="45"/>
        <v>-51.885659074113143</v>
      </c>
      <c r="AS37">
        <f t="shared" si="46"/>
        <v>1.0215886989214422</v>
      </c>
      <c r="AT37">
        <f t="shared" si="47"/>
        <v>0.62598912221554881</v>
      </c>
      <c r="AU37">
        <f t="shared" si="48"/>
        <v>-50.238081252976151</v>
      </c>
      <c r="AW37">
        <v>34</v>
      </c>
      <c r="AX37">
        <f>IF(Z37&gt;0, (R37*SUMPRODUCT(K37:$K$98, X37:$X$98)-K37*$AZ$3)/Z37, 0)</f>
        <v>851.74155974303176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</v>
      </c>
      <c r="S38">
        <f t="shared" si="32"/>
        <v>803.4403706079255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373.42121029062054</v>
      </c>
      <c r="AC38">
        <f t="shared" si="33"/>
        <v>328.44419119268525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-2523.936378670744</v>
      </c>
      <c r="AI38">
        <f t="shared" si="38"/>
        <v>-2534.156309209714</v>
      </c>
      <c r="AJ38">
        <f t="shared" si="39"/>
        <v>44.977019097935283</v>
      </c>
      <c r="AK38">
        <f t="shared" si="30"/>
        <v>26.13948472034344</v>
      </c>
      <c r="AL38">
        <f t="shared" si="40"/>
        <v>-2463.0398053914355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-47.802169765432431</v>
      </c>
      <c r="AR38">
        <f t="shared" si="45"/>
        <v>-47.99573045053657</v>
      </c>
      <c r="AS38">
        <f t="shared" si="46"/>
        <v>0.85184362039859229</v>
      </c>
      <c r="AT38">
        <f t="shared" si="47"/>
        <v>0.49506956543843561</v>
      </c>
      <c r="AU38">
        <f t="shared" si="48"/>
        <v>-46.648817264699545</v>
      </c>
      <c r="AW38">
        <v>35</v>
      </c>
      <c r="AX38">
        <f>IF(Z38&gt;0, (R38*SUMPRODUCT(K38:$K$98, X38:$X$98)-K38*$AZ$3)/Z38, 0)</f>
        <v>803.4403706079255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</v>
      </c>
      <c r="S39">
        <f t="shared" si="32"/>
        <v>756.90446310021684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328.44419119268525</v>
      </c>
      <c r="AC39">
        <f t="shared" si="33"/>
        <v>286.60286287888084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-2605.7944124338705</v>
      </c>
      <c r="AI39">
        <f t="shared" si="38"/>
        <v>-2615.2606950643421</v>
      </c>
      <c r="AJ39">
        <f t="shared" si="39"/>
        <v>41.841328313804411</v>
      </c>
      <c r="AK39">
        <f t="shared" si="30"/>
        <v>22.991093383487971</v>
      </c>
      <c r="AL39">
        <f t="shared" si="40"/>
        <v>-2550.4282733670498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-44.064752218014803</v>
      </c>
      <c r="AR39">
        <f t="shared" si="45"/>
        <v>-44.224829849829135</v>
      </c>
      <c r="AS39">
        <f t="shared" si="46"/>
        <v>0.70754920488846829</v>
      </c>
      <c r="AT39">
        <f t="shared" si="47"/>
        <v>0.38878617143797689</v>
      </c>
      <c r="AU39">
        <f t="shared" si="48"/>
        <v>-43.128494473502691</v>
      </c>
      <c r="AW39">
        <v>36</v>
      </c>
      <c r="AX39">
        <f>IF(Z39&gt;0, (R39*SUMPRODUCT(K39:$K$98, X39:$X$98)-K39*$AZ$3)/Z39, 0)</f>
        <v>756.90446310021684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</v>
      </c>
      <c r="S40">
        <f t="shared" si="32"/>
        <v>712.13420737967533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286.60286287888084</v>
      </c>
      <c r="AC40">
        <f t="shared" si="33"/>
        <v>247.860290528391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-2681.201228350973</v>
      </c>
      <c r="AI40">
        <f t="shared" si="38"/>
        <v>-2689.9025478480521</v>
      </c>
      <c r="AJ40">
        <f t="shared" si="39"/>
        <v>38.742572350489837</v>
      </c>
      <c r="AK40">
        <f t="shared" ref="AK40:AK71" si="61">G40*SUM(AB40:AB40, AE40:AF40)</f>
        <v>20.062200401521661</v>
      </c>
      <c r="AL40">
        <f t="shared" si="40"/>
        <v>-2631.0977750960406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-40.482056892876635</v>
      </c>
      <c r="AR40">
        <f t="shared" si="45"/>
        <v>-40.613433571060725</v>
      </c>
      <c r="AS40">
        <f t="shared" si="46"/>
        <v>0.58495386377005487</v>
      </c>
      <c r="AT40">
        <f t="shared" si="47"/>
        <v>0.30290868490695005</v>
      </c>
      <c r="AU40">
        <f t="shared" si="48"/>
        <v>-39.725571022383718</v>
      </c>
      <c r="AW40">
        <v>37</v>
      </c>
      <c r="AX40">
        <f>IF(Z40&gt;0, (R40*SUMPRODUCT(K40:$K$98, X40:$X$98)-K40*$AZ$3)/Z40, 0)</f>
        <v>712.13420737967533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</v>
      </c>
      <c r="S41">
        <f t="shared" si="32"/>
        <v>668.9929972791233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247.860290528391</v>
      </c>
      <c r="AC41">
        <f t="shared" si="33"/>
        <v>212.13017994580446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-2748.3462203776576</v>
      </c>
      <c r="AI41">
        <f t="shared" si="38"/>
        <v>-2756.2734401246717</v>
      </c>
      <c r="AJ41">
        <f t="shared" si="39"/>
        <v>35.730110582586548</v>
      </c>
      <c r="AK41">
        <f t="shared" si="61"/>
        <v>17.350220336987373</v>
      </c>
      <c r="AL41">
        <f t="shared" si="40"/>
        <v>-2703.1931092050982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-37.049860764366692</v>
      </c>
      <c r="AR41">
        <f t="shared" si="45"/>
        <v>-37.156725898641895</v>
      </c>
      <c r="AS41">
        <f t="shared" si="46"/>
        <v>0.4816698901924919</v>
      </c>
      <c r="AT41">
        <f t="shared" si="47"/>
        <v>0.23389456646700557</v>
      </c>
      <c r="AU41">
        <f t="shared" si="48"/>
        <v>-36.441161441982402</v>
      </c>
      <c r="AW41">
        <v>38</v>
      </c>
      <c r="AX41">
        <f>IF(Z41&gt;0, (R41*SUMPRODUCT(K41:$K$98, X41:$X$98)-K41*$AZ$3)/Z41, 0)</f>
        <v>668.9929972791233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</v>
      </c>
      <c r="S42">
        <f t="shared" si="32"/>
        <v>627.22615804632346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212.13017994580446</v>
      </c>
      <c r="AC42">
        <f t="shared" si="33"/>
        <v>179.32312838705394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-2801.9225584697065</v>
      </c>
      <c r="AI42">
        <f t="shared" si="38"/>
        <v>-2809.0700253796326</v>
      </c>
      <c r="AJ42">
        <f t="shared" si="39"/>
        <v>32.807051558750516</v>
      </c>
      <c r="AK42">
        <f t="shared" si="61"/>
        <v>14.849112596206313</v>
      </c>
      <c r="AL42">
        <f t="shared" si="40"/>
        <v>-2761.4138612246757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-33.725099809287627</v>
      </c>
      <c r="AR42">
        <f t="shared" si="45"/>
        <v>-33.811129679810712</v>
      </c>
      <c r="AS42">
        <f t="shared" si="46"/>
        <v>0.39487925350498898</v>
      </c>
      <c r="AT42">
        <f t="shared" si="47"/>
        <v>0.1787300662085099</v>
      </c>
      <c r="AU42">
        <f t="shared" si="48"/>
        <v>-33.237520360097207</v>
      </c>
      <c r="AW42">
        <v>39</v>
      </c>
      <c r="AX42">
        <f>IF(Z42&gt;0, (R42*SUMPRODUCT(K42:$K$98, X42:$X$98)-K42*$AZ$3)/Z42, 0)</f>
        <v>627.22615804632346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</v>
      </c>
      <c r="S43">
        <f t="shared" si="32"/>
        <v>586.80668192894677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179.32312838705394</v>
      </c>
      <c r="AC43">
        <f t="shared" si="33"/>
        <v>149.38625108278075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-2846.4791829059295</v>
      </c>
      <c r="AI43">
        <f t="shared" si="38"/>
        <v>-2852.8435553510303</v>
      </c>
      <c r="AJ43">
        <f t="shared" si="39"/>
        <v>29.936877304273196</v>
      </c>
      <c r="AK43">
        <f t="shared" si="61"/>
        <v>12.552618987093776</v>
      </c>
      <c r="AL43">
        <f t="shared" si="40"/>
        <v>-2810.3540590596631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-30.590537308792911</v>
      </c>
      <c r="AR43">
        <f t="shared" si="45"/>
        <v>-30.658933935017366</v>
      </c>
      <c r="AS43">
        <f t="shared" si="46"/>
        <v>0.32172557859714018</v>
      </c>
      <c r="AT43">
        <f t="shared" si="47"/>
        <v>0.1349004629135363</v>
      </c>
      <c r="AU43">
        <f t="shared" si="48"/>
        <v>-30.202307893506685</v>
      </c>
      <c r="AW43">
        <v>40</v>
      </c>
      <c r="AX43">
        <f>IF(Z43&gt;0, (R43*SUMPRODUCT(K43:$K$98, X43:$X$98)-K43*$AZ$3)/Z43, 0)</f>
        <v>586.80668192894677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</v>
      </c>
      <c r="S44">
        <f t="shared" si="32"/>
        <v>546.91492436573208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149.38625108278075</v>
      </c>
      <c r="AC44">
        <f t="shared" si="33"/>
        <v>122.1780552963222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-2863.4156564593541</v>
      </c>
      <c r="AI44">
        <f t="shared" si="38"/>
        <v>-2869.0005312658886</v>
      </c>
      <c r="AJ44">
        <f t="shared" si="39"/>
        <v>27.208195786458546</v>
      </c>
      <c r="AK44">
        <f t="shared" si="61"/>
        <v>10.457037575794653</v>
      </c>
      <c r="AL44">
        <f t="shared" si="40"/>
        <v>-2831.3352979036354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-27.475491224992261</v>
      </c>
      <c r="AR44">
        <f t="shared" si="45"/>
        <v>-27.529080084295128</v>
      </c>
      <c r="AS44">
        <f t="shared" si="46"/>
        <v>0.2610723116262757</v>
      </c>
      <c r="AT44">
        <f t="shared" si="47"/>
        <v>0.10033899322476472</v>
      </c>
      <c r="AU44">
        <f t="shared" si="48"/>
        <v>-27.167668779444085</v>
      </c>
      <c r="AW44">
        <v>41</v>
      </c>
      <c r="AX44">
        <f>IF(Z44&gt;0, (R44*SUMPRODUCT(K44:$K$98, X44:$X$98)-K44*$AZ$3)/Z44, 0)</f>
        <v>546.91492436573208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</v>
      </c>
      <c r="S45">
        <f t="shared" si="32"/>
        <v>507.06828996349486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122.1780552963222</v>
      </c>
      <c r="AC45">
        <f t="shared" si="33"/>
        <v>97.722511859128446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-2844.0428974917309</v>
      </c>
      <c r="AI45">
        <f t="shared" si="38"/>
        <v>-2848.8609128258272</v>
      </c>
      <c r="AJ45">
        <f t="shared" si="39"/>
        <v>24.455543437193754</v>
      </c>
      <c r="AK45">
        <f t="shared" si="61"/>
        <v>8.5524638707425549</v>
      </c>
      <c r="AL45">
        <f t="shared" si="40"/>
        <v>-2815.852905517891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-24.365716710086133</v>
      </c>
      <c r="AR45">
        <f t="shared" si="45"/>
        <v>-24.40699400475668</v>
      </c>
      <c r="AS45">
        <f t="shared" si="46"/>
        <v>0.2095175301003355</v>
      </c>
      <c r="AT45">
        <f t="shared" si="47"/>
        <v>7.3271367331183404E-2</v>
      </c>
      <c r="AU45">
        <f t="shared" si="48"/>
        <v>-24.124205107325164</v>
      </c>
      <c r="AW45">
        <v>42</v>
      </c>
      <c r="AX45">
        <f>IF(Z45&gt;0, (R45*SUMPRODUCT(K45:$K$98, X45:$X$98)-K45*$AZ$3)/Z45, 0)</f>
        <v>507.06828996349486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</v>
      </c>
      <c r="S46">
        <f t="shared" si="32"/>
        <v>466.70898137517275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97.722511859128446</v>
      </c>
      <c r="AC46">
        <f t="shared" si="33"/>
        <v>76.053177102433821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-2783.7089401623707</v>
      </c>
      <c r="AI46">
        <f t="shared" si="38"/>
        <v>-2787.7828481080855</v>
      </c>
      <c r="AJ46">
        <f t="shared" si="39"/>
        <v>21.669334756694624</v>
      </c>
      <c r="AK46">
        <f t="shared" si="61"/>
        <v>6.8405758301389916</v>
      </c>
      <c r="AL46">
        <f t="shared" si="40"/>
        <v>-2759.2729375212516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-21.2935881256365</v>
      </c>
      <c r="AR46">
        <f t="shared" si="45"/>
        <v>-21.324750908715664</v>
      </c>
      <c r="AS46">
        <f t="shared" si="46"/>
        <v>0.16575651376780826</v>
      </c>
      <c r="AT46">
        <f t="shared" si="47"/>
        <v>5.2326018057285636E-2</v>
      </c>
      <c r="AU46">
        <f t="shared" si="48"/>
        <v>-21.106668376890568</v>
      </c>
      <c r="AW46">
        <v>43</v>
      </c>
      <c r="AX46">
        <f>IF(Z46&gt;0, (R46*SUMPRODUCT(K46:$K$98, X46:$X$98)-K46*$AZ$3)/Z46, 0)</f>
        <v>466.70898137517275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</v>
      </c>
      <c r="S47">
        <f t="shared" si="32"/>
        <v>424.50594769596944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76.053177102433821</v>
      </c>
      <c r="AC47">
        <f t="shared" si="33"/>
        <v>57.167072863754079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-2665.9447457016558</v>
      </c>
      <c r="AI47">
        <f t="shared" si="38"/>
        <v>-2669.3114283814884</v>
      </c>
      <c r="AJ47">
        <f t="shared" si="39"/>
        <v>18.886104238679742</v>
      </c>
      <c r="AK47">
        <f t="shared" si="61"/>
        <v>5.3237223971703678</v>
      </c>
      <c r="AL47">
        <f t="shared" si="40"/>
        <v>-2645.1016017456382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-18.207828181538506</v>
      </c>
      <c r="AR47">
        <f t="shared" si="45"/>
        <v>-18.230821898822025</v>
      </c>
      <c r="AS47">
        <f t="shared" si="46"/>
        <v>0.12898802255783498</v>
      </c>
      <c r="AT47">
        <f t="shared" si="47"/>
        <v>3.6359876869231297E-2</v>
      </c>
      <c r="AU47">
        <f t="shared" si="48"/>
        <v>-18.065473999394957</v>
      </c>
      <c r="AW47">
        <v>44</v>
      </c>
      <c r="AX47">
        <f>IF(Z47&gt;0, (R47*SUMPRODUCT(K47:$K$98, X47:$X$98)-K47*$AZ$3)/Z47, 0)</f>
        <v>424.50594769596944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</v>
      </c>
      <c r="S48">
        <f t="shared" si="32"/>
        <v>379.16939577147542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57.167072863754079</v>
      </c>
      <c r="AC48">
        <f t="shared" si="33"/>
        <v>41.108783866998351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-2490.2643836686225</v>
      </c>
      <c r="AI48">
        <f t="shared" si="38"/>
        <v>-2492.9748334257392</v>
      </c>
      <c r="AJ48">
        <f t="shared" si="39"/>
        <v>16.058288996755728</v>
      </c>
      <c r="AK48">
        <f t="shared" si="61"/>
        <v>4.0016951004627863</v>
      </c>
      <c r="AL48">
        <f t="shared" si="40"/>
        <v>-2472.9148493285206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-15.185686752439953</v>
      </c>
      <c r="AR48">
        <f t="shared" si="45"/>
        <v>-15.202215134422095</v>
      </c>
      <c r="AS48">
        <f t="shared" si="46"/>
        <v>9.7923798004788648E-2</v>
      </c>
      <c r="AT48">
        <f t="shared" si="47"/>
        <v>2.4402424366234687E-2</v>
      </c>
      <c r="AU48">
        <f t="shared" si="48"/>
        <v>-15.079888912051072</v>
      </c>
      <c r="AW48">
        <v>45</v>
      </c>
      <c r="AX48">
        <f>IF(Z48&gt;0, (R48*SUMPRODUCT(K48:$K$98, X48:$X$98)-K48*$AZ$3)/Z48, 0)</f>
        <v>379.16939577147542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</v>
      </c>
      <c r="S49">
        <f t="shared" si="32"/>
        <v>328.47547924982223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41.108783866998351</v>
      </c>
      <c r="AC49">
        <f t="shared" si="33"/>
        <v>27.842328529543028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-2257.1536518557168</v>
      </c>
      <c r="AI49">
        <f t="shared" si="38"/>
        <v>-2259.2727087022986</v>
      </c>
      <c r="AJ49">
        <f t="shared" si="39"/>
        <v>13.266455337455323</v>
      </c>
      <c r="AK49">
        <f t="shared" si="61"/>
        <v>2.877614870689885</v>
      </c>
      <c r="AL49">
        <f t="shared" si="40"/>
        <v>-2243.1286384941536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-12.289439646733721</v>
      </c>
      <c r="AR49">
        <f t="shared" si="45"/>
        <v>-12.300977195895541</v>
      </c>
      <c r="AS49">
        <f t="shared" si="46"/>
        <v>7.223137071847309E-2</v>
      </c>
      <c r="AT49">
        <f t="shared" si="47"/>
        <v>1.5667641523124533E-2</v>
      </c>
      <c r="AU49">
        <f t="shared" si="48"/>
        <v>-12.213078183653945</v>
      </c>
      <c r="AW49">
        <v>46</v>
      </c>
      <c r="AX49">
        <f>IF(Z49&gt;0, (R49*SUMPRODUCT(K49:$K$98, X49:$X$98)-K49*$AZ$3)/Z49, 0)</f>
        <v>328.47547924982223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</v>
      </c>
      <c r="S50">
        <f t="shared" si="32"/>
        <v>269.36881702653483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27.842328529543028</v>
      </c>
      <c r="AC50">
        <f t="shared" si="33"/>
        <v>17.266488360474149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-1981.4847178983571</v>
      </c>
      <c r="AI50">
        <f t="shared" si="38"/>
        <v>-1983.0872129969985</v>
      </c>
      <c r="AJ50">
        <f t="shared" si="39"/>
        <v>10.575840169068879</v>
      </c>
      <c r="AK50">
        <f t="shared" si="61"/>
        <v>1.9489629970680122</v>
      </c>
      <c r="AL50">
        <f t="shared" si="40"/>
        <v>-1970.5624098308615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-9.6326030034064551</v>
      </c>
      <c r="AR50">
        <f t="shared" si="45"/>
        <v>-9.640393222003997</v>
      </c>
      <c r="AS50">
        <f t="shared" si="46"/>
        <v>5.1412392362112182E-2</v>
      </c>
      <c r="AT50">
        <f t="shared" si="47"/>
        <v>9.4745049757423341E-3</v>
      </c>
      <c r="AU50">
        <f t="shared" si="48"/>
        <v>-9.5795063246661414</v>
      </c>
      <c r="AW50">
        <v>47</v>
      </c>
      <c r="AX50">
        <f>IF(Z50&gt;0, (R50*SUMPRODUCT(K50:$K$98, X50:$X$98)-K50*$AZ$3)/Z50, 0)</f>
        <v>269.36881702653483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</v>
      </c>
      <c r="S51">
        <f t="shared" si="32"/>
        <v>196.52448383229085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17.266488360474149</v>
      </c>
      <c r="AC51">
        <f t="shared" si="33"/>
        <v>9.1638848906970161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-1682.9069437753801</v>
      </c>
      <c r="AI51">
        <f t="shared" si="38"/>
        <v>-1684.0726871870913</v>
      </c>
      <c r="AJ51">
        <f t="shared" si="39"/>
        <v>8.102603469777133</v>
      </c>
      <c r="AK51">
        <f t="shared" si="61"/>
        <v>1.2086541852331905</v>
      </c>
      <c r="AL51">
        <f t="shared" si="40"/>
        <v>-1674.7614295320811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-7.3045760363048204</v>
      </c>
      <c r="AR51">
        <f t="shared" si="45"/>
        <v>-7.3096358890917861</v>
      </c>
      <c r="AS51">
        <f t="shared" si="46"/>
        <v>3.5168957710898827E-2</v>
      </c>
      <c r="AT51">
        <f t="shared" si="47"/>
        <v>5.2461049199950711E-3</v>
      </c>
      <c r="AU51">
        <f t="shared" si="48"/>
        <v>-7.2692208264608933</v>
      </c>
      <c r="AW51">
        <v>48</v>
      </c>
      <c r="AX51">
        <f>IF(Z51&gt;0, (R51*SUMPRODUCT(K51:$K$98, X51:$X$98)-K51*$AZ$3)/Z51, 0)</f>
        <v>196.52448383229085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</v>
      </c>
      <c r="S52">
        <f t="shared" si="32"/>
        <v>99.508494564615603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9.1638848906970161</v>
      </c>
      <c r="AC52">
        <f t="shared" si="33"/>
        <v>3.2253798665612408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-1375.0328236458754</v>
      </c>
      <c r="AI52">
        <f t="shared" si="38"/>
        <v>-1375.8431514175579</v>
      </c>
      <c r="AJ52">
        <f t="shared" si="39"/>
        <v>5.9385050241357753</v>
      </c>
      <c r="AK52">
        <f t="shared" si="61"/>
        <v>0.64147194234879124</v>
      </c>
      <c r="AL52">
        <f t="shared" si="40"/>
        <v>-1369.2631744510734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-5.3288065512212066</v>
      </c>
      <c r="AR52">
        <f t="shared" si="45"/>
        <v>-5.3319468980290221</v>
      </c>
      <c r="AS52">
        <f t="shared" si="46"/>
        <v>2.3014101142086359E-2</v>
      </c>
      <c r="AT52">
        <f t="shared" si="47"/>
        <v>2.485962393064423E-3</v>
      </c>
      <c r="AU52">
        <f t="shared" si="48"/>
        <v>-5.3064468344938716</v>
      </c>
      <c r="AW52">
        <v>49</v>
      </c>
      <c r="AX52">
        <f>IF(Z52&gt;0, (R52*SUMPRODUCT(K52:$K$98, X52:$X$98)-K52*$AZ$3)/Z52, 0)</f>
        <v>99.508494564615603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</v>
      </c>
      <c r="S53">
        <f t="shared" si="32"/>
        <v>-41.394418409094136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3.2253798665612408</v>
      </c>
      <c r="AC53">
        <f t="shared" si="33"/>
        <v>-0.88372042379475058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-1074.0197537290012</v>
      </c>
      <c r="AI53">
        <f t="shared" si="38"/>
        <v>-1074.5534732845347</v>
      </c>
      <c r="AJ53">
        <f t="shared" si="39"/>
        <v>4.1091002903559914</v>
      </c>
      <c r="AK53">
        <f t="shared" si="61"/>
        <v>0.22577659065928687</v>
      </c>
      <c r="AL53">
        <f t="shared" si="40"/>
        <v>-1070.2185964035193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-3.7163031683627432</v>
      </c>
      <c r="AR53">
        <f t="shared" si="45"/>
        <v>-3.7181499348382756</v>
      </c>
      <c r="AS53">
        <f t="shared" si="46"/>
        <v>1.4218232369703102E-2</v>
      </c>
      <c r="AT53">
        <f t="shared" si="47"/>
        <v>7.8122795814140845E-4</v>
      </c>
      <c r="AU53">
        <f t="shared" si="48"/>
        <v>-3.7031504745104309</v>
      </c>
      <c r="AW53">
        <v>50</v>
      </c>
      <c r="AX53">
        <f>IF(Z53&gt;0, (R53*SUMPRODUCT(K53:$K$98, X53:$X$98)-K53*$AZ$3)/Z53, 0)</f>
        <v>-41.394418409094136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</v>
      </c>
      <c r="S54">
        <f t="shared" si="32"/>
        <v>-265.57804595451847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-0.88372042379475058</v>
      </c>
      <c r="AC54">
        <f t="shared" si="33"/>
        <v>-3.5110001449564048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-791.50745863870532</v>
      </c>
      <c r="AI54">
        <f t="shared" si="38"/>
        <v>-791.83796413402376</v>
      </c>
      <c r="AJ54">
        <f t="shared" si="39"/>
        <v>2.6272797211616541</v>
      </c>
      <c r="AK54">
        <f t="shared" si="61"/>
        <v>-6.1860429665632544E-2</v>
      </c>
      <c r="AL54">
        <f t="shared" si="40"/>
        <v>-789.27254484252774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-2.4453208762396446</v>
      </c>
      <c r="AR54">
        <f t="shared" si="45"/>
        <v>-2.4463419556730641</v>
      </c>
      <c r="AS54">
        <f t="shared" si="46"/>
        <v>8.116843220816997E-3</v>
      </c>
      <c r="AT54">
        <f t="shared" si="47"/>
        <v>-1.9111456048018639E-4</v>
      </c>
      <c r="AU54">
        <f t="shared" si="48"/>
        <v>-2.4384162270127274</v>
      </c>
      <c r="AW54">
        <v>51</v>
      </c>
      <c r="AX54">
        <f>IF(Z54&gt;0, (R54*SUMPRODUCT(K54:$K$98, X54:$X$98)-K54*$AZ$3)/Z54, 0)</f>
        <v>-265.57804595451847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</v>
      </c>
      <c r="S55">
        <f t="shared" si="32"/>
        <v>-652.14898940037995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-3.5110001449564048</v>
      </c>
      <c r="AC55">
        <f t="shared" si="33"/>
        <v>-4.9839786576236511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-544.56249426452632</v>
      </c>
      <c r="AI55">
        <f t="shared" si="38"/>
        <v>-544.75355408132543</v>
      </c>
      <c r="AJ55">
        <f t="shared" si="39"/>
        <v>1.4729785126672463</v>
      </c>
      <c r="AK55">
        <f t="shared" si="61"/>
        <v>-0.24577001014694835</v>
      </c>
      <c r="AL55">
        <f t="shared" si="40"/>
        <v>-543.52634557880515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-1.5021404738384727</v>
      </c>
      <c r="AR55">
        <f t="shared" si="45"/>
        <v>-1.5026675000049108</v>
      </c>
      <c r="AS55">
        <f t="shared" si="46"/>
        <v>4.0631161056366568E-3</v>
      </c>
      <c r="AT55">
        <f t="shared" si="47"/>
        <v>-6.7794070172980017E-4</v>
      </c>
      <c r="AU55">
        <f t="shared" si="48"/>
        <v>-1.4992823246010039</v>
      </c>
      <c r="AW55">
        <v>52</v>
      </c>
      <c r="AX55">
        <f>IF(Z55&gt;0, (R55*SUMPRODUCT(K55:$K$98, X55:$X$98)-K55*$AZ$3)/Z55, 0)</f>
        <v>-652.14898940037995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</v>
      </c>
      <c r="S56">
        <f t="shared" si="32"/>
        <v>-1288.0555189225556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-4.9839786576236511</v>
      </c>
      <c r="AC56">
        <f t="shared" si="33"/>
        <v>-5.6179563068439116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-320.43894310697522</v>
      </c>
      <c r="AI56">
        <f t="shared" si="38"/>
        <v>-320.54798258982964</v>
      </c>
      <c r="AJ56">
        <f t="shared" si="39"/>
        <v>0.63397764922026045</v>
      </c>
      <c r="AK56">
        <f t="shared" si="61"/>
        <v>-0.34887850603365561</v>
      </c>
      <c r="AL56">
        <f t="shared" si="40"/>
        <v>-320.26288344664306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-0.78920547442188926</v>
      </c>
      <c r="AR56">
        <f t="shared" si="45"/>
        <v>-0.7894740265396889</v>
      </c>
      <c r="AS56">
        <f t="shared" si="46"/>
        <v>1.5614164326422611E-3</v>
      </c>
      <c r="AT56">
        <f t="shared" si="47"/>
        <v>-8.5924895457532694E-4</v>
      </c>
      <c r="AU56">
        <f t="shared" si="48"/>
        <v>-0.78877185906162195</v>
      </c>
      <c r="AW56">
        <v>53</v>
      </c>
      <c r="AX56">
        <f>IF(Z56&gt;0, (R56*SUMPRODUCT(K56:$K$98, X56:$X$98)-K56*$AZ$3)/Z56, 0)</f>
        <v>-1288.0555189225556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</v>
      </c>
      <c r="S57">
        <f t="shared" si="32"/>
        <v>-2294.6192281328322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-5.6179563068439116</v>
      </c>
      <c r="AC57">
        <f t="shared" si="33"/>
        <v>-5.632016402142396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-186.35186470917392</v>
      </c>
      <c r="AI57">
        <f t="shared" si="38"/>
        <v>-186.41322583102252</v>
      </c>
      <c r="AJ57">
        <f t="shared" si="39"/>
        <v>1.4060095298484399E-2</v>
      </c>
      <c r="AK57">
        <f t="shared" si="61"/>
        <v>-0.39325694147907386</v>
      </c>
      <c r="AL57">
        <f t="shared" si="40"/>
        <v>-186.79242267720312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-0.40978920968313531</v>
      </c>
      <c r="AR57">
        <f t="shared" si="45"/>
        <v>-0.40992414327055526</v>
      </c>
      <c r="AS57">
        <f t="shared" si="46"/>
        <v>3.0918259655879078E-5</v>
      </c>
      <c r="AT57">
        <f t="shared" si="47"/>
        <v>-8.6477509362525471E-4</v>
      </c>
      <c r="AU57">
        <f t="shared" si="48"/>
        <v>-0.41075800010452468</v>
      </c>
      <c r="AW57">
        <v>54</v>
      </c>
      <c r="AX57">
        <f>IF(Z57&gt;0, (R57*SUMPRODUCT(K57:$K$98, X57:$X$98)-K57*$AZ$3)/Z57, 0)</f>
        <v>-2294.6192281328322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</v>
      </c>
      <c r="S58">
        <f t="shared" si="32"/>
        <v>-3934.5535926323028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-5.632016402142396</v>
      </c>
      <c r="AC58">
        <f t="shared" si="33"/>
        <v>-5.3497115233224912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-107.02260943369289</v>
      </c>
      <c r="AI58">
        <f t="shared" si="38"/>
        <v>-107.05660129196457</v>
      </c>
      <c r="AJ58">
        <f t="shared" si="39"/>
        <v>-0.28230487881990474</v>
      </c>
      <c r="AK58">
        <f t="shared" si="61"/>
        <v>-0.39424114814996775</v>
      </c>
      <c r="AL58">
        <f t="shared" si="40"/>
        <v>-107.73314731893444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-0.21012817514456122</v>
      </c>
      <c r="AR58">
        <f t="shared" si="45"/>
        <v>-0.21019491475394092</v>
      </c>
      <c r="AS58">
        <f t="shared" si="46"/>
        <v>-5.54277356296247E-4</v>
      </c>
      <c r="AT58">
        <f t="shared" si="47"/>
        <v>-7.740530105367553E-4</v>
      </c>
      <c r="AU58">
        <f t="shared" si="48"/>
        <v>-0.21152324512077395</v>
      </c>
      <c r="AW58">
        <v>55</v>
      </c>
      <c r="AX58">
        <f>IF(Z58&gt;0, (R58*SUMPRODUCT(K58:$K$98, X58:$X$98)-K58*$AZ$3)/Z58, 0)</f>
        <v>-3934.5535926323028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</v>
      </c>
      <c r="S59">
        <f t="shared" si="32"/>
        <v>-6678.1377078355108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-5.3497115233224912</v>
      </c>
      <c r="AC59">
        <f t="shared" si="33"/>
        <v>-4.9418985480179103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-60.606611067311171</v>
      </c>
      <c r="AI59">
        <f t="shared" si="38"/>
        <v>-60.625111354233297</v>
      </c>
      <c r="AJ59">
        <f t="shared" si="39"/>
        <v>-0.40781297530458094</v>
      </c>
      <c r="AK59">
        <f t="shared" si="61"/>
        <v>-0.37447980663257441</v>
      </c>
      <c r="AL59">
        <f t="shared" si="40"/>
        <v>-61.407404136170449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-0.10624554552286049</v>
      </c>
      <c r="AR59">
        <f t="shared" si="45"/>
        <v>-0.10627797718405645</v>
      </c>
      <c r="AS59">
        <f t="shared" si="46"/>
        <v>-7.1491065528172431E-4</v>
      </c>
      <c r="AT59">
        <f t="shared" si="47"/>
        <v>-6.5647642463930182E-4</v>
      </c>
      <c r="AU59">
        <f t="shared" si="48"/>
        <v>-0.10764936426397746</v>
      </c>
      <c r="AW59">
        <v>56</v>
      </c>
      <c r="AX59">
        <f>IF(Z59&gt;0, (R59*SUMPRODUCT(K59:$K$98, X59:$X$98)-K59*$AZ$3)/Z59, 0)</f>
        <v>-6678.1377078355108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</v>
      </c>
      <c r="S60">
        <f t="shared" si="32"/>
        <v>-11365.445635594269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-4.9418985480179103</v>
      </c>
      <c r="AC60">
        <f t="shared" si="33"/>
        <v>-4.4964109234968932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-33.699019004234081</v>
      </c>
      <c r="AI60">
        <f t="shared" si="38"/>
        <v>-33.70890953353593</v>
      </c>
      <c r="AJ60">
        <f t="shared" si="39"/>
        <v>-0.44548762452101709</v>
      </c>
      <c r="AK60">
        <f t="shared" si="61"/>
        <v>-0.34593289836125374</v>
      </c>
      <c r="AL60">
        <f t="shared" si="40"/>
        <v>-34.5003300564182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-5.2746052938751634E-2</v>
      </c>
      <c r="AR60">
        <f t="shared" si="45"/>
        <v>-5.2761533697466952E-2</v>
      </c>
      <c r="AS60">
        <f t="shared" si="46"/>
        <v>-6.9728183552144143E-4</v>
      </c>
      <c r="AT60">
        <f t="shared" si="47"/>
        <v>-5.4145774890141166E-4</v>
      </c>
      <c r="AU60">
        <f t="shared" si="48"/>
        <v>-5.4000273281889805E-2</v>
      </c>
      <c r="AW60">
        <v>57</v>
      </c>
      <c r="AX60">
        <f>IF(Z60&gt;0, (R60*SUMPRODUCT(K60:$K$98, X60:$X$98)-K60*$AZ$3)/Z60, 0)</f>
        <v>-11365.445635594269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</v>
      </c>
      <c r="S61">
        <f t="shared" si="32"/>
        <v>-19560.370623221035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-4.4964109234968932</v>
      </c>
      <c r="AC61">
        <f t="shared" si="33"/>
        <v>-4.0565380746107547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-18.427941778100141</v>
      </c>
      <c r="AI61">
        <f t="shared" si="38"/>
        <v>-18.433126416664447</v>
      </c>
      <c r="AJ61">
        <f t="shared" si="39"/>
        <v>-0.43987284888613853</v>
      </c>
      <c r="AK61">
        <f t="shared" si="61"/>
        <v>-0.31474876464478257</v>
      </c>
      <c r="AL61">
        <f t="shared" si="40"/>
        <v>-19.187748030195369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-2.5753218737660767E-2</v>
      </c>
      <c r="AR61">
        <f t="shared" si="45"/>
        <v>-2.5760464317912218E-2</v>
      </c>
      <c r="AS61">
        <f t="shared" si="46"/>
        <v>-6.147263666518171E-4</v>
      </c>
      <c r="AT61">
        <f t="shared" si="47"/>
        <v>-4.3986430394188462E-4</v>
      </c>
      <c r="AU61">
        <f t="shared" si="48"/>
        <v>-2.6815054988505921E-2</v>
      </c>
      <c r="AW61">
        <v>58</v>
      </c>
      <c r="AX61">
        <f>IF(Z61&gt;0, (R61*SUMPRODUCT(K61:$K$98, X61:$X$98)-K61*$AZ$3)/Z61, 0)</f>
        <v>-19560.370623221035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</v>
      </c>
      <c r="S62">
        <f t="shared" si="32"/>
        <v>-34217.720108632646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-4.0565380746107547</v>
      </c>
      <c r="AC62">
        <f t="shared" si="33"/>
        <v>-3.6424529881476193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-9.88623685892372</v>
      </c>
      <c r="AI62">
        <f t="shared" si="38"/>
        <v>-9.8888980918876523</v>
      </c>
      <c r="AJ62">
        <f t="shared" si="39"/>
        <v>-0.41408508646313535</v>
      </c>
      <c r="AK62">
        <f t="shared" si="61"/>
        <v>-0.28395766522275284</v>
      </c>
      <c r="AL62">
        <f t="shared" si="40"/>
        <v>-10.58694084357354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-1.2335810060011582E-2</v>
      </c>
      <c r="AR62">
        <f t="shared" si="45"/>
        <v>-1.2339130682897414E-2</v>
      </c>
      <c r="AS62">
        <f t="shared" si="46"/>
        <v>-5.1668547377377002E-4</v>
      </c>
      <c r="AT62">
        <f t="shared" si="47"/>
        <v>-3.5431558774665832E-4</v>
      </c>
      <c r="AU62">
        <f t="shared" si="48"/>
        <v>-1.3210131744417842E-2</v>
      </c>
      <c r="AW62">
        <v>59</v>
      </c>
      <c r="AX62">
        <f>IF(Z62&gt;0, (R62*SUMPRODUCT(K62:$K$98, X62:$X$98)-K62*$AZ$3)/Z62, 0)</f>
        <v>-34217.720108632646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</v>
      </c>
      <c r="S63">
        <f t="shared" si="32"/>
        <v>-61042.322002715715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-3.6424529881476193</v>
      </c>
      <c r="AC63">
        <f t="shared" si="33"/>
        <v>-3.2620760257069219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-5.1945245770493704</v>
      </c>
      <c r="AI63">
        <f t="shared" si="38"/>
        <v>-5.1958605665394009</v>
      </c>
      <c r="AJ63">
        <f t="shared" si="39"/>
        <v>-0.38037696244069741</v>
      </c>
      <c r="AK63">
        <f t="shared" si="61"/>
        <v>-0.25497170917033335</v>
      </c>
      <c r="AL63">
        <f t="shared" si="40"/>
        <v>-5.8312092381504312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-5.7871460822020585E-3</v>
      </c>
      <c r="AR63">
        <f t="shared" si="45"/>
        <v>-5.7886344891252351E-3</v>
      </c>
      <c r="AS63">
        <f t="shared" si="46"/>
        <v>-4.2377257346600086E-4</v>
      </c>
      <c r="AT63">
        <f t="shared" si="47"/>
        <v>-2.8406036123436999E-4</v>
      </c>
      <c r="AU63">
        <f t="shared" si="48"/>
        <v>-6.4964674238256054E-3</v>
      </c>
      <c r="AW63">
        <v>60</v>
      </c>
      <c r="AX63">
        <f>IF(Z63&gt;0, (R63*SUMPRODUCT(K63:$K$98, X63:$X$98)-K63*$AZ$3)/Z63, 0)</f>
        <v>-61042.322002715715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</v>
      </c>
      <c r="S64">
        <f t="shared" si="32"/>
        <v>-111424.05848639506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-3.2620760257069219</v>
      </c>
      <c r="AC64">
        <f t="shared" si="33"/>
        <v>-2.9172267677706332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-2.6723883218963715</v>
      </c>
      <c r="AI64">
        <f t="shared" si="38"/>
        <v>-2.6730428544110274</v>
      </c>
      <c r="AJ64">
        <f t="shared" si="39"/>
        <v>-0.34484925793628873</v>
      </c>
      <c r="AK64">
        <f t="shared" si="61"/>
        <v>-0.22834532179948455</v>
      </c>
      <c r="AL64">
        <f t="shared" si="40"/>
        <v>-3.2462374341468005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-2.6582766859652527E-3</v>
      </c>
      <c r="AR64">
        <f t="shared" si="45"/>
        <v>-2.6589277621990692E-3</v>
      </c>
      <c r="AS64">
        <f t="shared" si="46"/>
        <v>-3.4302826989377996E-4</v>
      </c>
      <c r="AT64">
        <f t="shared" si="47"/>
        <v>-2.2713953668906245E-4</v>
      </c>
      <c r="AU64">
        <f t="shared" si="48"/>
        <v>-3.2290955687819117E-3</v>
      </c>
      <c r="AW64">
        <v>61</v>
      </c>
      <c r="AX64">
        <f>IF(Z64&gt;0, (R64*SUMPRODUCT(K64:$K$98, X64:$X$98)-K64*$AZ$3)/Z64, 0)</f>
        <v>-111424.05848639506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</v>
      </c>
      <c r="S65">
        <f t="shared" si="32"/>
        <v>-208526.05370962629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-2.9172267677706332</v>
      </c>
      <c r="AC65">
        <f t="shared" si="33"/>
        <v>-2.6068168265829459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-1.3418331105159358</v>
      </c>
      <c r="AI65">
        <f t="shared" si="38"/>
        <v>-1.3421456394278162</v>
      </c>
      <c r="AJ65">
        <f t="shared" si="39"/>
        <v>-0.31040994118768728</v>
      </c>
      <c r="AK65">
        <f t="shared" si="61"/>
        <v>-0.20420587374394433</v>
      </c>
      <c r="AL65">
        <f t="shared" si="40"/>
        <v>-1.8567614543594477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-1.1917388534719181E-3</v>
      </c>
      <c r="AR65">
        <f t="shared" si="45"/>
        <v>-1.1920164236437988E-3</v>
      </c>
      <c r="AS65">
        <f t="shared" si="46"/>
        <v>-2.7568822420476907E-4</v>
      </c>
      <c r="AT65">
        <f t="shared" si="47"/>
        <v>-1.8136389088973021E-4</v>
      </c>
      <c r="AU65">
        <f t="shared" si="48"/>
        <v>-1.649068538738298E-3</v>
      </c>
      <c r="AW65">
        <v>62</v>
      </c>
      <c r="AX65">
        <f>IF(Z65&gt;0, (R65*SUMPRODUCT(K65:$K$98, X65:$X$98)-K65*$AZ$3)/Z65, 0)</f>
        <v>-208526.05370962629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</v>
      </c>
      <c r="S66">
        <f t="shared" si="32"/>
        <v>-401158.30245821609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-2.6068168265829459</v>
      </c>
      <c r="AC66">
        <f t="shared" si="33"/>
        <v>-2.3284833709063713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-0.65717446110343114</v>
      </c>
      <c r="AI66">
        <f t="shared" si="38"/>
        <v>-0.65731957111091688</v>
      </c>
      <c r="AJ66">
        <f t="shared" si="39"/>
        <v>-0.27833345567657464</v>
      </c>
      <c r="AK66">
        <f t="shared" si="61"/>
        <v>-0.18247717786080622</v>
      </c>
      <c r="AL66">
        <f t="shared" si="40"/>
        <v>-1.1181302046482977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-5.2112900938904982E-4</v>
      </c>
      <c r="AR66">
        <f t="shared" si="45"/>
        <v>-5.2124407934220427E-4</v>
      </c>
      <c r="AS66">
        <f t="shared" si="46"/>
        <v>-2.2071405178013397E-4</v>
      </c>
      <c r="AT66">
        <f t="shared" si="47"/>
        <v>-1.4470153142446103E-4</v>
      </c>
      <c r="AU66">
        <f t="shared" si="48"/>
        <v>-8.8665966254679925E-4</v>
      </c>
      <c r="AW66">
        <v>63</v>
      </c>
      <c r="AX66">
        <f>IF(Z66&gt;0, (R66*SUMPRODUCT(K66:$K$98, X66:$X$98)-K66*$AZ$3)/Z66, 0)</f>
        <v>-401158.30245821609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-795472.54431009851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-2.3284833709063713</v>
      </c>
      <c r="AC67">
        <f t="shared" ref="AC67:AC89" si="64">S67*Z67</f>
        <v>-2.0794284333710755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-0.31322768436038539</v>
      </c>
      <c r="AI67">
        <f t="shared" ref="AI67:AI89" si="69">SUM(AE67:AH67)</f>
        <v>-0.31329303634670613</v>
      </c>
      <c r="AJ67">
        <f t="shared" ref="AJ67:AJ89" si="70">AB67-AC67</f>
        <v>-0.24905493753529573</v>
      </c>
      <c r="AK67">
        <f t="shared" si="61"/>
        <v>-0.16299383596344599</v>
      </c>
      <c r="AL67">
        <f t="shared" ref="AL67:AL89" si="71">SUM(AI67:AK67)</f>
        <v>-0.72534180984544783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-2.2177198767122316E-4</v>
      </c>
      <c r="AR67">
        <f t="shared" ref="AR67:AR89" si="76">AI67*$K67</f>
        <v>-2.218182582936115E-4</v>
      </c>
      <c r="AS67">
        <f t="shared" ref="AS67:AS89" si="77">AJ67*$K67</f>
        <v>-1.7633629239804306E-4</v>
      </c>
      <c r="AT67">
        <f t="shared" ref="AT67:AT89" si="78">AK67*$K67</f>
        <v>-1.1540316767843898E-4</v>
      </c>
      <c r="AU67">
        <f t="shared" ref="AU67:AU89" si="79">AL67*$K67</f>
        <v>-5.1355771837009354E-4</v>
      </c>
      <c r="AW67">
        <v>64</v>
      </c>
      <c r="AX67">
        <f>IF(Z67&gt;0, (R67*SUMPRODUCT(K67:$K$98, X67:$X$98)-K67*$AZ$3)/Z67, 0)</f>
        <v>-795472.54431009851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</v>
      </c>
      <c r="S68">
        <f t="shared" si="63"/>
        <v>-1628572.1917965238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-2.0794284333710755</v>
      </c>
      <c r="AC68">
        <f t="shared" si="64"/>
        <v>-1.8568144316581354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-0.14477899802068406</v>
      </c>
      <c r="AI68">
        <f t="shared" si="69"/>
        <v>-0.14480750173763643</v>
      </c>
      <c r="AJ68">
        <f t="shared" si="70"/>
        <v>-0.2226140017129401</v>
      </c>
      <c r="AK68">
        <f t="shared" si="61"/>
        <v>-0.1455599903359753</v>
      </c>
      <c r="AL68">
        <f t="shared" si="71"/>
        <v>-0.51298149378655189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-9.1523810471868408E-5</v>
      </c>
      <c r="AR68">
        <f t="shared" si="76"/>
        <v>-9.1541829444397277E-5</v>
      </c>
      <c r="AS68">
        <f t="shared" si="77"/>
        <v>-1.4072815794904513E-4</v>
      </c>
      <c r="AT68">
        <f t="shared" si="78"/>
        <v>-9.2017524295157118E-5</v>
      </c>
      <c r="AU68">
        <f t="shared" si="79"/>
        <v>-3.2428751168859957E-4</v>
      </c>
      <c r="AW68">
        <v>65</v>
      </c>
      <c r="AX68">
        <f>IF(Z68&gt;0, (R68*SUMPRODUCT(K68:$K$98, X68:$X$98)-K68*$AZ$3)/Z68, 0)</f>
        <v>-1628572.1917965238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</v>
      </c>
      <c r="S69">
        <f t="shared" si="63"/>
        <v>-3451475.6367198024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-1.8568144316581354</v>
      </c>
      <c r="AC69">
        <f t="shared" si="64"/>
        <v>-1.6579454432359189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-6.4838875401284454E-2</v>
      </c>
      <c r="AI69">
        <f t="shared" si="69"/>
        <v>-6.4850884362216976E-2</v>
      </c>
      <c r="AJ69">
        <f t="shared" si="70"/>
        <v>-0.19886898842221656</v>
      </c>
      <c r="AK69">
        <f t="shared" si="61"/>
        <v>-0.1299770102160695</v>
      </c>
      <c r="AL69">
        <f t="shared" si="71"/>
        <v>-0.39369688300050304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-3.6597041405508005E-5</v>
      </c>
      <c r="AR69">
        <f t="shared" si="76"/>
        <v>-3.6603819629802683E-5</v>
      </c>
      <c r="AS69">
        <f t="shared" si="77"/>
        <v>-1.1224773037033852E-4</v>
      </c>
      <c r="AT69">
        <f t="shared" si="78"/>
        <v>-7.3362993963146402E-5</v>
      </c>
      <c r="AU69">
        <f t="shared" si="79"/>
        <v>-2.2221454396328759E-4</v>
      </c>
      <c r="AW69">
        <v>66</v>
      </c>
      <c r="AX69">
        <f>IF(Z69&gt;0, (R69*SUMPRODUCT(K69:$K$98, X69:$X$98)-K69*$AZ$3)/Z69, 0)</f>
        <v>-3451475.6367198024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</v>
      </c>
      <c r="S70">
        <f t="shared" si="63"/>
        <v>-7583628.7210942646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-1.6579454432359189</v>
      </c>
      <c r="AC70">
        <f t="shared" si="64"/>
        <v>-1.4803387257838523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-2.8035295417614386E-2</v>
      </c>
      <c r="AI70">
        <f t="shared" si="69"/>
        <v>-2.8040175465083174E-2</v>
      </c>
      <c r="AJ70">
        <f t="shared" si="70"/>
        <v>-0.17760671745206658</v>
      </c>
      <c r="AK70">
        <f t="shared" si="61"/>
        <v>-0.11605618102651433</v>
      </c>
      <c r="AL70">
        <f t="shared" si="71"/>
        <v>-0.32170307394366404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-1.4128550812414491E-5</v>
      </c>
      <c r="AR70">
        <f t="shared" si="76"/>
        <v>-1.4131010140829004E-5</v>
      </c>
      <c r="AS70">
        <f t="shared" si="77"/>
        <v>-8.9505942233484518E-5</v>
      </c>
      <c r="AT70">
        <f t="shared" si="78"/>
        <v>-5.8487190033234548E-5</v>
      </c>
      <c r="AU70">
        <f t="shared" si="79"/>
        <v>-1.6212414240754806E-4</v>
      </c>
      <c r="AW70">
        <v>67</v>
      </c>
      <c r="AX70">
        <f>IF(Z70&gt;0, (R70*SUMPRODUCT(K70:$K$98, X70:$X$98)-K70*$AZ$3)/Z70, 0)</f>
        <v>-7583628.7210942646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</v>
      </c>
      <c r="S71">
        <f t="shared" si="63"/>
        <v>-17288050.016329627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-1.4803387257838523</v>
      </c>
      <c r="AC71">
        <f t="shared" si="64"/>
        <v>-1.3217427521083505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-1.1679575388742638E-2</v>
      </c>
      <c r="AI71">
        <f t="shared" si="69"/>
        <v>-1.1681486741889551E-2</v>
      </c>
      <c r="AJ71">
        <f t="shared" si="70"/>
        <v>-0.15859597367550182</v>
      </c>
      <c r="AK71">
        <f t="shared" si="61"/>
        <v>-0.10362371080486966</v>
      </c>
      <c r="AL71">
        <f t="shared" si="71"/>
        <v>-0.27390117122226104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-5.2553484012997176E-6</v>
      </c>
      <c r="AR71">
        <f t="shared" si="76"/>
        <v>-5.2562084348515049E-6</v>
      </c>
      <c r="AS71">
        <f t="shared" si="77"/>
        <v>-7.1361934742205415E-5</v>
      </c>
      <c r="AT71">
        <f t="shared" si="78"/>
        <v>-4.6626583997223773E-5</v>
      </c>
      <c r="AU71">
        <f t="shared" si="79"/>
        <v>-1.232447271742807E-4</v>
      </c>
      <c r="AW71">
        <v>68</v>
      </c>
      <c r="AX71">
        <f>IF(Z71&gt;0, (R71*SUMPRODUCT(K71:$K$98, X71:$X$98)-K71*$AZ$3)/Z71, 0)</f>
        <v>-17288050.016329627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</v>
      </c>
      <c r="S72">
        <f t="shared" si="63"/>
        <v>-40985651.571262062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-1.3217427521083505</v>
      </c>
      <c r="AC72">
        <f t="shared" si="64"/>
        <v>-1.1801318447546851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-4.6895804367560407E-3</v>
      </c>
      <c r="AI72">
        <f t="shared" si="69"/>
        <v>-4.6903002812622961E-3</v>
      </c>
      <c r="AJ72">
        <f t="shared" si="70"/>
        <v>-0.14161090735366533</v>
      </c>
      <c r="AK72">
        <f t="shared" ref="AK72:AK89" si="92">G72*SUM(AB72:AB72, AE72:AF72)</f>
        <v>-9.2521992647584539E-2</v>
      </c>
      <c r="AL72">
        <f t="shared" si="71"/>
        <v>-0.23882320028251217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-1.8840413278534956E-6</v>
      </c>
      <c r="AR72">
        <f t="shared" si="76"/>
        <v>-1.8843305257503445E-6</v>
      </c>
      <c r="AS72">
        <f t="shared" si="77"/>
        <v>-5.6892254121073167E-5</v>
      </c>
      <c r="AT72">
        <f t="shared" si="78"/>
        <v>-3.7170757647561956E-5</v>
      </c>
      <c r="AU72">
        <f t="shared" si="79"/>
        <v>-9.5947342294385471E-5</v>
      </c>
      <c r="AW72">
        <v>69</v>
      </c>
      <c r="AX72">
        <f>IF(Z72&gt;0, (R72*SUMPRODUCT(K72:$K$98, X72:$X$98)-K72*$AZ$3)/Z72, 0)</f>
        <v>-40985651.571262062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</v>
      </c>
      <c r="S73">
        <f t="shared" si="63"/>
        <v>-101285368.17798187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-1.1801318447546851</v>
      </c>
      <c r="AC73">
        <f t="shared" si="64"/>
        <v>-1.0536907263834538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-1.8102654451869725E-3</v>
      </c>
      <c r="AI73">
        <f t="shared" si="69"/>
        <v>-1.8105255248868685E-3</v>
      </c>
      <c r="AJ73">
        <f t="shared" si="70"/>
        <v>-0.12644111837123129</v>
      </c>
      <c r="AK73">
        <f t="shared" si="92"/>
        <v>-8.2609229132827963E-2</v>
      </c>
      <c r="AL73">
        <f t="shared" si="71"/>
        <v>-0.21086087302894613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-6.4935273587468407E-7</v>
      </c>
      <c r="AR73">
        <f t="shared" si="76"/>
        <v>-6.494460279745371E-7</v>
      </c>
      <c r="AS73">
        <f t="shared" si="77"/>
        <v>-4.5355163995263497E-5</v>
      </c>
      <c r="AT73">
        <f t="shared" si="78"/>
        <v>-2.9632410588470382E-5</v>
      </c>
      <c r="AU73">
        <f t="shared" si="79"/>
        <v>-7.563702061170842E-5</v>
      </c>
      <c r="AW73">
        <v>70</v>
      </c>
      <c r="AX73">
        <f>IF(Z73&gt;0, (R73*SUMPRODUCT(K73:$K$98, X73:$X$98)-K73*$AZ$3)/Z73, 0)</f>
        <v>-101285368.17798187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</v>
      </c>
      <c r="S74">
        <f t="shared" si="63"/>
        <v>-261504297.57581776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-1.0536907263834538</v>
      </c>
      <c r="AC74">
        <f t="shared" si="64"/>
        <v>-0.94079583786783316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-6.7015256119508891E-4</v>
      </c>
      <c r="AI74">
        <f t="shared" si="69"/>
        <v>-6.7024250195768715E-4</v>
      </c>
      <c r="AJ74">
        <f t="shared" si="70"/>
        <v>-0.11289488851562068</v>
      </c>
      <c r="AK74">
        <f t="shared" si="92"/>
        <v>-7.3758350846841778E-2</v>
      </c>
      <c r="AL74">
        <f t="shared" si="71"/>
        <v>-0.18732348186442016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-2.1463180215525937E-7</v>
      </c>
      <c r="AR74">
        <f t="shared" si="76"/>
        <v>-2.1466060775726926E-7</v>
      </c>
      <c r="AS74">
        <f t="shared" si="77"/>
        <v>-3.6157189839002787E-5</v>
      </c>
      <c r="AT74">
        <f t="shared" si="78"/>
        <v>-2.3622811704287442E-5</v>
      </c>
      <c r="AU74">
        <f t="shared" si="79"/>
        <v>-5.9994662151047502E-5</v>
      </c>
      <c r="AW74">
        <v>71</v>
      </c>
      <c r="AX74">
        <f>IF(Z74&gt;0, (R74*SUMPRODUCT(K74:$K$98, X74:$X$98)-K74*$AZ$3)/Z74, 0)</f>
        <v>-261504297.57581776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</v>
      </c>
      <c r="S75">
        <f t="shared" si="63"/>
        <v>-706947757.72086692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-0.94079583786783316</v>
      </c>
      <c r="AC75">
        <f t="shared" si="64"/>
        <v>-0.83999646511717441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-2.3734525871839369E-4</v>
      </c>
      <c r="AI75">
        <f t="shared" si="69"/>
        <v>-2.3737496375868638E-4</v>
      </c>
      <c r="AJ75">
        <f t="shared" si="70"/>
        <v>-0.10079937275065876</v>
      </c>
      <c r="AK75">
        <f t="shared" si="92"/>
        <v>-6.5855708650748329E-2</v>
      </c>
      <c r="AL75">
        <f t="shared" si="71"/>
        <v>-0.16689245636516575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-6.7870793747868633E-8</v>
      </c>
      <c r="AR75">
        <f t="shared" si="76"/>
        <v>-6.7879288144065396E-8</v>
      </c>
      <c r="AS75">
        <f t="shared" si="77"/>
        <v>-2.8824394785958719E-5</v>
      </c>
      <c r="AT75">
        <f t="shared" si="78"/>
        <v>-1.8831971799604685E-5</v>
      </c>
      <c r="AU75">
        <f t="shared" si="79"/>
        <v>-4.7724245873707461E-5</v>
      </c>
      <c r="AW75">
        <v>72</v>
      </c>
      <c r="AX75">
        <f>IF(Z75&gt;0, (R75*SUMPRODUCT(K75:$K$98, X75:$X$98)-K75*$AZ$3)/Z75, 0)</f>
        <v>-706947757.72086692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</v>
      </c>
      <c r="S76">
        <f t="shared" si="63"/>
        <v>-2006086257.2445257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-0.83999646511717441</v>
      </c>
      <c r="AC76">
        <f t="shared" si="64"/>
        <v>-0.74999690139648501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-8.0245885122443616E-5</v>
      </c>
      <c r="AI76">
        <f t="shared" si="69"/>
        <v>-8.0255231641052771E-5</v>
      </c>
      <c r="AJ76">
        <f t="shared" si="70"/>
        <v>-8.9999563720689402E-2</v>
      </c>
      <c r="AK76">
        <f t="shared" si="92"/>
        <v>-5.8799752558202217E-2</v>
      </c>
      <c r="AL76">
        <f t="shared" si="71"/>
        <v>-0.14887957151053266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-2.0488356240990964E-8</v>
      </c>
      <c r="AR76">
        <f t="shared" si="76"/>
        <v>-2.049074259142607E-8</v>
      </c>
      <c r="AS76">
        <f t="shared" si="77"/>
        <v>-2.2978662647058602E-5</v>
      </c>
      <c r="AT76">
        <f t="shared" si="78"/>
        <v>-1.5012735861238905E-5</v>
      </c>
      <c r="AU76">
        <f t="shared" si="79"/>
        <v>-3.8011889250888927E-5</v>
      </c>
      <c r="AW76">
        <v>73</v>
      </c>
      <c r="AX76">
        <f>IF(Z76&gt;0, (R76*SUMPRODUCT(K76:$K$98, X76:$X$98)-K76*$AZ$3)/Z76, 0)</f>
        <v>-2006086257.2445257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</v>
      </c>
      <c r="S77">
        <f t="shared" si="63"/>
        <v>-5992389101.0330362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-0.74999690139648501</v>
      </c>
      <c r="AC77">
        <f t="shared" si="64"/>
        <v>-0.66964010796387419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-2.5837370125307905E-5</v>
      </c>
      <c r="AI77">
        <f t="shared" si="69"/>
        <v>-2.5840163836199646E-5</v>
      </c>
      <c r="AJ77">
        <f t="shared" si="70"/>
        <v>-8.0356793432610818E-2</v>
      </c>
      <c r="AK77">
        <f t="shared" si="92"/>
        <v>-5.2499783097753952E-2</v>
      </c>
      <c r="AL77">
        <f t="shared" si="71"/>
        <v>-0.13288241669420098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-5.8899909706307999E-9</v>
      </c>
      <c r="AR77">
        <f t="shared" si="76"/>
        <v>-5.8906278362191744E-9</v>
      </c>
      <c r="AS77">
        <f t="shared" si="77"/>
        <v>-1.83184583203118E-5</v>
      </c>
      <c r="AT77">
        <f t="shared" si="78"/>
        <v>-1.1968062032093573E-5</v>
      </c>
      <c r="AU77">
        <f t="shared" si="79"/>
        <v>-3.0292410980241593E-5</v>
      </c>
      <c r="AW77">
        <v>74</v>
      </c>
      <c r="AX77">
        <f>IF(Z77&gt;0, (R77*SUMPRODUCT(K77:$K$98, X77:$X$98)-K77*$AZ$3)/Z77, 0)</f>
        <v>-5992389101.0330362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</v>
      </c>
      <c r="S78">
        <f t="shared" si="63"/>
        <v>-18896356597.103516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-0.66964010796387419</v>
      </c>
      <c r="AC78">
        <f t="shared" si="64"/>
        <v>-0.5978929585672873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-7.8990303789384345E-6</v>
      </c>
      <c r="AI78">
        <f t="shared" si="69"/>
        <v>-7.8998213951265221E-6</v>
      </c>
      <c r="AJ78">
        <f t="shared" si="70"/>
        <v>-7.1747149396586885E-2</v>
      </c>
      <c r="AK78">
        <f t="shared" si="92"/>
        <v>-4.6874807557471199E-2</v>
      </c>
      <c r="AL78">
        <f t="shared" si="71"/>
        <v>-0.11862985677545321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-1.6077631997154728E-9</v>
      </c>
      <c r="AR78">
        <f t="shared" si="76"/>
        <v>-1.6079242026052676E-9</v>
      </c>
      <c r="AS78">
        <f t="shared" si="77"/>
        <v>-1.4603365343661713E-5</v>
      </c>
      <c r="AT78">
        <f t="shared" si="78"/>
        <v>-9.5408660264926299E-6</v>
      </c>
      <c r="AU78">
        <f t="shared" si="79"/>
        <v>-2.4145839294356948E-5</v>
      </c>
      <c r="AW78">
        <v>75</v>
      </c>
      <c r="AX78">
        <f>IF(Z78&gt;0, (R78*SUMPRODUCT(K78:$K$98, X78:$X$98)-K78*$AZ$3)/Z78, 0)</f>
        <v>-18896356597.103516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</v>
      </c>
      <c r="S79">
        <f t="shared" si="63"/>
        <v>-63083880052.482193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-0.5978929585672873</v>
      </c>
      <c r="AC79">
        <f t="shared" si="64"/>
        <v>-0.53383300009774914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-2.2861968282960678E-6</v>
      </c>
      <c r="AI79">
        <f t="shared" si="69"/>
        <v>-2.2864083851152004E-6</v>
      </c>
      <c r="AJ79">
        <f t="shared" si="70"/>
        <v>-6.4059958469538159E-2</v>
      </c>
      <c r="AK79">
        <f t="shared" si="92"/>
        <v>-4.1852507099710112E-2</v>
      </c>
      <c r="AL79">
        <f t="shared" si="71"/>
        <v>-0.10591475197763339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-4.1547404187477071E-10</v>
      </c>
      <c r="AR79">
        <f t="shared" si="76"/>
        <v>-4.1551248841867419E-10</v>
      </c>
      <c r="AS79">
        <f t="shared" si="77"/>
        <v>-1.1641714107138212E-5</v>
      </c>
      <c r="AT79">
        <f t="shared" si="78"/>
        <v>-7.6059200468181334E-6</v>
      </c>
      <c r="AU79">
        <f t="shared" si="79"/>
        <v>-1.9248049666444764E-5</v>
      </c>
      <c r="AW79">
        <v>76</v>
      </c>
      <c r="AX79">
        <f>IF(Z79&gt;0, (R79*SUMPRODUCT(K79:$K$98, X79:$X$98)-K79*$AZ$3)/Z79, 0)</f>
        <v>-63083880052.482193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</v>
      </c>
      <c r="S80">
        <f t="shared" si="63"/>
        <v>-225994961898.40353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-0.53383300009774914</v>
      </c>
      <c r="AC80">
        <f t="shared" si="64"/>
        <v>-0.47663660758706106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-6.2685914834978789E-7</v>
      </c>
      <c r="AI80">
        <f t="shared" si="69"/>
        <v>-6.2691187481364171E-7</v>
      </c>
      <c r="AJ80">
        <f t="shared" si="70"/>
        <v>-5.7196392510688088E-2</v>
      </c>
      <c r="AK80">
        <f t="shared" si="92"/>
        <v>-3.7368310006842445E-2</v>
      </c>
      <c r="AL80">
        <f t="shared" si="71"/>
        <v>-9.4565329429405348E-2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-1.0171434873675229E-10</v>
      </c>
      <c r="AR80">
        <f t="shared" si="76"/>
        <v>-1.0172290414819712E-10</v>
      </c>
      <c r="AS80">
        <f t="shared" si="77"/>
        <v>-9.280703375920131E-6</v>
      </c>
      <c r="AT80">
        <f t="shared" si="78"/>
        <v>-6.0633929101057666E-6</v>
      </c>
      <c r="AU80">
        <f t="shared" si="79"/>
        <v>-1.5344198008930047E-5</v>
      </c>
      <c r="AW80">
        <v>77</v>
      </c>
      <c r="AX80">
        <f>IF(Z80&gt;0, (R80*SUMPRODUCT(K80:$K$98, X80:$X$98)-K80*$AZ$3)/Z80, 0)</f>
        <v>-225994961898.40353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</v>
      </c>
      <c r="S81">
        <f t="shared" si="63"/>
        <v>-873092072517.97327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-0.47663660758706106</v>
      </c>
      <c r="AC81">
        <f t="shared" si="64"/>
        <v>-0.42556839971898786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-1.6005412548484991E-7</v>
      </c>
      <c r="AI81">
        <f t="shared" si="69"/>
        <v>-1.6006631115269396E-7</v>
      </c>
      <c r="AJ81">
        <f t="shared" si="70"/>
        <v>-5.1068207868073201E-2</v>
      </c>
      <c r="AK81">
        <f t="shared" si="92"/>
        <v>-3.336456253109428E-2</v>
      </c>
      <c r="AL81">
        <f t="shared" si="71"/>
        <v>-8.4432930465478631E-2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-2.3187883222449248E-11</v>
      </c>
      <c r="AR81">
        <f t="shared" si="76"/>
        <v>-2.3189648624260038E-11</v>
      </c>
      <c r="AS81">
        <f t="shared" si="77"/>
        <v>-7.3985199496574897E-6</v>
      </c>
      <c r="AT81">
        <f t="shared" si="78"/>
        <v>-4.8336997087422831E-6</v>
      </c>
      <c r="AU81">
        <f t="shared" si="79"/>
        <v>-1.2232242848048397E-5</v>
      </c>
      <c r="AW81">
        <v>78</v>
      </c>
      <c r="AX81">
        <f>IF(Z81&gt;0, (R81*SUMPRODUCT(K81:$K$98, X81:$X$98)-K81*$AZ$3)/Z81, 0)</f>
        <v>-873092072517.97327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</v>
      </c>
      <c r="S82">
        <f t="shared" si="63"/>
        <v>-3657906199727.0864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-0.42556839971898786</v>
      </c>
      <c r="AC82">
        <f t="shared" si="64"/>
        <v>-0.3799717854834368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-3.7867559338188631E-8</v>
      </c>
      <c r="AI82">
        <f t="shared" si="69"/>
        <v>-3.7870156259519689E-8</v>
      </c>
      <c r="AJ82">
        <f t="shared" si="70"/>
        <v>-4.5596614235551058E-2</v>
      </c>
      <c r="AK82">
        <f t="shared" si="92"/>
        <v>-2.9789787980329153E-2</v>
      </c>
      <c r="AL82">
        <f t="shared" si="71"/>
        <v>-7.5386440086036469E-2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-4.8982790598022234E-12</v>
      </c>
      <c r="AR82">
        <f t="shared" si="76"/>
        <v>-4.8986149791378813E-12</v>
      </c>
      <c r="AS82">
        <f t="shared" si="77"/>
        <v>-5.8980548155539845E-6</v>
      </c>
      <c r="AT82">
        <f t="shared" si="78"/>
        <v>-3.8533958145234449E-6</v>
      </c>
      <c r="AU82">
        <f t="shared" si="79"/>
        <v>-9.7514555286924073E-6</v>
      </c>
      <c r="AW82">
        <v>79</v>
      </c>
      <c r="AX82">
        <f>IF(Z82&gt;0, (R82*SUMPRODUCT(K82:$K$98, X82:$X$98)-K82*$AZ$3)/Z82, 0)</f>
        <v>-3657906199727.0864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</v>
      </c>
      <c r="S83">
        <f t="shared" si="63"/>
        <v>-16726491816101.096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-0.3799717854834368</v>
      </c>
      <c r="AC83">
        <f t="shared" si="64"/>
        <v>-0.33926052275731816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-8.2555258730226945E-9</v>
      </c>
      <c r="AI83">
        <f t="shared" si="69"/>
        <v>-8.2560329436721884E-9</v>
      </c>
      <c r="AJ83">
        <f t="shared" si="70"/>
        <v>-4.0711262726118636E-2</v>
      </c>
      <c r="AK83">
        <f t="shared" si="92"/>
        <v>-2.659802498384058E-2</v>
      </c>
      <c r="AL83">
        <f t="shared" si="71"/>
        <v>-6.7309295965992152E-2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-9.5346099052232512E-13</v>
      </c>
      <c r="AR83">
        <f t="shared" si="76"/>
        <v>-9.535195539731782E-13</v>
      </c>
      <c r="AS83">
        <f t="shared" si="77"/>
        <v>-4.7018931902453481E-6</v>
      </c>
      <c r="AT83">
        <f t="shared" si="78"/>
        <v>-3.0719035512809511E-6</v>
      </c>
      <c r="AU83">
        <f t="shared" si="79"/>
        <v>-7.7737976950458531E-6</v>
      </c>
      <c r="AW83">
        <v>80</v>
      </c>
      <c r="AX83">
        <f>IF(Z83&gt;0, (R83*SUMPRODUCT(K83:$K$98, X83:$X$98)-K83*$AZ$3)/Z83, 0)</f>
        <v>-16726491816101.096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</v>
      </c>
      <c r="S84">
        <f t="shared" si="63"/>
        <v>-84104234788307.25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-0.33926052275731816</v>
      </c>
      <c r="AC84">
        <f t="shared" si="64"/>
        <v>-0.30291118103414943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-1.6478381442265155E-9</v>
      </c>
      <c r="AI84">
        <f t="shared" si="69"/>
        <v>-1.647928184633457E-9</v>
      </c>
      <c r="AJ84">
        <f t="shared" si="70"/>
        <v>-3.6349341723168727E-2</v>
      </c>
      <c r="AK84">
        <f t="shared" si="92"/>
        <v>-2.3748236593012274E-2</v>
      </c>
      <c r="AL84">
        <f t="shared" si="71"/>
        <v>-6.009757996410918E-2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-1.6992399711810715E-13</v>
      </c>
      <c r="AR84">
        <f t="shared" si="76"/>
        <v>-1.6993328202627805E-13</v>
      </c>
      <c r="AS84">
        <f t="shared" si="77"/>
        <v>-3.7483204645150891E-6</v>
      </c>
      <c r="AT84">
        <f t="shared" si="78"/>
        <v>-2.4489027035390862E-6</v>
      </c>
      <c r="AU84">
        <f t="shared" si="79"/>
        <v>-6.1972233379874566E-6</v>
      </c>
      <c r="AW84">
        <v>81</v>
      </c>
      <c r="AX84">
        <f>IF(Z84&gt;0, (R84*SUMPRODUCT(K84:$K$98, X84:$X$98)-K84*$AZ$3)/Z84, 0)</f>
        <v>-84104234788307.25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</v>
      </c>
      <c r="S85">
        <f t="shared" si="63"/>
        <v>-469416831294339.63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-0.30291118103414943</v>
      </c>
      <c r="AC85">
        <f t="shared" si="64"/>
        <v>-0.27045641163778167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-2.989446058179486E-10</v>
      </c>
      <c r="AI85">
        <f t="shared" si="69"/>
        <v>-2.9895900966936635E-10</v>
      </c>
      <c r="AJ85">
        <f t="shared" si="70"/>
        <v>-3.2454769396367766E-2</v>
      </c>
      <c r="AK85">
        <f t="shared" si="92"/>
        <v>-2.1203782672390464E-2</v>
      </c>
      <c r="AL85">
        <f t="shared" si="71"/>
        <v>-5.3658552367717244E-2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-2.7524083229172236E-14</v>
      </c>
      <c r="AR85">
        <f t="shared" si="76"/>
        <v>-2.7525409403980302E-14</v>
      </c>
      <c r="AS85">
        <f t="shared" si="77"/>
        <v>-2.9881381254733635E-6</v>
      </c>
      <c r="AT85">
        <f t="shared" si="78"/>
        <v>-1.9522502419848483E-6</v>
      </c>
      <c r="AU85">
        <f t="shared" si="79"/>
        <v>-4.9403883949836215E-6</v>
      </c>
      <c r="AW85">
        <v>82</v>
      </c>
      <c r="AX85">
        <f>IF(Z85&gt;0, (R85*SUMPRODUCT(K85:$K$98, X85:$X$98)-K85*$AZ$3)/Z85, 0)</f>
        <v>-469416831294339.63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</v>
      </c>
      <c r="S86">
        <f t="shared" si="63"/>
        <v>-2943835873701859.5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-0.27045641163778167</v>
      </c>
      <c r="AC86">
        <f t="shared" si="64"/>
        <v>-0.24147893896232916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-4.8836384697623549E-11</v>
      </c>
      <c r="AI86">
        <f t="shared" si="69"/>
        <v>-4.8838435414352693E-11</v>
      </c>
      <c r="AJ86">
        <f t="shared" si="70"/>
        <v>-2.8977472675452504E-2</v>
      </c>
      <c r="AK86">
        <f t="shared" si="92"/>
        <v>-1.893194881464472E-2</v>
      </c>
      <c r="AL86">
        <f t="shared" si="71"/>
        <v>-4.7909421538935661E-2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-4.0146494022799508E-15</v>
      </c>
      <c r="AR86">
        <f t="shared" si="76"/>
        <v>-4.0148179837329367E-15</v>
      </c>
      <c r="AS86">
        <f t="shared" si="77"/>
        <v>-2.3821254189143531E-6</v>
      </c>
      <c r="AT86">
        <f t="shared" si="78"/>
        <v>-1.5563219403586721E-6</v>
      </c>
      <c r="AU86">
        <f t="shared" si="79"/>
        <v>-3.9384473632878432E-6</v>
      </c>
      <c r="AW86">
        <v>83</v>
      </c>
      <c r="AX86">
        <f>IF(Z86&gt;0, (R86*SUMPRODUCT(K86:$K$98, X86:$X$98)-K86*$AZ$3)/Z86, 0)</f>
        <v>-2943835873701859.5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</v>
      </c>
      <c r="S87">
        <f t="shared" si="63"/>
        <v>-2.1065480261945272E+16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-0.24147893896232916</v>
      </c>
      <c r="AC87">
        <f t="shared" si="64"/>
        <v>-0.21560619550208313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-7.0973334764767238E-12</v>
      </c>
      <c r="AI87">
        <f t="shared" si="69"/>
        <v>-7.0975893526694583E-12</v>
      </c>
      <c r="AJ87">
        <f t="shared" si="70"/>
        <v>-2.5872743460246039E-2</v>
      </c>
      <c r="AK87">
        <f t="shared" si="92"/>
        <v>-1.6903525727363044E-2</v>
      </c>
      <c r="AL87">
        <f t="shared" si="71"/>
        <v>-4.2776269194706673E-2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-5.2093232505440926E-16</v>
      </c>
      <c r="AR87">
        <f t="shared" si="76"/>
        <v>-5.209511059360529E-16</v>
      </c>
      <c r="AS87">
        <f t="shared" si="77"/>
        <v>-1.8990157995186931E-6</v>
      </c>
      <c r="AT87">
        <f t="shared" si="78"/>
        <v>-1.2406903223523815E-6</v>
      </c>
      <c r="AU87">
        <f t="shared" si="79"/>
        <v>-3.1397061223920257E-6</v>
      </c>
      <c r="AW87">
        <v>84</v>
      </c>
      <c r="AX87">
        <f>IF(Z87&gt;0, (R87*SUMPRODUCT(K87:$K$98, X87:$X$98)-K87*$AZ$3)/Z87, 0)</f>
        <v>-2.1065480261945272E+16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</v>
      </c>
      <c r="S88">
        <f t="shared" si="63"/>
        <v>-1.754926017586937E+17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-0.21560619550208313</v>
      </c>
      <c r="AC88">
        <f t="shared" si="64"/>
        <v>-0.19250553169828896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-9.0357533738641424E-13</v>
      </c>
      <c r="AI88">
        <f t="shared" si="69"/>
        <v>-9.0360276098287491E-13</v>
      </c>
      <c r="AJ88">
        <f t="shared" si="70"/>
        <v>-2.3100663803794164E-2</v>
      </c>
      <c r="AK88">
        <f t="shared" si="92"/>
        <v>-1.5092433685145821E-2</v>
      </c>
      <c r="AL88">
        <f t="shared" si="71"/>
        <v>-3.8193097489843592E-2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-5.9215096532709382E-17</v>
      </c>
      <c r="AR88">
        <f t="shared" si="76"/>
        <v>-5.9216893716457667E-17</v>
      </c>
      <c r="AS88">
        <f t="shared" si="77"/>
        <v>-1.5138837687491583E-6</v>
      </c>
      <c r="AT88">
        <f t="shared" si="78"/>
        <v>-9.8907072891613654E-7</v>
      </c>
      <c r="AU88">
        <f t="shared" si="79"/>
        <v>-2.5029544977245118E-6</v>
      </c>
      <c r="AW88">
        <v>85</v>
      </c>
      <c r="AX88">
        <f>IF(Z88&gt;0, (R88*SUMPRODUCT(K88:$K$98, X88:$X$98)-K88*$AZ$3)/Z88, 0)</f>
        <v>-1.754926017586937E+17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-0.19250553169828896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-0.19250553169828896</v>
      </c>
      <c r="AK89">
        <f t="shared" si="92"/>
        <v>-1.3475387218880228E-2</v>
      </c>
      <c r="AL89">
        <f t="shared" si="71"/>
        <v>-0.20598091891727888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-6.4185133866868091E-18</v>
      </c>
      <c r="AR89">
        <f t="shared" si="76"/>
        <v>-6.4185133866868091E-18</v>
      </c>
      <c r="AS89">
        <f t="shared" si="77"/>
        <v>-1.1264016136526725E-5</v>
      </c>
      <c r="AT89">
        <f t="shared" si="78"/>
        <v>-7.884811295568708E-7</v>
      </c>
      <c r="AU89">
        <f t="shared" si="79"/>
        <v>-1.2052497266090014E-5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7049.2437940936315</v>
      </c>
      <c r="AO91" s="6">
        <f t="shared" si="93"/>
        <v>-704.92437940936315</v>
      </c>
      <c r="AP91" s="6">
        <f t="shared" si="93"/>
        <v>-1684.4230926968617</v>
      </c>
      <c r="AQ91" s="6">
        <f t="shared" si="93"/>
        <v>-2937.4815028284092</v>
      </c>
      <c r="AR91" s="6">
        <f t="shared" si="93"/>
        <v>1722.4148191589979</v>
      </c>
      <c r="AS91" s="6">
        <f t="shared" si="93"/>
        <v>-761.33696725070024</v>
      </c>
      <c r="AT91" s="6">
        <f t="shared" si="93"/>
        <v>444.11323089624165</v>
      </c>
      <c r="AU91" s="6">
        <f t="shared" si="93"/>
        <v>1405.1910828045388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17529.969048627343</v>
      </c>
      <c r="K3">
        <v>1</v>
      </c>
      <c r="L3" s="2">
        <v>0</v>
      </c>
      <c r="O3">
        <f>$C$3</f>
        <v>17529.969048627343</v>
      </c>
      <c r="P3">
        <f>O3*C5</f>
        <v>1752.9969048627345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17529.969048627343</v>
      </c>
      <c r="AF3">
        <f t="shared" ref="AF3:AF34" si="4">-$Z3*P3</f>
        <v>-1752.9969048627345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14254.539556764608</v>
      </c>
      <c r="AJ3">
        <f t="shared" ref="AJ3:AJ34" si="8">AB3-AC3</f>
        <v>0</v>
      </c>
      <c r="AL3">
        <f t="shared" ref="AL3:AL34" si="9">SUM(AI3:AK3)</f>
        <v>14254.539556764608</v>
      </c>
      <c r="AN3">
        <f t="shared" ref="AN3:AN34" si="10">AE3*$K3</f>
        <v>17529.969048627343</v>
      </c>
      <c r="AO3">
        <f t="shared" ref="AO3:AO34" si="11">AF3*$K3</f>
        <v>-1752.9969048627345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14254.539556764608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14254.539556764608</v>
      </c>
      <c r="AW3">
        <v>0</v>
      </c>
      <c r="AX3">
        <f>IF(Z3&gt;0, (R3*SUMPRODUCT(K3:$K$98, X3:$X$98)-K3*$AZ$3)/Z3, 0)</f>
        <v>0</v>
      </c>
      <c r="AZ3">
        <f>C6*ABS(SUMPRODUCT(X4:X79, K4:K79))/1</f>
        <v>7254.8517033780663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786.81358382991095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777.30553964765022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-777.30553964765022</v>
      </c>
      <c r="AK4">
        <f>G4*SUM(AB4, AE4:AF4)</f>
        <v>0</v>
      </c>
      <c r="AL4">
        <f t="shared" si="9"/>
        <v>-985.7295396476502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-186.0928571428571</v>
      </c>
      <c r="AR4">
        <f t="shared" si="14"/>
        <v>-186.0928571428571</v>
      </c>
      <c r="AS4">
        <f t="shared" si="15"/>
        <v>-694.02280325683046</v>
      </c>
      <c r="AT4">
        <f t="shared" si="16"/>
        <v>0</v>
      </c>
      <c r="AU4">
        <f t="shared" si="17"/>
        <v>-880.11566039968761</v>
      </c>
      <c r="AW4">
        <v>1</v>
      </c>
      <c r="AX4">
        <f>IF(Z4&gt;0, (R4*SUMPRODUCT(K4:$K$98, X4:$X$98)-K4*$AZ$3)/Z4, 0)</f>
        <v>786.81358382991095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</v>
      </c>
      <c r="S5">
        <f t="shared" si="1"/>
        <v>1317.0098961973479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777.30553964765022</v>
      </c>
      <c r="AC5">
        <f t="shared" si="2"/>
        <v>1285.2354857616228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-216.27767950963204</v>
      </c>
      <c r="AI5">
        <f t="shared" si="7"/>
        <v>-240.67452514975463</v>
      </c>
      <c r="AJ5">
        <f t="shared" si="8"/>
        <v>-507.92994611397262</v>
      </c>
      <c r="AK5">
        <f>G5*SUM(AB5, AE5:AF5)</f>
        <v>54.41138777533552</v>
      </c>
      <c r="AL5">
        <f t="shared" si="9"/>
        <v>-694.19308348839172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-172.41524195602042</v>
      </c>
      <c r="AR5">
        <f t="shared" si="14"/>
        <v>-191.86425793188346</v>
      </c>
      <c r="AS5">
        <f t="shared" si="15"/>
        <v>-404.91864326687863</v>
      </c>
      <c r="AT5">
        <f t="shared" si="16"/>
        <v>43.376425203551911</v>
      </c>
      <c r="AU5">
        <f t="shared" si="17"/>
        <v>-553.40647599521014</v>
      </c>
      <c r="AW5">
        <v>2</v>
      </c>
      <c r="AX5">
        <f>IF(Z5&gt;0, (R5*SUMPRODUCT(K5:$K$98, X5:$X$98)-K5*$AZ$3)/Z5, 0)</f>
        <v>1317.0098961973479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</v>
      </c>
      <c r="S6">
        <f t="shared" si="1"/>
        <v>1798.4687575692926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1285.2354857616228</v>
      </c>
      <c r="AC6">
        <f t="shared" si="2"/>
        <v>1732.4834609992013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-280.4797021250252</v>
      </c>
      <c r="AI6">
        <f t="shared" si="7"/>
        <v>-304.5624593832153</v>
      </c>
      <c r="AJ6">
        <f t="shared" si="8"/>
        <v>-447.24797523757843</v>
      </c>
      <c r="AK6">
        <f>G6*SUM(AB6, AE6:AF6)</f>
        <v>89.96648400331361</v>
      </c>
      <c r="AL6">
        <f t="shared" si="9"/>
        <v>-661.84395061748023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-199.63991188518213</v>
      </c>
      <c r="AR6">
        <f t="shared" si="14"/>
        <v>-216.78154281444691</v>
      </c>
      <c r="AS6">
        <f t="shared" si="15"/>
        <v>-318.34227464864989</v>
      </c>
      <c r="AT6">
        <f t="shared" si="16"/>
        <v>64.036366278779838</v>
      </c>
      <c r="AU6">
        <f t="shared" si="17"/>
        <v>-471.08745118431705</v>
      </c>
      <c r="AW6">
        <v>3</v>
      </c>
      <c r="AX6">
        <f>IF(Z6&gt;0, (R6*SUMPRODUCT(K6:$K$98, X6:$X$98)-K6*$AZ$3)/Z6, 0)</f>
        <v>1798.4687575692926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100000</v>
      </c>
      <c r="S7">
        <f t="shared" si="1"/>
        <v>2195.5550438885125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1732.4834609992013</v>
      </c>
      <c r="AC7">
        <f t="shared" si="2"/>
        <v>2086.1142787511617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-352.37013807819568</v>
      </c>
      <c r="AI7">
        <f t="shared" si="7"/>
        <v>-376.12397522928433</v>
      </c>
      <c r="AJ7">
        <f t="shared" si="8"/>
        <v>-353.63081775196042</v>
      </c>
      <c r="AK7">
        <f>G7*SUM(AB7, AE7:AF7)</f>
        <v>121.2738422699441</v>
      </c>
      <c r="AL7">
        <f t="shared" si="9"/>
        <v>-608.48095071130058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-223.93759303869996</v>
      </c>
      <c r="AR7">
        <f t="shared" si="14"/>
        <v>-239.03358597970112</v>
      </c>
      <c r="AS7">
        <f t="shared" si="15"/>
        <v>-224.73877776245496</v>
      </c>
      <c r="AT7">
        <f t="shared" si="16"/>
        <v>77.071719200165461</v>
      </c>
      <c r="AU7">
        <f t="shared" si="17"/>
        <v>-386.70064454199058</v>
      </c>
      <c r="AW7">
        <v>4</v>
      </c>
      <c r="AX7">
        <f>IF(Z7&gt;0, (R7*SUMPRODUCT(K7:$K$98, X7:$X$98)-K7*$AZ$3)/Z7, 0)</f>
        <v>2195.5550438885125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</v>
      </c>
      <c r="S8">
        <f t="shared" si="1"/>
        <v>2516.2288130344209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2086.1142787511617</v>
      </c>
      <c r="AC8">
        <f t="shared" si="2"/>
        <v>2356.1684086027662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-426.31790660917369</v>
      </c>
      <c r="AI8">
        <f t="shared" si="7"/>
        <v>-449.72762591209914</v>
      </c>
      <c r="AJ8">
        <f t="shared" si="8"/>
        <v>-270.05412985160456</v>
      </c>
      <c r="AK8">
        <f t="shared" ref="AK8:AK39" si="30">G8*SUM(AB8:AB8, AE8:AF8)</f>
        <v>146.02799951258135</v>
      </c>
      <c r="AL8">
        <f t="shared" si="9"/>
        <v>-573.75375625112235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-241.9042292837789</v>
      </c>
      <c r="AR8">
        <f t="shared" si="14"/>
        <v>-255.18753270109289</v>
      </c>
      <c r="AS8">
        <f t="shared" si="15"/>
        <v>-153.23596577551831</v>
      </c>
      <c r="AT8">
        <f t="shared" si="16"/>
        <v>82.860208610301186</v>
      </c>
      <c r="AU8">
        <f t="shared" si="17"/>
        <v>-325.56328986631001</v>
      </c>
      <c r="AW8">
        <v>5</v>
      </c>
      <c r="AX8">
        <f>IF(Z8&gt;0, (R8*SUMPRODUCT(K8:$K$98, X8:$X$98)-K8*$AZ$3)/Z8, 0)</f>
        <v>2516.2288130344209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</v>
      </c>
      <c r="S9">
        <f t="shared" si="1"/>
        <v>2771.5923412341895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2356.1684086027662</v>
      </c>
      <c r="AC9">
        <f t="shared" si="2"/>
        <v>2555.3282176139055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-505.37201675562608</v>
      </c>
      <c r="AI9">
        <f t="shared" si="7"/>
        <v>-528.42129586133342</v>
      </c>
      <c r="AJ9">
        <f t="shared" si="8"/>
        <v>-199.15980901113926</v>
      </c>
      <c r="AK9">
        <f t="shared" si="30"/>
        <v>164.93178860219365</v>
      </c>
      <c r="AL9">
        <f t="shared" si="9"/>
        <v>-562.64931627027909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-256.03719146054658</v>
      </c>
      <c r="AR9">
        <f t="shared" si="14"/>
        <v>-267.71467357620008</v>
      </c>
      <c r="AS9">
        <f t="shared" si="15"/>
        <v>-100.90055733277455</v>
      </c>
      <c r="AT9">
        <f t="shared" si="16"/>
        <v>83.559576977310229</v>
      </c>
      <c r="AU9">
        <f t="shared" si="17"/>
        <v>-285.05565393166444</v>
      </c>
      <c r="AW9">
        <v>6</v>
      </c>
      <c r="AX9">
        <f>IF(Z9&gt;0, (R9*SUMPRODUCT(K9:$K$98, X9:$X$98)-K9*$AZ$3)/Z9, 0)</f>
        <v>2771.5923412341895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</v>
      </c>
      <c r="S10">
        <f t="shared" si="1"/>
        <v>2969.6464790856503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2555.3282176139055</v>
      </c>
      <c r="AC10">
        <f t="shared" si="2"/>
        <v>2693.0982032023903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-587.64349133368592</v>
      </c>
      <c r="AI10">
        <f t="shared" si="7"/>
        <v>-610.31536677550275</v>
      </c>
      <c r="AJ10">
        <f t="shared" si="8"/>
        <v>-137.76998558848481</v>
      </c>
      <c r="AK10">
        <f t="shared" si="30"/>
        <v>178.8729752329734</v>
      </c>
      <c r="AL10">
        <f t="shared" si="9"/>
        <v>-569.21237713101414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-265.8200722026254</v>
      </c>
      <c r="AR10">
        <f t="shared" si="14"/>
        <v>-276.07567726894706</v>
      </c>
      <c r="AS10">
        <f t="shared" si="15"/>
        <v>-62.320144877926239</v>
      </c>
      <c r="AT10">
        <f t="shared" si="16"/>
        <v>80.913049991611118</v>
      </c>
      <c r="AU10">
        <f t="shared" si="17"/>
        <v>-257.48277215526218</v>
      </c>
      <c r="AW10">
        <v>7</v>
      </c>
      <c r="AX10">
        <f>IF(Z10&gt;0, (R10*SUMPRODUCT(K10:$K$98, X10:$X$98)-K10*$AZ$3)/Z10, 0)</f>
        <v>2969.6464790856503</v>
      </c>
    </row>
    <row r="11" spans="1:52" x14ac:dyDescent="0.25">
      <c r="A11" t="s">
        <v>33</v>
      </c>
      <c r="C11" s="25">
        <f>AU81</f>
        <v>6127.5468406853033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</v>
      </c>
      <c r="S11">
        <f t="shared" si="1"/>
        <v>3118.8241227601957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2693.0982032023903</v>
      </c>
      <c r="AC11">
        <f t="shared" si="2"/>
        <v>2778.8916819364013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-680.00508718905871</v>
      </c>
      <c r="AI11">
        <f t="shared" si="7"/>
        <v>-702.28024260466009</v>
      </c>
      <c r="AJ11">
        <f t="shared" si="8"/>
        <v>-85.793478734010932</v>
      </c>
      <c r="AK11">
        <f t="shared" si="30"/>
        <v>188.51687422416734</v>
      </c>
      <c r="AL11">
        <f t="shared" si="9"/>
        <v>-599.55684711450363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-274.64264965630946</v>
      </c>
      <c r="AR11">
        <f t="shared" si="14"/>
        <v>-283.63921132930466</v>
      </c>
      <c r="AS11">
        <f t="shared" si="15"/>
        <v>-34.650547130671704</v>
      </c>
      <c r="AT11">
        <f t="shared" si="16"/>
        <v>76.138803690237452</v>
      </c>
      <c r="AU11">
        <f t="shared" si="17"/>
        <v>-242.15095476973889</v>
      </c>
      <c r="AW11">
        <v>8</v>
      </c>
      <c r="AX11">
        <f>IF(Z11&gt;0, (R11*SUMPRODUCT(K11:$K$98, X11:$X$98)-K11*$AZ$3)/Z11, 0)</f>
        <v>3118.8241227601957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</v>
      </c>
      <c r="S12">
        <f t="shared" si="1"/>
        <v>3223.4604976802852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2778.8916819364013</v>
      </c>
      <c r="AC12">
        <f t="shared" si="2"/>
        <v>2818.1897027592308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-782.15341274904142</v>
      </c>
      <c r="AI12">
        <f t="shared" si="7"/>
        <v>-804.01027825729955</v>
      </c>
      <c r="AJ12">
        <f t="shared" si="8"/>
        <v>-39.298020822829585</v>
      </c>
      <c r="AK12">
        <f t="shared" si="30"/>
        <v>194.52241773554812</v>
      </c>
      <c r="AL12">
        <f t="shared" si="9"/>
        <v>-648.78588134458096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-282.0523617108596</v>
      </c>
      <c r="AR12">
        <f t="shared" si="14"/>
        <v>-289.93416652781156</v>
      </c>
      <c r="AS12">
        <f t="shared" si="15"/>
        <v>-14.171260270647213</v>
      </c>
      <c r="AT12">
        <f t="shared" si="16"/>
        <v>70.146733919093279</v>
      </c>
      <c r="AU12">
        <f t="shared" si="17"/>
        <v>-233.95869287936549</v>
      </c>
      <c r="AW12">
        <v>9</v>
      </c>
      <c r="AX12">
        <f>IF(Z12&gt;0, (R12*SUMPRODUCT(K12:$K$98, X12:$X$98)-K12*$AZ$3)/Z12, 0)</f>
        <v>3223.4604976802852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</v>
      </c>
      <c r="S13">
        <f t="shared" si="1"/>
        <v>3287.8614384435255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2818.1897027592308</v>
      </c>
      <c r="AC13">
        <f t="shared" si="2"/>
        <v>2816.4415111190297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-891.38067755170789</v>
      </c>
      <c r="AI13">
        <f t="shared" si="7"/>
        <v>-912.79612923549553</v>
      </c>
      <c r="AJ13">
        <f t="shared" si="8"/>
        <v>1.7481916402011848</v>
      </c>
      <c r="AK13">
        <f t="shared" si="30"/>
        <v>197.27327919314618</v>
      </c>
      <c r="AL13">
        <f t="shared" si="9"/>
        <v>-713.77465840214813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-287.000721785731</v>
      </c>
      <c r="AR13">
        <f t="shared" si="14"/>
        <v>-293.89592407741179</v>
      </c>
      <c r="AS13">
        <f t="shared" si="15"/>
        <v>0.562870920576373</v>
      </c>
      <c r="AT13">
        <f t="shared" si="16"/>
        <v>63.516716194677294</v>
      </c>
      <c r="AU13">
        <f t="shared" si="17"/>
        <v>-229.81633696215809</v>
      </c>
      <c r="AW13">
        <v>10</v>
      </c>
      <c r="AX13">
        <f>IF(Z13&gt;0, (R13*SUMPRODUCT(K13:$K$98, X13:$X$98)-K13*$AZ$3)/Z13, 0)</f>
        <v>3287.8614384435255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</v>
      </c>
      <c r="S14">
        <f t="shared" si="1"/>
        <v>3317.3171325202343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2816.4415111190297</v>
      </c>
      <c r="AC14">
        <f t="shared" si="2"/>
        <v>2779.7123697535321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-1011.1991663572268</v>
      </c>
      <c r="AI14">
        <f t="shared" si="7"/>
        <v>-1032.1476637325873</v>
      </c>
      <c r="AJ14">
        <f t="shared" si="8"/>
        <v>36.729141365497526</v>
      </c>
      <c r="AK14">
        <f t="shared" si="30"/>
        <v>197.15090577833209</v>
      </c>
      <c r="AL14">
        <f t="shared" si="9"/>
        <v>-798.26761658875762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-290.69559681236603</v>
      </c>
      <c r="AR14">
        <f t="shared" si="14"/>
        <v>-296.71778922455934</v>
      </c>
      <c r="AS14">
        <f t="shared" si="15"/>
        <v>10.55875046664862</v>
      </c>
      <c r="AT14">
        <f t="shared" si="16"/>
        <v>56.676174312711552</v>
      </c>
      <c r="AU14">
        <f t="shared" si="17"/>
        <v>-229.48286444519917</v>
      </c>
      <c r="AW14">
        <v>11</v>
      </c>
      <c r="AX14">
        <f>IF(Z14&gt;0, (R14*SUMPRODUCT(K14:$K$98, X14:$X$98)-K14*$AZ$3)/Z14, 0)</f>
        <v>3317.3171325202343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</v>
      </c>
      <c r="S15">
        <f t="shared" si="1"/>
        <v>3315.4131875204384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2779.7123697535321</v>
      </c>
      <c r="AC15">
        <f t="shared" si="2"/>
        <v>2712.4735411735155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-1142.0075020057525</v>
      </c>
      <c r="AI15">
        <f t="shared" si="7"/>
        <v>-1162.4610125318579</v>
      </c>
      <c r="AJ15">
        <f t="shared" si="8"/>
        <v>67.238828580016616</v>
      </c>
      <c r="AK15">
        <f t="shared" si="30"/>
        <v>194.57986588274727</v>
      </c>
      <c r="AL15">
        <f t="shared" si="9"/>
        <v>-900.64231806909402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-293.12488172165808</v>
      </c>
      <c r="AR15">
        <f t="shared" si="14"/>
        <v>-298.37478843700569</v>
      </c>
      <c r="AS15">
        <f t="shared" si="15"/>
        <v>17.258532575314845</v>
      </c>
      <c r="AT15">
        <f t="shared" si="16"/>
        <v>49.943805160755488</v>
      </c>
      <c r="AU15">
        <f t="shared" si="17"/>
        <v>-231.17245070093534</v>
      </c>
      <c r="AW15">
        <v>12</v>
      </c>
      <c r="AX15">
        <f>IF(Z15&gt;0, (R15*SUMPRODUCT(K15:$K$98, X15:$X$98)-K15*$AZ$3)/Z15, 0)</f>
        <v>3315.4131875204384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</v>
      </c>
      <c r="S16">
        <f t="shared" si="1"/>
        <v>3284.8591459642093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2712.4735411735155</v>
      </c>
      <c r="AC16">
        <f t="shared" si="2"/>
        <v>2618.8636310878828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-1270.6070902916872</v>
      </c>
      <c r="AI16">
        <f t="shared" si="7"/>
        <v>-1290.5384139399587</v>
      </c>
      <c r="AJ16">
        <f t="shared" si="8"/>
        <v>93.609910085632691</v>
      </c>
      <c r="AK16">
        <f t="shared" si="30"/>
        <v>189.8731478821461</v>
      </c>
      <c r="AL16">
        <f t="shared" si="9"/>
        <v>-1007.0553559721799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-291.19035089079387</v>
      </c>
      <c r="AR16">
        <f t="shared" si="14"/>
        <v>-295.75809584610164</v>
      </c>
      <c r="AS16">
        <f t="shared" si="15"/>
        <v>21.452975331999358</v>
      </c>
      <c r="AT16">
        <f t="shared" si="16"/>
        <v>43.514024893288791</v>
      </c>
      <c r="AU16">
        <f t="shared" si="17"/>
        <v>-230.79109562081348</v>
      </c>
      <c r="AW16">
        <v>13</v>
      </c>
      <c r="AX16">
        <f>IF(Z16&gt;0, (R16*SUMPRODUCT(K16:$K$98, X16:$X$98)-K16*$AZ$3)/Z16, 0)</f>
        <v>3284.8591459642093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</v>
      </c>
      <c r="S17">
        <f t="shared" si="1"/>
        <v>3232.1505437843348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2618.8636310878828</v>
      </c>
      <c r="AC17">
        <f t="shared" si="2"/>
        <v>2505.8116477292551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-1400.3518386427063</v>
      </c>
      <c r="AI17">
        <f t="shared" si="7"/>
        <v>-1419.7337610948343</v>
      </c>
      <c r="AJ17">
        <f t="shared" si="8"/>
        <v>113.05198335862769</v>
      </c>
      <c r="AK17">
        <f t="shared" si="30"/>
        <v>183.32045417615183</v>
      </c>
      <c r="AL17">
        <f t="shared" si="9"/>
        <v>-1123.3613235600549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-286.53973081940615</v>
      </c>
      <c r="AR17">
        <f t="shared" si="14"/>
        <v>-290.50565615969651</v>
      </c>
      <c r="AS17">
        <f t="shared" si="15"/>
        <v>23.132675650698609</v>
      </c>
      <c r="AT17">
        <f t="shared" si="16"/>
        <v>37.510996982186462</v>
      </c>
      <c r="AU17">
        <f t="shared" si="17"/>
        <v>-229.86198352681146</v>
      </c>
      <c r="AW17">
        <v>14</v>
      </c>
      <c r="AX17">
        <f>IF(Z17&gt;0, (R17*SUMPRODUCT(K17:$K$98, X17:$X$98)-K17*$AZ$3)/Z17, 0)</f>
        <v>3232.1505437843348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</v>
      </c>
      <c r="S18">
        <f t="shared" si="1"/>
        <v>3161.9581933282666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2505.8116477292551</v>
      </c>
      <c r="AC18">
        <f t="shared" si="2"/>
        <v>2378.3240307778537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-1535.6046744382945</v>
      </c>
      <c r="AI18">
        <f t="shared" si="7"/>
        <v>-1554.4088764972917</v>
      </c>
      <c r="AJ18">
        <f t="shared" si="8"/>
        <v>127.48761695140138</v>
      </c>
      <c r="AK18">
        <f t="shared" si="30"/>
        <v>175.40681534104789</v>
      </c>
      <c r="AL18">
        <f t="shared" si="9"/>
        <v>-1251.5144442048424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-280.54923279970438</v>
      </c>
      <c r="AR18">
        <f t="shared" si="14"/>
        <v>-283.98469021193972</v>
      </c>
      <c r="AS18">
        <f t="shared" si="15"/>
        <v>23.291510974503389</v>
      </c>
      <c r="AT18">
        <f t="shared" si="16"/>
        <v>32.046169363069247</v>
      </c>
      <c r="AU18">
        <f t="shared" si="17"/>
        <v>-228.64700987436709</v>
      </c>
      <c r="AW18">
        <v>15</v>
      </c>
      <c r="AX18">
        <f>IF(Z18&gt;0, (R18*SUMPRODUCT(K18:$K$98, X18:$X$98)-K18*$AZ$3)/Z18, 0)</f>
        <v>3161.9581933282666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</v>
      </c>
      <c r="S19">
        <f t="shared" si="1"/>
        <v>3077.767230665786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2378.3240307778537</v>
      </c>
      <c r="AC19">
        <f t="shared" si="2"/>
        <v>2239.7856139317264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-1691.5729893775783</v>
      </c>
      <c r="AI19">
        <f t="shared" si="7"/>
        <v>-1709.7662561686411</v>
      </c>
      <c r="AJ19">
        <f t="shared" si="8"/>
        <v>138.53841684612735</v>
      </c>
      <c r="AK19">
        <f t="shared" si="30"/>
        <v>166.48268215444978</v>
      </c>
      <c r="AL19">
        <f t="shared" si="9"/>
        <v>-1404.745157168064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-275.93219715606131</v>
      </c>
      <c r="AR19">
        <f t="shared" si="14"/>
        <v>-278.89991306937316</v>
      </c>
      <c r="AS19">
        <f t="shared" si="15"/>
        <v>22.598616785043422</v>
      </c>
      <c r="AT19">
        <f t="shared" si="16"/>
        <v>27.156931781119649</v>
      </c>
      <c r="AU19">
        <f t="shared" si="17"/>
        <v>-229.14436450321011</v>
      </c>
      <c r="AW19">
        <v>16</v>
      </c>
      <c r="AX19">
        <f>IF(Z19&gt;0, (R19*SUMPRODUCT(K19:$K$98, X19:$X$98)-K19*$AZ$3)/Z19, 0)</f>
        <v>3077.767230665786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</v>
      </c>
      <c r="S20">
        <f t="shared" si="1"/>
        <v>2978.1052871678876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2239.7856139317264</v>
      </c>
      <c r="AC20">
        <f t="shared" si="2"/>
        <v>2090.6487881627854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-1844.7026476264541</v>
      </c>
      <c r="AI20">
        <f t="shared" si="7"/>
        <v>-1862.2528060876996</v>
      </c>
      <c r="AJ20">
        <f t="shared" si="8"/>
        <v>149.13682576894098</v>
      </c>
      <c r="AK20">
        <f t="shared" si="30"/>
        <v>156.78499297522086</v>
      </c>
      <c r="AL20">
        <f t="shared" si="9"/>
        <v>-1556.3309873435378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-268.6705013277446</v>
      </c>
      <c r="AR20">
        <f t="shared" si="14"/>
        <v>-271.22658259007221</v>
      </c>
      <c r="AS20">
        <f t="shared" si="15"/>
        <v>21.720934697700741</v>
      </c>
      <c r="AT20">
        <f t="shared" si="16"/>
        <v>22.834846969791613</v>
      </c>
      <c r="AU20">
        <f t="shared" si="17"/>
        <v>-226.67080092257987</v>
      </c>
      <c r="AW20">
        <v>17</v>
      </c>
      <c r="AX20">
        <f>IF(Z20&gt;0, (R20*SUMPRODUCT(K20:$K$98, X20:$X$98)-K20*$AZ$3)/Z20, 0)</f>
        <v>2978.1052871678876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</v>
      </c>
      <c r="S21">
        <f t="shared" si="1"/>
        <v>2866.1333519700884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2090.6487881627854</v>
      </c>
      <c r="AC21">
        <f t="shared" si="2"/>
        <v>1935.1884398592563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-1979.4927625376956</v>
      </c>
      <c r="AI21">
        <f t="shared" si="7"/>
        <v>-1996.3725462236944</v>
      </c>
      <c r="AJ21">
        <f t="shared" si="8"/>
        <v>155.46034830352914</v>
      </c>
      <c r="AK21">
        <f t="shared" si="30"/>
        <v>146.34541517139499</v>
      </c>
      <c r="AL21">
        <f t="shared" si="9"/>
        <v>-1694.5667827487703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-257.41242748039645</v>
      </c>
      <c r="AR21">
        <f t="shared" si="14"/>
        <v>-259.60746763219095</v>
      </c>
      <c r="AS21">
        <f t="shared" si="15"/>
        <v>20.215999972870478</v>
      </c>
      <c r="AT21">
        <f t="shared" si="16"/>
        <v>19.030697804421926</v>
      </c>
      <c r="AU21">
        <f t="shared" si="17"/>
        <v>-220.36076985489856</v>
      </c>
      <c r="AW21">
        <v>18</v>
      </c>
      <c r="AX21">
        <f>IF(Z21&gt;0, (R21*SUMPRODUCT(K21:$K$98, X21:$X$98)-K21*$AZ$3)/Z21, 0)</f>
        <v>2866.1333519700884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</v>
      </c>
      <c r="S22">
        <f t="shared" si="1"/>
        <v>2748.1820628994278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1935.1884398592563</v>
      </c>
      <c r="AC22">
        <f t="shared" si="2"/>
        <v>1778.856506150481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-2115.4623339236564</v>
      </c>
      <c r="AI22">
        <f t="shared" si="7"/>
        <v>-2131.6444541893143</v>
      </c>
      <c r="AJ22">
        <f t="shared" si="8"/>
        <v>156.3319337087753</v>
      </c>
      <c r="AK22">
        <f t="shared" si="30"/>
        <v>135.46319079014796</v>
      </c>
      <c r="AL22">
        <f t="shared" si="9"/>
        <v>-1839.849329690391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-245.61951322485731</v>
      </c>
      <c r="AR22">
        <f t="shared" si="14"/>
        <v>-247.49836705215523</v>
      </c>
      <c r="AS22">
        <f t="shared" si="15"/>
        <v>18.15119694796503</v>
      </c>
      <c r="AT22">
        <f t="shared" si="16"/>
        <v>15.728194469929459</v>
      </c>
      <c r="AU22">
        <f t="shared" si="17"/>
        <v>-213.61897563426072</v>
      </c>
      <c r="AW22">
        <v>19</v>
      </c>
      <c r="AX22">
        <f>IF(Z22&gt;0, (R22*SUMPRODUCT(K22:$K$98, X22:$X$98)-K22*$AZ$3)/Z22, 0)</f>
        <v>2748.1820628994278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</v>
      </c>
      <c r="S23">
        <f t="shared" si="1"/>
        <v>2625.4130257716311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1778.856506150481</v>
      </c>
      <c r="AC23">
        <f t="shared" si="2"/>
        <v>1623.4874337931424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-2243.785610074061</v>
      </c>
      <c r="AI23">
        <f t="shared" si="7"/>
        <v>-2259.2449627345436</v>
      </c>
      <c r="AJ23">
        <f t="shared" si="8"/>
        <v>155.36907235733861</v>
      </c>
      <c r="AK23">
        <f t="shared" si="30"/>
        <v>124.51995543053368</v>
      </c>
      <c r="AL23">
        <f t="shared" si="9"/>
        <v>-1979.3559349466714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-232.60599573097662</v>
      </c>
      <c r="AR23">
        <f t="shared" si="14"/>
        <v>-234.20861681153039</v>
      </c>
      <c r="AS23">
        <f t="shared" si="15"/>
        <v>16.106609124872687</v>
      </c>
      <c r="AT23">
        <f t="shared" si="16"/>
        <v>12.908580967474917</v>
      </c>
      <c r="AU23">
        <f t="shared" si="17"/>
        <v>-205.19342671918278</v>
      </c>
      <c r="AW23">
        <v>20</v>
      </c>
      <c r="AX23">
        <f>IF(Z23&gt;0, (R23*SUMPRODUCT(K23:$K$98, X23:$X$98)-K23*$AZ$3)/Z23, 0)</f>
        <v>2625.4130257716311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</v>
      </c>
      <c r="S24">
        <f t="shared" si="1"/>
        <v>2500.530066738992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1623.4874337931424</v>
      </c>
      <c r="AC24">
        <f t="shared" si="2"/>
        <v>1471.4621888367369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-2373.0259072245208</v>
      </c>
      <c r="AI24">
        <f t="shared" si="7"/>
        <v>-2387.7374098815926</v>
      </c>
      <c r="AJ24">
        <f t="shared" si="8"/>
        <v>152.02524495640546</v>
      </c>
      <c r="AK24">
        <f t="shared" si="30"/>
        <v>113.64412036551998</v>
      </c>
      <c r="AL24">
        <f t="shared" si="9"/>
        <v>-2122.0680445596672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-219.64635647734971</v>
      </c>
      <c r="AR24">
        <f t="shared" si="14"/>
        <v>-221.00804745050559</v>
      </c>
      <c r="AS24">
        <f t="shared" si="15"/>
        <v>14.07139763859802</v>
      </c>
      <c r="AT24">
        <f t="shared" si="16"/>
        <v>10.518855650655203</v>
      </c>
      <c r="AU24">
        <f t="shared" si="17"/>
        <v>-196.41779416125237</v>
      </c>
      <c r="AW24">
        <v>21</v>
      </c>
      <c r="AX24">
        <f>IF(Z24&gt;0, (R24*SUMPRODUCT(K24:$K$98, X24:$X$98)-K24*$AZ$3)/Z24, 0)</f>
        <v>2500.530066738992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</v>
      </c>
      <c r="S25">
        <f t="shared" si="1"/>
        <v>2374.5722527220496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1471.4621888367369</v>
      </c>
      <c r="AC25">
        <f t="shared" si="2"/>
        <v>1323.7629312652532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-2510.1236013120702</v>
      </c>
      <c r="AI25">
        <f t="shared" si="7"/>
        <v>-2524.0604580422432</v>
      </c>
      <c r="AJ25">
        <f t="shared" si="8"/>
        <v>147.69925757148371</v>
      </c>
      <c r="AK25">
        <f t="shared" si="30"/>
        <v>103.0023532185716</v>
      </c>
      <c r="AL25">
        <f t="shared" si="9"/>
        <v>-2273.3588472521878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-207.44291589661168</v>
      </c>
      <c r="AR25">
        <f t="shared" si="14"/>
        <v>-208.59469272426639</v>
      </c>
      <c r="AS25">
        <f t="shared" si="15"/>
        <v>12.206237434036254</v>
      </c>
      <c r="AT25">
        <f t="shared" si="16"/>
        <v>8.5123730499583399</v>
      </c>
      <c r="AU25">
        <f t="shared" si="17"/>
        <v>-187.87608224027178</v>
      </c>
      <c r="AW25">
        <v>22</v>
      </c>
      <c r="AX25">
        <f>IF(Z25&gt;0, (R25*SUMPRODUCT(K25:$K$98, X25:$X$98)-K25*$AZ$3)/Z25, 0)</f>
        <v>2374.5722527220496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</v>
      </c>
      <c r="S26">
        <f t="shared" si="1"/>
        <v>2246.2487337840448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1323.7629312652532</v>
      </c>
      <c r="AC26">
        <f t="shared" si="2"/>
        <v>1180.5584965345943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-2633.0617436015727</v>
      </c>
      <c r="AI26">
        <f t="shared" si="7"/>
        <v>-2646.2009663285435</v>
      </c>
      <c r="AJ26">
        <f t="shared" si="8"/>
        <v>143.20443473065893</v>
      </c>
      <c r="AK26">
        <f t="shared" si="30"/>
        <v>92.663405188567737</v>
      </c>
      <c r="AL26">
        <f t="shared" si="9"/>
        <v>-2410.3331264093167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-194.28824339531405</v>
      </c>
      <c r="AR26">
        <f t="shared" si="14"/>
        <v>-195.25775978033857</v>
      </c>
      <c r="AS26">
        <f t="shared" si="15"/>
        <v>10.566762491555426</v>
      </c>
      <c r="AT26">
        <f t="shared" si="16"/>
        <v>6.8374432406926804</v>
      </c>
      <c r="AU26">
        <f t="shared" si="17"/>
        <v>-177.85355404809047</v>
      </c>
      <c r="AW26">
        <v>23</v>
      </c>
      <c r="AX26">
        <f>IF(Z26&gt;0, (R26*SUMPRODUCT(K26:$K$98, X26:$X$98)-K26*$AZ$3)/Z26, 0)</f>
        <v>2246.2487337840448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</v>
      </c>
      <c r="S27">
        <f t="shared" si="1"/>
        <v>2117.1684238566927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1180.5584965345943</v>
      </c>
      <c r="AC27">
        <f t="shared" si="2"/>
        <v>1043.6260398945956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-2737.8398112374648</v>
      </c>
      <c r="AI27">
        <f t="shared" si="7"/>
        <v>-2750.1631817843568</v>
      </c>
      <c r="AJ27">
        <f t="shared" si="8"/>
        <v>136.93245663999869</v>
      </c>
      <c r="AK27">
        <f t="shared" si="30"/>
        <v>82.639094757421603</v>
      </c>
      <c r="AL27">
        <f t="shared" si="9"/>
        <v>-2530.5916303869367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-180.37464536827196</v>
      </c>
      <c r="AR27">
        <f t="shared" si="14"/>
        <v>-181.18653494012122</v>
      </c>
      <c r="AS27">
        <f t="shared" si="15"/>
        <v>9.0213982587543633</v>
      </c>
      <c r="AT27">
        <f t="shared" si="16"/>
        <v>5.4444373806105348</v>
      </c>
      <c r="AU27">
        <f t="shared" si="17"/>
        <v>-166.72069930075634</v>
      </c>
      <c r="AW27">
        <v>24</v>
      </c>
      <c r="AX27">
        <f>IF(Z27&gt;0, (R27*SUMPRODUCT(K27:$K$98, X27:$X$98)-K27*$AZ$3)/Z27, 0)</f>
        <v>2117.1684238566927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</v>
      </c>
      <c r="S28">
        <f t="shared" si="1"/>
        <v>1989.5705053402376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1043.6260398945956</v>
      </c>
      <c r="AC28">
        <f t="shared" si="2"/>
        <v>914.46191841499763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-2837.767159587921</v>
      </c>
      <c r="AI28">
        <f t="shared" si="7"/>
        <v>-2849.257854639447</v>
      </c>
      <c r="AJ28">
        <f t="shared" si="8"/>
        <v>129.16412147959795</v>
      </c>
      <c r="AK28">
        <f t="shared" si="30"/>
        <v>73.053822792621702</v>
      </c>
      <c r="AL28">
        <f t="shared" si="9"/>
        <v>-2647.0399103672271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-166.9268475523584</v>
      </c>
      <c r="AR28">
        <f t="shared" si="14"/>
        <v>-167.60276822987277</v>
      </c>
      <c r="AS28">
        <f t="shared" si="15"/>
        <v>7.5978607133469209</v>
      </c>
      <c r="AT28">
        <f t="shared" si="16"/>
        <v>4.2972674129444011</v>
      </c>
      <c r="AU28">
        <f t="shared" si="17"/>
        <v>-155.70764010358144</v>
      </c>
      <c r="AW28">
        <v>25</v>
      </c>
      <c r="AX28">
        <f>IF(Z28&gt;0, (R28*SUMPRODUCT(K28:$K$98, X28:$X$98)-K28*$AZ$3)/Z28, 0)</f>
        <v>1989.5705053402376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</v>
      </c>
      <c r="S29">
        <f t="shared" si="1"/>
        <v>1863.2754401481677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914.46191841499763</v>
      </c>
      <c r="AC29">
        <f t="shared" si="2"/>
        <v>793.25875290609804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-2929.8035682408918</v>
      </c>
      <c r="AI29">
        <f t="shared" si="7"/>
        <v>-2940.4469054498422</v>
      </c>
      <c r="AJ29">
        <f t="shared" si="8"/>
        <v>121.20316550889959</v>
      </c>
      <c r="AK29">
        <f t="shared" si="30"/>
        <v>64.012334289049846</v>
      </c>
      <c r="AL29">
        <f t="shared" si="9"/>
        <v>-2755.2314056518931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-153.87565485046477</v>
      </c>
      <c r="AR29">
        <f t="shared" si="14"/>
        <v>-154.43465153562647</v>
      </c>
      <c r="AS29">
        <f t="shared" si="15"/>
        <v>6.3656883569942284</v>
      </c>
      <c r="AT29">
        <f t="shared" si="16"/>
        <v>3.3619796098304611</v>
      </c>
      <c r="AU29">
        <f t="shared" si="17"/>
        <v>-144.7069835688018</v>
      </c>
      <c r="AW29">
        <v>26</v>
      </c>
      <c r="AX29">
        <f>IF(Z29&gt;0, (R29*SUMPRODUCT(K29:$K$98, X29:$X$98)-K29*$AZ$3)/Z29, 0)</f>
        <v>1863.2754401481677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</v>
      </c>
      <c r="S30">
        <f t="shared" si="1"/>
        <v>1738.1936333335964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793.25875290609804</v>
      </c>
      <c r="AC30">
        <f t="shared" si="2"/>
        <v>680.20781416586419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-3014.5866030380457</v>
      </c>
      <c r="AI30">
        <f t="shared" si="7"/>
        <v>-3024.369860224147</v>
      </c>
      <c r="AJ30">
        <f t="shared" si="8"/>
        <v>113.05093874023385</v>
      </c>
      <c r="AK30">
        <f t="shared" si="30"/>
        <v>55.528112703426871</v>
      </c>
      <c r="AL30">
        <f t="shared" si="9"/>
        <v>-2855.7908087804863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-141.36475755646038</v>
      </c>
      <c r="AR30">
        <f t="shared" si="14"/>
        <v>-141.82352950841954</v>
      </c>
      <c r="AS30">
        <f t="shared" si="15"/>
        <v>5.3013632218884101</v>
      </c>
      <c r="AT30">
        <f t="shared" si="16"/>
        <v>2.6039119864650577</v>
      </c>
      <c r="AU30">
        <f t="shared" si="17"/>
        <v>-133.91825430006608</v>
      </c>
      <c r="AW30">
        <v>27</v>
      </c>
      <c r="AX30">
        <f>IF(Z30&gt;0, (R30*SUMPRODUCT(K30:$K$98, X30:$X$98)-K30*$AZ$3)/Z30, 0)</f>
        <v>1738.1936333335964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</v>
      </c>
      <c r="S31">
        <f t="shared" si="1"/>
        <v>1613.6538237174955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680.20781416586419</v>
      </c>
      <c r="AC31">
        <f t="shared" si="2"/>
        <v>575.29369599353845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-3090.0805239285833</v>
      </c>
      <c r="AI31">
        <f t="shared" si="7"/>
        <v>-3098.9934284118417</v>
      </c>
      <c r="AJ31">
        <f t="shared" si="8"/>
        <v>104.91411817232574</v>
      </c>
      <c r="AK31">
        <f t="shared" si="30"/>
        <v>47.614546991610496</v>
      </c>
      <c r="AL31">
        <f t="shared" si="9"/>
        <v>-2946.4647632479055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-129.3794087171724</v>
      </c>
      <c r="AR31">
        <f t="shared" si="14"/>
        <v>-129.75258550109987</v>
      </c>
      <c r="AS31">
        <f t="shared" si="15"/>
        <v>4.3926773008368265</v>
      </c>
      <c r="AT31">
        <f t="shared" si="16"/>
        <v>1.9935862151186325</v>
      </c>
      <c r="AU31">
        <f t="shared" si="17"/>
        <v>-123.36632198514441</v>
      </c>
      <c r="AW31">
        <v>28</v>
      </c>
      <c r="AX31">
        <f>IF(Z31&gt;0, (R31*SUMPRODUCT(K31:$K$98, X31:$X$98)-K31*$AZ$3)/Z31, 0)</f>
        <v>1613.6538237174955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</v>
      </c>
      <c r="S32">
        <f t="shared" si="1"/>
        <v>1488.4514831572151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575.29369599353845</v>
      </c>
      <c r="AC32">
        <f t="shared" si="2"/>
        <v>478.45950101220046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-3150.3186400924574</v>
      </c>
      <c r="AI32">
        <f t="shared" si="7"/>
        <v>-3158.3548358708599</v>
      </c>
      <c r="AJ32">
        <f t="shared" si="8"/>
        <v>96.834194981337987</v>
      </c>
      <c r="AK32">
        <f t="shared" si="30"/>
        <v>40.270558719547694</v>
      </c>
      <c r="AL32">
        <f t="shared" si="9"/>
        <v>-3021.2500821699741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-117.76922725846688</v>
      </c>
      <c r="AR32">
        <f t="shared" si="14"/>
        <v>-118.06964657315959</v>
      </c>
      <c r="AS32">
        <f t="shared" si="15"/>
        <v>3.619979315747309</v>
      </c>
      <c r="AT32">
        <f t="shared" si="16"/>
        <v>1.5054453607679057</v>
      </c>
      <c r="AU32">
        <f t="shared" si="17"/>
        <v>-112.94422189664436</v>
      </c>
      <c r="AW32">
        <v>29</v>
      </c>
      <c r="AX32">
        <f>IF(Z32&gt;0, (R32*SUMPRODUCT(K32:$K$98, X32:$X$98)-K32*$AZ$3)/Z32, 0)</f>
        <v>1488.4514831572151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</v>
      </c>
      <c r="S33">
        <f t="shared" si="1"/>
        <v>1361.6657681070737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478.45950101220046</v>
      </c>
      <c r="AC33">
        <f t="shared" si="2"/>
        <v>389.74850030358584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-3200.4155152101248</v>
      </c>
      <c r="AI33">
        <f t="shared" si="7"/>
        <v>-3207.5712451519407</v>
      </c>
      <c r="AJ33">
        <f t="shared" si="8"/>
        <v>88.71100070861462</v>
      </c>
      <c r="AK33">
        <f t="shared" si="30"/>
        <v>33.492165070854035</v>
      </c>
      <c r="AL33">
        <f t="shared" si="9"/>
        <v>-3085.3680793724725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-106.82322545078749</v>
      </c>
      <c r="AR33">
        <f t="shared" si="14"/>
        <v>-107.06206886009066</v>
      </c>
      <c r="AS33">
        <f t="shared" si="15"/>
        <v>2.9609890289633629</v>
      </c>
      <c r="AT33">
        <f t="shared" si="16"/>
        <v>1.1178989363085663</v>
      </c>
      <c r="AU33">
        <f t="shared" si="17"/>
        <v>-102.98318089481874</v>
      </c>
      <c r="AW33">
        <v>30</v>
      </c>
      <c r="AX33">
        <f>IF(Z33&gt;0, (R33*SUMPRODUCT(K33:$K$98, X33:$X$98)-K33*$AZ$3)/Z33, 0)</f>
        <v>1361.6657681070737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</v>
      </c>
      <c r="S34">
        <f t="shared" si="1"/>
        <v>1229.7139738811557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389.74850030358584</v>
      </c>
      <c r="AC34">
        <f t="shared" si="2"/>
        <v>308.87011998659506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-3219.457900293718</v>
      </c>
      <c r="AI34">
        <f t="shared" si="7"/>
        <v>-3225.7372084610424</v>
      </c>
      <c r="AJ34">
        <f t="shared" si="8"/>
        <v>80.878380316990786</v>
      </c>
      <c r="AK34">
        <f t="shared" si="30"/>
        <v>27.282395021251013</v>
      </c>
      <c r="AL34">
        <f t="shared" si="9"/>
        <v>-3117.5764331228006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-95.945375652321175</v>
      </c>
      <c r="AR34">
        <f t="shared" si="14"/>
        <v>-96.132509821988577</v>
      </c>
      <c r="AS34">
        <f t="shared" si="15"/>
        <v>2.4103146622780893</v>
      </c>
      <c r="AT34">
        <f t="shared" si="16"/>
        <v>0.81306223596529537</v>
      </c>
      <c r="AU34">
        <f t="shared" si="17"/>
        <v>-92.90913292374519</v>
      </c>
      <c r="AW34">
        <v>31</v>
      </c>
      <c r="AX34">
        <f>IF(Z34&gt;0, (R34*SUMPRODUCT(K34:$K$98, X34:$X$98)-K34*$AZ$3)/Z34, 0)</f>
        <v>1229.7139738811557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1089.5587974764146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308.87011998659506</v>
      </c>
      <c r="AC35">
        <f t="shared" ref="AC35:AC66" si="33">S35*Z35</f>
        <v>236.08978463230679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-3197.6762976933032</v>
      </c>
      <c r="AI35">
        <f t="shared" ref="AI35:AI66" si="38">SUM(AE35:AH35)</f>
        <v>-3203.0933937045311</v>
      </c>
      <c r="AJ35">
        <f t="shared" ref="AJ35:AJ66" si="39">AB35-AC35</f>
        <v>72.780335354288269</v>
      </c>
      <c r="AK35">
        <f t="shared" si="30"/>
        <v>21.620908399061655</v>
      </c>
      <c r="AL35">
        <f t="shared" ref="AL35:AL66" si="40">SUM(AI35:AK35)</f>
        <v>-3108.6921499511814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-85.085934356680866</v>
      </c>
      <c r="AR35">
        <f t="shared" ref="AR35:AR66" si="45">AI35*$K35</f>
        <v>-85.23007611235127</v>
      </c>
      <c r="AS35">
        <f t="shared" ref="AS35:AS66" si="46">AJ35*$K35</f>
        <v>1.936588403547699</v>
      </c>
      <c r="AT35">
        <f t="shared" ref="AT35:AT66" si="47">AK35*$K35</f>
        <v>0.57530375857663307</v>
      </c>
      <c r="AU35">
        <f t="shared" ref="AU35:AU66" si="48">AL35*$K35</f>
        <v>-82.718183950226944</v>
      </c>
      <c r="AW35">
        <v>32</v>
      </c>
      <c r="AX35">
        <f>IF(Z35&gt;0, (R35*SUMPRODUCT(K35:$K$98, X35:$X$98)-K35*$AZ$3)/Z35, 0)</f>
        <v>1089.5587974764146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</v>
      </c>
      <c r="S36">
        <f t="shared" si="32"/>
        <v>937.06055465154009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236.08978463230679</v>
      </c>
      <c r="AC36">
        <f t="shared" si="33"/>
        <v>171.6869219702981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-3129.8403077832054</v>
      </c>
      <c r="AI36">
        <f t="shared" si="38"/>
        <v>-3134.4207727573753</v>
      </c>
      <c r="AJ36">
        <f t="shared" si="39"/>
        <v>64.402862662008687</v>
      </c>
      <c r="AK36">
        <f t="shared" si="30"/>
        <v>16.526284924261478</v>
      </c>
      <c r="AL36">
        <f t="shared" si="40"/>
        <v>-3053.4916251711052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-74.357953965955858</v>
      </c>
      <c r="AR36">
        <f t="shared" si="45"/>
        <v>-74.466775493637314</v>
      </c>
      <c r="AS36">
        <f t="shared" si="46"/>
        <v>1.5300669127394755</v>
      </c>
      <c r="AT36">
        <f t="shared" si="47"/>
        <v>0.39262729493597687</v>
      </c>
      <c r="AU36">
        <f t="shared" si="48"/>
        <v>-72.544081285961866</v>
      </c>
      <c r="AW36">
        <v>33</v>
      </c>
      <c r="AX36">
        <f>IF(Z36&gt;0, (R36*SUMPRODUCT(K36:$K$98, X36:$X$98)-K36*$AZ$3)/Z36, 0)</f>
        <v>937.06055465154009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</v>
      </c>
      <c r="S37">
        <f t="shared" si="32"/>
        <v>764.77381993545066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171.6869219702981</v>
      </c>
      <c r="AC37">
        <f t="shared" si="33"/>
        <v>115.79599630315658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-2997.4331019439114</v>
      </c>
      <c r="AI37">
        <f t="shared" si="38"/>
        <v>-3001.2184039928534</v>
      </c>
      <c r="AJ37">
        <f t="shared" si="39"/>
        <v>55.890925667141516</v>
      </c>
      <c r="AK37">
        <f t="shared" si="30"/>
        <v>12.018084537920869</v>
      </c>
      <c r="AL37">
        <f t="shared" si="40"/>
        <v>-2933.3093937877911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-63.582372390909782</v>
      </c>
      <c r="AR37">
        <f t="shared" si="45"/>
        <v>-63.662667255316201</v>
      </c>
      <c r="AS37">
        <f t="shared" si="46"/>
        <v>1.1855736318973056</v>
      </c>
      <c r="AT37">
        <f t="shared" si="47"/>
        <v>0.2549309027180478</v>
      </c>
      <c r="AU37">
        <f t="shared" si="48"/>
        <v>-62.222162720700851</v>
      </c>
      <c r="AW37">
        <v>34</v>
      </c>
      <c r="AX37">
        <f>IF(Z37&gt;0, (R37*SUMPRODUCT(K37:$K$98, X37:$X$98)-K37*$AZ$3)/Z37, 0)</f>
        <v>764.77381993545066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</v>
      </c>
      <c r="S38">
        <f t="shared" si="32"/>
        <v>563.59864212767172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115.79599630315658</v>
      </c>
      <c r="AC38">
        <f t="shared" si="33"/>
        <v>68.70204203618826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-2799.9083282709635</v>
      </c>
      <c r="AI38">
        <f t="shared" si="38"/>
        <v>-2802.9558002173485</v>
      </c>
      <c r="AJ38">
        <f t="shared" si="39"/>
        <v>47.093954266968325</v>
      </c>
      <c r="AK38">
        <f t="shared" si="30"/>
        <v>8.1057197412209625</v>
      </c>
      <c r="AL38">
        <f t="shared" si="40"/>
        <v>-2747.756126209159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-53.028948893769559</v>
      </c>
      <c r="AR38">
        <f t="shared" si="45"/>
        <v>-53.086666581333944</v>
      </c>
      <c r="AS38">
        <f t="shared" si="46"/>
        <v>0.89193737838223319</v>
      </c>
      <c r="AT38">
        <f t="shared" si="47"/>
        <v>0.15351852543324682</v>
      </c>
      <c r="AU38">
        <f t="shared" si="48"/>
        <v>-52.041210677518457</v>
      </c>
      <c r="AW38">
        <v>35</v>
      </c>
      <c r="AX38">
        <f>IF(Z38&gt;0, (R38*SUMPRODUCT(K38:$K$98, X38:$X$98)-K38*$AZ$3)/Z38, 0)</f>
        <v>563.59864212767172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</v>
      </c>
      <c r="S39">
        <f t="shared" si="32"/>
        <v>318.93317340993366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68.70204203618826</v>
      </c>
      <c r="AC39">
        <f t="shared" si="33"/>
        <v>30.394895038794985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-2537.8121895265454</v>
      </c>
      <c r="AI39">
        <f t="shared" si="38"/>
        <v>-2540.1947337060847</v>
      </c>
      <c r="AJ39">
        <f t="shared" si="39"/>
        <v>38.307146997393275</v>
      </c>
      <c r="AK39">
        <f t="shared" si="30"/>
        <v>4.8091429425331791</v>
      </c>
      <c r="AL39">
        <f t="shared" si="40"/>
        <v>-2497.0784437661582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-42.915152774042106</v>
      </c>
      <c r="AR39">
        <f t="shared" si="45"/>
        <v>-42.955442298963533</v>
      </c>
      <c r="AS39">
        <f t="shared" si="46"/>
        <v>0.64778515625205413</v>
      </c>
      <c r="AT39">
        <f t="shared" si="47"/>
        <v>8.1324025845080763E-2</v>
      </c>
      <c r="AU39">
        <f t="shared" si="48"/>
        <v>-42.2263331168664</v>
      </c>
      <c r="AW39">
        <v>36</v>
      </c>
      <c r="AX39">
        <f>IF(Z39&gt;0, (R39*SUMPRODUCT(K39:$K$98, X39:$X$98)-K39*$AZ$3)/Z39, 0)</f>
        <v>318.93317340993366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</v>
      </c>
      <c r="S40">
        <f t="shared" si="32"/>
        <v>8.661127734133073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30.394895038794985</v>
      </c>
      <c r="AC40">
        <f t="shared" si="33"/>
        <v>0.62420824366026295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-2227.866085372048</v>
      </c>
      <c r="AI40">
        <f t="shared" si="38"/>
        <v>-2229.6678375884489</v>
      </c>
      <c r="AJ40">
        <f t="shared" si="39"/>
        <v>29.770686795134722</v>
      </c>
      <c r="AK40">
        <f t="shared" ref="AK40:AK71" si="61">G40*SUM(AB40:AB40, AE40:AF40)</f>
        <v>2.1276426527156493</v>
      </c>
      <c r="AL40">
        <f t="shared" si="40"/>
        <v>-2197.7695081405986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-33.637386356566218</v>
      </c>
      <c r="AR40">
        <f t="shared" si="45"/>
        <v>-33.66459007218441</v>
      </c>
      <c r="AS40">
        <f t="shared" si="46"/>
        <v>0.44949204999502385</v>
      </c>
      <c r="AT40">
        <f t="shared" si="47"/>
        <v>3.2124165095925861E-2</v>
      </c>
      <c r="AU40">
        <f t="shared" si="48"/>
        <v>-33.182973857093458</v>
      </c>
      <c r="AW40">
        <v>37</v>
      </c>
      <c r="AX40">
        <f>IF(Z40&gt;0, (R40*SUMPRODUCT(K40:$K$98, X40:$X$98)-K40*$AZ$3)/Z40, 0)</f>
        <v>8.661127734133073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</v>
      </c>
      <c r="S41">
        <f t="shared" si="32"/>
        <v>-405.83551760125226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0.62420824366026295</v>
      </c>
      <c r="AC41">
        <f t="shared" si="33"/>
        <v>-21.277047774595786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-1892.1626147341392</v>
      </c>
      <c r="AI41">
        <f t="shared" si="38"/>
        <v>-1893.4733087746927</v>
      </c>
      <c r="AJ41">
        <f t="shared" si="39"/>
        <v>21.901256018256049</v>
      </c>
      <c r="AK41">
        <f t="shared" si="61"/>
        <v>4.369457705621841E-2</v>
      </c>
      <c r="AL41">
        <f t="shared" si="40"/>
        <v>-1871.5283581793806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-25.507834820682326</v>
      </c>
      <c r="AR41">
        <f t="shared" si="45"/>
        <v>-25.525504003461094</v>
      </c>
      <c r="AS41">
        <f t="shared" si="46"/>
        <v>0.29524609382351863</v>
      </c>
      <c r="AT41">
        <f t="shared" si="47"/>
        <v>5.8903713953052433E-4</v>
      </c>
      <c r="AU41">
        <f t="shared" si="48"/>
        <v>-25.229668872498049</v>
      </c>
      <c r="AW41">
        <v>38</v>
      </c>
      <c r="AX41">
        <f>IF(Z41&gt;0, (R41*SUMPRODUCT(K41:$K$98, X41:$X$98)-K41*$AZ$3)/Z41, 0)</f>
        <v>-405.83551760125226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</v>
      </c>
      <c r="S42">
        <f t="shared" si="32"/>
        <v>-996.23469769972894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-21.277047774595786</v>
      </c>
      <c r="AC42">
        <f t="shared" si="33"/>
        <v>-36.306194793215454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-1546.0068737361573</v>
      </c>
      <c r="AI42">
        <f t="shared" si="38"/>
        <v>-1546.9179591178713</v>
      </c>
      <c r="AJ42">
        <f t="shared" si="39"/>
        <v>15.029147018619668</v>
      </c>
      <c r="AK42">
        <f t="shared" si="61"/>
        <v>-1.4893933442217051</v>
      </c>
      <c r="AL42">
        <f t="shared" si="40"/>
        <v>-1533.3782054434735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-18.608378723740646</v>
      </c>
      <c r="AR42">
        <f t="shared" si="45"/>
        <v>-18.619344924551662</v>
      </c>
      <c r="AS42">
        <f t="shared" si="46"/>
        <v>0.18089703504447727</v>
      </c>
      <c r="AT42">
        <f t="shared" si="47"/>
        <v>-1.7926954846531947E-2</v>
      </c>
      <c r="AU42">
        <f t="shared" si="48"/>
        <v>-18.456374844353718</v>
      </c>
      <c r="AW42">
        <v>39</v>
      </c>
      <c r="AX42">
        <f>IF(Z42&gt;0, (R42*SUMPRODUCT(K42:$K$98, X42:$X$98)-K42*$AZ$3)/Z42, 0)</f>
        <v>-996.23469769972894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</v>
      </c>
      <c r="S43">
        <f t="shared" si="32"/>
        <v>-1898.0118928521458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-36.306194793215454</v>
      </c>
      <c r="AC43">
        <f t="shared" si="33"/>
        <v>-45.558602265114438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-1207.5652982528939</v>
      </c>
      <c r="AI43">
        <f t="shared" si="38"/>
        <v>-1208.1653814562274</v>
      </c>
      <c r="AJ43">
        <f t="shared" si="39"/>
        <v>9.2524074718989837</v>
      </c>
      <c r="AK43">
        <f t="shared" si="61"/>
        <v>-2.5414336355250819</v>
      </c>
      <c r="AL43">
        <f t="shared" si="40"/>
        <v>-1201.4544076198533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-12.977460552266256</v>
      </c>
      <c r="AR43">
        <f t="shared" si="45"/>
        <v>-12.983909525345066</v>
      </c>
      <c r="AS43">
        <f t="shared" si="46"/>
        <v>9.9433755800853132E-2</v>
      </c>
      <c r="AT43">
        <f t="shared" si="47"/>
        <v>-2.7312274374683351E-2</v>
      </c>
      <c r="AU43">
        <f t="shared" si="48"/>
        <v>-12.911788043918895</v>
      </c>
      <c r="AW43">
        <v>40</v>
      </c>
      <c r="AX43">
        <f>IF(Z43&gt;0, (R43*SUMPRODUCT(K43:$K$98, X43:$X$98)-K43*$AZ$3)/Z43, 0)</f>
        <v>-1898.0118928521458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</v>
      </c>
      <c r="S44">
        <f t="shared" si="32"/>
        <v>-3376.1008365840698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-45.558602265114438</v>
      </c>
      <c r="AC44">
        <f t="shared" si="33"/>
        <v>-50.182517056807811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-889.92491715530093</v>
      </c>
      <c r="AI44">
        <f t="shared" si="38"/>
        <v>-890.29651829731233</v>
      </c>
      <c r="AJ44">
        <f t="shared" si="39"/>
        <v>4.6239147916933732</v>
      </c>
      <c r="AK44">
        <f t="shared" si="61"/>
        <v>-3.1891021585580108</v>
      </c>
      <c r="AL44">
        <f t="shared" si="40"/>
        <v>-888.86170566417707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-8.5391459661279256</v>
      </c>
      <c r="AR44">
        <f t="shared" si="45"/>
        <v>-8.5427116111971273</v>
      </c>
      <c r="AS44">
        <f t="shared" si="46"/>
        <v>4.4368106320049588E-2</v>
      </c>
      <c r="AT44">
        <f t="shared" si="47"/>
        <v>-3.0600569000663456E-2</v>
      </c>
      <c r="AU44">
        <f t="shared" si="48"/>
        <v>-8.5289440738777422</v>
      </c>
      <c r="AW44">
        <v>41</v>
      </c>
      <c r="AX44">
        <f>IF(Z44&gt;0, (R44*SUMPRODUCT(K44:$K$98, X44:$X$98)-K44*$AZ$3)/Z44, 0)</f>
        <v>-3376.1008365840698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</v>
      </c>
      <c r="S45">
        <f t="shared" si="32"/>
        <v>-5965.9210400087222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-50.182517056807811</v>
      </c>
      <c r="AC45">
        <f t="shared" si="33"/>
        <v>-51.263140022424196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-612.27437253431401</v>
      </c>
      <c r="AI45">
        <f t="shared" si="38"/>
        <v>-612.48918907177165</v>
      </c>
      <c r="AJ45">
        <f t="shared" si="39"/>
        <v>1.080622965616385</v>
      </c>
      <c r="AK45">
        <f t="shared" si="61"/>
        <v>-3.5127761939765469</v>
      </c>
      <c r="AL45">
        <f t="shared" si="40"/>
        <v>-614.92134230013176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-5.2455270358875499</v>
      </c>
      <c r="AR45">
        <f t="shared" si="45"/>
        <v>-5.2473674296808186</v>
      </c>
      <c r="AS45">
        <f t="shared" si="46"/>
        <v>9.2580013732716706E-3</v>
      </c>
      <c r="AT45">
        <f t="shared" si="47"/>
        <v>-3.0094943252738322E-2</v>
      </c>
      <c r="AU45">
        <f t="shared" si="48"/>
        <v>-5.2682043715602846</v>
      </c>
      <c r="AW45">
        <v>42</v>
      </c>
      <c r="AX45">
        <f>IF(Z45&gt;0, (R45*SUMPRODUCT(K45:$K$98, X45:$X$98)-K45*$AZ$3)/Z45, 0)</f>
        <v>-5965.9210400087222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</v>
      </c>
      <c r="S46">
        <f t="shared" si="32"/>
        <v>-10165.217760085941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-51.263140022424196</v>
      </c>
      <c r="AC46">
        <f t="shared" si="33"/>
        <v>-49.849271522140747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-360.28289662394133</v>
      </c>
      <c r="AI46">
        <f t="shared" si="38"/>
        <v>-360.40549427186846</v>
      </c>
      <c r="AJ46">
        <f t="shared" si="39"/>
        <v>-1.4138685002834492</v>
      </c>
      <c r="AK46">
        <f t="shared" si="61"/>
        <v>-3.5884198015696942</v>
      </c>
      <c r="AL46">
        <f t="shared" si="40"/>
        <v>-365.40778257372159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-2.7559331001659952</v>
      </c>
      <c r="AR46">
        <f t="shared" si="45"/>
        <v>-2.7568708935475046</v>
      </c>
      <c r="AS46">
        <f t="shared" si="46"/>
        <v>-1.0815187275682302E-2</v>
      </c>
      <c r="AT46">
        <f t="shared" si="47"/>
        <v>-2.744911013291727E-2</v>
      </c>
      <c r="AU46">
        <f t="shared" si="48"/>
        <v>-2.795135190956104</v>
      </c>
      <c r="AW46">
        <v>43</v>
      </c>
      <c r="AX46">
        <f>IF(Z46&gt;0, (R46*SUMPRODUCT(K46:$K$98, X46:$X$98)-K46*$AZ$3)/Z46, 0)</f>
        <v>-10165.217760085941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</v>
      </c>
      <c r="S47">
        <f t="shared" si="32"/>
        <v>-16907.785445538913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-49.849271522140747</v>
      </c>
      <c r="AC47">
        <f t="shared" si="33"/>
        <v>-46.659315750725483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-209.52319015195425</v>
      </c>
      <c r="AI47">
        <f t="shared" si="38"/>
        <v>-209.59218102586411</v>
      </c>
      <c r="AJ47">
        <f t="shared" si="39"/>
        <v>-3.1899557714152635</v>
      </c>
      <c r="AK47">
        <f t="shared" si="61"/>
        <v>-3.4894490065498527</v>
      </c>
      <c r="AL47">
        <f t="shared" si="40"/>
        <v>-216.27158580382923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-1.4309982427375985</v>
      </c>
      <c r="AR47">
        <f t="shared" si="45"/>
        <v>-1.4314694355409265</v>
      </c>
      <c r="AS47">
        <f t="shared" si="46"/>
        <v>-2.1786710578410529E-2</v>
      </c>
      <c r="AT47">
        <f t="shared" si="47"/>
        <v>-2.3832184842517413E-2</v>
      </c>
      <c r="AU47">
        <f t="shared" si="48"/>
        <v>-1.4770883309618545</v>
      </c>
      <c r="AW47">
        <v>44</v>
      </c>
      <c r="AX47">
        <f>IF(Z47&gt;0, (R47*SUMPRODUCT(K47:$K$98, X47:$X$98)-K47*$AZ$3)/Z47, 0)</f>
        <v>-16907.785445538913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</v>
      </c>
      <c r="S48">
        <f t="shared" si="32"/>
        <v>-27984.825169007683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-46.659315750725483</v>
      </c>
      <c r="AC48">
        <f t="shared" si="33"/>
        <v>-42.781484643836961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-120.32999284406984</v>
      </c>
      <c r="AI48">
        <f t="shared" si="38"/>
        <v>-120.36821131102958</v>
      </c>
      <c r="AJ48">
        <f t="shared" si="39"/>
        <v>-3.8778311068885216</v>
      </c>
      <c r="AK48">
        <f t="shared" si="61"/>
        <v>-3.2661521025507843</v>
      </c>
      <c r="AL48">
        <f t="shared" si="40"/>
        <v>-127.5121945204689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-0.73377493178513131</v>
      </c>
      <c r="AR48">
        <f t="shared" si="45"/>
        <v>-0.73400798883369822</v>
      </c>
      <c r="AS48">
        <f t="shared" si="46"/>
        <v>-2.3647099020596481E-2</v>
      </c>
      <c r="AT48">
        <f t="shared" si="47"/>
        <v>-1.9917067055382747E-2</v>
      </c>
      <c r="AU48">
        <f t="shared" si="48"/>
        <v>-0.77757215490967746</v>
      </c>
      <c r="AW48">
        <v>45</v>
      </c>
      <c r="AX48">
        <f>IF(Z48&gt;0, (R48*SUMPRODUCT(K48:$K$98, X48:$X$98)-K48*$AZ$3)/Z48, 0)</f>
        <v>-27984.825169007683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</v>
      </c>
      <c r="S49">
        <f t="shared" si="32"/>
        <v>-46603.400823173411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-42.781484643836961</v>
      </c>
      <c r="AC49">
        <f t="shared" si="33"/>
        <v>-38.775233370598777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-68.142545903360826</v>
      </c>
      <c r="AI49">
        <f t="shared" si="38"/>
        <v>-68.163346549175131</v>
      </c>
      <c r="AJ49">
        <f t="shared" si="39"/>
        <v>-4.0062512732381848</v>
      </c>
      <c r="AK49">
        <f t="shared" si="61"/>
        <v>-2.9947039250685874</v>
      </c>
      <c r="AL49">
        <f t="shared" si="40"/>
        <v>-75.164301747481915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-0.37101315834907372</v>
      </c>
      <c r="AR49">
        <f t="shared" si="45"/>
        <v>-0.37112641084348758</v>
      </c>
      <c r="AS49">
        <f t="shared" si="46"/>
        <v>-2.1812685721077352E-2</v>
      </c>
      <c r="AT49">
        <f t="shared" si="47"/>
        <v>-1.6305151896375884E-2</v>
      </c>
      <c r="AU49">
        <f t="shared" si="48"/>
        <v>-0.40924424846094087</v>
      </c>
      <c r="AW49">
        <v>46</v>
      </c>
      <c r="AX49">
        <f>IF(Z49&gt;0, (R49*SUMPRODUCT(K49:$K$98, X49:$X$98)-K49*$AZ$3)/Z49, 0)</f>
        <v>-46603.400823173411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</v>
      </c>
      <c r="S50">
        <f t="shared" si="32"/>
        <v>-78491.517541741909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-38.775233370598777</v>
      </c>
      <c r="AC50">
        <f t="shared" si="33"/>
        <v>-34.914080274462748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-37.889215532013218</v>
      </c>
      <c r="AI50">
        <f t="shared" si="38"/>
        <v>-37.900335867486376</v>
      </c>
      <c r="AJ50">
        <f t="shared" si="39"/>
        <v>-3.8611530961360288</v>
      </c>
      <c r="AK50">
        <f t="shared" si="61"/>
        <v>-2.7142663359419146</v>
      </c>
      <c r="AL50">
        <f t="shared" si="40"/>
        <v>-44.47575529956432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-0.18419106038702576</v>
      </c>
      <c r="AR50">
        <f t="shared" si="45"/>
        <v>-0.18424511973752697</v>
      </c>
      <c r="AS50">
        <f t="shared" si="46"/>
        <v>-1.877024565190712E-2</v>
      </c>
      <c r="AT50">
        <f t="shared" si="47"/>
        <v>-1.3194878478482559E-2</v>
      </c>
      <c r="AU50">
        <f t="shared" si="48"/>
        <v>-0.21621024386791665</v>
      </c>
      <c r="AW50">
        <v>47</v>
      </c>
      <c r="AX50">
        <f>IF(Z50&gt;0, (R50*SUMPRODUCT(K50:$K$98, X50:$X$98)-K50*$AZ$3)/Z50, 0)</f>
        <v>-78491.517541741909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</v>
      </c>
      <c r="S51">
        <f t="shared" si="32"/>
        <v>-134319.38710491545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-34.914080274462748</v>
      </c>
      <c r="AC51">
        <f t="shared" si="33"/>
        <v>-31.319551464773792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-20.719305145176477</v>
      </c>
      <c r="AI51">
        <f t="shared" si="38"/>
        <v>-20.725134451008611</v>
      </c>
      <c r="AJ51">
        <f t="shared" si="39"/>
        <v>-3.5945288096889563</v>
      </c>
      <c r="AK51">
        <f t="shared" si="61"/>
        <v>-2.4439856192123925</v>
      </c>
      <c r="AL51">
        <f t="shared" si="40"/>
        <v>-26.763648879909958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-8.9931139931492016E-2</v>
      </c>
      <c r="AR51">
        <f t="shared" si="45"/>
        <v>-8.995644175097002E-2</v>
      </c>
      <c r="AS51">
        <f t="shared" si="46"/>
        <v>-1.5601878108695792E-2</v>
      </c>
      <c r="AT51">
        <f t="shared" si="47"/>
        <v>-1.0608001145400949E-2</v>
      </c>
      <c r="AU51">
        <f t="shared" si="48"/>
        <v>-0.11616632100506676</v>
      </c>
      <c r="AW51">
        <v>48</v>
      </c>
      <c r="AX51">
        <f>IF(Z51&gt;0, (R51*SUMPRODUCT(K51:$K$98, X51:$X$98)-K51*$AZ$3)/Z51, 0)</f>
        <v>-134319.38710491545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</v>
      </c>
      <c r="S52">
        <f t="shared" si="32"/>
        <v>-234244.28855137498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-31.319551464773792</v>
      </c>
      <c r="AC52">
        <f t="shared" si="33"/>
        <v>-28.035625577851722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-11.115509300173695</v>
      </c>
      <c r="AI52">
        <f t="shared" si="38"/>
        <v>-11.118501435622465</v>
      </c>
      <c r="AJ52">
        <f t="shared" si="39"/>
        <v>-3.28392588692207</v>
      </c>
      <c r="AK52">
        <f t="shared" si="61"/>
        <v>-2.1923686025341658</v>
      </c>
      <c r="AL52">
        <f t="shared" si="40"/>
        <v>-16.594795925078699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-4.3077079877898605E-2</v>
      </c>
      <c r="AR52">
        <f t="shared" si="45"/>
        <v>-4.3088675609074874E-2</v>
      </c>
      <c r="AS52">
        <f t="shared" si="46"/>
        <v>-1.2726536762632234E-2</v>
      </c>
      <c r="AT52">
        <f t="shared" si="47"/>
        <v>-8.4963122123145017E-3</v>
      </c>
      <c r="AU52">
        <f t="shared" si="48"/>
        <v>-6.4311524584021604E-2</v>
      </c>
      <c r="AW52">
        <v>49</v>
      </c>
      <c r="AX52">
        <f>IF(Z52&gt;0, (R52*SUMPRODUCT(K52:$K$98, X52:$X$98)-K52*$AZ$3)/Z52, 0)</f>
        <v>-234244.28855137498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</v>
      </c>
      <c r="S53">
        <f t="shared" si="32"/>
        <v>-417185.65836509049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-28.035625577851722</v>
      </c>
      <c r="AC53">
        <f t="shared" si="33"/>
        <v>-25.066330312324656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-5.8404210894517288</v>
      </c>
      <c r="AI53">
        <f t="shared" si="38"/>
        <v>-5.8419231982736477</v>
      </c>
      <c r="AJ53">
        <f t="shared" si="39"/>
        <v>-2.9692952655270659</v>
      </c>
      <c r="AK53">
        <f t="shared" si="61"/>
        <v>-1.9624937904496207</v>
      </c>
      <c r="AL53">
        <f t="shared" si="40"/>
        <v>-10.773712254250334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-2.0208916385329945E-2</v>
      </c>
      <c r="AR53">
        <f t="shared" si="45"/>
        <v>-2.0214113954326922E-2</v>
      </c>
      <c r="AS53">
        <f t="shared" si="46"/>
        <v>-1.0274300230298232E-2</v>
      </c>
      <c r="AT53">
        <f t="shared" si="47"/>
        <v>-6.7905844990448615E-3</v>
      </c>
      <c r="AU53">
        <f t="shared" si="48"/>
        <v>-3.7278998683670017E-2</v>
      </c>
      <c r="AW53">
        <v>50</v>
      </c>
      <c r="AX53">
        <f>IF(Z53&gt;0, (R53*SUMPRODUCT(K53:$K$98, X53:$X$98)-K53*$AZ$3)/Z53, 0)</f>
        <v>-417185.65836509049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</v>
      </c>
      <c r="S54">
        <f t="shared" si="32"/>
        <v>-760849.47874515178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-25.066330312324656</v>
      </c>
      <c r="AC54">
        <f t="shared" si="33"/>
        <v>-22.396921063169842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-3.0046778839717754</v>
      </c>
      <c r="AI54">
        <f t="shared" si="38"/>
        <v>-3.0054138022344818</v>
      </c>
      <c r="AJ54">
        <f t="shared" si="39"/>
        <v>-2.669409249154814</v>
      </c>
      <c r="AK54">
        <f t="shared" si="61"/>
        <v>-1.7546431218627261</v>
      </c>
      <c r="AL54">
        <f t="shared" si="40"/>
        <v>-7.4294661732520222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-9.2827950966985987E-3</v>
      </c>
      <c r="AR54">
        <f t="shared" si="45"/>
        <v>-9.2850686776628222E-3</v>
      </c>
      <c r="AS54">
        <f t="shared" si="46"/>
        <v>-8.2470001930393163E-3</v>
      </c>
      <c r="AT54">
        <f t="shared" si="47"/>
        <v>-5.4208781097535574E-3</v>
      </c>
      <c r="AU54">
        <f t="shared" si="48"/>
        <v>-2.2952946980455698E-2</v>
      </c>
      <c r="AW54">
        <v>51</v>
      </c>
      <c r="AX54">
        <f>IF(Z54&gt;0, (R54*SUMPRODUCT(K54:$K$98, X54:$X$98)-K54*$AZ$3)/Z54, 0)</f>
        <v>-760849.47874515178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</v>
      </c>
      <c r="S55">
        <f t="shared" si="32"/>
        <v>-1423261.7532630567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-22.396921063169842</v>
      </c>
      <c r="AC55">
        <f t="shared" si="33"/>
        <v>-20.004759067605697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-1.5086790486673252</v>
      </c>
      <c r="AI55">
        <f t="shared" si="38"/>
        <v>-1.5090304379852377</v>
      </c>
      <c r="AJ55">
        <f t="shared" si="39"/>
        <v>-2.3921619955641447</v>
      </c>
      <c r="AK55">
        <f t="shared" si="61"/>
        <v>-1.5677844744218892</v>
      </c>
      <c r="AL55">
        <f t="shared" si="40"/>
        <v>-5.4689769079712711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-4.1615937287345778E-3</v>
      </c>
      <c r="AR55">
        <f t="shared" si="45"/>
        <v>-4.1625630134761275E-3</v>
      </c>
      <c r="AS55">
        <f t="shared" si="46"/>
        <v>-6.5986243844578856E-3</v>
      </c>
      <c r="AT55">
        <f t="shared" si="47"/>
        <v>-4.3246322287864335E-3</v>
      </c>
      <c r="AU55">
        <f t="shared" si="48"/>
        <v>-1.5085819626720445E-2</v>
      </c>
      <c r="AW55">
        <v>52</v>
      </c>
      <c r="AX55">
        <f>IF(Z55&gt;0, (R55*SUMPRODUCT(K55:$K$98, X55:$X$98)-K55*$AZ$3)/Z55, 0)</f>
        <v>-1423261.7532630567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</v>
      </c>
      <c r="S56">
        <f t="shared" si="32"/>
        <v>-2737422.3201298602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-20.004759067605697</v>
      </c>
      <c r="AC56">
        <f t="shared" si="33"/>
        <v>-17.864773526815817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-0.73888871351875307</v>
      </c>
      <c r="AI56">
        <f t="shared" si="38"/>
        <v>-0.73905186676510681</v>
      </c>
      <c r="AJ56">
        <f t="shared" si="39"/>
        <v>-2.1399855407898798</v>
      </c>
      <c r="AK56">
        <f t="shared" si="61"/>
        <v>-1.4003331347323988</v>
      </c>
      <c r="AL56">
        <f t="shared" si="40"/>
        <v>-4.2793705422873849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-1.8198007147429435E-3</v>
      </c>
      <c r="AR56">
        <f t="shared" si="45"/>
        <v>-1.8202025430411636E-3</v>
      </c>
      <c r="AS56">
        <f t="shared" si="46"/>
        <v>-5.2705463561937994E-3</v>
      </c>
      <c r="AT56">
        <f t="shared" si="47"/>
        <v>-3.448864751673554E-3</v>
      </c>
      <c r="AU56">
        <f t="shared" si="48"/>
        <v>-1.0539613650908516E-2</v>
      </c>
      <c r="AW56">
        <v>53</v>
      </c>
      <c r="AX56">
        <f>IF(Z56&gt;0, (R56*SUMPRODUCT(K56:$K$98, X56:$X$98)-K56*$AZ$3)/Z56, 0)</f>
        <v>-2737422.3201298602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</v>
      </c>
      <c r="S57">
        <f t="shared" si="32"/>
        <v>-5427537.0979194613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-17.864773526815817</v>
      </c>
      <c r="AC57">
        <f t="shared" si="33"/>
        <v>-15.952176243138945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-0.35217497701736972</v>
      </c>
      <c r="AI57">
        <f t="shared" si="38"/>
        <v>-0.35224845498700558</v>
      </c>
      <c r="AJ57">
        <f t="shared" si="39"/>
        <v>-1.9125972836768721</v>
      </c>
      <c r="AK57">
        <f t="shared" si="61"/>
        <v>-1.2505341468771074</v>
      </c>
      <c r="AL57">
        <f t="shared" si="40"/>
        <v>-3.5153798855409852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-7.7443553209059822E-4</v>
      </c>
      <c r="AR57">
        <f t="shared" si="45"/>
        <v>-7.7459711072118073E-4</v>
      </c>
      <c r="AS57">
        <f t="shared" si="46"/>
        <v>-4.2058164029816275E-3</v>
      </c>
      <c r="AT57">
        <f t="shared" si="47"/>
        <v>-2.7499343810178465E-3</v>
      </c>
      <c r="AU57">
        <f t="shared" si="48"/>
        <v>-7.7303478947206555E-3</v>
      </c>
      <c r="AW57">
        <v>54</v>
      </c>
      <c r="AX57">
        <f>IF(Z57&gt;0, (R57*SUMPRODUCT(K57:$K$98, X57:$X$98)-K57*$AZ$3)/Z57, 0)</f>
        <v>-5427537.0979194613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</v>
      </c>
      <c r="S58">
        <f t="shared" si="32"/>
        <v>-11111212.193566592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-15.952176243138945</v>
      </c>
      <c r="AC58">
        <f t="shared" si="33"/>
        <v>-14.243649710464236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-0.16278107857755095</v>
      </c>
      <c r="AI58">
        <f t="shared" si="38"/>
        <v>-0.16281312649784607</v>
      </c>
      <c r="AJ58">
        <f t="shared" si="39"/>
        <v>-1.7085265326747088</v>
      </c>
      <c r="AK58">
        <f t="shared" si="61"/>
        <v>-1.1166523370197263</v>
      </c>
      <c r="AL58">
        <f t="shared" si="40"/>
        <v>-2.9879919961922812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-3.1960434501231491E-4</v>
      </c>
      <c r="AR58">
        <f t="shared" si="45"/>
        <v>-3.1966726789416598E-4</v>
      </c>
      <c r="AS58">
        <f t="shared" si="46"/>
        <v>-3.3545207353538665E-3</v>
      </c>
      <c r="AT58">
        <f t="shared" si="47"/>
        <v>-2.1924350292938681E-3</v>
      </c>
      <c r="AU58">
        <f t="shared" si="48"/>
        <v>-5.8666230325419002E-3</v>
      </c>
      <c r="AW58">
        <v>55</v>
      </c>
      <c r="AX58">
        <f>IF(Z58&gt;0, (R58*SUMPRODUCT(K58:$K$98, X58:$X$98)-K58*$AZ$3)/Z58, 0)</f>
        <v>-11111212.193566592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</v>
      </c>
      <c r="S59">
        <f t="shared" si="32"/>
        <v>-23547699.052710835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-14.243649710464236</v>
      </c>
      <c r="AC59">
        <f t="shared" si="33"/>
        <v>-12.717807736053176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-7.2901057583425397E-2</v>
      </c>
      <c r="AI59">
        <f t="shared" si="38"/>
        <v>-7.2914559760121705E-2</v>
      </c>
      <c r="AJ59">
        <f t="shared" si="39"/>
        <v>-1.5258419744110601</v>
      </c>
      <c r="AK59">
        <f t="shared" si="61"/>
        <v>-0.99705547973249664</v>
      </c>
      <c r="AL59">
        <f t="shared" si="40"/>
        <v>-2.5958120139036787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-1.2779814768956895E-4</v>
      </c>
      <c r="AR59">
        <f t="shared" si="45"/>
        <v>-1.2782181748571133E-4</v>
      </c>
      <c r="AS59">
        <f t="shared" si="46"/>
        <v>-2.6748552690552844E-3</v>
      </c>
      <c r="AT59">
        <f t="shared" si="47"/>
        <v>-1.7478737301956223E-3</v>
      </c>
      <c r="AU59">
        <f t="shared" si="48"/>
        <v>-4.5505508167366189E-3</v>
      </c>
      <c r="AW59">
        <v>56</v>
      </c>
      <c r="AX59">
        <f>IF(Z59&gt;0, (R59*SUMPRODUCT(K59:$K$98, X59:$X$98)-K59*$AZ$3)/Z59, 0)</f>
        <v>-23547699.052710835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</v>
      </c>
      <c r="S60">
        <f t="shared" si="32"/>
        <v>-51738744.472719274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-12.717807736053176</v>
      </c>
      <c r="AC60">
        <f t="shared" si="33"/>
        <v>-11.355291267454373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-3.1521254385719351E-2</v>
      </c>
      <c r="AI60">
        <f t="shared" si="38"/>
        <v>-3.152674122705227E-2</v>
      </c>
      <c r="AJ60">
        <f t="shared" si="39"/>
        <v>-1.3625164685988036</v>
      </c>
      <c r="AK60">
        <f t="shared" si="61"/>
        <v>-0.8902465415237224</v>
      </c>
      <c r="AL60">
        <f t="shared" si="40"/>
        <v>-2.2842897513495783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-4.9337393243290299E-5</v>
      </c>
      <c r="AR60">
        <f t="shared" si="45"/>
        <v>-4.9345981304069642E-5</v>
      </c>
      <c r="AS60">
        <f t="shared" si="46"/>
        <v>-2.1326248628662963E-3</v>
      </c>
      <c r="AT60">
        <f t="shared" si="47"/>
        <v>-1.3934230905015645E-3</v>
      </c>
      <c r="AU60">
        <f t="shared" si="48"/>
        <v>-3.5753939346719306E-3</v>
      </c>
      <c r="AW60">
        <v>57</v>
      </c>
      <c r="AX60">
        <f>IF(Z60&gt;0, (R60*SUMPRODUCT(K60:$K$98, X60:$X$98)-K60*$AZ$3)/Z60, 0)</f>
        <v>-51738744.472719274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</v>
      </c>
      <c r="S61">
        <f t="shared" si="32"/>
        <v>-117945867.94269177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-11.355291267454373</v>
      </c>
      <c r="AC61">
        <f t="shared" si="33"/>
        <v>-10.138693938109675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-1.313183476263405E-2</v>
      </c>
      <c r="AI61">
        <f t="shared" si="38"/>
        <v>-1.3133983776862984E-2</v>
      </c>
      <c r="AJ61">
        <f t="shared" si="39"/>
        <v>-1.2165973293446974</v>
      </c>
      <c r="AK61">
        <f t="shared" si="61"/>
        <v>-0.79487038872180615</v>
      </c>
      <c r="AL61">
        <f t="shared" si="40"/>
        <v>-2.0246017018433666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-1.8351860296782323E-5</v>
      </c>
      <c r="AR61">
        <f t="shared" si="45"/>
        <v>-1.835486356400416E-5</v>
      </c>
      <c r="AS61">
        <f t="shared" si="46"/>
        <v>-1.7002059978017828E-3</v>
      </c>
      <c r="AT61">
        <f t="shared" si="47"/>
        <v>-1.1108387054472534E-3</v>
      </c>
      <c r="AU61">
        <f t="shared" si="48"/>
        <v>-2.8293995668130403E-3</v>
      </c>
      <c r="AW61">
        <v>58</v>
      </c>
      <c r="AX61">
        <f>IF(Z61&gt;0, (R61*SUMPRODUCT(K61:$K$98, X61:$X$98)-K61*$AZ$3)/Z61, 0)</f>
        <v>-117945867.94269177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</v>
      </c>
      <c r="S62">
        <f t="shared" si="32"/>
        <v>-279619647.83151507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-10.138693938109675</v>
      </c>
      <c r="AC62">
        <f t="shared" si="33"/>
        <v>-9.0524206232396693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-5.2726912881540305E-3</v>
      </c>
      <c r="AI62">
        <f t="shared" si="38"/>
        <v>-5.2735006394186356E-3</v>
      </c>
      <c r="AJ62">
        <f t="shared" si="39"/>
        <v>-1.0862733148700059</v>
      </c>
      <c r="AK62">
        <f t="shared" si="61"/>
        <v>-0.70970857566767731</v>
      </c>
      <c r="AL62">
        <f t="shared" si="40"/>
        <v>-1.8012553911771019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-6.5791381659074379E-6</v>
      </c>
      <c r="AR62">
        <f t="shared" si="45"/>
        <v>-6.5801480550709757E-6</v>
      </c>
      <c r="AS62">
        <f t="shared" si="46"/>
        <v>-1.3554258790998018E-3</v>
      </c>
      <c r="AT62">
        <f t="shared" si="47"/>
        <v>-8.8555739785815043E-4</v>
      </c>
      <c r="AU62">
        <f t="shared" si="48"/>
        <v>-2.2475634250130232E-3</v>
      </c>
      <c r="AW62">
        <v>59</v>
      </c>
      <c r="AX62">
        <f>IF(Z62&gt;0, (R62*SUMPRODUCT(K62:$K$98, X62:$X$98)-K62*$AZ$3)/Z62, 0)</f>
        <v>-279619647.83151507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</v>
      </c>
      <c r="S63">
        <f t="shared" si="32"/>
        <v>-691006602.81541765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-9.0524206232396693</v>
      </c>
      <c r="AC63">
        <f t="shared" si="33"/>
        <v>-8.0825239285114936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-2.0353571008766501E-3</v>
      </c>
      <c r="AI63">
        <f t="shared" si="38"/>
        <v>-2.0356495193533906E-3</v>
      </c>
      <c r="AJ63">
        <f t="shared" si="39"/>
        <v>-0.96989669472817575</v>
      </c>
      <c r="AK63">
        <f t="shared" si="61"/>
        <v>-0.63366944362677691</v>
      </c>
      <c r="AL63">
        <f t="shared" si="40"/>
        <v>-1.6056017878743061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-2.267562449172429E-6</v>
      </c>
      <c r="AR63">
        <f t="shared" si="45"/>
        <v>-2.2678882284457638E-6</v>
      </c>
      <c r="AS63">
        <f t="shared" si="46"/>
        <v>-1.0805481375208326E-3</v>
      </c>
      <c r="AT63">
        <f t="shared" si="47"/>
        <v>-7.0596213064389672E-4</v>
      </c>
      <c r="AU63">
        <f t="shared" si="48"/>
        <v>-1.7887781563931751E-3</v>
      </c>
      <c r="AW63">
        <v>60</v>
      </c>
      <c r="AX63">
        <f>IF(Z63&gt;0, (R63*SUMPRODUCT(K63:$K$98, X63:$X$98)-K63*$AZ$3)/Z63, 0)</f>
        <v>-691006602.81541765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</v>
      </c>
      <c r="S64">
        <f t="shared" si="32"/>
        <v>-1784079402.2195663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-8.0825239285114936</v>
      </c>
      <c r="AC64">
        <f t="shared" si="33"/>
        <v>-7.2165411301218532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-7.534805338772941E-4</v>
      </c>
      <c r="AI64">
        <f t="shared" si="38"/>
        <v>-7.5358165803579775E-4</v>
      </c>
      <c r="AJ64">
        <f t="shared" si="39"/>
        <v>-0.86598279838964043</v>
      </c>
      <c r="AK64">
        <f t="shared" si="61"/>
        <v>-0.56577667499580464</v>
      </c>
      <c r="AL64">
        <f t="shared" si="40"/>
        <v>-1.432513055043481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-7.4950175471255195E-7</v>
      </c>
      <c r="AR64">
        <f t="shared" si="45"/>
        <v>-7.496023448815538E-7</v>
      </c>
      <c r="AS64">
        <f t="shared" si="46"/>
        <v>-8.6140994725368938E-4</v>
      </c>
      <c r="AT64">
        <f t="shared" si="47"/>
        <v>-5.6278907233699865E-4</v>
      </c>
      <c r="AU64">
        <f t="shared" si="48"/>
        <v>-1.4249486219355698E-3</v>
      </c>
      <c r="AW64">
        <v>61</v>
      </c>
      <c r="AX64">
        <f>IF(Z64&gt;0, (R64*SUMPRODUCT(K64:$K$98, X64:$X$98)-K64*$AZ$3)/Z64, 0)</f>
        <v>-1784079402.2195663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</v>
      </c>
      <c r="S65">
        <f t="shared" si="32"/>
        <v>-4823059492.282773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-7.2165411301218532</v>
      </c>
      <c r="AC65">
        <f t="shared" si="33"/>
        <v>-6.4433409278806684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-2.6685719432820144E-4</v>
      </c>
      <c r="AI65">
        <f t="shared" si="38"/>
        <v>-2.6689059294653794E-4</v>
      </c>
      <c r="AJ65">
        <f t="shared" si="39"/>
        <v>-0.7732002022411848</v>
      </c>
      <c r="AK65">
        <f t="shared" si="61"/>
        <v>-0.50515787910852972</v>
      </c>
      <c r="AL65">
        <f t="shared" si="40"/>
        <v>-1.278624971942661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-2.3700718391659238E-7</v>
      </c>
      <c r="AR65">
        <f t="shared" si="45"/>
        <v>-2.3703684664499873E-7</v>
      </c>
      <c r="AS65">
        <f t="shared" si="46"/>
        <v>-6.8671186848926803E-4</v>
      </c>
      <c r="AT65">
        <f t="shared" si="47"/>
        <v>-4.4865212145467874E-4</v>
      </c>
      <c r="AU65">
        <f t="shared" si="48"/>
        <v>-1.1356010267905916E-3</v>
      </c>
      <c r="AW65">
        <v>62</v>
      </c>
      <c r="AX65">
        <f>IF(Z65&gt;0, (R65*SUMPRODUCT(K65:$K$98, X65:$X$98)-K65*$AZ$3)/Z65, 0)</f>
        <v>-4823059492.282773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</v>
      </c>
      <c r="S66">
        <f t="shared" si="32"/>
        <v>-13686263030.448206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-6.4433409278806684</v>
      </c>
      <c r="AC66">
        <f t="shared" si="33"/>
        <v>-5.7529831722602296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-9.0223802555778297E-5</v>
      </c>
      <c r="AI66">
        <f t="shared" si="38"/>
        <v>-9.0234311237292493E-5</v>
      </c>
      <c r="AJ66">
        <f t="shared" si="39"/>
        <v>-0.69035775562043877</v>
      </c>
      <c r="AK66">
        <f t="shared" si="61"/>
        <v>-0.45103386495164682</v>
      </c>
      <c r="AL66">
        <f t="shared" si="40"/>
        <v>-1.141481854883323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-7.1546056081150536E-8</v>
      </c>
      <c r="AR66">
        <f t="shared" si="45"/>
        <v>-7.1554389300275153E-8</v>
      </c>
      <c r="AS66">
        <f t="shared" si="46"/>
        <v>-5.4744283992177892E-4</v>
      </c>
      <c r="AT66">
        <f t="shared" si="47"/>
        <v>-3.5766275951824107E-4</v>
      </c>
      <c r="AU66">
        <f t="shared" si="48"/>
        <v>-9.0517715382932033E-4</v>
      </c>
      <c r="AW66">
        <v>63</v>
      </c>
      <c r="AX66">
        <f>IF(Z66&gt;0, (R66*SUMPRODUCT(K66:$K$98, X66:$X$98)-K66*$AZ$3)/Z66, 0)</f>
        <v>-13686263030.448206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-40882296042.042122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-5.7529831722602296</v>
      </c>
      <c r="AC67">
        <f t="shared" ref="AC67:AC79" si="64">S67*Z67</f>
        <v>-5.1365921789601936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-2.9050035116309757E-5</v>
      </c>
      <c r="AI67">
        <f t="shared" ref="AI67:AI79" si="69">SUM(AE67:AH67)</f>
        <v>-2.9053176202229735E-5</v>
      </c>
      <c r="AJ67">
        <f t="shared" ref="AJ67:AJ79" si="70">AB67-AC67</f>
        <v>-0.61639099330003599</v>
      </c>
      <c r="AK67">
        <f t="shared" si="61"/>
        <v>-0.40270882205821612</v>
      </c>
      <c r="AL67">
        <f t="shared" ref="AL67:AL79" si="71">SUM(AI67:AK67)</f>
        <v>-1.0191288685344544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-2.0568054330250136E-8</v>
      </c>
      <c r="AR67">
        <f t="shared" ref="AR67:AR79" si="76">AI67*$K67</f>
        <v>-2.0570278287143799E-8</v>
      </c>
      <c r="AS67">
        <f t="shared" ref="AS67:AS79" si="77">AJ67*$K67</f>
        <v>-4.3641817946561147E-4</v>
      </c>
      <c r="AT67">
        <f t="shared" ref="AT67:AT79" si="78">AK67*$K67</f>
        <v>-2.8512657207474692E-4</v>
      </c>
      <c r="AU67">
        <f t="shared" ref="AU67:AU79" si="79">AL67*$K67</f>
        <v>-7.2156532181864559E-4</v>
      </c>
      <c r="AW67">
        <v>64</v>
      </c>
      <c r="AX67">
        <f>IF(Z67&gt;0, (R67*SUMPRODUCT(K67:$K$98, X67:$X$98)-K67*$AZ$3)/Z67, 0)</f>
        <v>-40882296042.042122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</v>
      </c>
      <c r="S68">
        <f t="shared" si="63"/>
        <v>-128917937062.27708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-5.1365921789601936</v>
      </c>
      <c r="AC68">
        <f t="shared" si="64"/>
        <v>-4.5862430344870946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-8.8812099985437027E-6</v>
      </c>
      <c r="AI68">
        <f t="shared" si="69"/>
        <v>-8.8820993711048445E-6</v>
      </c>
      <c r="AJ68">
        <f t="shared" si="70"/>
        <v>-0.55034914447309902</v>
      </c>
      <c r="AK68">
        <f t="shared" si="61"/>
        <v>-0.35956145252721361</v>
      </c>
      <c r="AL68">
        <f t="shared" si="71"/>
        <v>-0.90991947909968374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-5.6143652862651296E-9</v>
      </c>
      <c r="AR68">
        <f t="shared" si="76"/>
        <v>-5.6149275139834976E-9</v>
      </c>
      <c r="AS68">
        <f t="shared" si="77"/>
        <v>-3.4790992810238019E-4</v>
      </c>
      <c r="AT68">
        <f t="shared" si="78"/>
        <v>-2.2730116027870904E-4</v>
      </c>
      <c r="AU68">
        <f t="shared" si="79"/>
        <v>-5.7521670330860323E-4</v>
      </c>
      <c r="AW68">
        <v>65</v>
      </c>
      <c r="AX68">
        <f>IF(Z68&gt;0, (R68*SUMPRODUCT(K68:$K$98, X68:$X$98)-K68*$AZ$3)/Z68, 0)</f>
        <v>-128917937062.27708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</v>
      </c>
      <c r="S69">
        <f t="shared" si="63"/>
        <v>-430381572502.14648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-4.5862430344870946</v>
      </c>
      <c r="AC69">
        <f t="shared" si="64"/>
        <v>-4.094859857029002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-2.5704666466709629E-6</v>
      </c>
      <c r="AI69">
        <f t="shared" si="69"/>
        <v>-2.5707045088448252E-6</v>
      </c>
      <c r="AJ69">
        <f t="shared" si="70"/>
        <v>-0.49138317745809257</v>
      </c>
      <c r="AK69">
        <f t="shared" si="61"/>
        <v>-0.32103701241409666</v>
      </c>
      <c r="AL69">
        <f t="shared" si="71"/>
        <v>-0.81242276057669804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-1.4508498754411E-9</v>
      </c>
      <c r="AR69">
        <f t="shared" si="76"/>
        <v>-1.4509841321161543E-9</v>
      </c>
      <c r="AS69">
        <f t="shared" si="77"/>
        <v>-2.7735167181890477E-4</v>
      </c>
      <c r="AT69">
        <f t="shared" si="78"/>
        <v>-1.8120309402816287E-4</v>
      </c>
      <c r="AU69">
        <f t="shared" si="79"/>
        <v>-4.5855621683119974E-4</v>
      </c>
      <c r="AW69">
        <v>66</v>
      </c>
      <c r="AX69">
        <f>IF(Z69&gt;0, (R69*SUMPRODUCT(K69:$K$98, X69:$X$98)-K69*$AZ$3)/Z69, 0)</f>
        <v>-430381572502.14648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</v>
      </c>
      <c r="S70">
        <f t="shared" si="63"/>
        <v>-1541821253841.7373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-4.094859857029002</v>
      </c>
      <c r="AC70">
        <f t="shared" si="64"/>
        <v>-3.6561248735937282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-7.0480394034779269E-7</v>
      </c>
      <c r="AI70">
        <f t="shared" si="69"/>
        <v>-7.0486322291482958E-7</v>
      </c>
      <c r="AJ70">
        <f t="shared" si="70"/>
        <v>-0.43873498343527384</v>
      </c>
      <c r="AK70">
        <f t="shared" si="61"/>
        <v>-0.28664018999203017</v>
      </c>
      <c r="AL70">
        <f t="shared" si="71"/>
        <v>-0.72537587829052685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-3.5519006080233014E-10</v>
      </c>
      <c r="AR70">
        <f t="shared" si="76"/>
        <v>-3.5521993659811523E-10</v>
      </c>
      <c r="AS70">
        <f t="shared" si="77"/>
        <v>-2.2110305649764982E-4</v>
      </c>
      <c r="AT70">
        <f t="shared" si="78"/>
        <v>-1.4445399732217816E-4</v>
      </c>
      <c r="AU70">
        <f t="shared" si="79"/>
        <v>-3.6555740903976454E-4</v>
      </c>
      <c r="AW70">
        <v>67</v>
      </c>
      <c r="AX70">
        <f>IF(Z70&gt;0, (R70*SUMPRODUCT(K70:$K$98, X70:$X$98)-K70*$AZ$3)/Z70, 0)</f>
        <v>-1541821253841.7373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</v>
      </c>
      <c r="S71">
        <f t="shared" si="63"/>
        <v>-5956557183885.4297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-3.6561248735937282</v>
      </c>
      <c r="AC71">
        <f t="shared" si="64"/>
        <v>-3.2643972088720212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-1.799555428162883E-7</v>
      </c>
      <c r="AI71">
        <f t="shared" si="69"/>
        <v>-1.7996924367195081E-7</v>
      </c>
      <c r="AJ71">
        <f t="shared" si="70"/>
        <v>-0.39172766472170695</v>
      </c>
      <c r="AK71">
        <f t="shared" si="61"/>
        <v>-0.255928741151561</v>
      </c>
      <c r="AL71">
        <f t="shared" si="71"/>
        <v>-0.64765658584251162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-8.0972898651447977E-11</v>
      </c>
      <c r="AR71">
        <f t="shared" si="76"/>
        <v>-8.0979063496273739E-11</v>
      </c>
      <c r="AS71">
        <f t="shared" si="77"/>
        <v>-1.7626200337080231E-4</v>
      </c>
      <c r="AT71">
        <f t="shared" si="78"/>
        <v>-1.1515784229227023E-4</v>
      </c>
      <c r="AU71">
        <f t="shared" si="79"/>
        <v>-2.9141992664213603E-4</v>
      </c>
      <c r="AW71">
        <v>68</v>
      </c>
      <c r="AX71">
        <f>IF(Z71&gt;0, (R71*SUMPRODUCT(K71:$K$98, X71:$X$98)-K71*$AZ$3)/Z71, 0)</f>
        <v>-5956557183885.4297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</v>
      </c>
      <c r="S72">
        <f t="shared" si="63"/>
        <v>-24955589607519.25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-3.2643972088720212</v>
      </c>
      <c r="AC72">
        <f t="shared" si="64"/>
        <v>-2.9146403651343369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-4.2576079655483645E-8</v>
      </c>
      <c r="AI72">
        <f t="shared" si="69"/>
        <v>-4.257899948267564E-8</v>
      </c>
      <c r="AJ72">
        <f t="shared" si="70"/>
        <v>-0.34975684373768434</v>
      </c>
      <c r="AK72">
        <f t="shared" ref="AK72:AK79" si="92">G72*SUM(AB72:AB72, AE72:AF72)</f>
        <v>-0.2285078046210415</v>
      </c>
      <c r="AL72">
        <f t="shared" si="71"/>
        <v>-0.57826469093772537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-1.7104961676358709E-11</v>
      </c>
      <c r="AR72">
        <f t="shared" si="76"/>
        <v>-1.7106134718419526E-11</v>
      </c>
      <c r="AS72">
        <f t="shared" si="77"/>
        <v>-1.4051499002695842E-4</v>
      </c>
      <c r="AT72">
        <f t="shared" si="78"/>
        <v>-9.1803126835994685E-5</v>
      </c>
      <c r="AU72">
        <f t="shared" si="79"/>
        <v>-2.3231813396908785E-4</v>
      </c>
      <c r="AW72">
        <v>69</v>
      </c>
      <c r="AX72">
        <f>IF(Z72&gt;0, (R72*SUMPRODUCT(K72:$K$98, X72:$X$98)-K72*$AZ$3)/Z72, 0)</f>
        <v>-24955589607519.25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</v>
      </c>
      <c r="S73">
        <f t="shared" si="63"/>
        <v>-114114316371601.64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-2.9146403651343369</v>
      </c>
      <c r="AC73">
        <f t="shared" si="64"/>
        <v>-2.602357468884783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-9.2820327824310566E-9</v>
      </c>
      <c r="AI73">
        <f t="shared" si="69"/>
        <v>-9.2826029031555256E-9</v>
      </c>
      <c r="AJ73">
        <f t="shared" si="70"/>
        <v>-0.31228289624955385</v>
      </c>
      <c r="AK73">
        <f t="shared" si="92"/>
        <v>-0.2040248255594036</v>
      </c>
      <c r="AL73">
        <f t="shared" si="71"/>
        <v>-0.51630773109156036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-3.3295191032758097E-12</v>
      </c>
      <c r="AR73">
        <f t="shared" si="76"/>
        <v>-3.3297236088930367E-12</v>
      </c>
      <c r="AS73">
        <f t="shared" si="77"/>
        <v>-1.1201768977343193E-4</v>
      </c>
      <c r="AT73">
        <f t="shared" si="78"/>
        <v>-7.3184890655453208E-5</v>
      </c>
      <c r="AU73">
        <f t="shared" si="79"/>
        <v>-1.8520258375860873E-4</v>
      </c>
      <c r="AW73">
        <v>70</v>
      </c>
      <c r="AX73">
        <f>IF(Z73&gt;0, (R73*SUMPRODUCT(K73:$K$98, X73:$X$98)-K73*$AZ$3)/Z73, 0)</f>
        <v>-114114316371601.64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</v>
      </c>
      <c r="S74">
        <f t="shared" si="63"/>
        <v>-573790210304075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-2.602357468884783</v>
      </c>
      <c r="AC74">
        <f t="shared" si="64"/>
        <v>-2.3235334543643105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-1.8527332976852061E-9</v>
      </c>
      <c r="AI74">
        <f t="shared" si="69"/>
        <v>-1.8528345338780097E-9</v>
      </c>
      <c r="AJ74">
        <f t="shared" si="70"/>
        <v>-0.27882401452047256</v>
      </c>
      <c r="AK74">
        <f t="shared" si="92"/>
        <v>-0.18216502282193484</v>
      </c>
      <c r="AL74">
        <f t="shared" si="71"/>
        <v>-0.46098903919524192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-5.9338053694234925E-13</v>
      </c>
      <c r="AR74">
        <f t="shared" si="76"/>
        <v>-5.9341296016619854E-13</v>
      </c>
      <c r="AS74">
        <f t="shared" si="77"/>
        <v>-8.9299816468614275E-5</v>
      </c>
      <c r="AT74">
        <f t="shared" si="78"/>
        <v>-5.8342546760100863E-5</v>
      </c>
      <c r="AU74">
        <f t="shared" si="79"/>
        <v>-1.476423638221281E-4</v>
      </c>
      <c r="AW74">
        <v>71</v>
      </c>
      <c r="AX74">
        <f>IF(Z74&gt;0, (R74*SUMPRODUCT(K74:$K$98, X74:$X$98)-K74*$AZ$3)/Z74, 0)</f>
        <v>-573790210304075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</v>
      </c>
      <c r="S75">
        <f t="shared" si="63"/>
        <v>-3202535318542811.5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-2.3235334543643105</v>
      </c>
      <c r="AC75">
        <f t="shared" si="64"/>
        <v>-2.0745834413972233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-3.3611591484445972E-10</v>
      </c>
      <c r="AI75">
        <f t="shared" si="69"/>
        <v>-3.3613210969662406E-10</v>
      </c>
      <c r="AJ75">
        <f t="shared" si="70"/>
        <v>-0.24895001296708719</v>
      </c>
      <c r="AK75">
        <f t="shared" si="92"/>
        <v>-0.16264734180550175</v>
      </c>
      <c r="AL75">
        <f t="shared" si="71"/>
        <v>-0.41159735510872109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-9.6115060629254494E-14</v>
      </c>
      <c r="AR75">
        <f t="shared" si="76"/>
        <v>-9.6119691678035323E-14</v>
      </c>
      <c r="AS75">
        <f t="shared" si="77"/>
        <v>-7.1189266955889535E-5</v>
      </c>
      <c r="AT75">
        <f t="shared" si="78"/>
        <v>-4.6510321077944519E-5</v>
      </c>
      <c r="AU75">
        <f t="shared" si="79"/>
        <v>-1.1769958812995375E-4</v>
      </c>
      <c r="AW75">
        <v>72</v>
      </c>
      <c r="AX75">
        <f>IF(Z75&gt;0, (R75*SUMPRODUCT(K75:$K$98, X75:$X$98)-K75*$AZ$3)/Z75, 0)</f>
        <v>-3202535318542811.5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</v>
      </c>
      <c r="S76">
        <f t="shared" si="63"/>
        <v>-2.0083937620062744E+16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-2.0745834413972233</v>
      </c>
      <c r="AC76">
        <f t="shared" si="64"/>
        <v>-1.852306644104748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-5.4908788454052084E-11</v>
      </c>
      <c r="AI76">
        <f t="shared" si="69"/>
        <v>-5.4911094160581282E-11</v>
      </c>
      <c r="AJ76">
        <f t="shared" si="70"/>
        <v>-0.22227679729247529</v>
      </c>
      <c r="AK76">
        <f t="shared" si="92"/>
        <v>-0.14522084089780565</v>
      </c>
      <c r="AL76">
        <f t="shared" si="71"/>
        <v>-0.36749763824519205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-1.4019296028590841E-14</v>
      </c>
      <c r="AR76">
        <f t="shared" si="76"/>
        <v>-1.401988472091675E-14</v>
      </c>
      <c r="AS76">
        <f t="shared" si="77"/>
        <v>-5.6751647764690892E-5</v>
      </c>
      <c r="AT76">
        <f t="shared" si="78"/>
        <v>-3.7077743206278791E-5</v>
      </c>
      <c r="AU76">
        <f t="shared" si="79"/>
        <v>-9.3829390984989568E-5</v>
      </c>
      <c r="AW76">
        <v>73</v>
      </c>
      <c r="AX76">
        <f>IF(Z76&gt;0, (R76*SUMPRODUCT(K76:$K$98, X76:$X$98)-K76*$AZ$3)/Z76, 0)</f>
        <v>-2.0083937620062744E+16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</v>
      </c>
      <c r="S77">
        <f t="shared" si="63"/>
        <v>-1.4371650107842102E+17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-1.852306644104748</v>
      </c>
      <c r="AC77">
        <f t="shared" si="64"/>
        <v>-1.65384521795068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-7.9798286638258433E-12</v>
      </c>
      <c r="AI77">
        <f t="shared" si="69"/>
        <v>-7.9801163561237946E-12</v>
      </c>
      <c r="AJ77">
        <f t="shared" si="70"/>
        <v>-0.19846142615406803</v>
      </c>
      <c r="AK77">
        <f t="shared" si="92"/>
        <v>-0.12966146508733237</v>
      </c>
      <c r="AL77">
        <f t="shared" si="71"/>
        <v>-0.32812289124938054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-1.819113886172072E-15</v>
      </c>
      <c r="AR77">
        <f t="shared" si="76"/>
        <v>-1.8191794696671814E-15</v>
      </c>
      <c r="AS77">
        <f t="shared" si="77"/>
        <v>-4.5242066138960097E-5</v>
      </c>
      <c r="AT77">
        <f t="shared" si="78"/>
        <v>-2.9558149877455736E-5</v>
      </c>
      <c r="AU77">
        <f t="shared" si="79"/>
        <v>-7.4800216018235027E-5</v>
      </c>
      <c r="AW77">
        <v>74</v>
      </c>
      <c r="AX77">
        <f>IF(Z77&gt;0, (R77*SUMPRODUCT(K77:$K$98, X77:$X$98)-K77*$AZ$3)/Z77, 0)</f>
        <v>-1.4371650107842102E+17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</v>
      </c>
      <c r="S78">
        <f t="shared" si="63"/>
        <v>-1.1972754656569669E+18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-1.65384521795068</v>
      </c>
      <c r="AC78">
        <f t="shared" si="64"/>
        <v>-1.4766475160273942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-1.0159275171584038E-12</v>
      </c>
      <c r="AI78">
        <f t="shared" si="69"/>
        <v>-1.0159583506540859E-12</v>
      </c>
      <c r="AJ78">
        <f t="shared" si="70"/>
        <v>-0.17719770192328577</v>
      </c>
      <c r="AK78">
        <f t="shared" si="92"/>
        <v>-0.11576916525654761</v>
      </c>
      <c r="AL78">
        <f t="shared" si="71"/>
        <v>-0.29296686718084936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-2.0678118671637554E-16</v>
      </c>
      <c r="AR78">
        <f t="shared" si="76"/>
        <v>-2.0678746254483779E-16</v>
      </c>
      <c r="AS78">
        <f t="shared" si="77"/>
        <v>-3.6066698133739509E-5</v>
      </c>
      <c r="AT78">
        <f t="shared" si="78"/>
        <v>-2.356357611404333E-5</v>
      </c>
      <c r="AU78">
        <f t="shared" si="79"/>
        <v>-5.963027424798963E-5</v>
      </c>
      <c r="AW78">
        <v>75</v>
      </c>
      <c r="AX78">
        <f>IF(Z78&gt;0, (R78*SUMPRODUCT(K78:$K$98, X78:$X$98)-K78*$AZ$3)/Z78, 0)</f>
        <v>-1.1972754656569669E+18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-1.4766475160273942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-1.4766475160273942</v>
      </c>
      <c r="AK79">
        <f t="shared" si="92"/>
        <v>-0.10336532612191761</v>
      </c>
      <c r="AL79">
        <f t="shared" si="71"/>
        <v>-1.580012842149435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-2.2413673079480733E-17</v>
      </c>
      <c r="AR79">
        <f t="shared" si="76"/>
        <v>-2.2413673079480733E-17</v>
      </c>
      <c r="AS79">
        <f t="shared" si="77"/>
        <v>-2.6835340873318319E-4</v>
      </c>
      <c r="AT79">
        <f t="shared" si="78"/>
        <v>-1.8784738611322825E-5</v>
      </c>
      <c r="AU79">
        <f t="shared" si="79"/>
        <v>-2.8713814734452838E-4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17529.969048627343</v>
      </c>
      <c r="AO81" s="6">
        <f t="shared" si="93"/>
        <v>-1752.9969048627345</v>
      </c>
      <c r="AP81" s="6">
        <f t="shared" si="93"/>
        <v>-1675.1396768751413</v>
      </c>
      <c r="AQ81" s="6">
        <f t="shared" si="93"/>
        <v>-7254.8517033780663</v>
      </c>
      <c r="AR81" s="6">
        <f t="shared" si="93"/>
        <v>6846.9807635113966</v>
      </c>
      <c r="AS81" s="6">
        <f t="shared" si="93"/>
        <v>-1726.6414147826292</v>
      </c>
      <c r="AT81" s="6">
        <f t="shared" si="93"/>
        <v>1007.2074919565341</v>
      </c>
      <c r="AU81" s="6">
        <f t="shared" si="93"/>
        <v>6127.5468406853033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39356.288260613721</v>
      </c>
      <c r="K3">
        <v>1</v>
      </c>
      <c r="L3" s="2">
        <v>0</v>
      </c>
      <c r="O3">
        <f>$C$3</f>
        <v>39356.288260613721</v>
      </c>
      <c r="P3" s="2">
        <f>O3*C5</f>
        <v>3935.6288260613724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39356.288260613721</v>
      </c>
      <c r="AF3">
        <f t="shared" ref="AF3:AF34" si="4">-$Z3*P3</f>
        <v>-3935.6288260613724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33898.226847552345</v>
      </c>
      <c r="AJ3">
        <f t="shared" ref="AJ3:AJ34" si="8">AB3-AC3</f>
        <v>0</v>
      </c>
      <c r="AL3">
        <f t="shared" ref="AL3:AL34" si="9">SUM(AI3:AK3)</f>
        <v>33898.226847552345</v>
      </c>
      <c r="AN3">
        <f t="shared" ref="AN3:AN34" si="10">AE3*$K3</f>
        <v>39356.288260613721</v>
      </c>
      <c r="AO3">
        <f t="shared" ref="AO3:AO34" si="11">AF3*$K3</f>
        <v>-3935.6288260613724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33898.226847552345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33898.226847552345</v>
      </c>
      <c r="AW3">
        <v>0</v>
      </c>
      <c r="AX3">
        <f>IF(Z3&gt;0, (R3*SUMPRODUCT(K3:$K$98, X3:$X$98)-K3*$AZ$3)/Z3, 0)</f>
        <v>0</v>
      </c>
      <c r="AZ3">
        <f>C6*ABS(SUMPRODUCT(X4:X69, K4:K69))/1</f>
        <v>17640.196282296074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1932.1507089183044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1890.0210302460091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-1890.0210302460091</v>
      </c>
      <c r="AK4">
        <f>G4*SUM(AB4, AE4:AF4)</f>
        <v>0</v>
      </c>
      <c r="AL4">
        <f t="shared" si="9"/>
        <v>-3070.4761302460092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-1053.9777678571427</v>
      </c>
      <c r="AR4">
        <f t="shared" si="14"/>
        <v>-1053.9777678571427</v>
      </c>
      <c r="AS4">
        <f t="shared" si="15"/>
        <v>-1687.5187770053651</v>
      </c>
      <c r="AT4">
        <f t="shared" si="16"/>
        <v>0</v>
      </c>
      <c r="AU4">
        <f t="shared" si="17"/>
        <v>-2741.496544862508</v>
      </c>
      <c r="AW4">
        <v>1</v>
      </c>
      <c r="AX4">
        <f>IF(Z4&gt;0, (R4*SUMPRODUCT(K4:$K$98, X4:$X$98)-K4*$AZ$3)/Z4, 0)</f>
        <v>1932.1507089183044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</v>
      </c>
      <c r="S5">
        <f t="shared" si="1"/>
        <v>2642.2467114733595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1890.0210302460091</v>
      </c>
      <c r="AC5">
        <f t="shared" si="2"/>
        <v>2523.5620393942318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-1333.1583181949647</v>
      </c>
      <c r="AI5">
        <f t="shared" si="7"/>
        <v>-1357.0353659781661</v>
      </c>
      <c r="AJ5">
        <f t="shared" si="8"/>
        <v>-633.54100914822266</v>
      </c>
      <c r="AK5">
        <f>G5*SUM(AB5, AE5:AF5)</f>
        <v>132.30147211722064</v>
      </c>
      <c r="AL5">
        <f t="shared" si="9"/>
        <v>-1858.2749030091682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-1062.7856490712409</v>
      </c>
      <c r="AR5">
        <f t="shared" si="14"/>
        <v>-1081.8202853780022</v>
      </c>
      <c r="AS5">
        <f t="shared" si="15"/>
        <v>-505.05501367045804</v>
      </c>
      <c r="AT5">
        <f t="shared" si="16"/>
        <v>105.46992356283532</v>
      </c>
      <c r="AU5">
        <f t="shared" si="17"/>
        <v>-1481.405375485625</v>
      </c>
      <c r="AW5">
        <v>2</v>
      </c>
      <c r="AX5">
        <f>IF(Z5&gt;0, (R5*SUMPRODUCT(K5:$K$98, X5:$X$98)-K5*$AZ$3)/Z5, 0)</f>
        <v>2642.2467114733595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</v>
      </c>
      <c r="S6">
        <f t="shared" si="1"/>
        <v>3188.4550635688561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2523.5620393942318</v>
      </c>
      <c r="AC6">
        <f t="shared" si="2"/>
        <v>2967.489584077779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-1483.2830857982672</v>
      </c>
      <c r="AI6">
        <f t="shared" si="7"/>
        <v>-1506.5505423321868</v>
      </c>
      <c r="AJ6">
        <f t="shared" si="8"/>
        <v>-443.92754468354724</v>
      </c>
      <c r="AK6">
        <f>G6*SUM(AB6, AE6:AF6)</f>
        <v>176.64934275759623</v>
      </c>
      <c r="AL6">
        <f t="shared" si="9"/>
        <v>-1773.8287442581377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-1055.7716023869316</v>
      </c>
      <c r="AR6">
        <f t="shared" si="14"/>
        <v>-1072.3329183646326</v>
      </c>
      <c r="AS6">
        <f t="shared" si="15"/>
        <v>-315.97885776605432</v>
      </c>
      <c r="AT6">
        <f t="shared" si="16"/>
        <v>125.73551296407803</v>
      </c>
      <c r="AU6">
        <f t="shared" si="17"/>
        <v>-1262.5762631666089</v>
      </c>
      <c r="AW6">
        <v>3</v>
      </c>
      <c r="AX6">
        <f>IF(Z6&gt;0, (R6*SUMPRODUCT(K6:$K$98, X6:$X$98)-K6*$AZ$3)/Z6, 0)</f>
        <v>3188.4550635688561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100000</v>
      </c>
      <c r="S7">
        <f t="shared" si="1"/>
        <v>3598.7181001049803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2967.489584077779</v>
      </c>
      <c r="AC7">
        <f t="shared" si="2"/>
        <v>3256.9976189719091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-1634.7446919632698</v>
      </c>
      <c r="AI7">
        <f t="shared" si="7"/>
        <v>-1657.3707877588595</v>
      </c>
      <c r="AJ7">
        <f t="shared" si="8"/>
        <v>-289.50803489413011</v>
      </c>
      <c r="AK7">
        <f>G7*SUM(AB7, AE7:AF7)</f>
        <v>207.72427088544455</v>
      </c>
      <c r="AL7">
        <f t="shared" si="9"/>
        <v>-1739.1545517675449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-1038.909805318995</v>
      </c>
      <c r="AR7">
        <f t="shared" si="14"/>
        <v>-1053.2890982408117</v>
      </c>
      <c r="AS7">
        <f t="shared" si="15"/>
        <v>-183.9875900186764</v>
      </c>
      <c r="AT7">
        <f t="shared" si="16"/>
        <v>132.01252947116234</v>
      </c>
      <c r="AU7">
        <f t="shared" si="17"/>
        <v>-1105.2641587883256</v>
      </c>
      <c r="AW7">
        <v>4</v>
      </c>
      <c r="AX7">
        <f>IF(Z7&gt;0, (R7*SUMPRODUCT(K7:$K$98, X7:$X$98)-K7*$AZ$3)/Z7, 0)</f>
        <v>3598.7181001049803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</v>
      </c>
      <c r="S8">
        <f t="shared" si="1"/>
        <v>3894.0425156508845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3256.9976189719091</v>
      </c>
      <c r="AC8">
        <f t="shared" si="2"/>
        <v>3419.2303469395774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-1792.6363369688011</v>
      </c>
      <c r="AI8">
        <f t="shared" si="7"/>
        <v>-1814.5880127221926</v>
      </c>
      <c r="AJ8">
        <f t="shared" si="8"/>
        <v>-162.23272796766832</v>
      </c>
      <c r="AK8">
        <f t="shared" ref="AK8:AK39" si="30">G8*SUM(AB8:AB8, AE8:AF8)</f>
        <v>227.98983332803365</v>
      </c>
      <c r="AL8">
        <f t="shared" si="9"/>
        <v>-1748.8309073618273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-1017.1900001331143</v>
      </c>
      <c r="AR8">
        <f t="shared" si="14"/>
        <v>-1029.6459704836154</v>
      </c>
      <c r="AS8">
        <f t="shared" si="15"/>
        <v>-92.055206725344902</v>
      </c>
      <c r="AT8">
        <f t="shared" si="16"/>
        <v>129.36755426113365</v>
      </c>
      <c r="AU8">
        <f t="shared" si="17"/>
        <v>-992.3336229478266</v>
      </c>
      <c r="AW8">
        <v>5</v>
      </c>
      <c r="AX8">
        <f>IF(Z8&gt;0, (R8*SUMPRODUCT(K8:$K$98, X8:$X$98)-K8*$AZ$3)/Z8, 0)</f>
        <v>3894.0425156508845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</v>
      </c>
      <c r="S9">
        <f t="shared" si="1"/>
        <v>4089.8510947707255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3419.2303469395774</v>
      </c>
      <c r="AC9">
        <f t="shared" si="2"/>
        <v>3474.4890372409864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-1974.7108470494809</v>
      </c>
      <c r="AI9">
        <f t="shared" si="7"/>
        <v>-1995.9493283335762</v>
      </c>
      <c r="AJ9">
        <f t="shared" si="8"/>
        <v>-55.258690301408933</v>
      </c>
      <c r="AK9">
        <f t="shared" si="30"/>
        <v>239.34612428577043</v>
      </c>
      <c r="AL9">
        <f t="shared" si="9"/>
        <v>-1811.8618943492145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-1000.4499704416953</v>
      </c>
      <c r="AR9">
        <f t="shared" si="14"/>
        <v>-1011.2100460267601</v>
      </c>
      <c r="AS9">
        <f t="shared" si="15"/>
        <v>-27.99577222219315</v>
      </c>
      <c r="AT9">
        <f t="shared" si="16"/>
        <v>121.26019529634624</v>
      </c>
      <c r="AU9">
        <f t="shared" si="17"/>
        <v>-917.94562295260687</v>
      </c>
      <c r="AW9">
        <v>6</v>
      </c>
      <c r="AX9">
        <f>IF(Z9&gt;0, (R9*SUMPRODUCT(K9:$K$98, X9:$X$98)-K9*$AZ$3)/Z9, 0)</f>
        <v>4089.8510947707255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</v>
      </c>
      <c r="S10">
        <f t="shared" si="1"/>
        <v>4187.3633366432168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3474.4890372409864</v>
      </c>
      <c r="AC10">
        <f t="shared" si="2"/>
        <v>3431.5825404015432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-2153.4715621045843</v>
      </c>
      <c r="AI10">
        <f t="shared" si="7"/>
        <v>-2173.9592906853127</v>
      </c>
      <c r="AJ10">
        <f t="shared" si="8"/>
        <v>42.906496839443207</v>
      </c>
      <c r="AK10">
        <f t="shared" si="30"/>
        <v>243.21423260686907</v>
      </c>
      <c r="AL10">
        <f t="shared" si="9"/>
        <v>-1887.8385612390005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-974.12117136832308</v>
      </c>
      <c r="AR10">
        <f t="shared" si="14"/>
        <v>-983.3887793158508</v>
      </c>
      <c r="AS10">
        <f t="shared" si="15"/>
        <v>19.408720178177038</v>
      </c>
      <c r="AT10">
        <f t="shared" si="16"/>
        <v>110.01776727848193</v>
      </c>
      <c r="AU10">
        <f t="shared" si="17"/>
        <v>-853.96229185919185</v>
      </c>
      <c r="AW10">
        <v>7</v>
      </c>
      <c r="AX10">
        <f>IF(Z10&gt;0, (R10*SUMPRODUCT(K10:$K$98, X10:$X$98)-K10*$AZ$3)/Z10, 0)</f>
        <v>4187.3633366432168</v>
      </c>
    </row>
    <row r="11" spans="1:52" x14ac:dyDescent="0.25">
      <c r="A11" t="s">
        <v>33</v>
      </c>
      <c r="C11" s="25">
        <f>AU71</f>
        <v>15252.099183759587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</v>
      </c>
      <c r="S11">
        <f t="shared" si="1"/>
        <v>4202.469467898487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3431.5825404015432</v>
      </c>
      <c r="AC11">
        <f t="shared" si="2"/>
        <v>3312.4108990352297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-2310.8230353556519</v>
      </c>
      <c r="AI11">
        <f t="shared" si="7"/>
        <v>-2330.5281808917339</v>
      </c>
      <c r="AJ11">
        <f t="shared" si="8"/>
        <v>119.17164136631345</v>
      </c>
      <c r="AK11">
        <f t="shared" si="30"/>
        <v>240.21077782810804</v>
      </c>
      <c r="AL11">
        <f t="shared" si="9"/>
        <v>-1971.1457616973123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-933.30266680852469</v>
      </c>
      <c r="AR11">
        <f t="shared" si="14"/>
        <v>-941.26124459544076</v>
      </c>
      <c r="AS11">
        <f t="shared" si="15"/>
        <v>48.131427198626405</v>
      </c>
      <c r="AT11">
        <f t="shared" si="16"/>
        <v>97.017104344651358</v>
      </c>
      <c r="AU11">
        <f t="shared" si="17"/>
        <v>-796.11271305216292</v>
      </c>
      <c r="AW11">
        <v>8</v>
      </c>
      <c r="AX11">
        <f>IF(Z11&gt;0, (R11*SUMPRODUCT(K11:$K$98, X11:$X$98)-K11*$AZ$3)/Z11, 0)</f>
        <v>4202.469467898487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</v>
      </c>
      <c r="S12">
        <f t="shared" si="1"/>
        <v>4158.7328549714703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3312.4108990352297</v>
      </c>
      <c r="AC12">
        <f t="shared" si="2"/>
        <v>3142.4560268713544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-2469.5513841591651</v>
      </c>
      <c r="AI12">
        <f t="shared" si="7"/>
        <v>-2488.4420903938467</v>
      </c>
      <c r="AJ12">
        <f t="shared" si="8"/>
        <v>169.95487216387528</v>
      </c>
      <c r="AK12">
        <f t="shared" si="30"/>
        <v>231.8687629324661</v>
      </c>
      <c r="AL12">
        <f t="shared" si="9"/>
        <v>-2086.6184552975055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-890.54498633493108</v>
      </c>
      <c r="AR12">
        <f t="shared" si="14"/>
        <v>-897.35716438213933</v>
      </c>
      <c r="AS12">
        <f t="shared" si="15"/>
        <v>61.287430696756239</v>
      </c>
      <c r="AT12">
        <f t="shared" si="16"/>
        <v>83.61420039352457</v>
      </c>
      <c r="AU12">
        <f t="shared" si="17"/>
        <v>-752.4555332918585</v>
      </c>
      <c r="AW12">
        <v>9</v>
      </c>
      <c r="AX12">
        <f>IF(Z12&gt;0, (R12*SUMPRODUCT(K12:$K$98, X12:$X$98)-K12*$AZ$3)/Z12, 0)</f>
        <v>4158.7328549714703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</v>
      </c>
      <c r="S13">
        <f t="shared" si="1"/>
        <v>4063.6642480604705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3142.4560268713544</v>
      </c>
      <c r="AC13">
        <f t="shared" si="2"/>
        <v>2933.4715714691465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-2619.3535901144464</v>
      </c>
      <c r="AI13">
        <f t="shared" si="7"/>
        <v>-2637.4005508892524</v>
      </c>
      <c r="AJ13">
        <f t="shared" si="8"/>
        <v>208.98445540220791</v>
      </c>
      <c r="AK13">
        <f t="shared" si="30"/>
        <v>219.97192188099484</v>
      </c>
      <c r="AL13">
        <f t="shared" si="9"/>
        <v>-2208.4441736060498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-843.36175318460778</v>
      </c>
      <c r="AR13">
        <f t="shared" si="14"/>
        <v>-849.17239155589732</v>
      </c>
      <c r="AS13">
        <f t="shared" si="15"/>
        <v>67.28740150299285</v>
      </c>
      <c r="AT13">
        <f t="shared" si="16"/>
        <v>70.825071647099662</v>
      </c>
      <c r="AU13">
        <f t="shared" si="17"/>
        <v>-711.05991840580486</v>
      </c>
      <c r="AW13">
        <v>10</v>
      </c>
      <c r="AX13">
        <f>IF(Z13&gt;0, (R13*SUMPRODUCT(K13:$K$98, X13:$X$98)-K13*$AZ$3)/Z13, 0)</f>
        <v>4063.6642480604705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</v>
      </c>
      <c r="S14">
        <f t="shared" si="1"/>
        <v>3928.403815267583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2933.4715714691465</v>
      </c>
      <c r="AC14">
        <f t="shared" si="2"/>
        <v>2698.6460066173286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-2770.2263093299603</v>
      </c>
      <c r="AI14">
        <f t="shared" si="7"/>
        <v>-2787.4002439196856</v>
      </c>
      <c r="AJ14">
        <f t="shared" si="8"/>
        <v>234.82556485181794</v>
      </c>
      <c r="AK14">
        <f t="shared" si="30"/>
        <v>205.34301000284029</v>
      </c>
      <c r="AL14">
        <f t="shared" si="9"/>
        <v>-2347.2316690650273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-796.37386687827313</v>
      </c>
      <c r="AR14">
        <f t="shared" si="14"/>
        <v>-801.31096268617569</v>
      </c>
      <c r="AS14">
        <f t="shared" si="15"/>
        <v>67.506738526409109</v>
      </c>
      <c r="AT14">
        <f t="shared" si="16"/>
        <v>59.031208519544784</v>
      </c>
      <c r="AU14">
        <f t="shared" si="17"/>
        <v>-674.77301564022173</v>
      </c>
      <c r="AW14">
        <v>11</v>
      </c>
      <c r="AX14">
        <f>IF(Z14&gt;0, (R14*SUMPRODUCT(K14:$K$98, X14:$X$98)-K14*$AZ$3)/Z14, 0)</f>
        <v>3928.403815267583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</v>
      </c>
      <c r="S15">
        <f t="shared" si="1"/>
        <v>3757.9349096034375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2698.6460066173286</v>
      </c>
      <c r="AC15">
        <f t="shared" si="2"/>
        <v>2445.6080221790453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-2930.2716075938979</v>
      </c>
      <c r="AI15">
        <f t="shared" si="7"/>
        <v>-2946.5412349358276</v>
      </c>
      <c r="AJ15">
        <f t="shared" si="8"/>
        <v>253.03798443828327</v>
      </c>
      <c r="AK15">
        <f t="shared" si="30"/>
        <v>188.90522046321303</v>
      </c>
      <c r="AL15">
        <f t="shared" si="9"/>
        <v>-2504.5980300343313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-752.1277372343983</v>
      </c>
      <c r="AR15">
        <f t="shared" si="14"/>
        <v>-756.30374534457496</v>
      </c>
      <c r="AS15">
        <f t="shared" si="15"/>
        <v>64.948548174410263</v>
      </c>
      <c r="AT15">
        <f t="shared" si="16"/>
        <v>48.48726502026441</v>
      </c>
      <c r="AU15">
        <f t="shared" si="17"/>
        <v>-642.8679321499003</v>
      </c>
      <c r="AW15">
        <v>12</v>
      </c>
      <c r="AX15">
        <f>IF(Z15&gt;0, (R15*SUMPRODUCT(K15:$K$98, X15:$X$98)-K15*$AZ$3)/Z15, 0)</f>
        <v>3757.9349096034375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</v>
      </c>
      <c r="S16">
        <f t="shared" si="1"/>
        <v>3550.8749988987097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2445.6080221790453</v>
      </c>
      <c r="AC16">
        <f t="shared" si="2"/>
        <v>2178.6016085517795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-3073.7873084354696</v>
      </c>
      <c r="AI16">
        <f t="shared" si="7"/>
        <v>-3089.1257926768712</v>
      </c>
      <c r="AJ16">
        <f t="shared" si="8"/>
        <v>267.00641362726583</v>
      </c>
      <c r="AK16">
        <f t="shared" si="30"/>
        <v>171.19256155253319</v>
      </c>
      <c r="AL16">
        <f t="shared" si="9"/>
        <v>-2650.9268174970721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-704.4327170419923</v>
      </c>
      <c r="AR16">
        <f t="shared" si="14"/>
        <v>-707.94790174583432</v>
      </c>
      <c r="AS16">
        <f t="shared" si="15"/>
        <v>61.190978602494148</v>
      </c>
      <c r="AT16">
        <f t="shared" si="16"/>
        <v>39.232916650049724</v>
      </c>
      <c r="AU16">
        <f t="shared" si="17"/>
        <v>-607.52400649329047</v>
      </c>
      <c r="AW16">
        <v>13</v>
      </c>
      <c r="AX16">
        <f>IF(Z16&gt;0, (R16*SUMPRODUCT(K16:$K$98, X16:$X$98)-K16*$AZ$3)/Z16, 0)</f>
        <v>3550.8749988987097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</v>
      </c>
      <c r="S17">
        <f t="shared" si="1"/>
        <v>3314.5126775486419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2178.6016085517795</v>
      </c>
      <c r="AC17">
        <f t="shared" si="2"/>
        <v>1907.312930444727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-3196.1032758768811</v>
      </c>
      <c r="AI17">
        <f t="shared" si="7"/>
        <v>-3210.4893494568992</v>
      </c>
      <c r="AJ17">
        <f t="shared" si="8"/>
        <v>271.28867810705242</v>
      </c>
      <c r="AK17">
        <f t="shared" si="30"/>
        <v>152.50211259862456</v>
      </c>
      <c r="AL17">
        <f t="shared" si="9"/>
        <v>-2786.6985587512222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-653.98605341100188</v>
      </c>
      <c r="AR17">
        <f t="shared" si="14"/>
        <v>-656.92972909122375</v>
      </c>
      <c r="AS17">
        <f t="shared" si="15"/>
        <v>55.511038479081158</v>
      </c>
      <c r="AT17">
        <f t="shared" si="16"/>
        <v>31.204953703459932</v>
      </c>
      <c r="AU17">
        <f t="shared" si="17"/>
        <v>-570.21373690868268</v>
      </c>
      <c r="AW17">
        <v>14</v>
      </c>
      <c r="AX17">
        <f>IF(Z17&gt;0, (R17*SUMPRODUCT(K17:$K$98, X17:$X$98)-K17*$AZ$3)/Z17, 0)</f>
        <v>3314.5126775486419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</v>
      </c>
      <c r="S18">
        <f t="shared" si="1"/>
        <v>3056.6194446694944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1907.312930444727</v>
      </c>
      <c r="AC18">
        <f t="shared" si="2"/>
        <v>1640.0626260827803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-3312.7566038406635</v>
      </c>
      <c r="AI18">
        <f t="shared" si="7"/>
        <v>-3326.1706275339216</v>
      </c>
      <c r="AJ18">
        <f t="shared" si="8"/>
        <v>267.25030436194675</v>
      </c>
      <c r="AK18">
        <f t="shared" si="30"/>
        <v>133.5119051311309</v>
      </c>
      <c r="AL18">
        <f t="shared" si="9"/>
        <v>-2925.408418040844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-605.22824599997546</v>
      </c>
      <c r="AR18">
        <f t="shared" si="14"/>
        <v>-607.67893797724309</v>
      </c>
      <c r="AS18">
        <f t="shared" si="15"/>
        <v>48.825631428647007</v>
      </c>
      <c r="AT18">
        <f t="shared" si="16"/>
        <v>24.392125901718082</v>
      </c>
      <c r="AU18">
        <f t="shared" si="17"/>
        <v>-534.46118064687801</v>
      </c>
      <c r="AW18">
        <v>15</v>
      </c>
      <c r="AX18">
        <f>IF(Z18&gt;0, (R18*SUMPRODUCT(K18:$K$98, X18:$X$98)-K18*$AZ$3)/Z18, 0)</f>
        <v>3056.6194446694944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</v>
      </c>
      <c r="S19">
        <f t="shared" si="1"/>
        <v>2776.9670128016583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1640.0626260827803</v>
      </c>
      <c r="AC19">
        <f t="shared" si="2"/>
        <v>1380.1341560194619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-3420.1981955613815</v>
      </c>
      <c r="AI19">
        <f t="shared" si="7"/>
        <v>-3432.6230294688166</v>
      </c>
      <c r="AJ19">
        <f t="shared" si="8"/>
        <v>259.9284700633184</v>
      </c>
      <c r="AK19">
        <f t="shared" si="30"/>
        <v>114.80438382579463</v>
      </c>
      <c r="AL19">
        <f t="shared" si="9"/>
        <v>-3057.8901755797037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-557.90841349252241</v>
      </c>
      <c r="AR19">
        <f t="shared" si="14"/>
        <v>-559.93517304762702</v>
      </c>
      <c r="AS19">
        <f t="shared" si="15"/>
        <v>42.399963997046093</v>
      </c>
      <c r="AT19">
        <f t="shared" si="16"/>
        <v>18.727081876529279</v>
      </c>
      <c r="AU19">
        <f t="shared" si="17"/>
        <v>-498.80812717405161</v>
      </c>
      <c r="AW19">
        <v>16</v>
      </c>
      <c r="AX19">
        <f>IF(Z19&gt;0, (R19*SUMPRODUCT(K19:$K$98, X19:$X$98)-K19*$AZ$3)/Z19, 0)</f>
        <v>2776.9670128016583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</v>
      </c>
      <c r="S20">
        <f t="shared" si="1"/>
        <v>2474.7168714130657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1380.1341560194619</v>
      </c>
      <c r="AC20">
        <f t="shared" si="2"/>
        <v>1130.5291138989533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-3519.1723335448196</v>
      </c>
      <c r="AI20">
        <f t="shared" si="7"/>
        <v>-3530.5931260297939</v>
      </c>
      <c r="AJ20">
        <f t="shared" si="8"/>
        <v>249.60504212050864</v>
      </c>
      <c r="AK20">
        <f t="shared" si="30"/>
        <v>96.609390921362348</v>
      </c>
      <c r="AL20">
        <f t="shared" si="9"/>
        <v>-3184.3786929879229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-512.54753514273455</v>
      </c>
      <c r="AR20">
        <f t="shared" si="14"/>
        <v>-514.21090893712153</v>
      </c>
      <c r="AS20">
        <f t="shared" si="15"/>
        <v>36.353561852766191</v>
      </c>
      <c r="AT20">
        <f t="shared" si="16"/>
        <v>14.070611068514332</v>
      </c>
      <c r="AU20">
        <f t="shared" si="17"/>
        <v>-463.78673601584103</v>
      </c>
      <c r="AW20">
        <v>17</v>
      </c>
      <c r="AX20">
        <f>IF(Z20&gt;0, (R20*SUMPRODUCT(K20:$K$98, X20:$X$98)-K20*$AZ$3)/Z20, 0)</f>
        <v>2474.7168714130657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</v>
      </c>
      <c r="S21">
        <f t="shared" si="1"/>
        <v>2146.2593519091356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1130.5291138989533</v>
      </c>
      <c r="AC21">
        <f t="shared" si="2"/>
        <v>893.25244605266118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-3607.3025327174219</v>
      </c>
      <c r="AI21">
        <f t="shared" si="7"/>
        <v>-3617.7072916443672</v>
      </c>
      <c r="AJ21">
        <f t="shared" si="8"/>
        <v>237.27666784629207</v>
      </c>
      <c r="AK21">
        <f t="shared" si="30"/>
        <v>79.137037972926734</v>
      </c>
      <c r="AL21">
        <f t="shared" si="9"/>
        <v>-3301.2935858251481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-469.09214278336668</v>
      </c>
      <c r="AR21">
        <f t="shared" si="14"/>
        <v>-470.44517336949508</v>
      </c>
      <c r="AS21">
        <f t="shared" si="15"/>
        <v>30.855360631110493</v>
      </c>
      <c r="AT21">
        <f t="shared" si="16"/>
        <v>10.290947981089907</v>
      </c>
      <c r="AU21">
        <f t="shared" si="17"/>
        <v>-429.29886475729467</v>
      </c>
      <c r="AW21">
        <v>18</v>
      </c>
      <c r="AX21">
        <f>IF(Z21&gt;0, (R21*SUMPRODUCT(K21:$K$98, X21:$X$98)-K21*$AZ$3)/Z21, 0)</f>
        <v>2146.2593519091356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</v>
      </c>
      <c r="S22">
        <f t="shared" si="1"/>
        <v>1785.3002016682467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893.25244605266118</v>
      </c>
      <c r="AC22">
        <f t="shared" si="2"/>
        <v>669.93786335540472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-3677.6233891874685</v>
      </c>
      <c r="AI22">
        <f t="shared" si="7"/>
        <v>-3687.0046946778475</v>
      </c>
      <c r="AJ22">
        <f t="shared" si="8"/>
        <v>223.31458269725647</v>
      </c>
      <c r="AK22">
        <f t="shared" si="30"/>
        <v>62.527671223686291</v>
      </c>
      <c r="AL22">
        <f t="shared" si="9"/>
        <v>-3401.1624407569047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-426.99699833519918</v>
      </c>
      <c r="AR22">
        <f t="shared" si="14"/>
        <v>-428.086231478711</v>
      </c>
      <c r="AS22">
        <f t="shared" si="15"/>
        <v>25.928336429596644</v>
      </c>
      <c r="AT22">
        <f t="shared" si="16"/>
        <v>7.2598863722430105</v>
      </c>
      <c r="AU22">
        <f t="shared" si="17"/>
        <v>-394.89800867687137</v>
      </c>
      <c r="AW22">
        <v>19</v>
      </c>
      <c r="AX22">
        <f>IF(Z22&gt;0, (R22*SUMPRODUCT(K22:$K$98, X22:$X$98)-K22*$AZ$3)/Z22, 0)</f>
        <v>1785.3002016682467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</v>
      </c>
      <c r="S23">
        <f t="shared" si="1"/>
        <v>1383.8121578343503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669.93786335540472</v>
      </c>
      <c r="AC23">
        <f t="shared" si="2"/>
        <v>462.38511509708752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-3736.1055494722232</v>
      </c>
      <c r="AI23">
        <f t="shared" si="7"/>
        <v>-3744.4590155203305</v>
      </c>
      <c r="AJ23">
        <f t="shared" si="8"/>
        <v>207.55274825831719</v>
      </c>
      <c r="AK23">
        <f t="shared" si="30"/>
        <v>46.895650434878334</v>
      </c>
      <c r="AL23">
        <f t="shared" si="9"/>
        <v>-3490.010616827135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-387.30997631379296</v>
      </c>
      <c r="AR23">
        <f t="shared" si="14"/>
        <v>-388.17595311621159</v>
      </c>
      <c r="AS23">
        <f t="shared" si="15"/>
        <v>21.51632199554621</v>
      </c>
      <c r="AT23">
        <f t="shared" si="16"/>
        <v>4.8615203769386115</v>
      </c>
      <c r="AU23">
        <f t="shared" si="17"/>
        <v>-361.79811074372674</v>
      </c>
      <c r="AW23">
        <v>20</v>
      </c>
      <c r="AX23">
        <f>IF(Z23&gt;0, (R23*SUMPRODUCT(K23:$K$98, X23:$X$98)-K23*$AZ$3)/Z23, 0)</f>
        <v>1383.8121578343503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</v>
      </c>
      <c r="S24">
        <f t="shared" si="1"/>
        <v>924.26553578484243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462.38511509708752</v>
      </c>
      <c r="AC24">
        <f t="shared" si="2"/>
        <v>271.00750492336806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-3758.3352756586773</v>
      </c>
      <c r="AI24">
        <f t="shared" si="7"/>
        <v>-3765.665623227389</v>
      </c>
      <c r="AJ24">
        <f t="shared" si="8"/>
        <v>191.37761017371946</v>
      </c>
      <c r="AK24">
        <f t="shared" si="30"/>
        <v>32.366958056796129</v>
      </c>
      <c r="AL24">
        <f t="shared" si="9"/>
        <v>-3541.9210549968734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-347.87005367515366</v>
      </c>
      <c r="AR24">
        <f t="shared" si="14"/>
        <v>-348.54854779958708</v>
      </c>
      <c r="AS24">
        <f t="shared" si="15"/>
        <v>17.713837281770108</v>
      </c>
      <c r="AT24">
        <f t="shared" si="16"/>
        <v>2.9958730689735504</v>
      </c>
      <c r="AU24">
        <f t="shared" si="17"/>
        <v>-327.83883744884338</v>
      </c>
      <c r="AW24">
        <v>21</v>
      </c>
      <c r="AX24">
        <f>IF(Z24&gt;0, (R24*SUMPRODUCT(K24:$K$98, X24:$X$98)-K24*$AZ$3)/Z24, 0)</f>
        <v>924.26553578484243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</v>
      </c>
      <c r="S25">
        <f t="shared" si="1"/>
        <v>387.72888985401312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271.00750492336806</v>
      </c>
      <c r="AC25">
        <f t="shared" si="2"/>
        <v>98.077063873279485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-3732.9078378884724</v>
      </c>
      <c r="AI25">
        <f t="shared" si="7"/>
        <v>-3739.2316550220248</v>
      </c>
      <c r="AJ25">
        <f t="shared" si="8"/>
        <v>172.93044105008858</v>
      </c>
      <c r="AK25">
        <f t="shared" si="30"/>
        <v>18.970525344635767</v>
      </c>
      <c r="AL25">
        <f t="shared" si="9"/>
        <v>-3547.3306886273003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-308.49687491888108</v>
      </c>
      <c r="AR25">
        <f t="shared" si="14"/>
        <v>-309.01949104228447</v>
      </c>
      <c r="AS25">
        <f t="shared" si="15"/>
        <v>14.291405777773717</v>
      </c>
      <c r="AT25">
        <f t="shared" si="16"/>
        <v>1.5677718386157524</v>
      </c>
      <c r="AU25">
        <f t="shared" si="17"/>
        <v>-293.16031342589497</v>
      </c>
      <c r="AW25">
        <v>22</v>
      </c>
      <c r="AX25">
        <f>IF(Z25&gt;0, (R25*SUMPRODUCT(K25:$K$98, X25:$X$98)-K25*$AZ$3)/Z25, 0)</f>
        <v>387.72888985401312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</v>
      </c>
      <c r="S26">
        <f t="shared" si="1"/>
        <v>-253.51697721259399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98.077063873279485</v>
      </c>
      <c r="AC26">
        <f t="shared" si="2"/>
        <v>-54.223728344649999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-3653.7173649162714</v>
      </c>
      <c r="AI26">
        <f t="shared" si="7"/>
        <v>-3659.0645145372591</v>
      </c>
      <c r="AJ26">
        <f t="shared" si="8"/>
        <v>152.30079221792948</v>
      </c>
      <c r="AK26">
        <f t="shared" si="30"/>
        <v>6.8653944711295649</v>
      </c>
      <c r="AL26">
        <f t="shared" si="9"/>
        <v>-3499.8983278482001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-269.60033520579464</v>
      </c>
      <c r="AR26">
        <f t="shared" si="14"/>
        <v>-269.99489044535869</v>
      </c>
      <c r="AS26">
        <f t="shared" si="15"/>
        <v>11.237964115213604</v>
      </c>
      <c r="AT26">
        <f t="shared" si="16"/>
        <v>0.50658342336749285</v>
      </c>
      <c r="AU26">
        <f t="shared" si="17"/>
        <v>-258.25034290677758</v>
      </c>
      <c r="AW26">
        <v>23</v>
      </c>
      <c r="AX26">
        <f>IF(Z26&gt;0, (R26*SUMPRODUCT(K26:$K$98, X26:$X$98)-K26*$AZ$3)/Z26, 0)</f>
        <v>-253.51697721259399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</v>
      </c>
      <c r="S27">
        <f t="shared" si="1"/>
        <v>-1043.0403613956519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-54.223728344649999</v>
      </c>
      <c r="AC27">
        <f t="shared" si="2"/>
        <v>-184.36327542459489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-3499.1476553972188</v>
      </c>
      <c r="AI27">
        <f t="shared" si="7"/>
        <v>-3503.5665466081473</v>
      </c>
      <c r="AJ27">
        <f t="shared" si="8"/>
        <v>130.13954707994489</v>
      </c>
      <c r="AK27">
        <f t="shared" si="30"/>
        <v>-3.7956609841255005</v>
      </c>
      <c r="AL27">
        <f t="shared" si="9"/>
        <v>-3377.2226605123278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-230.53120742963387</v>
      </c>
      <c r="AR27">
        <f t="shared" si="14"/>
        <v>-230.82233327703395</v>
      </c>
      <c r="AS27">
        <f t="shared" si="15"/>
        <v>8.5738670891496511</v>
      </c>
      <c r="AT27">
        <f t="shared" si="16"/>
        <v>-0.25006612919416027</v>
      </c>
      <c r="AU27">
        <f t="shared" si="17"/>
        <v>-222.49853231707846</v>
      </c>
      <c r="AW27">
        <v>24</v>
      </c>
      <c r="AX27">
        <f>IF(Z27&gt;0, (R27*SUMPRODUCT(K27:$K$98, X27:$X$98)-K27*$AZ$3)/Z27, 0)</f>
        <v>-1043.0403613956519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</v>
      </c>
      <c r="S28">
        <f t="shared" si="1"/>
        <v>-2040.5541503650734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-184.36327542459489</v>
      </c>
      <c r="AC28">
        <f t="shared" si="2"/>
        <v>-290.37592202757708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-3268.5609082793853</v>
      </c>
      <c r="AI28">
        <f t="shared" si="7"/>
        <v>-3272.1184703511344</v>
      </c>
      <c r="AJ28">
        <f t="shared" si="8"/>
        <v>106.01264660298219</v>
      </c>
      <c r="AK28">
        <f t="shared" si="30"/>
        <v>-12.905429279721643</v>
      </c>
      <c r="AL28">
        <f t="shared" si="9"/>
        <v>-3179.0112530278739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-192.26756029243091</v>
      </c>
      <c r="AR28">
        <f t="shared" si="14"/>
        <v>-192.47682785675607</v>
      </c>
      <c r="AS28">
        <f t="shared" si="15"/>
        <v>6.2360144095429533</v>
      </c>
      <c r="AT28">
        <f t="shared" si="16"/>
        <v>-0.75914002270949621</v>
      </c>
      <c r="AU28">
        <f t="shared" si="17"/>
        <v>-186.99995346992262</v>
      </c>
      <c r="AW28">
        <v>25</v>
      </c>
      <c r="AX28">
        <f>IF(Z28&gt;0, (R28*SUMPRODUCT(K28:$K$98, X28:$X$98)-K28*$AZ$3)/Z28, 0)</f>
        <v>-2040.5541503650734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</v>
      </c>
      <c r="S29">
        <f t="shared" si="1"/>
        <v>-3338.9166245394345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-290.37592202757708</v>
      </c>
      <c r="AC29">
        <f t="shared" si="2"/>
        <v>-371.46619586764086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-2962.5947505087838</v>
      </c>
      <c r="AI29">
        <f t="shared" si="7"/>
        <v>-2965.3760882721886</v>
      </c>
      <c r="AJ29">
        <f t="shared" si="8"/>
        <v>81.090273840063787</v>
      </c>
      <c r="AK29">
        <f t="shared" si="30"/>
        <v>-20.326314541930397</v>
      </c>
      <c r="AL29">
        <f t="shared" si="9"/>
        <v>-2904.6121289740554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-155.59787428506749</v>
      </c>
      <c r="AR29">
        <f t="shared" si="14"/>
        <v>-155.74395239567653</v>
      </c>
      <c r="AS29">
        <f t="shared" si="15"/>
        <v>4.2589268183038094</v>
      </c>
      <c r="AT29">
        <f t="shared" si="16"/>
        <v>-1.0675544923013418</v>
      </c>
      <c r="AU29">
        <f t="shared" si="17"/>
        <v>-152.55258006967406</v>
      </c>
      <c r="AW29">
        <v>26</v>
      </c>
      <c r="AX29">
        <f>IF(Z29&gt;0, (R29*SUMPRODUCT(K29:$K$98, X29:$X$98)-K29*$AZ$3)/Z29, 0)</f>
        <v>-3338.9166245394345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</v>
      </c>
      <c r="S30">
        <f t="shared" si="1"/>
        <v>-5084.7729961995346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-371.46619586764086</v>
      </c>
      <c r="AC30">
        <f t="shared" si="2"/>
        <v>-427.79863582023762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-2600.7694330568766</v>
      </c>
      <c r="AI30">
        <f t="shared" si="7"/>
        <v>-2602.872765084383</v>
      </c>
      <c r="AJ30">
        <f t="shared" si="8"/>
        <v>56.332439952596758</v>
      </c>
      <c r="AK30">
        <f t="shared" si="30"/>
        <v>-26.002633710734862</v>
      </c>
      <c r="AL30">
        <f t="shared" si="9"/>
        <v>-2572.5429588425209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-121.95938905646966</v>
      </c>
      <c r="AR30">
        <f t="shared" si="14"/>
        <v>-122.05802182483316</v>
      </c>
      <c r="AS30">
        <f t="shared" si="15"/>
        <v>2.6416297705421075</v>
      </c>
      <c r="AT30">
        <f t="shared" si="16"/>
        <v>-1.2193565799844717</v>
      </c>
      <c r="AU30">
        <f t="shared" si="17"/>
        <v>-120.63574863427552</v>
      </c>
      <c r="AW30">
        <v>27</v>
      </c>
      <c r="AX30">
        <f>IF(Z30&gt;0, (R30*SUMPRODUCT(K30:$K$98, X30:$X$98)-K30*$AZ$3)/Z30, 0)</f>
        <v>-5084.7729961995346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</v>
      </c>
      <c r="S31">
        <f t="shared" si="1"/>
        <v>-7534.3808691891118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-427.79863582023762</v>
      </c>
      <c r="AC31">
        <f t="shared" si="2"/>
        <v>-461.12817279414401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-2208.8754450210668</v>
      </c>
      <c r="AI31">
        <f t="shared" si="7"/>
        <v>-2210.4055248670429</v>
      </c>
      <c r="AJ31">
        <f t="shared" si="8"/>
        <v>33.329536973906386</v>
      </c>
      <c r="AK31">
        <f t="shared" si="30"/>
        <v>-29.945904507416635</v>
      </c>
      <c r="AL31">
        <f t="shared" si="9"/>
        <v>-2207.0218924005535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-92.483997356604661</v>
      </c>
      <c r="AR31">
        <f t="shared" si="14"/>
        <v>-92.548060679301116</v>
      </c>
      <c r="AS31">
        <f t="shared" si="15"/>
        <v>1.3954833063763887</v>
      </c>
      <c r="AT31">
        <f t="shared" si="16"/>
        <v>-1.2538130927878741</v>
      </c>
      <c r="AU31">
        <f t="shared" si="17"/>
        <v>-92.406390465712605</v>
      </c>
      <c r="AW31">
        <v>28</v>
      </c>
      <c r="AX31">
        <f>IF(Z31&gt;0, (R31*SUMPRODUCT(K31:$K$98, X31:$X$98)-K31*$AZ$3)/Z31, 0)</f>
        <v>-7534.3808691891118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</v>
      </c>
      <c r="S32">
        <f t="shared" si="1"/>
        <v>-11152.817167097926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-461.12817279414401</v>
      </c>
      <c r="AC32">
        <f t="shared" si="2"/>
        <v>-474.47837364846009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-1804.7796709636409</v>
      </c>
      <c r="AI32">
        <f t="shared" si="7"/>
        <v>-1805.8432550934162</v>
      </c>
      <c r="AJ32">
        <f t="shared" si="8"/>
        <v>13.350200854316085</v>
      </c>
      <c r="AK32">
        <f t="shared" si="30"/>
        <v>-32.278972095590085</v>
      </c>
      <c r="AL32">
        <f t="shared" si="9"/>
        <v>-1824.7720263346903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-67.468574294738687</v>
      </c>
      <c r="AR32">
        <f t="shared" si="14"/>
        <v>-67.508334552477038</v>
      </c>
      <c r="AS32">
        <f t="shared" si="15"/>
        <v>0.49907422644459443</v>
      </c>
      <c r="AT32">
        <f t="shared" si="16"/>
        <v>-1.2066936823519834</v>
      </c>
      <c r="AU32">
        <f t="shared" si="17"/>
        <v>-68.215954008384429</v>
      </c>
      <c r="AW32">
        <v>29</v>
      </c>
      <c r="AX32">
        <f>IF(Z32&gt;0, (R32*SUMPRODUCT(K32:$K$98, X32:$X$98)-K32*$AZ$3)/Z32, 0)</f>
        <v>-11152.817167097926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</v>
      </c>
      <c r="S33">
        <f t="shared" si="1"/>
        <v>-16819.211280635787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-474.47837364846009</v>
      </c>
      <c r="AC33">
        <f t="shared" si="2"/>
        <v>-471.2917724947269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-1409.6892702560551</v>
      </c>
      <c r="AI33">
        <f t="shared" si="7"/>
        <v>-1410.3897962269687</v>
      </c>
      <c r="AJ33">
        <f t="shared" si="8"/>
        <v>-3.1866011537331929</v>
      </c>
      <c r="AK33">
        <f t="shared" si="30"/>
        <v>-33.213486155392211</v>
      </c>
      <c r="AL33">
        <f t="shared" si="9"/>
        <v>-1446.7898835360941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-47.05250115694173</v>
      </c>
      <c r="AR33">
        <f t="shared" si="14"/>
        <v>-47.075883259474786</v>
      </c>
      <c r="AS33">
        <f t="shared" si="15"/>
        <v>-0.1063621307449608</v>
      </c>
      <c r="AT33">
        <f t="shared" si="16"/>
        <v>-1.1085972126813437</v>
      </c>
      <c r="AU33">
        <f t="shared" si="17"/>
        <v>-48.290842602901094</v>
      </c>
      <c r="AW33">
        <v>30</v>
      </c>
      <c r="AX33">
        <f>IF(Z33&gt;0, (R33*SUMPRODUCT(K33:$K$98, X33:$X$98)-K33*$AZ$3)/Z33, 0)</f>
        <v>-16819.211280635787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</v>
      </c>
      <c r="S34">
        <f t="shared" si="1"/>
        <v>-26236.68860423849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-471.2917724947269</v>
      </c>
      <c r="AC34">
        <f t="shared" si="2"/>
        <v>-455.25929557267602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-1038.8817970029224</v>
      </c>
      <c r="AI34">
        <f t="shared" si="7"/>
        <v>-1039.3155972648763</v>
      </c>
      <c r="AJ34">
        <f t="shared" si="8"/>
        <v>-16.032476922050876</v>
      </c>
      <c r="AK34">
        <f t="shared" si="30"/>
        <v>-32.990424074630887</v>
      </c>
      <c r="AL34">
        <f t="shared" si="9"/>
        <v>-1088.338498261558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-30.960462089816492</v>
      </c>
      <c r="AR34">
        <f t="shared" si="14"/>
        <v>-30.973390082783084</v>
      </c>
      <c r="AS34">
        <f t="shared" si="15"/>
        <v>-0.47779535206315449</v>
      </c>
      <c r="AT34">
        <f t="shared" si="16"/>
        <v>-0.98317130672249675</v>
      </c>
      <c r="AU34">
        <f t="shared" si="17"/>
        <v>-32.434356741568735</v>
      </c>
      <c r="AW34">
        <v>31</v>
      </c>
      <c r="AX34">
        <f>IF(Z34&gt;0, (R34*SUMPRODUCT(K34:$K$98, X34:$X$98)-K34*$AZ$3)/Z34, 0)</f>
        <v>-26236.68860423849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-42856.903937666153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-455.25929557267602</v>
      </c>
      <c r="AC35">
        <f t="shared" ref="AC35:AC69" si="33">S35*Z35</f>
        <v>-429.89388437767747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-714.75771510090476</v>
      </c>
      <c r="AI35">
        <f t="shared" ref="AI35:AI66" si="38">SUM(AE35:AH35)</f>
        <v>-715.00848793146372</v>
      </c>
      <c r="AJ35">
        <f t="shared" ref="AJ35:AJ69" si="39">AB35-AC35</f>
        <v>-25.365411194998558</v>
      </c>
      <c r="AK35">
        <f t="shared" si="30"/>
        <v>-31.868150690087326</v>
      </c>
      <c r="AL35">
        <f t="shared" ref="AL35:AL66" si="40">SUM(AI35:AK35)</f>
        <v>-772.24204981654952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-19.018756861623952</v>
      </c>
      <c r="AR35">
        <f t="shared" ref="AR35:AR69" si="45">AI35*$K35</f>
        <v>-19.02542959476294</v>
      </c>
      <c r="AS35">
        <f t="shared" ref="AS35:AS69" si="46">AJ35*$K35</f>
        <v>-0.67494002236084594</v>
      </c>
      <c r="AT35">
        <f t="shared" ref="AT35:AT69" si="47">AK35*$K35</f>
        <v>-0.847969314355425</v>
      </c>
      <c r="AU35">
        <f t="shared" ref="AU35:AU69" si="48">AL35*$K35</f>
        <v>-20.548338931479208</v>
      </c>
      <c r="AW35">
        <v>32</v>
      </c>
      <c r="AX35">
        <f>IF(Z35&gt;0, (R35*SUMPRODUCT(K35:$K$98, X35:$X$98)-K35*$AZ$3)/Z35, 0)</f>
        <v>-42856.903937666153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</v>
      </c>
      <c r="S36">
        <f t="shared" si="32"/>
        <v>-69631.542983478445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-429.89388437767747</v>
      </c>
      <c r="AC36">
        <f t="shared" si="33"/>
        <v>-398.62168294928813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-420.58755279101888</v>
      </c>
      <c r="AI36">
        <f t="shared" si="38"/>
        <v>-420.7306710050745</v>
      </c>
      <c r="AJ36">
        <f t="shared" si="39"/>
        <v>-31.272201428389337</v>
      </c>
      <c r="AK36">
        <f t="shared" si="30"/>
        <v>-30.092571906437424</v>
      </c>
      <c r="AL36">
        <f t="shared" si="40"/>
        <v>-482.09544433990123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-9.992212641430033</v>
      </c>
      <c r="AR36">
        <f t="shared" si="45"/>
        <v>-9.9956128077407467</v>
      </c>
      <c r="AS36">
        <f t="shared" si="46"/>
        <v>-0.74295704750293046</v>
      </c>
      <c r="AT36">
        <f t="shared" si="47"/>
        <v>-0.71493170784836213</v>
      </c>
      <c r="AU36">
        <f t="shared" si="48"/>
        <v>-11.453501563092038</v>
      </c>
      <c r="AW36">
        <v>33</v>
      </c>
      <c r="AX36">
        <f>IF(Z36&gt;0, (R36*SUMPRODUCT(K36:$K$98, X36:$X$98)-K36*$AZ$3)/Z36, 0)</f>
        <v>-69631.542983478445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</v>
      </c>
      <c r="S37">
        <f t="shared" si="32"/>
        <v>-112899.58151043409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-398.62168294928813</v>
      </c>
      <c r="AC37">
        <f t="shared" si="33"/>
        <v>-363.71125426034905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-244.59347536266549</v>
      </c>
      <c r="AI37">
        <f t="shared" si="38"/>
        <v>-244.67401402573987</v>
      </c>
      <c r="AJ37">
        <f t="shared" si="39"/>
        <v>-34.910428688939078</v>
      </c>
      <c r="AK37">
        <f t="shared" si="30"/>
        <v>-27.903517806450171</v>
      </c>
      <c r="AL37">
        <f t="shared" si="40"/>
        <v>-307.48796052112914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-5.1883838290869795</v>
      </c>
      <c r="AR37">
        <f t="shared" si="45"/>
        <v>-5.1900922372793561</v>
      </c>
      <c r="AS37">
        <f t="shared" si="46"/>
        <v>-0.74052958038893368</v>
      </c>
      <c r="AT37">
        <f t="shared" si="47"/>
        <v>-0.59189706653853302</v>
      </c>
      <c r="AU37">
        <f t="shared" si="48"/>
        <v>-6.5225188842068231</v>
      </c>
      <c r="AW37">
        <v>34</v>
      </c>
      <c r="AX37">
        <f>IF(Z37&gt;0, (R37*SUMPRODUCT(K37:$K$98, X37:$X$98)-K37*$AZ$3)/Z37, 0)</f>
        <v>-112899.58151043409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</v>
      </c>
      <c r="S38">
        <f t="shared" si="32"/>
        <v>-184245.26857969904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-363.71125426034905</v>
      </c>
      <c r="AC38">
        <f t="shared" si="33"/>
        <v>-328.80799404446367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-140.47099568668531</v>
      </c>
      <c r="AI38">
        <f t="shared" si="38"/>
        <v>-140.5156112142073</v>
      </c>
      <c r="AJ38">
        <f t="shared" si="39"/>
        <v>-34.903260215885382</v>
      </c>
      <c r="AK38">
        <f t="shared" si="30"/>
        <v>-25.459787798224436</v>
      </c>
      <c r="AL38">
        <f t="shared" si="40"/>
        <v>-200.8786592283171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-2.6604546927885253</v>
      </c>
      <c r="AR38">
        <f t="shared" si="45"/>
        <v>-2.6612996899282328</v>
      </c>
      <c r="AS38">
        <f t="shared" si="46"/>
        <v>-0.66105135783395741</v>
      </c>
      <c r="AT38">
        <f t="shared" si="47"/>
        <v>-0.48219642492081044</v>
      </c>
      <c r="AU38">
        <f t="shared" si="48"/>
        <v>-3.8045474726830006</v>
      </c>
      <c r="AW38">
        <v>35</v>
      </c>
      <c r="AX38">
        <f>IF(Z38&gt;0, (R38*SUMPRODUCT(K38:$K$98, X38:$X$98)-K38*$AZ$3)/Z38, 0)</f>
        <v>-184245.26857969904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</v>
      </c>
      <c r="S39">
        <f t="shared" si="32"/>
        <v>-304411.5420660887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-328.80799404446367</v>
      </c>
      <c r="AC39">
        <f t="shared" si="33"/>
        <v>-295.67233798281256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-79.548340737248623</v>
      </c>
      <c r="AI39">
        <f t="shared" si="38"/>
        <v>-79.572623024311071</v>
      </c>
      <c r="AJ39">
        <f t="shared" si="39"/>
        <v>-33.135656061651105</v>
      </c>
      <c r="AK39">
        <f t="shared" si="30"/>
        <v>-23.016559583112461</v>
      </c>
      <c r="AL39">
        <f t="shared" si="40"/>
        <v>-135.72483866907464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-1.3451859084566327</v>
      </c>
      <c r="AR39">
        <f t="shared" si="45"/>
        <v>-1.3455965290940812</v>
      </c>
      <c r="AS39">
        <f t="shared" si="46"/>
        <v>-0.56033371894992912</v>
      </c>
      <c r="AT39">
        <f t="shared" si="47"/>
        <v>-0.38921681238610123</v>
      </c>
      <c r="AU39">
        <f t="shared" si="48"/>
        <v>-2.2951470604301116</v>
      </c>
      <c r="AW39">
        <v>36</v>
      </c>
      <c r="AX39">
        <f>IF(Z39&gt;0, (R39*SUMPRODUCT(K39:$K$98, X39:$X$98)-K39*$AZ$3)/Z39, 0)</f>
        <v>-304411.5420660887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</v>
      </c>
      <c r="S40">
        <f t="shared" si="32"/>
        <v>-510444.05949247128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-295.67233798281256</v>
      </c>
      <c r="AC40">
        <f t="shared" si="33"/>
        <v>-265.05671071766238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-44.231165528832797</v>
      </c>
      <c r="AI40">
        <f t="shared" si="38"/>
        <v>-44.244147201642406</v>
      </c>
      <c r="AJ40">
        <f t="shared" si="39"/>
        <v>-30.615627265150181</v>
      </c>
      <c r="AK40">
        <f t="shared" ref="AK40:AK69" si="61">G40*SUM(AB40:AB40, AE40:AF40)</f>
        <v>-20.697063658796882</v>
      </c>
      <c r="AL40">
        <f t="shared" si="40"/>
        <v>-95.556838125589465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-0.66782326534950598</v>
      </c>
      <c r="AR40">
        <f t="shared" si="45"/>
        <v>-0.66801926884662743</v>
      </c>
      <c r="AS40">
        <f t="shared" si="46"/>
        <v>-0.46224936481965451</v>
      </c>
      <c r="AT40">
        <f t="shared" si="47"/>
        <v>-0.31249415362464833</v>
      </c>
      <c r="AU40">
        <f t="shared" si="48"/>
        <v>-1.4427627872909303</v>
      </c>
      <c r="AW40">
        <v>37</v>
      </c>
      <c r="AX40">
        <f>IF(Z40&gt;0, (R40*SUMPRODUCT(K40:$K$98, X40:$X$98)-K40*$AZ$3)/Z40, 0)</f>
        <v>-510444.05949247128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</v>
      </c>
      <c r="S41">
        <f t="shared" si="32"/>
        <v>-871371.36149531277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-265.05671071766238</v>
      </c>
      <c r="AC41">
        <f t="shared" si="33"/>
        <v>-237.18809364943439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-24.187331478118985</v>
      </c>
      <c r="AI41">
        <f t="shared" si="38"/>
        <v>-24.19413650133097</v>
      </c>
      <c r="AJ41">
        <f t="shared" si="39"/>
        <v>-27.868617068227991</v>
      </c>
      <c r="AK41">
        <f t="shared" si="61"/>
        <v>-18.553969750236369</v>
      </c>
      <c r="AL41">
        <f t="shared" si="40"/>
        <v>-70.616723319795341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-0.32606418248234803</v>
      </c>
      <c r="AR41">
        <f t="shared" si="45"/>
        <v>-0.3261559195279331</v>
      </c>
      <c r="AS41">
        <f t="shared" si="46"/>
        <v>-0.37569079703918007</v>
      </c>
      <c r="AT41">
        <f t="shared" si="47"/>
        <v>-0.25012205186363617</v>
      </c>
      <c r="AU41">
        <f t="shared" si="48"/>
        <v>-0.95196876843074951</v>
      </c>
      <c r="AW41">
        <v>38</v>
      </c>
      <c r="AX41">
        <f>IF(Z41&gt;0, (R41*SUMPRODUCT(K41:$K$98, X41:$X$98)-K41*$AZ$3)/Z41, 0)</f>
        <v>-871371.36149531277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</v>
      </c>
      <c r="S42">
        <f t="shared" si="32"/>
        <v>-1517588.1954611258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-237.18809364943439</v>
      </c>
      <c r="AC42">
        <f t="shared" si="33"/>
        <v>-212.0351932483654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-12.976038825028153</v>
      </c>
      <c r="AI42">
        <f t="shared" si="38"/>
        <v>-12.979531788301763</v>
      </c>
      <c r="AJ42">
        <f t="shared" si="39"/>
        <v>-25.15290040106899</v>
      </c>
      <c r="AK42">
        <f t="shared" si="61"/>
        <v>-16.603166555460408</v>
      </c>
      <c r="AL42">
        <f t="shared" si="40"/>
        <v>-54.735598744831165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-0.15618497491318059</v>
      </c>
      <c r="AR42">
        <f t="shared" si="45"/>
        <v>-0.15622701766510338</v>
      </c>
      <c r="AS42">
        <f t="shared" si="46"/>
        <v>-0.30275072162680328</v>
      </c>
      <c r="AT42">
        <f t="shared" si="47"/>
        <v>-0.19984258577758351</v>
      </c>
      <c r="AU42">
        <f t="shared" si="48"/>
        <v>-0.65882032506949029</v>
      </c>
      <c r="AW42">
        <v>39</v>
      </c>
      <c r="AX42">
        <f>IF(Z42&gt;0, (R42*SUMPRODUCT(K42:$K$98, X42:$X$98)-K42*$AZ$3)/Z42, 0)</f>
        <v>-1517588.1954611258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</v>
      </c>
      <c r="S43">
        <f t="shared" si="32"/>
        <v>-2700864.5586700351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-212.0351932483654</v>
      </c>
      <c r="AC43">
        <f t="shared" si="33"/>
        <v>-189.44230270225063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-6.8179989566519126</v>
      </c>
      <c r="AI43">
        <f t="shared" si="38"/>
        <v>-6.8197524905536229</v>
      </c>
      <c r="AJ43">
        <f t="shared" si="39"/>
        <v>-22.592890546114774</v>
      </c>
      <c r="AK43">
        <f t="shared" si="61"/>
        <v>-14.842463527385579</v>
      </c>
      <c r="AL43">
        <f t="shared" si="40"/>
        <v>-44.255106564053975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-7.3271658794233363E-2</v>
      </c>
      <c r="AR43">
        <f t="shared" si="45"/>
        <v>-7.3290503669180856E-2</v>
      </c>
      <c r="AS43">
        <f t="shared" si="46"/>
        <v>-0.24280123505376749</v>
      </c>
      <c r="AT43">
        <f t="shared" si="47"/>
        <v>-0.1595089600568815</v>
      </c>
      <c r="AU43">
        <f t="shared" si="48"/>
        <v>-0.47560069877982986</v>
      </c>
      <c r="AW43">
        <v>40</v>
      </c>
      <c r="AX43">
        <f>IF(Z43&gt;0, (R43*SUMPRODUCT(K43:$K$98, X43:$X$98)-K43*$AZ$3)/Z43, 0)</f>
        <v>-2700864.5586700351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</v>
      </c>
      <c r="S44">
        <f t="shared" si="32"/>
        <v>-4923886.4209009018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-189.44230270225063</v>
      </c>
      <c r="AC44">
        <f t="shared" si="33"/>
        <v>-169.20389978869846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-3.5076050791943421</v>
      </c>
      <c r="AI44">
        <f t="shared" si="38"/>
        <v>-3.5084641764872369</v>
      </c>
      <c r="AJ44">
        <f t="shared" si="39"/>
        <v>-20.238402913552164</v>
      </c>
      <c r="AK44">
        <f t="shared" si="61"/>
        <v>-13.260961189157545</v>
      </c>
      <c r="AL44">
        <f t="shared" si="40"/>
        <v>-37.007828279196943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-3.3656717758297428E-2</v>
      </c>
      <c r="AR44">
        <f t="shared" si="45"/>
        <v>-3.3664961102248946E-2</v>
      </c>
      <c r="AS44">
        <f t="shared" si="46"/>
        <v>-0.19419467111063257</v>
      </c>
      <c r="AT44">
        <f t="shared" si="47"/>
        <v>-0.12724363714564085</v>
      </c>
      <c r="AU44">
        <f t="shared" si="48"/>
        <v>-0.35510326935852238</v>
      </c>
      <c r="AW44">
        <v>41</v>
      </c>
      <c r="AX44">
        <f>IF(Z44&gt;0, (R44*SUMPRODUCT(K44:$K$98, X44:$X$98)-K44*$AZ$3)/Z44, 0)</f>
        <v>-4923886.4209009018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</v>
      </c>
      <c r="S45">
        <f t="shared" si="32"/>
        <v>-9208932.2552973349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-169.20389978869846</v>
      </c>
      <c r="AC45">
        <f t="shared" si="33"/>
        <v>-151.10213278114745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-1.761203862220496</v>
      </c>
      <c r="AI45">
        <f t="shared" si="38"/>
        <v>-1.7616140675749068</v>
      </c>
      <c r="AJ45">
        <f t="shared" si="39"/>
        <v>-18.101767007551018</v>
      </c>
      <c r="AK45">
        <f t="shared" si="61"/>
        <v>-11.844272985208894</v>
      </c>
      <c r="AL45">
        <f t="shared" si="40"/>
        <v>-31.707654060334818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-1.5088729643783069E-2</v>
      </c>
      <c r="AR45">
        <f t="shared" si="45"/>
        <v>-1.5092243988614982E-2</v>
      </c>
      <c r="AS45">
        <f t="shared" si="46"/>
        <v>-0.1550829374785315</v>
      </c>
      <c r="AT45">
        <f t="shared" si="47"/>
        <v>-0.10147322336419337</v>
      </c>
      <c r="AU45">
        <f t="shared" si="48"/>
        <v>-0.27164840483133984</v>
      </c>
      <c r="AW45">
        <v>42</v>
      </c>
      <c r="AX45">
        <f>IF(Z45&gt;0, (R45*SUMPRODUCT(K45:$K$98, X45:$X$98)-K45*$AZ$3)/Z45, 0)</f>
        <v>-9208932.2552973349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</v>
      </c>
      <c r="S46">
        <f t="shared" si="32"/>
        <v>-17710203.686266266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-151.10213278114745</v>
      </c>
      <c r="AC46">
        <f t="shared" si="33"/>
        <v>-134.92487889890793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-0.86256494192709832</v>
      </c>
      <c r="AI46">
        <f t="shared" si="38"/>
        <v>-0.86275540399248318</v>
      </c>
      <c r="AJ46">
        <f t="shared" si="39"/>
        <v>-16.177253882239512</v>
      </c>
      <c r="AK46">
        <f t="shared" si="61"/>
        <v>-10.577149294680321</v>
      </c>
      <c r="AL46">
        <f t="shared" si="40"/>
        <v>-27.617158580912317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-6.5980686198959665E-3</v>
      </c>
      <c r="AR46">
        <f t="shared" si="45"/>
        <v>-6.5995255325477708E-3</v>
      </c>
      <c r="AS46">
        <f t="shared" si="46"/>
        <v>-0.12374561729581167</v>
      </c>
      <c r="AT46">
        <f t="shared" si="47"/>
        <v>-8.0908408697050127E-2</v>
      </c>
      <c r="AU46">
        <f t="shared" si="48"/>
        <v>-0.21125355152540959</v>
      </c>
      <c r="AW46">
        <v>43</v>
      </c>
      <c r="AX46">
        <f>IF(Z46&gt;0, (R46*SUMPRODUCT(K46:$K$98, X46:$X$98)-K46*$AZ$3)/Z46, 0)</f>
        <v>-17710203.686266266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</v>
      </c>
      <c r="S47">
        <f t="shared" si="32"/>
        <v>-35112643.190906689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-134.92487889890793</v>
      </c>
      <c r="AC47">
        <f t="shared" si="33"/>
        <v>-120.47402820691777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-0.41112251823759233</v>
      </c>
      <c r="AI47">
        <f t="shared" si="38"/>
        <v>-0.41120829505276391</v>
      </c>
      <c r="AJ47">
        <f t="shared" si="39"/>
        <v>-14.450850691990169</v>
      </c>
      <c r="AK47">
        <f t="shared" si="61"/>
        <v>-9.4447415229235556</v>
      </c>
      <c r="AL47">
        <f t="shared" si="40"/>
        <v>-24.306800509966489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-2.8078782149182717E-3</v>
      </c>
      <c r="AR47">
        <f t="shared" si="45"/>
        <v>-2.8084640520835476E-3</v>
      </c>
      <c r="AS47">
        <f t="shared" si="46"/>
        <v>-9.8696196498841177E-2</v>
      </c>
      <c r="AT47">
        <f t="shared" si="47"/>
        <v>-6.4505549541377952E-2</v>
      </c>
      <c r="AU47">
        <f t="shared" si="48"/>
        <v>-0.16601021009230268</v>
      </c>
      <c r="AW47">
        <v>44</v>
      </c>
      <c r="AX47">
        <f>IF(Z47&gt;0, (R47*SUMPRODUCT(K47:$K$98, X47:$X$98)-K47*$AZ$3)/Z47, 0)</f>
        <v>-35112643.190906689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</v>
      </c>
      <c r="S48">
        <f t="shared" si="32"/>
        <v>-71880666.361095279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-120.47402820691777</v>
      </c>
      <c r="AC48">
        <f t="shared" si="33"/>
        <v>-107.56839969173079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-0.19002760364468885</v>
      </c>
      <c r="AI48">
        <f t="shared" si="38"/>
        <v>-0.19006501579079757</v>
      </c>
      <c r="AJ48">
        <f t="shared" si="39"/>
        <v>-12.905628515186976</v>
      </c>
      <c r="AK48">
        <f t="shared" si="61"/>
        <v>-8.4331819744842438</v>
      </c>
      <c r="AL48">
        <f t="shared" si="40"/>
        <v>-21.528875505462018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-1.1587924889380175E-3</v>
      </c>
      <c r="AR48">
        <f t="shared" si="45"/>
        <v>-1.1590206290243753E-3</v>
      </c>
      <c r="AS48">
        <f t="shared" si="46"/>
        <v>-7.8698805339804903E-2</v>
      </c>
      <c r="AT48">
        <f t="shared" si="47"/>
        <v>-5.1425728380767019E-2</v>
      </c>
      <c r="AU48">
        <f t="shared" si="48"/>
        <v>-0.13128355434959629</v>
      </c>
      <c r="AW48">
        <v>45</v>
      </c>
      <c r="AX48">
        <f>IF(Z48&gt;0, (R48*SUMPRODUCT(K48:$K$98, X48:$X$98)-K48*$AZ$3)/Z48, 0)</f>
        <v>-71880666.361095279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</v>
      </c>
      <c r="S49">
        <f t="shared" si="32"/>
        <v>-152333161.06871784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-107.56839969173079</v>
      </c>
      <c r="AC49">
        <f t="shared" si="33"/>
        <v>-96.044168847253786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-8.5103338771293099E-2</v>
      </c>
      <c r="AI49">
        <f t="shared" si="38"/>
        <v>-8.5119100961247904E-2</v>
      </c>
      <c r="AJ49">
        <f t="shared" si="39"/>
        <v>-11.524230844477003</v>
      </c>
      <c r="AK49">
        <f t="shared" si="61"/>
        <v>-7.5297879784211563</v>
      </c>
      <c r="AL49">
        <f t="shared" si="40"/>
        <v>-19.139137923859408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-4.6335894975757519E-4</v>
      </c>
      <c r="AR49">
        <f t="shared" si="45"/>
        <v>-4.6344476956075548E-4</v>
      </c>
      <c r="AS49">
        <f t="shared" si="46"/>
        <v>-6.2745546508005498E-2</v>
      </c>
      <c r="AT49">
        <f t="shared" si="47"/>
        <v>-4.0997153577661323E-2</v>
      </c>
      <c r="AU49">
        <f t="shared" si="48"/>
        <v>-0.10420614485522757</v>
      </c>
      <c r="AW49">
        <v>46</v>
      </c>
      <c r="AX49">
        <f>IF(Z49&gt;0, (R49*SUMPRODUCT(K49:$K$98, X49:$X$98)-K49*$AZ$3)/Z49, 0)</f>
        <v>-152333161.06871784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</v>
      </c>
      <c r="S50">
        <f t="shared" si="32"/>
        <v>-334703119.12277681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-96.044168847253786</v>
      </c>
      <c r="AC50">
        <f t="shared" si="33"/>
        <v>-85.754105744626798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-3.6797326121286382E-2</v>
      </c>
      <c r="AI50">
        <f t="shared" si="38"/>
        <v>-3.6803731357811321E-2</v>
      </c>
      <c r="AJ50">
        <f t="shared" si="39"/>
        <v>-10.290063102626988</v>
      </c>
      <c r="AK50">
        <f t="shared" si="61"/>
        <v>-6.7230918193077658</v>
      </c>
      <c r="AL50">
        <f t="shared" si="40"/>
        <v>-17.049958653292563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-1.7888305214343428E-4</v>
      </c>
      <c r="AR50">
        <f t="shared" si="45"/>
        <v>-1.7891418995642387E-4</v>
      </c>
      <c r="AS50">
        <f t="shared" si="46"/>
        <v>-5.0023142672903094E-2</v>
      </c>
      <c r="AT50">
        <f t="shared" si="47"/>
        <v>-3.2683004751875834E-2</v>
      </c>
      <c r="AU50">
        <f t="shared" si="48"/>
        <v>-8.2885061614735342E-2</v>
      </c>
      <c r="AW50">
        <v>47</v>
      </c>
      <c r="AX50">
        <f>IF(Z50&gt;0, (R50*SUMPRODUCT(K50:$K$98, X50:$X$98)-K50*$AZ$3)/Z50, 0)</f>
        <v>-334703119.12277681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</v>
      </c>
      <c r="S51">
        <f t="shared" si="32"/>
        <v>-763002025.88754702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-85.754105744626798</v>
      </c>
      <c r="AC51">
        <f t="shared" si="33"/>
        <v>-76.566314572699724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-1.5329859669239906E-2</v>
      </c>
      <c r="AI51">
        <f t="shared" si="38"/>
        <v>-1.5332368388482284E-2</v>
      </c>
      <c r="AJ51">
        <f t="shared" si="39"/>
        <v>-9.1877911719270742</v>
      </c>
      <c r="AK51">
        <f t="shared" si="61"/>
        <v>-6.0027874021238761</v>
      </c>
      <c r="AL51">
        <f t="shared" si="40"/>
        <v>-15.205910942439431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-6.653851301405732E-5</v>
      </c>
      <c r="AR51">
        <f t="shared" si="45"/>
        <v>-6.6549401988357101E-5</v>
      </c>
      <c r="AS51">
        <f t="shared" si="46"/>
        <v>-3.9879162344218802E-2</v>
      </c>
      <c r="AT51">
        <f t="shared" si="47"/>
        <v>-2.6054807825689832E-2</v>
      </c>
      <c r="AU51">
        <f t="shared" si="48"/>
        <v>-6.6000519571896982E-2</v>
      </c>
      <c r="AW51">
        <v>48</v>
      </c>
      <c r="AX51">
        <f>IF(Z51&gt;0, (R51*SUMPRODUCT(K51:$K$98, X51:$X$98)-K51*$AZ$3)/Z51, 0)</f>
        <v>-763002025.88754702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</v>
      </c>
      <c r="S52">
        <f t="shared" si="32"/>
        <v>-1808882106.3583856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-76.566314572699724</v>
      </c>
      <c r="AC52">
        <f t="shared" si="33"/>
        <v>-68.362836419267012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-6.1552417455496425E-3</v>
      </c>
      <c r="AI52">
        <f t="shared" si="38"/>
        <v>-6.1561865671632097E-3</v>
      </c>
      <c r="AJ52">
        <f t="shared" si="39"/>
        <v>-8.2034781534327124</v>
      </c>
      <c r="AK52">
        <f t="shared" si="61"/>
        <v>-5.3596420200889812</v>
      </c>
      <c r="AL52">
        <f t="shared" si="40"/>
        <v>-13.569276360088857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-2.3854043317356106E-5</v>
      </c>
      <c r="AR52">
        <f t="shared" si="45"/>
        <v>-2.3857704882023896E-5</v>
      </c>
      <c r="AS52">
        <f t="shared" si="46"/>
        <v>-3.1791785166919433E-2</v>
      </c>
      <c r="AT52">
        <f t="shared" si="47"/>
        <v>-2.0770773626423676E-2</v>
      </c>
      <c r="AU52">
        <f t="shared" si="48"/>
        <v>-5.2586416498225132E-2</v>
      </c>
      <c r="AW52">
        <v>49</v>
      </c>
      <c r="AX52">
        <f>IF(Z52&gt;0, (R52*SUMPRODUCT(K52:$K$98, X52:$X$98)-K52*$AZ$3)/Z52, 0)</f>
        <v>-1808882106.3583856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</v>
      </c>
      <c r="S53">
        <f t="shared" si="32"/>
        <v>-4470175989.0610676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-68.362836419267012</v>
      </c>
      <c r="AC53">
        <f t="shared" si="33"/>
        <v>-61.038266798358762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-2.3760380249386731E-3</v>
      </c>
      <c r="AI53">
        <f t="shared" si="38"/>
        <v>-2.3763793888298694E-3</v>
      </c>
      <c r="AJ53">
        <f t="shared" si="39"/>
        <v>-7.3245696209082496</v>
      </c>
      <c r="AK53">
        <f t="shared" si="61"/>
        <v>-4.7853985493486917</v>
      </c>
      <c r="AL53">
        <f t="shared" si="40"/>
        <v>-12.112344549645771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-8.2215225647124996E-6</v>
      </c>
      <c r="AR53">
        <f t="shared" si="45"/>
        <v>-8.2227037456973118E-6</v>
      </c>
      <c r="AS53">
        <f t="shared" si="46"/>
        <v>-2.5344339519422946E-2</v>
      </c>
      <c r="AT53">
        <f t="shared" si="47"/>
        <v>-1.6558347022088676E-2</v>
      </c>
      <c r="AU53">
        <f t="shared" si="48"/>
        <v>-4.1910909245257318E-2</v>
      </c>
      <c r="AW53">
        <v>50</v>
      </c>
      <c r="AX53">
        <f>IF(Z53&gt;0, (R53*SUMPRODUCT(K53:$K$98, X53:$X$98)-K53*$AZ$3)/Z53, 0)</f>
        <v>-4470175989.0610676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</v>
      </c>
      <c r="S54">
        <f t="shared" si="32"/>
        <v>-11541348197.71505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-61.038266798358762</v>
      </c>
      <c r="AC54">
        <f t="shared" si="33"/>
        <v>-54.498459417246018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-8.7959916162743269E-4</v>
      </c>
      <c r="AI54">
        <f t="shared" si="38"/>
        <v>-8.7971721208931033E-4</v>
      </c>
      <c r="AJ54">
        <f t="shared" si="39"/>
        <v>-6.5398073811127446</v>
      </c>
      <c r="AK54">
        <f t="shared" si="61"/>
        <v>-4.2726786758851141</v>
      </c>
      <c r="AL54">
        <f t="shared" si="40"/>
        <v>-10.813365774209949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-2.7174755830472342E-6</v>
      </c>
      <c r="AR54">
        <f t="shared" si="45"/>
        <v>-2.7178402937719769E-6</v>
      </c>
      <c r="AS54">
        <f t="shared" si="46"/>
        <v>-2.0204392695332581E-2</v>
      </c>
      <c r="AT54">
        <f t="shared" si="47"/>
        <v>-1.3200217192615236E-2</v>
      </c>
      <c r="AU54">
        <f t="shared" si="48"/>
        <v>-3.3407327728241593E-2</v>
      </c>
      <c r="AW54">
        <v>51</v>
      </c>
      <c r="AX54">
        <f>IF(Z54&gt;0, (R54*SUMPRODUCT(K54:$K$98, X54:$X$98)-K54*$AZ$3)/Z54, 0)</f>
        <v>-11541348197.71505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</v>
      </c>
      <c r="S55">
        <f t="shared" si="32"/>
        <v>-31200744801.963142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-54.498459417246018</v>
      </c>
      <c r="AC55">
        <f t="shared" si="33"/>
        <v>-48.659341060940065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-3.1152412551053473E-4</v>
      </c>
      <c r="AI55">
        <f t="shared" si="38"/>
        <v>-3.1156311443641596E-4</v>
      </c>
      <c r="AJ55">
        <f t="shared" si="39"/>
        <v>-5.8391183563059528</v>
      </c>
      <c r="AK55">
        <f t="shared" si="61"/>
        <v>-3.8148921592072216</v>
      </c>
      <c r="AL55">
        <f t="shared" si="40"/>
        <v>-9.6543220786276116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-8.593191827110994E-7</v>
      </c>
      <c r="AR55">
        <f t="shared" si="45"/>
        <v>-8.5942673114532784E-7</v>
      </c>
      <c r="AS55">
        <f t="shared" si="46"/>
        <v>-1.6106830909070405E-2</v>
      </c>
      <c r="AT55">
        <f t="shared" si="47"/>
        <v>-1.0523133664233887E-2</v>
      </c>
      <c r="AU55">
        <f t="shared" si="48"/>
        <v>-2.6630824000035441E-2</v>
      </c>
      <c r="AW55">
        <v>52</v>
      </c>
      <c r="AX55">
        <f>IF(Z55&gt;0, (R55*SUMPRODUCT(K55:$K$98, X55:$X$98)-K55*$AZ$3)/Z55, 0)</f>
        <v>-31200744801.963142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</v>
      </c>
      <c r="S56">
        <f t="shared" si="32"/>
        <v>-88537492235.931564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-48.659341060940065</v>
      </c>
      <c r="AC56">
        <f t="shared" si="33"/>
        <v>-43.445840961525747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-1.0532558907464182E-4</v>
      </c>
      <c r="AI56">
        <f t="shared" si="38"/>
        <v>-1.053378567139956E-4</v>
      </c>
      <c r="AJ56">
        <f t="shared" si="39"/>
        <v>-5.2135000994143184</v>
      </c>
      <c r="AK56">
        <f t="shared" si="61"/>
        <v>-3.4061538742658048</v>
      </c>
      <c r="AL56">
        <f t="shared" si="40"/>
        <v>-8.6197593115368374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-2.5940521051671213E-7</v>
      </c>
      <c r="AR56">
        <f t="shared" si="45"/>
        <v>-2.5943542434790996E-7</v>
      </c>
      <c r="AS56">
        <f t="shared" si="46"/>
        <v>-1.2840270846802953E-2</v>
      </c>
      <c r="AT56">
        <f t="shared" si="47"/>
        <v>-8.3889781255347858E-3</v>
      </c>
      <c r="AU56">
        <f t="shared" si="48"/>
        <v>-2.1229508407762086E-2</v>
      </c>
      <c r="AW56">
        <v>53</v>
      </c>
      <c r="AX56">
        <f>IF(Z56&gt;0, (R56*SUMPRODUCT(K56:$K$98, X56:$X$98)-K56*$AZ$3)/Z56, 0)</f>
        <v>-88537492235.931564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</v>
      </c>
      <c r="S57">
        <f t="shared" si="32"/>
        <v>-264470727915.7536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-43.445840961525747</v>
      </c>
      <c r="AC57">
        <f t="shared" si="33"/>
        <v>-38.790929650633181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-3.3912470707192547E-5</v>
      </c>
      <c r="AI57">
        <f t="shared" si="38"/>
        <v>-3.3916137552475986E-5</v>
      </c>
      <c r="AJ57">
        <f t="shared" si="39"/>
        <v>-4.6549113108925653</v>
      </c>
      <c r="AK57">
        <f t="shared" si="61"/>
        <v>-3.0412088673068025</v>
      </c>
      <c r="AL57">
        <f t="shared" si="40"/>
        <v>-7.6961540943369204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-7.4573788629327178E-8</v>
      </c>
      <c r="AR57">
        <f t="shared" si="45"/>
        <v>-7.4581852050817892E-8</v>
      </c>
      <c r="AS57">
        <f t="shared" si="46"/>
        <v>-1.0236186421921249E-2</v>
      </c>
      <c r="AT57">
        <f t="shared" si="47"/>
        <v>-6.687642112730873E-3</v>
      </c>
      <c r="AU57">
        <f t="shared" si="48"/>
        <v>-1.6923903116504171E-2</v>
      </c>
      <c r="AW57">
        <v>54</v>
      </c>
      <c r="AX57">
        <f>IF(Z57&gt;0, (R57*SUMPRODUCT(K57:$K$98, X57:$X$98)-K57*$AZ$3)/Z57, 0)</f>
        <v>-264470727915.7536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</v>
      </c>
      <c r="S58">
        <f t="shared" si="32"/>
        <v>-833980081581.83276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-38.790929650633181</v>
      </c>
      <c r="AC58">
        <f t="shared" si="33"/>
        <v>-34.634758680298233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-1.0367759374960043E-5</v>
      </c>
      <c r="AI58">
        <f t="shared" si="38"/>
        <v>-1.0368797611946908E-5</v>
      </c>
      <c r="AJ58">
        <f t="shared" si="39"/>
        <v>-4.1561709703349479</v>
      </c>
      <c r="AK58">
        <f t="shared" si="61"/>
        <v>-2.715365075544323</v>
      </c>
      <c r="AL58">
        <f t="shared" si="40"/>
        <v>-6.8715464146768825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-2.035605718572973E-8</v>
      </c>
      <c r="AR58">
        <f t="shared" si="45"/>
        <v>-2.0358095660072414E-8</v>
      </c>
      <c r="AS58">
        <f t="shared" si="46"/>
        <v>-8.160225453354918E-3</v>
      </c>
      <c r="AT58">
        <f t="shared" si="47"/>
        <v>-5.331347377853915E-3</v>
      </c>
      <c r="AU58">
        <f t="shared" si="48"/>
        <v>-1.3491593189304494E-2</v>
      </c>
      <c r="AW58">
        <v>55</v>
      </c>
      <c r="AX58">
        <f>IF(Z58&gt;0, (R58*SUMPRODUCT(K58:$K$98, X58:$X$98)-K58*$AZ$3)/Z58, 0)</f>
        <v>-833980081581.83276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</v>
      </c>
      <c r="S59">
        <f t="shared" si="32"/>
        <v>-2784171597115.6655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-34.634758680298233</v>
      </c>
      <c r="AC59">
        <f t="shared" si="33"/>
        <v>-30.923891696271507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-3.0007149564546847E-6</v>
      </c>
      <c r="AI59">
        <f t="shared" si="38"/>
        <v>-3.0009926323325681E-6</v>
      </c>
      <c r="AJ59">
        <f t="shared" si="39"/>
        <v>-3.7108669840267261</v>
      </c>
      <c r="AK59">
        <f t="shared" si="61"/>
        <v>-2.4244331076208767</v>
      </c>
      <c r="AL59">
        <f t="shared" si="40"/>
        <v>-6.1353030926402354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-5.2603600810653066E-9</v>
      </c>
      <c r="AR59">
        <f t="shared" si="45"/>
        <v>-5.2608468567586627E-9</v>
      </c>
      <c r="AS59">
        <f t="shared" si="46"/>
        <v>-6.505281851889283E-3</v>
      </c>
      <c r="AT59">
        <f t="shared" si="47"/>
        <v>-4.2501174965348847E-3</v>
      </c>
      <c r="AU59">
        <f t="shared" si="48"/>
        <v>-1.0755404609271024E-2</v>
      </c>
      <c r="AW59">
        <v>56</v>
      </c>
      <c r="AX59">
        <f>IF(Z59&gt;0, (R59*SUMPRODUCT(K59:$K$98, X59:$X$98)-K59*$AZ$3)/Z59, 0)</f>
        <v>-2784171597115.6655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</v>
      </c>
      <c r="S60">
        <f t="shared" si="32"/>
        <v>-9974160643212.0117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-30.923891696271507</v>
      </c>
      <c r="AC60">
        <f t="shared" si="33"/>
        <v>-27.610617590475801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-8.2277501165357123E-7</v>
      </c>
      <c r="AI60">
        <f t="shared" si="38"/>
        <v>-8.2284421701976231E-7</v>
      </c>
      <c r="AJ60">
        <f t="shared" si="39"/>
        <v>-3.3132741057957062</v>
      </c>
      <c r="AK60">
        <f t="shared" si="61"/>
        <v>-2.1646724187390056</v>
      </c>
      <c r="AL60">
        <f t="shared" si="40"/>
        <v>-5.4779473473789295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-1.2878159544023683E-9</v>
      </c>
      <c r="AR60">
        <f t="shared" si="45"/>
        <v>-1.287924275357002E-9</v>
      </c>
      <c r="AS60">
        <f t="shared" si="46"/>
        <v>-5.1859708842841232E-3</v>
      </c>
      <c r="AT60">
        <f t="shared" si="47"/>
        <v>-3.3881676490202088E-3</v>
      </c>
      <c r="AU60">
        <f t="shared" si="48"/>
        <v>-8.5741398212286091E-3</v>
      </c>
      <c r="AW60">
        <v>57</v>
      </c>
      <c r="AX60">
        <f>IF(Z60&gt;0, (R60*SUMPRODUCT(K60:$K$98, X60:$X$98)-K60*$AZ$3)/Z60, 0)</f>
        <v>-9974160643212.0117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</v>
      </c>
      <c r="S61">
        <f t="shared" si="32"/>
        <v>-38533427971380.813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-27.610617590475801</v>
      </c>
      <c r="AC61">
        <f t="shared" si="33"/>
        <v>-24.652337135463561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-2.1007675377741675E-7</v>
      </c>
      <c r="AI61">
        <f t="shared" si="38"/>
        <v>-2.1009274790150154E-7</v>
      </c>
      <c r="AJ61">
        <f t="shared" si="39"/>
        <v>-2.9582804550122397</v>
      </c>
      <c r="AK61">
        <f t="shared" si="61"/>
        <v>-1.9327432313333062</v>
      </c>
      <c r="AL61">
        <f t="shared" si="40"/>
        <v>-4.8910238964382939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-2.9358420255901664E-10</v>
      </c>
      <c r="AR61">
        <f t="shared" si="45"/>
        <v>-2.9360655449506206E-10</v>
      </c>
      <c r="AS61">
        <f t="shared" si="46"/>
        <v>-4.1342242428731657E-3</v>
      </c>
      <c r="AT61">
        <f t="shared" si="47"/>
        <v>-2.7010265063574282E-3</v>
      </c>
      <c r="AU61">
        <f t="shared" si="48"/>
        <v>-6.8352510428371484E-3</v>
      </c>
      <c r="AW61">
        <v>58</v>
      </c>
      <c r="AX61">
        <f>IF(Z61&gt;0, (R61*SUMPRODUCT(K61:$K$98, X61:$X$98)-K61*$AZ$3)/Z61, 0)</f>
        <v>-38533427971380.813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</v>
      </c>
      <c r="S62">
        <f t="shared" si="32"/>
        <v>-161439634494603.69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-24.652337135463561</v>
      </c>
      <c r="AC62">
        <f t="shared" si="33"/>
        <v>-22.01101529977495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-4.9702523537847646E-8</v>
      </c>
      <c r="AI62">
        <f t="shared" si="38"/>
        <v>-4.9705932089807125E-8</v>
      </c>
      <c r="AJ62">
        <f t="shared" si="39"/>
        <v>-2.6413218356886112</v>
      </c>
      <c r="AK62">
        <f t="shared" si="61"/>
        <v>-1.7256635994824494</v>
      </c>
      <c r="AL62">
        <f t="shared" si="40"/>
        <v>-4.3669854848769933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-6.2017620922435765E-11</v>
      </c>
      <c r="AR62">
        <f t="shared" si="45"/>
        <v>-6.2021874032102458E-11</v>
      </c>
      <c r="AS62">
        <f t="shared" si="46"/>
        <v>-3.295778255909904E-3</v>
      </c>
      <c r="AT62">
        <f t="shared" si="47"/>
        <v>-2.1532417940681309E-3</v>
      </c>
      <c r="AU62">
        <f t="shared" si="48"/>
        <v>-5.4490201119999099E-3</v>
      </c>
      <c r="AW62">
        <v>59</v>
      </c>
      <c r="AX62">
        <f>IF(Z62&gt;0, (R62*SUMPRODUCT(K62:$K$98, X62:$X$98)-K62*$AZ$3)/Z62, 0)</f>
        <v>-161439634494603.69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</v>
      </c>
      <c r="S63">
        <f t="shared" si="32"/>
        <v>-738214316524403.38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-22.01101529977495</v>
      </c>
      <c r="AC63">
        <f t="shared" si="33"/>
        <v>-19.652692231995726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-1.0835672438160576E-8</v>
      </c>
      <c r="AI63">
        <f t="shared" si="38"/>
        <v>-1.0836337986490922E-8</v>
      </c>
      <c r="AJ63">
        <f t="shared" si="39"/>
        <v>-2.3583230677792244</v>
      </c>
      <c r="AK63">
        <f t="shared" si="61"/>
        <v>-1.5407710709842466</v>
      </c>
      <c r="AL63">
        <f t="shared" si="40"/>
        <v>-3.8990941495998088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-1.2071868824258296E-11</v>
      </c>
      <c r="AR63">
        <f t="shared" si="45"/>
        <v>-1.2072610302204034E-11</v>
      </c>
      <c r="AS63">
        <f t="shared" si="46"/>
        <v>-2.6273742476000924E-3</v>
      </c>
      <c r="AT63">
        <f t="shared" si="47"/>
        <v>-1.7165511751378907E-3</v>
      </c>
      <c r="AU63">
        <f t="shared" si="48"/>
        <v>-4.3439254348105931E-3</v>
      </c>
      <c r="AW63">
        <v>60</v>
      </c>
      <c r="AX63">
        <f>IF(Z63&gt;0, (R63*SUMPRODUCT(K63:$K$98, X63:$X$98)-K63*$AZ$3)/Z63, 0)</f>
        <v>-738214316524403.38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</v>
      </c>
      <c r="S64">
        <f t="shared" si="32"/>
        <v>-3711893138354317.5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-19.652692231995726</v>
      </c>
      <c r="AC64">
        <f t="shared" si="33"/>
        <v>-17.547046635720971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-2.1628463936249897E-9</v>
      </c>
      <c r="AI64">
        <f t="shared" si="38"/>
        <v>-2.1629645748736254E-9</v>
      </c>
      <c r="AJ64">
        <f t="shared" si="39"/>
        <v>-2.1056455962747549</v>
      </c>
      <c r="AK64">
        <f t="shared" si="61"/>
        <v>-1.3756884562397009</v>
      </c>
      <c r="AL64">
        <f t="shared" si="40"/>
        <v>-3.4813340546774203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-2.1514254108914209E-12</v>
      </c>
      <c r="AR64">
        <f t="shared" si="45"/>
        <v>-2.1515429680800199E-12</v>
      </c>
      <c r="AS64">
        <f t="shared" si="46"/>
        <v>-2.094526664265088E-3</v>
      </c>
      <c r="AT64">
        <f t="shared" si="47"/>
        <v>-1.3684240873266824E-3</v>
      </c>
      <c r="AU64">
        <f t="shared" si="48"/>
        <v>-3.4629507537433132E-3</v>
      </c>
      <c r="AW64">
        <v>61</v>
      </c>
      <c r="AX64">
        <f>IF(Z64&gt;0, (R64*SUMPRODUCT(K64:$K$98, X64:$X$98)-K64*$AZ$3)/Z64, 0)</f>
        <v>-3711893138354317.5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</v>
      </c>
      <c r="S65">
        <f t="shared" si="32"/>
        <v>-2.0717448051153096E+16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-17.547046635720971</v>
      </c>
      <c r="AC65">
        <f t="shared" si="33"/>
        <v>-15.667005924752745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-3.9237546773168695E-10</v>
      </c>
      <c r="AI65">
        <f t="shared" si="38"/>
        <v>-3.9239437330090337E-10</v>
      </c>
      <c r="AJ65">
        <f t="shared" si="39"/>
        <v>-1.8800407109682258</v>
      </c>
      <c r="AK65">
        <f t="shared" si="61"/>
        <v>-1.2282932645004681</v>
      </c>
      <c r="AL65">
        <f t="shared" si="40"/>
        <v>-3.1083339758610879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-3.484852820968713E-13</v>
      </c>
      <c r="AR65">
        <f t="shared" si="45"/>
        <v>-3.4850207293412643E-13</v>
      </c>
      <c r="AS65">
        <f t="shared" si="46"/>
        <v>-1.6697438331271482E-3</v>
      </c>
      <c r="AT65">
        <f t="shared" si="47"/>
        <v>-1.0908993043108267E-3</v>
      </c>
      <c r="AU65">
        <f t="shared" si="48"/>
        <v>-2.7606431377864768E-3</v>
      </c>
      <c r="AW65">
        <v>62</v>
      </c>
      <c r="AX65">
        <f>IF(Z65&gt;0, (R65*SUMPRODUCT(K65:$K$98, X65:$X$98)-K65*$AZ$3)/Z65, 0)</f>
        <v>-2.0717448051153096E+16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</v>
      </c>
      <c r="S66">
        <f t="shared" si="32"/>
        <v>-1.299245419393419E+17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-15.667005924752745</v>
      </c>
      <c r="AC66">
        <f t="shared" si="33"/>
        <v>-13.988398147100968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-6.4099498419195616E-11</v>
      </c>
      <c r="AI66">
        <f t="shared" si="38"/>
        <v>-6.4102190058115074E-11</v>
      </c>
      <c r="AJ66">
        <f t="shared" si="39"/>
        <v>-1.6786077776517772</v>
      </c>
      <c r="AK66">
        <f t="shared" si="61"/>
        <v>-1.0966904147326924</v>
      </c>
      <c r="AL66">
        <f t="shared" si="40"/>
        <v>-2.775298192448572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-5.0829893872386776E-14</v>
      </c>
      <c r="AR66">
        <f t="shared" si="45"/>
        <v>-5.0832028299706689E-14</v>
      </c>
      <c r="AS66">
        <f t="shared" si="46"/>
        <v>-1.3311095608487848E-3</v>
      </c>
      <c r="AT66">
        <f t="shared" si="47"/>
        <v>-8.6965824642136296E-4</v>
      </c>
      <c r="AU66">
        <f t="shared" si="48"/>
        <v>-2.2007678073209798E-3</v>
      </c>
      <c r="AW66">
        <v>63</v>
      </c>
      <c r="AX66">
        <f>IF(Z66&gt;0, (R66*SUMPRODUCT(K66:$K$98, X66:$X$98)-K66*$AZ$3)/Z66, 0)</f>
        <v>-1.299245419393419E+17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</v>
      </c>
      <c r="S67">
        <f t="shared" si="32"/>
        <v>-9.2971313319984294E+17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-13.988398147100968</v>
      </c>
      <c r="AC67">
        <f t="shared" si="33"/>
        <v>-12.489641202768766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-9.3155035691669773E-12</v>
      </c>
      <c r="AI67">
        <f t="shared" ref="AI67:AI69" si="62">SUM(AE67:AH67)</f>
        <v>-9.315839415804955E-12</v>
      </c>
      <c r="AJ67">
        <f t="shared" si="39"/>
        <v>-1.498756944332202</v>
      </c>
      <c r="AK67">
        <f t="shared" si="61"/>
        <v>-0.97918787029706789</v>
      </c>
      <c r="AL67">
        <f t="shared" ref="AL67:AL69" si="63">SUM(AI67:AK67)</f>
        <v>-2.4779448146385858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-6.5955783790668518E-15</v>
      </c>
      <c r="AR67">
        <f t="shared" si="45"/>
        <v>-6.595816165763801E-15</v>
      </c>
      <c r="AS67">
        <f t="shared" si="46"/>
        <v>-1.0611523922584613E-3</v>
      </c>
      <c r="AT67">
        <f t="shared" si="47"/>
        <v>-6.9328622960888214E-4</v>
      </c>
      <c r="AU67">
        <f t="shared" si="48"/>
        <v>-1.7544386218739394E-3</v>
      </c>
      <c r="AW67">
        <v>64</v>
      </c>
      <c r="AX67">
        <f>IF(Z67&gt;0, (R67*SUMPRODUCT(K67:$K$98, X67:$X$98)-K67*$AZ$3)/Z67, 0)</f>
        <v>-9.2971313319984294E+17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</v>
      </c>
      <c r="S68">
        <f t="shared" si="32"/>
        <v>-7.7452673570994278E+18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-12.489641202768766</v>
      </c>
      <c r="AC68">
        <f t="shared" si="33"/>
        <v>-11.151465359614976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-1.1859748887849799E-12</v>
      </c>
      <c r="AI68">
        <f t="shared" si="62"/>
        <v>-1.1860108832343819E-12</v>
      </c>
      <c r="AJ68">
        <f t="shared" si="39"/>
        <v>-1.33817584315379</v>
      </c>
      <c r="AK68">
        <f t="shared" si="61"/>
        <v>-0.87427488419381372</v>
      </c>
      <c r="AL68">
        <f t="shared" si="63"/>
        <v>-2.2124507273487897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-7.4972849950269916E-16</v>
      </c>
      <c r="AR68">
        <f t="shared" si="45"/>
        <v>-7.4975125383316238E-16</v>
      </c>
      <c r="AS68">
        <f t="shared" si="46"/>
        <v>-8.4594419025708835E-4</v>
      </c>
      <c r="AT68">
        <f t="shared" si="47"/>
        <v>-5.5268353763463375E-4</v>
      </c>
      <c r="AU68">
        <f t="shared" si="48"/>
        <v>-1.3986277278924717E-3</v>
      </c>
      <c r="AW68">
        <v>65</v>
      </c>
      <c r="AX68">
        <f>IF(Z68&gt;0, (R68*SUMPRODUCT(K68:$K$98, X68:$X$98)-K68*$AZ$3)/Z68, 0)</f>
        <v>-7.7452673570994278E+18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-11.151465359614976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-11.151465359614976</v>
      </c>
      <c r="AK69">
        <f t="shared" si="61"/>
        <v>-0.78060257517304843</v>
      </c>
      <c r="AL69">
        <f t="shared" si="63"/>
        <v>-11.932067934788169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-8.1265465940438793E-17</v>
      </c>
      <c r="AR69">
        <f t="shared" si="45"/>
        <v>-8.1265465940438793E-17</v>
      </c>
      <c r="AS69">
        <f t="shared" si="46"/>
        <v>-6.2942276060795601E-3</v>
      </c>
      <c r="AT69">
        <f t="shared" si="47"/>
        <v>-4.4059593242556927E-4</v>
      </c>
      <c r="AU69">
        <f t="shared" si="48"/>
        <v>-6.7348235385052109E-3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39356.288260613721</v>
      </c>
      <c r="AO71" s="6">
        <f t="shared" si="70"/>
        <v>-3935.6288260613724</v>
      </c>
      <c r="AP71" s="6">
        <f t="shared" si="70"/>
        <v>-1652.9882136251508</v>
      </c>
      <c r="AQ71" s="6">
        <f t="shared" si="70"/>
        <v>-17640.196282296081</v>
      </c>
      <c r="AR71" s="6">
        <f t="shared" si="70"/>
        <v>16127.474938631125</v>
      </c>
      <c r="AS71" s="6">
        <f t="shared" si="70"/>
        <v>-2100.9018116916895</v>
      </c>
      <c r="AT71" s="6">
        <f t="shared" si="70"/>
        <v>1225.5260568201534</v>
      </c>
      <c r="AU71" s="6">
        <f t="shared" si="70"/>
        <v>15252.099183759587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8364.4372184309141</v>
      </c>
      <c r="K3">
        <v>1</v>
      </c>
      <c r="L3" s="2">
        <v>0</v>
      </c>
      <c r="O3">
        <f>$C$3</f>
        <v>8364.4372184309141</v>
      </c>
      <c r="P3">
        <f>O3*C5</f>
        <v>836.44372184309145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8364.4372184309141</v>
      </c>
      <c r="AF3">
        <f t="shared" ref="AF3:AF34" si="4">-$Z3*P3</f>
        <v>-836.44372184309145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6005.5609095878226</v>
      </c>
      <c r="AJ3">
        <f t="shared" ref="AJ3:AJ34" si="8">AB3-AC3</f>
        <v>0</v>
      </c>
      <c r="AL3">
        <f t="shared" ref="AL3:AL34" si="9">SUM(AI3:AK3)</f>
        <v>6005.5609095878226</v>
      </c>
      <c r="AN3">
        <f t="shared" ref="AN3:AN34" si="10">AE3*$K3</f>
        <v>8364.4372184309141</v>
      </c>
      <c r="AO3">
        <f t="shared" ref="AO3:AO34" si="11">AF3*$K3</f>
        <v>-836.44372184309145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6005.5609095878226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6005.5609095878226</v>
      </c>
      <c r="AW3">
        <v>0</v>
      </c>
      <c r="AX3">
        <f>IF(Z3&gt;0, (R3*SUMPRODUCT(K3:$K$98, X3:$X$98)-K3*$AZ$3)/Z3, 0)</f>
        <v>0</v>
      </c>
      <c r="AZ3">
        <f>C6*SUMPRODUCT(X4:X98, K4:K98)/1</f>
        <v>4004.2661149772725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433.89415933403217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429.02851231899376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-429.02851231899376</v>
      </c>
      <c r="AK4">
        <f>G4*SUM(AB4, AE4:AF4)</f>
        <v>0</v>
      </c>
      <c r="AL4">
        <f t="shared" si="9"/>
        <v>-732.50426231899371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-270.96049107142852</v>
      </c>
      <c r="AR4">
        <f t="shared" si="14"/>
        <v>-270.96049107142852</v>
      </c>
      <c r="AS4">
        <f t="shared" si="15"/>
        <v>-383.06117171338724</v>
      </c>
      <c r="AT4">
        <f t="shared" si="16"/>
        <v>0</v>
      </c>
      <c r="AU4">
        <f t="shared" si="17"/>
        <v>-654.02166278481582</v>
      </c>
      <c r="AW4">
        <v>1</v>
      </c>
      <c r="AX4">
        <f>IF(Z4&gt;0, (R4*SUMPRODUCT(K4:$K$98, X4:$X$98)-K4*$AZ$3)/Z4, 0)</f>
        <v>433.89415933403217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250000</v>
      </c>
      <c r="S5">
        <f t="shared" si="1"/>
        <v>553.47729341429488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429.02851231899376</v>
      </c>
      <c r="AC5">
        <f t="shared" si="2"/>
        <v>541.12919296095561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-302.06896150649078</v>
      </c>
      <c r="AI5">
        <f t="shared" si="7"/>
        <v>-326.5112105110901</v>
      </c>
      <c r="AJ5">
        <f t="shared" si="8"/>
        <v>-112.10068064196184</v>
      </c>
      <c r="AK5">
        <f>G5*SUM(AB5, AE5:AF5)</f>
        <v>30.031995862329566</v>
      </c>
      <c r="AL5">
        <f t="shared" si="9"/>
        <v>-408.57989529072239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-240.80752671116929</v>
      </c>
      <c r="AR5">
        <f t="shared" si="14"/>
        <v>-260.2927379712134</v>
      </c>
      <c r="AS5">
        <f t="shared" si="15"/>
        <v>-89.365976277074168</v>
      </c>
      <c r="AT5">
        <f t="shared" si="16"/>
        <v>23.941323232086706</v>
      </c>
      <c r="AU5">
        <f t="shared" si="17"/>
        <v>-325.71739101620085</v>
      </c>
      <c r="AW5">
        <v>2</v>
      </c>
      <c r="AX5">
        <f>IF(Z5&gt;0, (R5*SUMPRODUCT(K5:$K$98, X5:$X$98)-K5*$AZ$3)/Z5, 0)</f>
        <v>553.47729341429488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250000</v>
      </c>
      <c r="S6">
        <f t="shared" si="1"/>
        <v>664.46142766904529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541.12919296095561</v>
      </c>
      <c r="AC6">
        <f t="shared" si="2"/>
        <v>642.34056956530958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-301.11775314710189</v>
      </c>
      <c r="AI6">
        <f t="shared" si="7"/>
        <v>-325.28546788634054</v>
      </c>
      <c r="AJ6">
        <f t="shared" si="8"/>
        <v>-101.21137660435397</v>
      </c>
      <c r="AK6">
        <f>G6*SUM(AB6, AE6:AF6)</f>
        <v>37.879043507266893</v>
      </c>
      <c r="AL6">
        <f t="shared" si="9"/>
        <v>-388.61780098342763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-214.32966895606171</v>
      </c>
      <c r="AR6">
        <f t="shared" si="14"/>
        <v>-231.5317709422408</v>
      </c>
      <c r="AS6">
        <f t="shared" si="15"/>
        <v>-72.04025872098353</v>
      </c>
      <c r="AT6">
        <f t="shared" si="16"/>
        <v>26.961554974537407</v>
      </c>
      <c r="AU6">
        <f t="shared" si="17"/>
        <v>-276.61047468868696</v>
      </c>
      <c r="AW6">
        <v>3</v>
      </c>
      <c r="AX6">
        <f>IF(Z6&gt;0, (R6*SUMPRODUCT(K6:$K$98, X6:$X$98)-K6*$AZ$3)/Z6, 0)</f>
        <v>664.46142766904529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250000</v>
      </c>
      <c r="S7">
        <f t="shared" si="1"/>
        <v>767.26708434389514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642.34056956530958</v>
      </c>
      <c r="AC7">
        <f t="shared" si="2"/>
        <v>733.38492142668019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-300.26137966033269</v>
      </c>
      <c r="AI7">
        <f t="shared" si="7"/>
        <v>-324.15739111421294</v>
      </c>
      <c r="AJ7">
        <f t="shared" si="8"/>
        <v>-91.044351861370615</v>
      </c>
      <c r="AK7">
        <f>G7*SUM(AB7, AE7:AF7)</f>
        <v>44.963839869571672</v>
      </c>
      <c r="AL7">
        <f t="shared" si="9"/>
        <v>-370.23790310601191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-190.82153502091811</v>
      </c>
      <c r="AR7">
        <f t="shared" si="14"/>
        <v>-206.00788230162792</v>
      </c>
      <c r="AS7">
        <f t="shared" si="15"/>
        <v>-57.86033154455157</v>
      </c>
      <c r="AT7">
        <f t="shared" si="16"/>
        <v>28.575333111612725</v>
      </c>
      <c r="AU7">
        <f t="shared" si="17"/>
        <v>-235.29288073456678</v>
      </c>
      <c r="AW7">
        <v>4</v>
      </c>
      <c r="AX7">
        <f>IF(Z7&gt;0, (R7*SUMPRODUCT(K7:$K$98, X7:$X$98)-K7*$AZ$3)/Z7, 0)</f>
        <v>767.26708434389514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250000</v>
      </c>
      <c r="S8">
        <f t="shared" si="1"/>
        <v>862.59069372936597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733.38492142668019</v>
      </c>
      <c r="AC8">
        <f t="shared" si="2"/>
        <v>815.21876213561154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-300.06436646740485</v>
      </c>
      <c r="AI8">
        <f t="shared" si="7"/>
        <v>-323.69141137009956</v>
      </c>
      <c r="AJ8">
        <f t="shared" si="8"/>
        <v>-81.833840708931348</v>
      </c>
      <c r="AK8">
        <f>G8*SUM(AB8, AE8:AF8)</f>
        <v>51.33694449986762</v>
      </c>
      <c r="AL8">
        <f t="shared" si="9"/>
        <v>-354.18830757916328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-170.26457997779303</v>
      </c>
      <c r="AR8">
        <f t="shared" si="14"/>
        <v>-183.67119977685127</v>
      </c>
      <c r="AS8">
        <f t="shared" si="15"/>
        <v>-46.434718924845626</v>
      </c>
      <c r="AT8">
        <f t="shared" si="16"/>
        <v>29.129960999760122</v>
      </c>
      <c r="AU8">
        <f t="shared" si="17"/>
        <v>-200.97595770193675</v>
      </c>
      <c r="AW8">
        <v>5</v>
      </c>
      <c r="AX8">
        <f>IF(Z8&gt;0, (R8*SUMPRODUCT(K8:$K$98, X8:$X$98)-K8*$AZ$3)/Z8, 0)</f>
        <v>862.59069372936597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250000</v>
      </c>
      <c r="S9">
        <f t="shared" si="1"/>
        <v>950.74187943413142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815.21876213561154</v>
      </c>
      <c r="AC9">
        <f t="shared" si="2"/>
        <v>888.39648191661308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-301.62569047318868</v>
      </c>
      <c r="AI9">
        <f t="shared" si="7"/>
        <v>-324.98630235780911</v>
      </c>
      <c r="AJ9">
        <f t="shared" si="8"/>
        <v>-73.177719781001542</v>
      </c>
      <c r="AK9">
        <f t="shared" ref="AK9:AK40" si="30">G9*SUM(AB9:AB9, AE9:AF9)</f>
        <v>57.065313349492811</v>
      </c>
      <c r="AL9">
        <f t="shared" si="9"/>
        <v>-341.09870878931781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-152.8129617403151</v>
      </c>
      <c r="AR9">
        <f t="shared" si="14"/>
        <v>-164.64817473080859</v>
      </c>
      <c r="AS9">
        <f t="shared" si="15"/>
        <v>-37.07411021784862</v>
      </c>
      <c r="AT9">
        <f t="shared" si="16"/>
        <v>28.911063682588676</v>
      </c>
      <c r="AU9">
        <f t="shared" si="17"/>
        <v>-172.81122126606851</v>
      </c>
      <c r="AW9">
        <v>6</v>
      </c>
      <c r="AX9">
        <f>IF(Z9&gt;0, (R9*SUMPRODUCT(K9:$K$98, X9:$X$98)-K9*$AZ$3)/Z9, 0)</f>
        <v>950.74187943413142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250000</v>
      </c>
      <c r="S10">
        <f t="shared" si="1"/>
        <v>1031.4748268559479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888.39648191661308</v>
      </c>
      <c r="AC10">
        <f t="shared" si="2"/>
        <v>952.94271638950761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-303.99538015246713</v>
      </c>
      <c r="AI10">
        <f t="shared" si="7"/>
        <v>-327.0919863802261</v>
      </c>
      <c r="AJ10">
        <f t="shared" si="8"/>
        <v>-64.546234472894525</v>
      </c>
      <c r="AK10">
        <f t="shared" si="30"/>
        <v>62.187753734162925</v>
      </c>
      <c r="AL10">
        <f t="shared" si="9"/>
        <v>-329.4504671189577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-137.51207167800916</v>
      </c>
      <c r="AR10">
        <f t="shared" si="14"/>
        <v>-147.95980338208113</v>
      </c>
      <c r="AS10">
        <f t="shared" si="15"/>
        <v>-29.197438516764986</v>
      </c>
      <c r="AT10">
        <f t="shared" si="16"/>
        <v>28.130581605212569</v>
      </c>
      <c r="AU10">
        <f t="shared" si="17"/>
        <v>-149.02666029363357</v>
      </c>
      <c r="AW10">
        <v>7</v>
      </c>
      <c r="AX10">
        <f>IF(Z10&gt;0, (R10*SUMPRODUCT(K10:$K$98, X10:$X$98)-K10*$AZ$3)/Z10, 0)</f>
        <v>1031.4748268559479</v>
      </c>
    </row>
    <row r="11" spans="1:52" x14ac:dyDescent="0.25">
      <c r="A11" t="s">
        <v>33</v>
      </c>
      <c r="C11" s="25">
        <f>AU100</f>
        <v>1510.5307560313436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250000</v>
      </c>
      <c r="S11">
        <f t="shared" si="1"/>
        <v>1105.2115931812532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952.94271638950761</v>
      </c>
      <c r="AC11">
        <f t="shared" si="2"/>
        <v>1009.50135561615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-306.15590902174762</v>
      </c>
      <c r="AI11">
        <f t="shared" si="7"/>
        <v>-328.99093359632684</v>
      </c>
      <c r="AJ11">
        <f t="shared" si="8"/>
        <v>-56.558639226642413</v>
      </c>
      <c r="AK11">
        <f t="shared" si="30"/>
        <v>66.705990147265538</v>
      </c>
      <c r="AL11">
        <f t="shared" si="9"/>
        <v>-318.84358267570371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-123.65123680066151</v>
      </c>
      <c r="AR11">
        <f t="shared" si="14"/>
        <v>-132.8739202368308</v>
      </c>
      <c r="AS11">
        <f t="shared" si="15"/>
        <v>-22.84308578097691</v>
      </c>
      <c r="AT11">
        <f t="shared" si="16"/>
        <v>26.941430626237604</v>
      </c>
      <c r="AU11">
        <f t="shared" si="17"/>
        <v>-128.7755753915701</v>
      </c>
      <c r="AW11">
        <v>8</v>
      </c>
      <c r="AX11">
        <f>IF(Z11&gt;0, (R11*SUMPRODUCT(K11:$K$98, X11:$X$98)-K11*$AZ$3)/Z11, 0)</f>
        <v>1105.2115931812532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250000</v>
      </c>
      <c r="S12">
        <f t="shared" si="1"/>
        <v>1172.8623295788984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1009.50135561615</v>
      </c>
      <c r="AC12">
        <f t="shared" si="2"/>
        <v>1059.1275392660702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-309.73998208573596</v>
      </c>
      <c r="AI12">
        <f t="shared" si="7"/>
        <v>-332.3156824163608</v>
      </c>
      <c r="AJ12">
        <f t="shared" si="8"/>
        <v>-49.626183649920222</v>
      </c>
      <c r="AK12">
        <f t="shared" si="30"/>
        <v>70.665094893130515</v>
      </c>
      <c r="AL12">
        <f t="shared" si="9"/>
        <v>-311.27677117315051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-111.69534267773128</v>
      </c>
      <c r="AR12">
        <f t="shared" si="14"/>
        <v>-119.83636653793455</v>
      </c>
      <c r="AS12">
        <f t="shared" si="15"/>
        <v>-17.895699325738189</v>
      </c>
      <c r="AT12">
        <f t="shared" si="16"/>
        <v>25.48254163473749</v>
      </c>
      <c r="AU12">
        <f t="shared" si="17"/>
        <v>-112.24952422893524</v>
      </c>
      <c r="AW12">
        <v>9</v>
      </c>
      <c r="AX12">
        <f>IF(Z12&gt;0, (R12*SUMPRODUCT(K12:$K$98, X12:$X$98)-K12*$AZ$3)/Z12, 0)</f>
        <v>1172.8623295788984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250000</v>
      </c>
      <c r="S13">
        <f t="shared" si="1"/>
        <v>1234.5577856070324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1059.1275392660702</v>
      </c>
      <c r="AC13">
        <f t="shared" si="2"/>
        <v>1102.1441791335017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-313.40828862491577</v>
      </c>
      <c r="AI13">
        <f t="shared" si="7"/>
        <v>-335.72689112337184</v>
      </c>
      <c r="AJ13">
        <f t="shared" si="8"/>
        <v>-43.016639867431422</v>
      </c>
      <c r="AK13">
        <f t="shared" si="30"/>
        <v>74.138927748624923</v>
      </c>
      <c r="AL13">
        <f t="shared" si="9"/>
        <v>-304.60460324217831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-100.90908106291516</v>
      </c>
      <c r="AR13">
        <f t="shared" si="14"/>
        <v>-108.09507374552426</v>
      </c>
      <c r="AS13">
        <f t="shared" si="15"/>
        <v>-13.850206765373265</v>
      </c>
      <c r="AT13">
        <f t="shared" si="16"/>
        <v>23.870750524588534</v>
      </c>
      <c r="AU13">
        <f t="shared" si="17"/>
        <v>-98.074529986308974</v>
      </c>
      <c r="AW13">
        <v>10</v>
      </c>
      <c r="AX13">
        <f>IF(Z13&gt;0, (R13*SUMPRODUCT(K13:$K$98, X13:$X$98)-K13*$AZ$3)/Z13, 0)</f>
        <v>1234.5577856070324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250000</v>
      </c>
      <c r="S14">
        <f t="shared" si="1"/>
        <v>1291.0076539819113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1102.1441791335017</v>
      </c>
      <c r="AC14">
        <f t="shared" si="2"/>
        <v>1139.3707967716241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-318.21550981863726</v>
      </c>
      <c r="AI14">
        <f t="shared" si="7"/>
        <v>-340.27910474112696</v>
      </c>
      <c r="AJ14">
        <f t="shared" si="8"/>
        <v>-37.226617638122434</v>
      </c>
      <c r="AK14">
        <f t="shared" si="30"/>
        <v>77.150092539345124</v>
      </c>
      <c r="AL14">
        <f t="shared" si="9"/>
        <v>-300.35562983990428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-91.479355026486644</v>
      </c>
      <c r="AR14">
        <f t="shared" si="14"/>
        <v>-97.822111337218843</v>
      </c>
      <c r="AS14">
        <f t="shared" si="15"/>
        <v>-10.701763007384439</v>
      </c>
      <c r="AT14">
        <f t="shared" si="16"/>
        <v>22.178808034075587</v>
      </c>
      <c r="AU14">
        <f t="shared" si="17"/>
        <v>-86.345066310527699</v>
      </c>
      <c r="AW14">
        <v>11</v>
      </c>
      <c r="AX14">
        <f>IF(Z14&gt;0, (R14*SUMPRODUCT(K14:$K$98, X14:$X$98)-K14*$AZ$3)/Z14, 0)</f>
        <v>1291.0076539819113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250000</v>
      </c>
      <c r="S15">
        <f t="shared" si="1"/>
        <v>1342.5121916087342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1139.3707967716241</v>
      </c>
      <c r="AC15">
        <f t="shared" si="2"/>
        <v>1171.226887013921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-326.00483886028138</v>
      </c>
      <c r="AI15">
        <f t="shared" si="7"/>
        <v>-347.81519734966014</v>
      </c>
      <c r="AJ15">
        <f t="shared" si="8"/>
        <v>-31.856090242296887</v>
      </c>
      <c r="AK15">
        <f t="shared" si="30"/>
        <v>79.7559557740137</v>
      </c>
      <c r="AL15">
        <f t="shared" si="9"/>
        <v>-299.9153318179433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-83.677322315109294</v>
      </c>
      <c r="AR15">
        <f t="shared" si="14"/>
        <v>-89.275498107542845</v>
      </c>
      <c r="AS15">
        <f t="shared" si="15"/>
        <v>-8.1766649238182545</v>
      </c>
      <c r="AT15">
        <f t="shared" si="16"/>
        <v>20.471367361243303</v>
      </c>
      <c r="AU15">
        <f t="shared" si="17"/>
        <v>-76.980795670117786</v>
      </c>
      <c r="AW15">
        <v>12</v>
      </c>
      <c r="AX15">
        <f>IF(Z15&gt;0, (R15*SUMPRODUCT(K15:$K$98, X15:$X$98)-K15*$AZ$3)/Z15, 0)</f>
        <v>1342.5121916087342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250000</v>
      </c>
      <c r="S16">
        <f t="shared" si="1"/>
        <v>1388.8460844247256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1171.226887013921</v>
      </c>
      <c r="AC16">
        <f t="shared" si="2"/>
        <v>1197.6704979745111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-335.21517721684626</v>
      </c>
      <c r="AI16">
        <f t="shared" si="7"/>
        <v>-356.77391060360952</v>
      </c>
      <c r="AJ16">
        <f t="shared" si="8"/>
        <v>-26.443610960590149</v>
      </c>
      <c r="AK16">
        <f t="shared" si="30"/>
        <v>81.985882090974471</v>
      </c>
      <c r="AL16">
        <f t="shared" si="9"/>
        <v>-301.23163947322519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-76.822666757892023</v>
      </c>
      <c r="AR16">
        <f t="shared" si="14"/>
        <v>-81.763372022028022</v>
      </c>
      <c r="AS16">
        <f t="shared" si="15"/>
        <v>-6.0601931260010575</v>
      </c>
      <c r="AT16">
        <f t="shared" si="16"/>
        <v>18.789048130277301</v>
      </c>
      <c r="AU16">
        <f t="shared" si="17"/>
        <v>-69.034517017751782</v>
      </c>
      <c r="AW16">
        <v>13</v>
      </c>
      <c r="AX16">
        <f>IF(Z16&gt;0, (R16*SUMPRODUCT(K16:$K$98, X16:$X$98)-K16*$AZ$3)/Z16, 0)</f>
        <v>1388.8460844247256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250000</v>
      </c>
      <c r="S17">
        <f t="shared" si="1"/>
        <v>1430.3665586608324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1197.6704979745111</v>
      </c>
      <c r="AC17">
        <f t="shared" si="2"/>
        <v>1219.1700930699221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-344.45746532235052</v>
      </c>
      <c r="AI17">
        <f t="shared" si="7"/>
        <v>-365.76616562871391</v>
      </c>
      <c r="AJ17">
        <f t="shared" si="8"/>
        <v>-21.499595095410996</v>
      </c>
      <c r="AK17">
        <f t="shared" si="30"/>
        <v>83.836934858215784</v>
      </c>
      <c r="AL17">
        <f t="shared" si="9"/>
        <v>-303.42882586590912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-70.482822008408348</v>
      </c>
      <c r="AR17">
        <f t="shared" si="14"/>
        <v>-74.843004272184871</v>
      </c>
      <c r="AS17">
        <f t="shared" si="15"/>
        <v>-4.39924311974079</v>
      </c>
      <c r="AT17">
        <f t="shared" si="16"/>
        <v>17.154697900979798</v>
      </c>
      <c r="AU17">
        <f t="shared" si="17"/>
        <v>-62.087549490945854</v>
      </c>
      <c r="AW17">
        <v>14</v>
      </c>
      <c r="AX17">
        <f>IF(Z17&gt;0, (R17*SUMPRODUCT(K17:$K$98, X17:$X$98)-K17*$AZ$3)/Z17, 0)</f>
        <v>1430.3665586608324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250000</v>
      </c>
      <c r="S18">
        <f t="shared" si="1"/>
        <v>1467.7863700054961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1219.1700930699221</v>
      </c>
      <c r="AC18">
        <f t="shared" si="2"/>
        <v>1236.4750048591054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-354.1288642174473</v>
      </c>
      <c r="AI18">
        <f t="shared" si="7"/>
        <v>-375.18906463432535</v>
      </c>
      <c r="AJ18">
        <f t="shared" si="8"/>
        <v>-17.304911789183279</v>
      </c>
      <c r="AK18">
        <f t="shared" si="30"/>
        <v>85.341906514894561</v>
      </c>
      <c r="AL18">
        <f t="shared" si="9"/>
        <v>-307.15206990861407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-64.698019498264912</v>
      </c>
      <c r="AR18">
        <f t="shared" si="14"/>
        <v>-68.545639375903264</v>
      </c>
      <c r="AS18">
        <f t="shared" si="15"/>
        <v>-3.1615426853905508</v>
      </c>
      <c r="AT18">
        <f t="shared" si="16"/>
        <v>15.591647249430048</v>
      </c>
      <c r="AU18">
        <f t="shared" si="17"/>
        <v>-56.11553481186376</v>
      </c>
      <c r="AW18">
        <v>15</v>
      </c>
      <c r="AX18">
        <f>IF(Z18&gt;0, (R18*SUMPRODUCT(K18:$K$98, X18:$X$98)-K18*$AZ$3)/Z18, 0)</f>
        <v>1467.7863700054961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250000</v>
      </c>
      <c r="S19">
        <f t="shared" si="1"/>
        <v>1501.654287307972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1236.4750048591054</v>
      </c>
      <c r="AC19">
        <f t="shared" si="2"/>
        <v>1250.1588905372612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-365.70722120902445</v>
      </c>
      <c r="AI19">
        <f t="shared" si="7"/>
        <v>-386.5202488996128</v>
      </c>
      <c r="AJ19">
        <f t="shared" si="8"/>
        <v>-13.683885678155775</v>
      </c>
      <c r="AK19">
        <f t="shared" si="30"/>
        <v>86.553250340137382</v>
      </c>
      <c r="AL19">
        <f t="shared" si="9"/>
        <v>-313.6508842376312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-59.654769671614517</v>
      </c>
      <c r="AR19">
        <f t="shared" si="14"/>
        <v>-63.049825336488396</v>
      </c>
      <c r="AS19">
        <f t="shared" si="15"/>
        <v>-2.2321381722908771</v>
      </c>
      <c r="AT19">
        <f t="shared" si="16"/>
        <v>14.118710033399452</v>
      </c>
      <c r="AU19">
        <f t="shared" si="17"/>
        <v>-51.163253475379818</v>
      </c>
      <c r="AW19">
        <v>16</v>
      </c>
      <c r="AX19">
        <f>IF(Z19&gt;0, (R19*SUMPRODUCT(K19:$K$98, X19:$X$98)-K19*$AZ$3)/Z19, 0)</f>
        <v>1501.654287307972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250000</v>
      </c>
      <c r="S20">
        <f t="shared" si="1"/>
        <v>1532.1554845360683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1250.1588905372612</v>
      </c>
      <c r="AC20">
        <f t="shared" si="2"/>
        <v>1260.4879647731664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-376.64233121190125</v>
      </c>
      <c r="AI20">
        <f t="shared" si="7"/>
        <v>-397.20956439246254</v>
      </c>
      <c r="AJ20">
        <f t="shared" si="8"/>
        <v>-10.329074235905182</v>
      </c>
      <c r="AK20">
        <f t="shared" si="30"/>
        <v>87.511122337608285</v>
      </c>
      <c r="AL20">
        <f t="shared" si="9"/>
        <v>-320.02751629075942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-54.855824096178722</v>
      </c>
      <c r="AR20">
        <f t="shared" si="14"/>
        <v>-57.85132521754155</v>
      </c>
      <c r="AS20">
        <f t="shared" si="15"/>
        <v>-1.5043712095186883</v>
      </c>
      <c r="AT20">
        <f t="shared" si="16"/>
        <v>12.745499737017688</v>
      </c>
      <c r="AU20">
        <f t="shared" si="17"/>
        <v>-46.61019669004255</v>
      </c>
      <c r="AW20">
        <v>17</v>
      </c>
      <c r="AX20">
        <f>IF(Z20&gt;0, (R20*SUMPRODUCT(K20:$K$98, X20:$X$98)-K20*$AZ$3)/Z20, 0)</f>
        <v>1532.1554845360683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250000</v>
      </c>
      <c r="S21">
        <f t="shared" si="1"/>
        <v>1559.9844249016303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1260.4879647731664</v>
      </c>
      <c r="AC21">
        <f t="shared" si="2"/>
        <v>1268.1177155944156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-389.58658762950967</v>
      </c>
      <c r="AI21">
        <f t="shared" si="7"/>
        <v>-409.90918981950239</v>
      </c>
      <c r="AJ21">
        <f t="shared" si="8"/>
        <v>-7.6297508212492176</v>
      </c>
      <c r="AK21">
        <f t="shared" si="30"/>
        <v>88.23415753412165</v>
      </c>
      <c r="AL21">
        <f t="shared" si="9"/>
        <v>-329.30478310662994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-50.661680170506074</v>
      </c>
      <c r="AR21">
        <f t="shared" si="14"/>
        <v>-53.30442302940795</v>
      </c>
      <c r="AS21">
        <f t="shared" si="15"/>
        <v>-0.99216966949173613</v>
      </c>
      <c r="AT21">
        <f t="shared" si="16"/>
        <v>11.473933680074996</v>
      </c>
      <c r="AU21">
        <f t="shared" si="17"/>
        <v>-42.822659018824687</v>
      </c>
      <c r="AW21">
        <v>18</v>
      </c>
      <c r="AX21">
        <f>IF(Z21&gt;0, (R21*SUMPRODUCT(K21:$K$98, X21:$X$98)-K21*$AZ$3)/Z21, 0)</f>
        <v>1559.9844249016303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250000</v>
      </c>
      <c r="S22">
        <f t="shared" si="1"/>
        <v>1585.293579457001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1268.1177155944156</v>
      </c>
      <c r="AC22">
        <f t="shared" si="2"/>
        <v>1273.2467273144703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-403.39328894423846</v>
      </c>
      <c r="AI22">
        <f t="shared" si="7"/>
        <v>-423.47232578343682</v>
      </c>
      <c r="AJ22">
        <f t="shared" si="8"/>
        <v>-5.1290117200546774</v>
      </c>
      <c r="AK22">
        <f t="shared" si="30"/>
        <v>88.768240091609101</v>
      </c>
      <c r="AL22">
        <f t="shared" si="9"/>
        <v>-339.83309741188236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-46.836694598521625</v>
      </c>
      <c r="AR22">
        <f t="shared" si="14"/>
        <v>-49.168006848983971</v>
      </c>
      <c r="AS22">
        <f t="shared" si="15"/>
        <v>-0.595513019448486</v>
      </c>
      <c r="AT22">
        <f t="shared" si="16"/>
        <v>10.306594247267338</v>
      </c>
      <c r="AU22">
        <f t="shared" si="17"/>
        <v>-39.456925621165112</v>
      </c>
      <c r="AW22">
        <v>19</v>
      </c>
      <c r="AX22">
        <f>IF(Z22&gt;0, (R22*SUMPRODUCT(K22:$K$98, X22:$X$98)-K22*$AZ$3)/Z22, 0)</f>
        <v>1585.293579457001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250000</v>
      </c>
      <c r="S23">
        <f t="shared" si="1"/>
        <v>1608.4361923133051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1273.2467273144703</v>
      </c>
      <c r="AC23">
        <f t="shared" si="2"/>
        <v>1276.2231504753777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-418.49531741730789</v>
      </c>
      <c r="AI23">
        <f t="shared" si="7"/>
        <v>-438.33171435637252</v>
      </c>
      <c r="AJ23">
        <f t="shared" si="8"/>
        <v>-2.9764231609074159</v>
      </c>
      <c r="AK23">
        <f t="shared" si="30"/>
        <v>89.127270912012932</v>
      </c>
      <c r="AL23">
        <f t="shared" si="9"/>
        <v>-352.180866605267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-43.384055758068151</v>
      </c>
      <c r="AR23">
        <f t="shared" si="14"/>
        <v>-45.440430859597448</v>
      </c>
      <c r="AS23">
        <f t="shared" si="15"/>
        <v>-0.30855616060250884</v>
      </c>
      <c r="AT23">
        <f t="shared" si="16"/>
        <v>9.2395358559185112</v>
      </c>
      <c r="AU23">
        <f t="shared" si="17"/>
        <v>-36.509451164281444</v>
      </c>
      <c r="AW23">
        <v>20</v>
      </c>
      <c r="AX23">
        <f>IF(Z23&gt;0, (R23*SUMPRODUCT(K23:$K$98, X23:$X$98)-K23*$AZ$3)/Z23, 0)</f>
        <v>1608.4361923133051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250000</v>
      </c>
      <c r="S24">
        <f t="shared" si="1"/>
        <v>1629.6768871836196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1276.2231504753777</v>
      </c>
      <c r="AC24">
        <f t="shared" si="2"/>
        <v>1277.3150927168001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-434.26474943702374</v>
      </c>
      <c r="AI24">
        <f t="shared" si="7"/>
        <v>-453.85935593175401</v>
      </c>
      <c r="AJ24">
        <f t="shared" si="8"/>
        <v>-1.09194224142243</v>
      </c>
      <c r="AK24">
        <f t="shared" si="30"/>
        <v>89.33562053327644</v>
      </c>
      <c r="AL24">
        <f t="shared" si="9"/>
        <v>-365.61567763990001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-40.195376573849927</v>
      </c>
      <c r="AR24">
        <f t="shared" si="14"/>
        <v>-42.009045742008617</v>
      </c>
      <c r="AS24">
        <f t="shared" si="15"/>
        <v>-0.10106974984216009</v>
      </c>
      <c r="AT24">
        <f t="shared" si="16"/>
        <v>8.2688703456791828</v>
      </c>
      <c r="AU24">
        <f t="shared" si="17"/>
        <v>-33.841245146171595</v>
      </c>
      <c r="AW24">
        <v>21</v>
      </c>
      <c r="AX24">
        <f>IF(Z24&gt;0, (R24*SUMPRODUCT(K24:$K$98, X24:$X$98)-K24*$AZ$3)/Z24, 0)</f>
        <v>1629.6768871836196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250000</v>
      </c>
      <c r="S25">
        <f t="shared" si="1"/>
        <v>1650.3047761308385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1277.3150927168001</v>
      </c>
      <c r="AC25">
        <f t="shared" si="2"/>
        <v>1276.8304286424948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-563.17622716157643</v>
      </c>
      <c r="AI25">
        <f t="shared" si="7"/>
        <v>-582.51856996864331</v>
      </c>
      <c r="AJ25">
        <f t="shared" si="8"/>
        <v>0.48466407430532854</v>
      </c>
      <c r="AK25">
        <f t="shared" si="30"/>
        <v>89.412056490176013</v>
      </c>
      <c r="AL25">
        <f t="shared" si="9"/>
        <v>-492.62184940416194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-46.54229722591478</v>
      </c>
      <c r="AR25">
        <f t="shared" si="14"/>
        <v>-48.140796993046749</v>
      </c>
      <c r="AS25">
        <f t="shared" si="15"/>
        <v>4.0053855814779785E-2</v>
      </c>
      <c r="AT25">
        <f t="shared" si="16"/>
        <v>7.3892368108644053</v>
      </c>
      <c r="AU25">
        <f t="shared" si="17"/>
        <v>-40.711506326367562</v>
      </c>
      <c r="AW25">
        <v>22</v>
      </c>
      <c r="AX25">
        <f>IF(Z25&gt;0, (R25*SUMPRODUCT(K25:$K$98, X25:$X$98)-K25*$AZ$3)/Z25, 0)</f>
        <v>1650.3047761308385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250000</v>
      </c>
      <c r="S26">
        <f t="shared" si="1"/>
        <v>1658.6291213500435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1276.8304286424948</v>
      </c>
      <c r="AC26">
        <f t="shared" si="2"/>
        <v>1265.7441247197451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-707.52529835055054</v>
      </c>
      <c r="AI26">
        <f t="shared" si="7"/>
        <v>-726.60346519971165</v>
      </c>
      <c r="AJ26">
        <f t="shared" si="8"/>
        <v>11.086303922749721</v>
      </c>
      <c r="AK26">
        <f t="shared" si="30"/>
        <v>89.378130004974636</v>
      </c>
      <c r="AL26">
        <f t="shared" si="9"/>
        <v>-626.13903127198728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-52.206845399017197</v>
      </c>
      <c r="AR26">
        <f t="shared" si="14"/>
        <v>-53.61458433006716</v>
      </c>
      <c r="AS26">
        <f t="shared" si="15"/>
        <v>0.81803570316258811</v>
      </c>
      <c r="AT26">
        <f t="shared" si="16"/>
        <v>6.5950295008547943</v>
      </c>
      <c r="AU26">
        <f t="shared" si="17"/>
        <v>-46.201519126049774</v>
      </c>
      <c r="AW26">
        <v>23</v>
      </c>
      <c r="AX26">
        <f>IF(Z26&gt;0, (R26*SUMPRODUCT(K26:$K$98, X26:$X$98)-K26*$AZ$3)/Z26, 0)</f>
        <v>1658.6291213500435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250000</v>
      </c>
      <c r="S27">
        <f t="shared" si="1"/>
        <v>1655.686467138687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1265.7441247197451</v>
      </c>
      <c r="AC27">
        <f t="shared" si="2"/>
        <v>1245.1944161985541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-856.00529520155249</v>
      </c>
      <c r="AI27">
        <f t="shared" si="7"/>
        <v>-874.8070798527018</v>
      </c>
      <c r="AJ27">
        <f t="shared" si="8"/>
        <v>20.549708521190951</v>
      </c>
      <c r="AK27">
        <f t="shared" si="30"/>
        <v>88.602088730382164</v>
      </c>
      <c r="AL27">
        <f t="shared" si="9"/>
        <v>-765.65528260112865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-56.395429316792502</v>
      </c>
      <c r="AR27">
        <f t="shared" si="14"/>
        <v>-57.634130436128203</v>
      </c>
      <c r="AS27">
        <f t="shared" si="15"/>
        <v>1.3538580203696513</v>
      </c>
      <c r="AT27">
        <f t="shared" si="16"/>
        <v>5.8372919657441189</v>
      </c>
      <c r="AU27">
        <f t="shared" si="17"/>
        <v>-50.442980450014424</v>
      </c>
      <c r="AW27">
        <v>24</v>
      </c>
      <c r="AX27">
        <f>IF(Z27&gt;0, (R27*SUMPRODUCT(K27:$K$98, X27:$X$98)-K27*$AZ$3)/Z27, 0)</f>
        <v>1655.686467138687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250000</v>
      </c>
      <c r="S28">
        <f t="shared" si="1"/>
        <v>1643.5893294765456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1245.1944161985541</v>
      </c>
      <c r="AC28">
        <f t="shared" si="2"/>
        <v>1217.0642876655347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-1014.7383341936188</v>
      </c>
      <c r="AI28">
        <f t="shared" si="7"/>
        <v>-1033.2506271648374</v>
      </c>
      <c r="AJ28">
        <f t="shared" si="8"/>
        <v>28.130128533019388</v>
      </c>
      <c r="AK28">
        <f t="shared" si="30"/>
        <v>87.163609133898802</v>
      </c>
      <c r="AL28">
        <f t="shared" si="9"/>
        <v>-917.95688949791918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-59.690264102594455</v>
      </c>
      <c r="AR28">
        <f t="shared" si="14"/>
        <v>-60.779218387025573</v>
      </c>
      <c r="AS28">
        <f t="shared" si="15"/>
        <v>1.6547071740520967</v>
      </c>
      <c r="AT28">
        <f t="shared" si="16"/>
        <v>5.1272517002841456</v>
      </c>
      <c r="AU28">
        <f t="shared" si="17"/>
        <v>-53.997259512689332</v>
      </c>
      <c r="AW28">
        <v>25</v>
      </c>
      <c r="AX28">
        <f>IF(Z28&gt;0, (R28*SUMPRODUCT(K28:$K$98, X28:$X$98)-K28*$AZ$3)/Z28, 0)</f>
        <v>1643.5893294765456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250000</v>
      </c>
      <c r="S29">
        <f t="shared" si="1"/>
        <v>1623.6468382272433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1217.0642876655347</v>
      </c>
      <c r="AC29">
        <f t="shared" si="2"/>
        <v>1182.6108992627373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-1179.931531080422</v>
      </c>
      <c r="AI29">
        <f t="shared" si="7"/>
        <v>-1198.1407079688204</v>
      </c>
      <c r="AJ29">
        <f t="shared" si="8"/>
        <v>34.453388402797373</v>
      </c>
      <c r="AK29">
        <f t="shared" si="30"/>
        <v>85.194500136587436</v>
      </c>
      <c r="AL29">
        <f t="shared" si="9"/>
        <v>-1078.4928194294355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-61.970959074476482</v>
      </c>
      <c r="AR29">
        <f t="shared" si="14"/>
        <v>-62.927319783557259</v>
      </c>
      <c r="AS29">
        <f t="shared" si="15"/>
        <v>1.8095198462335806</v>
      </c>
      <c r="AT29">
        <f t="shared" si="16"/>
        <v>4.4744841054468729</v>
      </c>
      <c r="AU29">
        <f t="shared" si="17"/>
        <v>-56.643315831876805</v>
      </c>
      <c r="AW29">
        <v>26</v>
      </c>
      <c r="AX29">
        <f>IF(Z29&gt;0, (R29*SUMPRODUCT(K29:$K$98, X29:$X$98)-K29*$AZ$3)/Z29, 0)</f>
        <v>1623.6468382272433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250000</v>
      </c>
      <c r="S30">
        <f t="shared" si="1"/>
        <v>1597.4537942316408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1182.6108992627373</v>
      </c>
      <c r="AC30">
        <f t="shared" si="2"/>
        <v>1143.1728649202232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-1365.3847196511404</v>
      </c>
      <c r="AI30">
        <f t="shared" si="7"/>
        <v>-1383.2752662986895</v>
      </c>
      <c r="AJ30">
        <f t="shared" si="8"/>
        <v>39.438034342514129</v>
      </c>
      <c r="AK30">
        <f t="shared" si="30"/>
        <v>82.782762948391621</v>
      </c>
      <c r="AL30">
        <f t="shared" si="9"/>
        <v>-1261.0544690077838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-64.027777364319135</v>
      </c>
      <c r="AR30">
        <f t="shared" si="14"/>
        <v>-64.866729141930875</v>
      </c>
      <c r="AS30">
        <f t="shared" si="15"/>
        <v>1.849390612203456</v>
      </c>
      <c r="AT30">
        <f t="shared" si="16"/>
        <v>3.8819801037593944</v>
      </c>
      <c r="AU30">
        <f t="shared" si="17"/>
        <v>-59.135358425968036</v>
      </c>
      <c r="AW30">
        <v>27</v>
      </c>
      <c r="AX30">
        <f>IF(Z30&gt;0, (R30*SUMPRODUCT(K30:$K$98, X30:$X$98)-K30*$AZ$3)/Z30, 0)</f>
        <v>1597.4537942316408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250000</v>
      </c>
      <c r="S31">
        <f t="shared" si="1"/>
        <v>1565.4931641119656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1143.1728649202232</v>
      </c>
      <c r="AC31">
        <f t="shared" si="2"/>
        <v>1099.2637703522989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-1570.4887188492723</v>
      </c>
      <c r="AI31">
        <f t="shared" si="7"/>
        <v>-1588.0433111584612</v>
      </c>
      <c r="AJ31">
        <f t="shared" si="8"/>
        <v>43.909094567924285</v>
      </c>
      <c r="AK31">
        <f t="shared" si="30"/>
        <v>80.022100544415636</v>
      </c>
      <c r="AL31">
        <f t="shared" si="9"/>
        <v>-1464.1121160461212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-65.75521261283626</v>
      </c>
      <c r="AR31">
        <f t="shared" si="14"/>
        <v>-66.490210537856782</v>
      </c>
      <c r="AS31">
        <f t="shared" si="15"/>
        <v>1.8384416355862399</v>
      </c>
      <c r="AT31">
        <f t="shared" si="16"/>
        <v>3.3504667508081716</v>
      </c>
      <c r="AU31">
        <f t="shared" si="17"/>
        <v>-61.301302151462373</v>
      </c>
      <c r="AW31">
        <v>28</v>
      </c>
      <c r="AX31">
        <f>IF(Z31&gt;0, (R31*SUMPRODUCT(K31:$K$98, X31:$X$98)-K31*$AZ$3)/Z31, 0)</f>
        <v>1565.4931641119656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250000</v>
      </c>
      <c r="S32">
        <f t="shared" si="1"/>
        <v>1528.296001588895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1099.2637703522989</v>
      </c>
      <c r="AC32">
        <f t="shared" si="2"/>
        <v>1051.4716673791006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-1789.8065462310335</v>
      </c>
      <c r="AI32">
        <f t="shared" si="7"/>
        <v>-1807.0066119625073</v>
      </c>
      <c r="AJ32">
        <f t="shared" si="8"/>
        <v>47.792102973198325</v>
      </c>
      <c r="AK32">
        <f t="shared" si="30"/>
        <v>76.948463924660928</v>
      </c>
      <c r="AL32">
        <f t="shared" si="9"/>
        <v>-1682.2660450646481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-66.908829859060887</v>
      </c>
      <c r="AR32">
        <f t="shared" si="14"/>
        <v>-67.551824641941352</v>
      </c>
      <c r="AS32">
        <f t="shared" si="15"/>
        <v>1.7866253161126133</v>
      </c>
      <c r="AT32">
        <f t="shared" si="16"/>
        <v>2.8765855681402983</v>
      </c>
      <c r="AU32">
        <f t="shared" si="17"/>
        <v>-62.888613757688439</v>
      </c>
      <c r="AW32">
        <v>29</v>
      </c>
      <c r="AX32">
        <f>IF(Z32&gt;0, (R32*SUMPRODUCT(K32:$K$98, X32:$X$98)-K32*$AZ$3)/Z32, 0)</f>
        <v>1528.296001588895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250000</v>
      </c>
      <c r="S33">
        <f t="shared" si="1"/>
        <v>1486.7753057545524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1051.4716673791006</v>
      </c>
      <c r="AC33">
        <f t="shared" si="2"/>
        <v>1000.6013282697169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-2030.3905313053426</v>
      </c>
      <c r="AI33">
        <f t="shared" si="7"/>
        <v>-2047.215557326371</v>
      </c>
      <c r="AJ33">
        <f t="shared" si="8"/>
        <v>50.870339109383735</v>
      </c>
      <c r="AK33">
        <f t="shared" si="30"/>
        <v>73.603016716537056</v>
      </c>
      <c r="AL33">
        <f t="shared" si="9"/>
        <v>-1922.7422015004502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-67.770220600413069</v>
      </c>
      <c r="AR33">
        <f t="shared" si="14"/>
        <v>-68.331805038220566</v>
      </c>
      <c r="AS33">
        <f t="shared" si="15"/>
        <v>1.6979463065385527</v>
      </c>
      <c r="AT33">
        <f t="shared" si="16"/>
        <v>2.4567158892967997</v>
      </c>
      <c r="AU33">
        <f t="shared" si="17"/>
        <v>-64.177142842385209</v>
      </c>
      <c r="AW33">
        <v>30</v>
      </c>
      <c r="AX33">
        <f>IF(Z33&gt;0, (R33*SUMPRODUCT(K33:$K$98, X33:$X$98)-K33*$AZ$3)/Z33, 0)</f>
        <v>1486.7753057545524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250000</v>
      </c>
      <c r="S34">
        <f t="shared" si="1"/>
        <v>1441.4135185520558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1000.6013282697169</v>
      </c>
      <c r="AC34">
        <f t="shared" si="2"/>
        <v>947.15118869580135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-2293.0410703414395</v>
      </c>
      <c r="AI34">
        <f t="shared" si="7"/>
        <v>-2309.4685419952234</v>
      </c>
      <c r="AJ34">
        <f t="shared" si="8"/>
        <v>53.450139573915521</v>
      </c>
      <c r="AK34">
        <f t="shared" si="30"/>
        <v>70.042092978880191</v>
      </c>
      <c r="AL34">
        <f t="shared" si="9"/>
        <v>-2185.9763094424275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-68.336562767302638</v>
      </c>
      <c r="AR34">
        <f t="shared" si="14"/>
        <v>-68.826129640873617</v>
      </c>
      <c r="AS34">
        <f t="shared" si="15"/>
        <v>1.5929059732759536</v>
      </c>
      <c r="AT34">
        <f t="shared" si="16"/>
        <v>2.0873746855706261</v>
      </c>
      <c r="AU34">
        <f t="shared" si="17"/>
        <v>-65.145848982027019</v>
      </c>
      <c r="AW34">
        <v>31</v>
      </c>
      <c r="AX34">
        <f>IF(Z34&gt;0, (R34*SUMPRODUCT(K34:$K$98, X34:$X$98)-K34*$AZ$3)/Z34, 0)</f>
        <v>1441.4135185520558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1392.4232305024454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947.15118869580135</v>
      </c>
      <c r="AC35">
        <f t="shared" ref="AC35:AC66" si="33">S35*Z35</f>
        <v>891.60041255929957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-2551.2566574113421</v>
      </c>
      <c r="AI35">
        <f t="shared" ref="AI35:AI66" si="38">SUM(AE35:AH35)</f>
        <v>-2567.2647286828474</v>
      </c>
      <c r="AJ35">
        <f t="shared" ref="AJ35:AJ66" si="39">AB35-AC35</f>
        <v>55.550776136501781</v>
      </c>
      <c r="AK35">
        <f t="shared" si="30"/>
        <v>66.300583208706101</v>
      </c>
      <c r="AL35">
        <f t="shared" ref="AL35:AL66" si="40">SUM(AI35:AK35)</f>
        <v>-2445.4133693376393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-67.885563224813552</v>
      </c>
      <c r="AR35">
        <f t="shared" ref="AR35:AR66" si="45">AI35*$K35</f>
        <v>-68.311516815665428</v>
      </c>
      <c r="AS35">
        <f t="shared" ref="AS35:AS66" si="46">AJ35*$K35</f>
        <v>1.4781326350083239</v>
      </c>
      <c r="AT35">
        <f t="shared" ref="AT35:AT66" si="47">AK35*$K35</f>
        <v>1.7641707745011688</v>
      </c>
      <c r="AU35">
        <f t="shared" ref="AU35:AU66" si="48">AL35*$K35</f>
        <v>-65.069213406155924</v>
      </c>
      <c r="AW35">
        <v>32</v>
      </c>
      <c r="AX35">
        <f>IF(Z35&gt;0, (R35*SUMPRODUCT(K35:$K$98, X35:$X$98)-K35*$AZ$3)/Z35, 0)</f>
        <v>1392.4232305024454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250000</v>
      </c>
      <c r="S36">
        <f t="shared" si="32"/>
        <v>1341.2037340979166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891.60041255929957</v>
      </c>
      <c r="AC36">
        <f t="shared" si="33"/>
        <v>835.13073025484459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-2811.771615594605</v>
      </c>
      <c r="AI36">
        <f t="shared" si="38"/>
        <v>-2827.3384289918354</v>
      </c>
      <c r="AJ36">
        <f t="shared" si="39"/>
        <v>56.469682304454977</v>
      </c>
      <c r="AK36">
        <f t="shared" si="30"/>
        <v>62.412028879150974</v>
      </c>
      <c r="AL36">
        <f t="shared" si="40"/>
        <v>-2708.4567178082293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-66.801358470346315</v>
      </c>
      <c r="AR36">
        <f t="shared" si="45"/>
        <v>-67.171190883555838</v>
      </c>
      <c r="AS36">
        <f t="shared" si="46"/>
        <v>1.341592421448764</v>
      </c>
      <c r="AT36">
        <f t="shared" si="47"/>
        <v>1.4827691875451658</v>
      </c>
      <c r="AU36">
        <f t="shared" si="48"/>
        <v>-64.346829274561898</v>
      </c>
      <c r="AW36">
        <v>33</v>
      </c>
      <c r="AX36">
        <f>IF(Z36&gt;0, (R36*SUMPRODUCT(K36:$K$98, X36:$X$98)-K36*$AZ$3)/Z36, 0)</f>
        <v>1341.2037340979166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250000</v>
      </c>
      <c r="S37">
        <f t="shared" si="32"/>
        <v>1288.7040389744325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835.13073025484459</v>
      </c>
      <c r="AC37">
        <f t="shared" si="33"/>
        <v>778.52212260624651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-3083.346282849172</v>
      </c>
      <c r="AI37">
        <f t="shared" si="38"/>
        <v>-3098.4490934841451</v>
      </c>
      <c r="AJ37">
        <f t="shared" si="39"/>
        <v>56.608607648598081</v>
      </c>
      <c r="AK37">
        <f t="shared" si="30"/>
        <v>58.459151117839127</v>
      </c>
      <c r="AL37">
        <f t="shared" si="40"/>
        <v>-2983.3813347177079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-65.404786328376233</v>
      </c>
      <c r="AR37">
        <f t="shared" si="45"/>
        <v>-65.72515128641966</v>
      </c>
      <c r="AS37">
        <f t="shared" si="46"/>
        <v>1.2007972987653412</v>
      </c>
      <c r="AT37">
        <f t="shared" si="47"/>
        <v>1.2400515339676361</v>
      </c>
      <c r="AU37">
        <f t="shared" si="48"/>
        <v>-63.284302453686685</v>
      </c>
      <c r="AW37">
        <v>34</v>
      </c>
      <c r="AX37">
        <f>IF(Z37&gt;0, (R37*SUMPRODUCT(K37:$K$98, X37:$X$98)-K37*$AZ$3)/Z37, 0)</f>
        <v>1288.7040389744325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250000</v>
      </c>
      <c r="S38">
        <f t="shared" si="32"/>
        <v>1235.647983836285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778.52212260624651</v>
      </c>
      <c r="AC38">
        <f t="shared" si="33"/>
        <v>722.21800665443118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-3396.5156369905289</v>
      </c>
      <c r="AI38">
        <f t="shared" si="38"/>
        <v>-3411.1277679554537</v>
      </c>
      <c r="AJ38">
        <f t="shared" si="39"/>
        <v>56.304115951815334</v>
      </c>
      <c r="AK38">
        <f t="shared" si="30"/>
        <v>54.496548582437264</v>
      </c>
      <c r="AL38">
        <f t="shared" si="40"/>
        <v>-3300.3271034212012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-64.328411152691601</v>
      </c>
      <c r="AR38">
        <f t="shared" si="45"/>
        <v>-64.605158051275438</v>
      </c>
      <c r="AS38">
        <f t="shared" si="46"/>
        <v>1.0663735155791652</v>
      </c>
      <c r="AT38">
        <f t="shared" si="47"/>
        <v>1.0321390384411271</v>
      </c>
      <c r="AU38">
        <f t="shared" si="48"/>
        <v>-62.50664549725515</v>
      </c>
      <c r="AW38">
        <v>35</v>
      </c>
      <c r="AX38">
        <f>IF(Z38&gt;0, (R38*SUMPRODUCT(K38:$K$98, X38:$X$98)-K38*$AZ$3)/Z38, 0)</f>
        <v>1235.647983836285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250000</v>
      </c>
      <c r="S39">
        <f t="shared" si="32"/>
        <v>1181.245686793055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722.21800665443118</v>
      </c>
      <c r="AC39">
        <f t="shared" si="33"/>
        <v>666.01519405224042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-3703.9852419058311</v>
      </c>
      <c r="AI39">
        <f t="shared" si="38"/>
        <v>-3718.0808530369159</v>
      </c>
      <c r="AJ39">
        <f t="shared" si="39"/>
        <v>56.202812602190761</v>
      </c>
      <c r="AK39">
        <f t="shared" si="30"/>
        <v>50.555260465810186</v>
      </c>
      <c r="AL39">
        <f t="shared" si="40"/>
        <v>-3611.3227799689153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-62.635483108322966</v>
      </c>
      <c r="AR39">
        <f t="shared" si="45"/>
        <v>-62.873844050724635</v>
      </c>
      <c r="AS39">
        <f t="shared" si="46"/>
        <v>0.95040614081211805</v>
      </c>
      <c r="AT39">
        <f t="shared" si="47"/>
        <v>0.85490436817016535</v>
      </c>
      <c r="AU39">
        <f t="shared" si="48"/>
        <v>-61.068533541742354</v>
      </c>
      <c r="AW39">
        <v>36</v>
      </c>
      <c r="AX39">
        <f>IF(Z39&gt;0, (R39*SUMPRODUCT(K39:$K$98, X39:$X$98)-K39*$AZ$3)/Z39, 0)</f>
        <v>1181.245686793055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250000</v>
      </c>
      <c r="S40">
        <f t="shared" si="32"/>
        <v>1126.0346397843598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666.01519405224042</v>
      </c>
      <c r="AC40">
        <f t="shared" si="33"/>
        <v>610.6347096497218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-3974.6308101920904</v>
      </c>
      <c r="AI40">
        <f t="shared" si="38"/>
        <v>-3988.1880021308452</v>
      </c>
      <c r="AJ40">
        <f t="shared" si="39"/>
        <v>55.380484402518618</v>
      </c>
      <c r="AK40">
        <f t="shared" si="30"/>
        <v>46.621063583656834</v>
      </c>
      <c r="AL40">
        <f t="shared" si="40"/>
        <v>-3886.1864541446698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-60.010874560629716</v>
      </c>
      <c r="AR40">
        <f t="shared" si="45"/>
        <v>-60.215567520475133</v>
      </c>
      <c r="AS40">
        <f t="shared" si="46"/>
        <v>0.83616100747375754</v>
      </c>
      <c r="AT40">
        <f t="shared" si="47"/>
        <v>0.70390708777974742</v>
      </c>
      <c r="AU40">
        <f t="shared" si="48"/>
        <v>-58.675499425221624</v>
      </c>
      <c r="AW40">
        <v>37</v>
      </c>
      <c r="AX40">
        <f>IF(Z40&gt;0, (R40*SUMPRODUCT(K40:$K$98, X40:$X$98)-K40*$AZ$3)/Z40, 0)</f>
        <v>1126.0346397843598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250000</v>
      </c>
      <c r="S41">
        <f t="shared" si="32"/>
        <v>1071.6082632795938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610.6347096497218</v>
      </c>
      <c r="AC41">
        <f t="shared" si="33"/>
        <v>557.10151250498893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-4247.6446134789621</v>
      </c>
      <c r="AI41">
        <f t="shared" si="38"/>
        <v>-4260.6414690369811</v>
      </c>
      <c r="AJ41">
        <f t="shared" si="39"/>
        <v>53.533197144732867</v>
      </c>
      <c r="AK41">
        <f t="shared" ref="AK41:AK72" si="61">G41*SUM(AB41:AB41, AE41:AF41)</f>
        <v>42.744429675480532</v>
      </c>
      <c r="AL41">
        <f t="shared" si="40"/>
        <v>-4164.3638422167678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-57.261578013370695</v>
      </c>
      <c r="AR41">
        <f t="shared" si="45"/>
        <v>-57.436785811146997</v>
      </c>
      <c r="AS41">
        <f t="shared" si="46"/>
        <v>0.72166944825867008</v>
      </c>
      <c r="AT41">
        <f t="shared" si="47"/>
        <v>0.57622840826480748</v>
      </c>
      <c r="AU41">
        <f t="shared" si="48"/>
        <v>-56.13888795462352</v>
      </c>
      <c r="AW41">
        <v>38</v>
      </c>
      <c r="AX41">
        <f>IF(Z41&gt;0, (R41*SUMPRODUCT(K41:$K$98, X41:$X$98)-K41*$AZ$3)/Z41, 0)</f>
        <v>1071.6082632795938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250000</v>
      </c>
      <c r="S42">
        <f t="shared" si="32"/>
        <v>1018.0594777141836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557.10151250498893</v>
      </c>
      <c r="AC42">
        <f t="shared" si="33"/>
        <v>505.6235750415259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-4505.3053923940224</v>
      </c>
      <c r="AI42">
        <f t="shared" si="38"/>
        <v>-4517.7217488572223</v>
      </c>
      <c r="AJ42">
        <f t="shared" si="39"/>
        <v>51.477937463463036</v>
      </c>
      <c r="AK42">
        <f t="shared" si="61"/>
        <v>38.997105875349227</v>
      </c>
      <c r="AL42">
        <f t="shared" si="40"/>
        <v>-4427.2467055184106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-54.227720737861688</v>
      </c>
      <c r="AR42">
        <f t="shared" si="45"/>
        <v>-54.377169144179462</v>
      </c>
      <c r="AS42">
        <f t="shared" si="46"/>
        <v>0.61960976533189505</v>
      </c>
      <c r="AT42">
        <f t="shared" si="47"/>
        <v>0.46938530972026832</v>
      </c>
      <c r="AU42">
        <f t="shared" si="48"/>
        <v>-53.288174069127301</v>
      </c>
      <c r="AW42">
        <v>39</v>
      </c>
      <c r="AX42">
        <f>IF(Z42&gt;0, (R42*SUMPRODUCT(K42:$K$98, X42:$X$98)-K42*$AZ$3)/Z42, 0)</f>
        <v>1018.0594777141836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250000</v>
      </c>
      <c r="S43">
        <f t="shared" si="32"/>
        <v>966.00148427280874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505.6235750415259</v>
      </c>
      <c r="AC43">
        <f t="shared" si="33"/>
        <v>456.55981908036767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-4764.8074611533239</v>
      </c>
      <c r="AI43">
        <f t="shared" si="38"/>
        <v>-4776.6231733057757</v>
      </c>
      <c r="AJ43">
        <f t="shared" si="39"/>
        <v>49.063755961158222</v>
      </c>
      <c r="AK43">
        <f t="shared" si="61"/>
        <v>35.393650252906816</v>
      </c>
      <c r="AL43">
        <f t="shared" si="40"/>
        <v>-4692.1657670917102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-51.206424162506373</v>
      </c>
      <c r="AR43">
        <f t="shared" si="45"/>
        <v>-51.333405236388856</v>
      </c>
      <c r="AS43">
        <f t="shared" si="46"/>
        <v>0.52727828337992189</v>
      </c>
      <c r="AT43">
        <f t="shared" si="47"/>
        <v>0.38036841620271039</v>
      </c>
      <c r="AU43">
        <f t="shared" si="48"/>
        <v>-50.425758536806221</v>
      </c>
      <c r="AW43">
        <v>40</v>
      </c>
      <c r="AX43">
        <f>IF(Z43&gt;0, (R43*SUMPRODUCT(K43:$K$98, X43:$X$98)-K43*$AZ$3)/Z43, 0)</f>
        <v>966.00148427280874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250000</v>
      </c>
      <c r="S44">
        <f t="shared" si="32"/>
        <v>915.62598557307228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456.55981908036767</v>
      </c>
      <c r="AC44">
        <f t="shared" si="33"/>
        <v>409.96407775420363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-5040.0864261686302</v>
      </c>
      <c r="AI44">
        <f t="shared" si="38"/>
        <v>-5051.2799725569412</v>
      </c>
      <c r="AJ44">
        <f t="shared" si="39"/>
        <v>46.595741326164045</v>
      </c>
      <c r="AK44">
        <f t="shared" si="61"/>
        <v>31.959187335625739</v>
      </c>
      <c r="AL44">
        <f t="shared" si="40"/>
        <v>-4972.7250438951514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-48.361421110140007</v>
      </c>
      <c r="AR44">
        <f t="shared" si="45"/>
        <v>-48.468827167264408</v>
      </c>
      <c r="AS44">
        <f t="shared" si="46"/>
        <v>0.447102703738116</v>
      </c>
      <c r="AT44">
        <f t="shared" si="47"/>
        <v>0.30665976461260341</v>
      </c>
      <c r="AU44">
        <f t="shared" si="48"/>
        <v>-47.715064698913693</v>
      </c>
      <c r="AW44">
        <v>41</v>
      </c>
      <c r="AX44">
        <f>IF(Z44&gt;0, (R44*SUMPRODUCT(K44:$K$98, X44:$X$98)-K44*$AZ$3)/Z44, 0)</f>
        <v>915.62598557307228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250000</v>
      </c>
      <c r="S45">
        <f t="shared" si="32"/>
        <v>866.39391002736761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409.96407775420363</v>
      </c>
      <c r="AC45">
        <f t="shared" si="33"/>
        <v>365.71933774794064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-5286.9343749659838</v>
      </c>
      <c r="AI45">
        <f t="shared" si="38"/>
        <v>-5297.4872924529154</v>
      </c>
      <c r="AJ45">
        <f t="shared" si="39"/>
        <v>44.244740006262987</v>
      </c>
      <c r="AK45">
        <f t="shared" si="61"/>
        <v>28.697485442794257</v>
      </c>
      <c r="AL45">
        <f t="shared" si="40"/>
        <v>-5224.5450670038581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-45.29465619483048</v>
      </c>
      <c r="AR45">
        <f t="shared" si="45"/>
        <v>-45.385066011847748</v>
      </c>
      <c r="AS45">
        <f t="shared" si="46"/>
        <v>0.37905715200526541</v>
      </c>
      <c r="AT45">
        <f t="shared" si="47"/>
        <v>0.24585944227762077</v>
      </c>
      <c r="AU45">
        <f t="shared" si="48"/>
        <v>-44.760149417564861</v>
      </c>
      <c r="AW45">
        <v>42</v>
      </c>
      <c r="AX45">
        <f>IF(Z45&gt;0, (R45*SUMPRODUCT(K45:$K$98, X45:$X$98)-K45*$AZ$3)/Z45, 0)</f>
        <v>866.39391002736761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250000</v>
      </c>
      <c r="S46">
        <f t="shared" si="32"/>
        <v>818.62886278182498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365.71933774794064</v>
      </c>
      <c r="AC46">
        <f t="shared" si="33"/>
        <v>324.10028968157195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-5497.3186429660927</v>
      </c>
      <c r="AI46">
        <f t="shared" si="38"/>
        <v>-5507.216299413858</v>
      </c>
      <c r="AJ46">
        <f t="shared" si="39"/>
        <v>41.619048066368691</v>
      </c>
      <c r="AK46">
        <f t="shared" si="61"/>
        <v>25.600353642355849</v>
      </c>
      <c r="AL46">
        <f t="shared" si="40"/>
        <v>-5439.9968977051331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-42.050962041985287</v>
      </c>
      <c r="AR46">
        <f t="shared" si="45"/>
        <v>-42.126672766180278</v>
      </c>
      <c r="AS46">
        <f t="shared" si="46"/>
        <v>0.31835902630489482</v>
      </c>
      <c r="AT46">
        <f t="shared" si="47"/>
        <v>0.19582628717611805</v>
      </c>
      <c r="AU46">
        <f t="shared" si="48"/>
        <v>-41.612487452699263</v>
      </c>
      <c r="AW46">
        <v>43</v>
      </c>
      <c r="AX46">
        <f>IF(Z46&gt;0, (R46*SUMPRODUCT(K46:$K$98, X46:$X$98)-K46*$AZ$3)/Z46, 0)</f>
        <v>818.62886278182498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250000</v>
      </c>
      <c r="S47">
        <f t="shared" si="32"/>
        <v>772.92967900779593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324.10028968157195</v>
      </c>
      <c r="AC47">
        <f t="shared" si="33"/>
        <v>285.33112061142742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-5697.9631338433146</v>
      </c>
      <c r="AI47">
        <f t="shared" si="38"/>
        <v>-5707.1920174132183</v>
      </c>
      <c r="AJ47">
        <f t="shared" si="39"/>
        <v>38.769169070144528</v>
      </c>
      <c r="AK47">
        <f t="shared" si="61"/>
        <v>22.68702027771004</v>
      </c>
      <c r="AL47">
        <f t="shared" si="40"/>
        <v>-5645.7358280653634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-38.915860462987283</v>
      </c>
      <c r="AR47">
        <f t="shared" si="45"/>
        <v>-38.978891749220487</v>
      </c>
      <c r="AS47">
        <f t="shared" si="46"/>
        <v>0.26478507114910982</v>
      </c>
      <c r="AT47">
        <f t="shared" si="47"/>
        <v>0.15494746012033517</v>
      </c>
      <c r="AU47">
        <f t="shared" si="48"/>
        <v>-38.559159217951041</v>
      </c>
      <c r="AW47">
        <v>44</v>
      </c>
      <c r="AX47">
        <f>IF(Z47&gt;0, (R47*SUMPRODUCT(K47:$K$98, X47:$X$98)-K47*$AZ$3)/Z47, 0)</f>
        <v>772.92967900779593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250000</v>
      </c>
      <c r="S48">
        <f t="shared" si="32"/>
        <v>729.22363464234411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285.33112061142742</v>
      </c>
      <c r="AC48">
        <f t="shared" si="33"/>
        <v>249.34543244472655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-5882.7633778323661</v>
      </c>
      <c r="AI48">
        <f t="shared" si="38"/>
        <v>-5891.3116962287868</v>
      </c>
      <c r="AJ48">
        <f t="shared" si="39"/>
        <v>35.985688166700868</v>
      </c>
      <c r="AK48">
        <f t="shared" si="61"/>
        <v>19.97317844279992</v>
      </c>
      <c r="AL48">
        <f t="shared" si="40"/>
        <v>-5835.3528296192862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-35.873219920080359</v>
      </c>
      <c r="AR48">
        <f t="shared" si="45"/>
        <v>-35.925347752883766</v>
      </c>
      <c r="AS48">
        <f t="shared" si="46"/>
        <v>0.21944151458547403</v>
      </c>
      <c r="AT48">
        <f t="shared" si="47"/>
        <v>0.12179687958919413</v>
      </c>
      <c r="AU48">
        <f t="shared" si="48"/>
        <v>-35.5841093587091</v>
      </c>
      <c r="AW48">
        <v>45</v>
      </c>
      <c r="AX48">
        <f>IF(Z48&gt;0, (R48*SUMPRODUCT(K48:$K$98, X48:$X$98)-K48*$AZ$3)/Z48, 0)</f>
        <v>729.22363464234411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250000</v>
      </c>
      <c r="S49">
        <f t="shared" si="32"/>
        <v>687.51978418547685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249.34543244472655</v>
      </c>
      <c r="AC49">
        <f t="shared" si="33"/>
        <v>216.08843778918751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-6052.9995457354762</v>
      </c>
      <c r="AI49">
        <f t="shared" si="38"/>
        <v>-6060.8570809933599</v>
      </c>
      <c r="AJ49">
        <f t="shared" si="39"/>
        <v>33.256994655539046</v>
      </c>
      <c r="AK49">
        <f t="shared" si="61"/>
        <v>17.454180271130859</v>
      </c>
      <c r="AL49">
        <f t="shared" si="40"/>
        <v>-6010.1459060666903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-32.956539107501506</v>
      </c>
      <c r="AR49">
        <f t="shared" si="45"/>
        <v>-32.999320734372347</v>
      </c>
      <c r="AS49">
        <f t="shared" si="46"/>
        <v>0.18107310874249638</v>
      </c>
      <c r="AT49">
        <f t="shared" si="47"/>
        <v>9.5032119257331196E-2</v>
      </c>
      <c r="AU49">
        <f t="shared" si="48"/>
        <v>-32.723215506372519</v>
      </c>
      <c r="AW49">
        <v>46</v>
      </c>
      <c r="AX49">
        <f>IF(Z49&gt;0, (R49*SUMPRODUCT(K49:$K$98, X49:$X$98)-K49*$AZ$3)/Z49, 0)</f>
        <v>687.51978418547685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250000</v>
      </c>
      <c r="S50">
        <f t="shared" si="32"/>
        <v>647.71870947495108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216.08843778918751</v>
      </c>
      <c r="AC50">
        <f t="shared" si="33"/>
        <v>185.46781409645519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-6204.5840676051375</v>
      </c>
      <c r="AI50">
        <f t="shared" si="38"/>
        <v>-6211.7425691036815</v>
      </c>
      <c r="AJ50">
        <f t="shared" si="39"/>
        <v>30.620623692732323</v>
      </c>
      <c r="AK50">
        <f t="shared" si="61"/>
        <v>15.126190645243128</v>
      </c>
      <c r="AL50">
        <f t="shared" si="40"/>
        <v>-6165.9957547657068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-30.162380049991825</v>
      </c>
      <c r="AR50">
        <f t="shared" si="45"/>
        <v>-30.197179714310153</v>
      </c>
      <c r="AS50">
        <f t="shared" si="46"/>
        <v>0.14885621326498788</v>
      </c>
      <c r="AT50">
        <f t="shared" si="47"/>
        <v>7.353303718335398E-2</v>
      </c>
      <c r="AU50">
        <f t="shared" si="48"/>
        <v>-29.974790463861815</v>
      </c>
      <c r="AW50">
        <v>47</v>
      </c>
      <c r="AX50">
        <f>IF(Z50&gt;0, (R50*SUMPRODUCT(K50:$K$98, X50:$X$98)-K50*$AZ$3)/Z50, 0)</f>
        <v>647.71870947495108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250000</v>
      </c>
      <c r="S51">
        <f t="shared" si="32"/>
        <v>609.63055777826685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185.46781409645519</v>
      </c>
      <c r="AC51">
        <f t="shared" si="33"/>
        <v>157.3910728096501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-6325.5364029629709</v>
      </c>
      <c r="AI51">
        <f t="shared" si="38"/>
        <v>-6331.990765806233</v>
      </c>
      <c r="AJ51">
        <f t="shared" si="39"/>
        <v>28.076741286805088</v>
      </c>
      <c r="AK51">
        <f t="shared" si="61"/>
        <v>12.982746986751865</v>
      </c>
      <c r="AL51">
        <f t="shared" si="40"/>
        <v>-6290.9312775326753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-27.455684223514741</v>
      </c>
      <c r="AR51">
        <f t="shared" si="45"/>
        <v>-27.483699072659483</v>
      </c>
      <c r="AS51">
        <f t="shared" si="46"/>
        <v>0.12186573496514141</v>
      </c>
      <c r="AT51">
        <f t="shared" si="47"/>
        <v>5.6350984156075742E-2</v>
      </c>
      <c r="AU51">
        <f t="shared" si="48"/>
        <v>-27.305482353538263</v>
      </c>
      <c r="AW51">
        <v>48</v>
      </c>
      <c r="AX51">
        <f>IF(Z51&gt;0, (R51*SUMPRODUCT(K51:$K$98, X51:$X$98)-K51*$AZ$3)/Z51, 0)</f>
        <v>609.63055777826685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250000</v>
      </c>
      <c r="S52">
        <f t="shared" si="32"/>
        <v>573.31141510355781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157.3910728096501</v>
      </c>
      <c r="AC52">
        <f t="shared" si="33"/>
        <v>131.79756605326637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-6426.1261030646074</v>
      </c>
      <c r="AI52">
        <f t="shared" si="38"/>
        <v>-6431.8733096691303</v>
      </c>
      <c r="AJ52">
        <f t="shared" si="39"/>
        <v>25.593506756383732</v>
      </c>
      <c r="AK52">
        <f t="shared" si="61"/>
        <v>11.017375096675508</v>
      </c>
      <c r="AL52">
        <f t="shared" si="40"/>
        <v>-6395.2624278160711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-24.903829412732144</v>
      </c>
      <c r="AR52">
        <f t="shared" si="45"/>
        <v>-24.926102155374171</v>
      </c>
      <c r="AS52">
        <f t="shared" si="46"/>
        <v>9.9185156984489375E-2</v>
      </c>
      <c r="AT52">
        <f t="shared" si="47"/>
        <v>4.2696770275460566E-2</v>
      </c>
      <c r="AU52">
        <f t="shared" si="48"/>
        <v>-24.784220228114222</v>
      </c>
      <c r="AW52">
        <v>49</v>
      </c>
      <c r="AX52">
        <f>IF(Z52&gt;0, (R52*SUMPRODUCT(K52:$K$98, X52:$X$98)-K52*$AZ$3)/Z52, 0)</f>
        <v>573.31141510355781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250000</v>
      </c>
      <c r="S53">
        <f t="shared" si="32"/>
        <v>538.1220109800654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131.79756605326637</v>
      </c>
      <c r="AC53">
        <f t="shared" si="33"/>
        <v>108.55639509332977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-6464.3613782245748</v>
      </c>
      <c r="AI53">
        <f t="shared" si="38"/>
        <v>-6469.4046766252304</v>
      </c>
      <c r="AJ53">
        <f t="shared" si="39"/>
        <v>23.241170959936596</v>
      </c>
      <c r="AK53">
        <f t="shared" si="61"/>
        <v>9.2258296237286466</v>
      </c>
      <c r="AL53">
        <f t="shared" si="40"/>
        <v>-6436.9376760415653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-22.367862963346763</v>
      </c>
      <c r="AR53">
        <f t="shared" si="45"/>
        <v>-22.385313690635794</v>
      </c>
      <c r="AS53">
        <f t="shared" si="46"/>
        <v>8.0418667324312465E-2</v>
      </c>
      <c r="AT53">
        <f t="shared" si="47"/>
        <v>3.1923044005844919E-2</v>
      </c>
      <c r="AU53">
        <f t="shared" si="48"/>
        <v>-22.272971979305634</v>
      </c>
      <c r="AW53">
        <v>50</v>
      </c>
      <c r="AX53">
        <f>IF(Z53&gt;0, (R53*SUMPRODUCT(K53:$K$98, X53:$X$98)-K53*$AZ$3)/Z53, 0)</f>
        <v>538.1220109800654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250000</v>
      </c>
      <c r="S54">
        <f t="shared" si="32"/>
        <v>503.77512114958773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108.55639509332977</v>
      </c>
      <c r="AC54">
        <f t="shared" si="33"/>
        <v>87.673048605693381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-6420.6260181215248</v>
      </c>
      <c r="AI54">
        <f t="shared" si="38"/>
        <v>-6424.9768209363619</v>
      </c>
      <c r="AJ54">
        <f t="shared" si="39"/>
        <v>20.883346487636388</v>
      </c>
      <c r="AK54">
        <f t="shared" si="61"/>
        <v>7.5989476565330847</v>
      </c>
      <c r="AL54">
        <f t="shared" si="40"/>
        <v>-6396.494526792193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-19.836188110776472</v>
      </c>
      <c r="AR54">
        <f t="shared" si="45"/>
        <v>-19.849629688408378</v>
      </c>
      <c r="AS54">
        <f t="shared" si="46"/>
        <v>6.4518006210315615E-2</v>
      </c>
      <c r="AT54">
        <f t="shared" si="47"/>
        <v>2.3476551154592001E-2</v>
      </c>
      <c r="AU54">
        <f t="shared" si="48"/>
        <v>-19.761635131043473</v>
      </c>
      <c r="AW54">
        <v>51</v>
      </c>
      <c r="AX54">
        <f>IF(Z54&gt;0, (R54*SUMPRODUCT(K54:$K$98, X54:$X$98)-K54*$AZ$3)/Z54, 0)</f>
        <v>503.77512114958773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250000</v>
      </c>
      <c r="S55">
        <f t="shared" si="32"/>
        <v>469.99922031588977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87.673048605693381</v>
      </c>
      <c r="AC55">
        <f t="shared" si="33"/>
        <v>69.162321633943975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-6284.417884078689</v>
      </c>
      <c r="AI55">
        <f t="shared" si="38"/>
        <v>-6288.0967370769695</v>
      </c>
      <c r="AJ55">
        <f t="shared" si="39"/>
        <v>18.510726971749406</v>
      </c>
      <c r="AK55">
        <f t="shared" si="61"/>
        <v>6.137113402398537</v>
      </c>
      <c r="AL55">
        <f t="shared" si="40"/>
        <v>-6263.4488967028219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-17.33516090001477</v>
      </c>
      <c r="AR55">
        <f t="shared" si="45"/>
        <v>-17.345308778438685</v>
      </c>
      <c r="AS55">
        <f t="shared" si="46"/>
        <v>5.1060644971505087E-2</v>
      </c>
      <c r="AT55">
        <f t="shared" si="47"/>
        <v>1.6928830999883841E-2</v>
      </c>
      <c r="AU55">
        <f t="shared" si="48"/>
        <v>-17.277319302467294</v>
      </c>
      <c r="AW55">
        <v>52</v>
      </c>
      <c r="AX55">
        <f>IF(Z55&gt;0, (R55*SUMPRODUCT(K55:$K$98, X55:$X$98)-K55*$AZ$3)/Z55, 0)</f>
        <v>469.99922031588977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250000</v>
      </c>
      <c r="S56">
        <f t="shared" si="32"/>
        <v>435.91256524831965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69.162321633943975</v>
      </c>
      <c r="AC56">
        <f t="shared" si="33"/>
        <v>53.010608179489083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-6018.5569676964378</v>
      </c>
      <c r="AI56">
        <f t="shared" si="38"/>
        <v>-6021.5971764679662</v>
      </c>
      <c r="AJ56">
        <f t="shared" si="39"/>
        <v>16.151713454454892</v>
      </c>
      <c r="AK56">
        <f t="shared" si="61"/>
        <v>4.8413625143760788</v>
      </c>
      <c r="AL56">
        <f t="shared" si="40"/>
        <v>-6000.6041004991357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-14.823036366838648</v>
      </c>
      <c r="AR56">
        <f t="shared" si="45"/>
        <v>-14.830524062880245</v>
      </c>
      <c r="AS56">
        <f t="shared" si="46"/>
        <v>3.97798736818765E-2</v>
      </c>
      <c r="AT56">
        <f t="shared" si="47"/>
        <v>1.1923737367748649E-2</v>
      </c>
      <c r="AU56">
        <f t="shared" si="48"/>
        <v>-14.778820451830622</v>
      </c>
      <c r="AW56">
        <v>53</v>
      </c>
      <c r="AX56">
        <f>IF(Z56&gt;0, (R56*SUMPRODUCT(K56:$K$98, X56:$X$98)-K56*$AZ$3)/Z56, 0)</f>
        <v>435.91256524831965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250000</v>
      </c>
      <c r="S57">
        <f t="shared" si="32"/>
        <v>400.8419264345888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53.010608179489083</v>
      </c>
      <c r="AC57">
        <f t="shared" si="33"/>
        <v>39.244221317614581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-5621.9462469730943</v>
      </c>
      <c r="AI57">
        <f t="shared" si="38"/>
        <v>-5624.3938590322095</v>
      </c>
      <c r="AJ57">
        <f t="shared" si="39"/>
        <v>13.766386861874501</v>
      </c>
      <c r="AK57">
        <f t="shared" si="61"/>
        <v>3.7107425725642362</v>
      </c>
      <c r="AL57">
        <f t="shared" si="40"/>
        <v>-5606.9167295977704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-12.362703818518638</v>
      </c>
      <c r="AR57">
        <f t="shared" si="45"/>
        <v>-12.368086136602125</v>
      </c>
      <c r="AS57">
        <f t="shared" si="46"/>
        <v>3.0272392503954013E-2</v>
      </c>
      <c r="AT57">
        <f t="shared" si="47"/>
        <v>8.1599519732297263E-3</v>
      </c>
      <c r="AU57">
        <f t="shared" si="48"/>
        <v>-12.32965379212494</v>
      </c>
      <c r="AW57">
        <v>54</v>
      </c>
      <c r="AX57">
        <f>IF(Z57&gt;0, (R57*SUMPRODUCT(K57:$K$98, X57:$X$98)-K57*$AZ$3)/Z57, 0)</f>
        <v>400.8419264345888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250000</v>
      </c>
      <c r="S58">
        <f t="shared" si="32"/>
        <v>363.52195225687183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39.244221317614581</v>
      </c>
      <c r="AC58">
        <f t="shared" si="33"/>
        <v>27.824954557099669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-5095.682444447013</v>
      </c>
      <c r="AI58">
        <f t="shared" si="38"/>
        <v>-5097.5960121410926</v>
      </c>
      <c r="AJ58">
        <f t="shared" si="39"/>
        <v>11.419266760514912</v>
      </c>
      <c r="AK58">
        <f t="shared" si="61"/>
        <v>2.7470954922330209</v>
      </c>
      <c r="AL58">
        <f t="shared" si="40"/>
        <v>-5083.429649888345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-10.004862139258726</v>
      </c>
      <c r="AR58">
        <f t="shared" si="45"/>
        <v>-10.008619237779312</v>
      </c>
      <c r="AS58">
        <f t="shared" si="46"/>
        <v>2.2420586627189164E-2</v>
      </c>
      <c r="AT58">
        <f t="shared" si="47"/>
        <v>5.3936468731722708E-3</v>
      </c>
      <c r="AU58">
        <f t="shared" si="48"/>
        <v>-9.9808050042789525</v>
      </c>
      <c r="AW58">
        <v>55</v>
      </c>
      <c r="AX58">
        <f>IF(Z58&gt;0, (R58*SUMPRODUCT(K58:$K$98, X58:$X$98)-K58*$AZ$3)/Z58, 0)</f>
        <v>363.52195225687183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250000</v>
      </c>
      <c r="S59">
        <f t="shared" si="32"/>
        <v>322.41160211038243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27.824954557099669</v>
      </c>
      <c r="AC59">
        <f t="shared" si="33"/>
        <v>18.662446933915717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-4473.3405200985972</v>
      </c>
      <c r="AI59">
        <f t="shared" si="38"/>
        <v>-4474.7876180637259</v>
      </c>
      <c r="AJ59">
        <f t="shared" si="39"/>
        <v>9.1625076231839522</v>
      </c>
      <c r="AK59">
        <f t="shared" si="61"/>
        <v>1.9477468189969771</v>
      </c>
      <c r="AL59">
        <f t="shared" si="40"/>
        <v>-4463.6773636215448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-7.841925088659762</v>
      </c>
      <c r="AR59">
        <f t="shared" si="45"/>
        <v>-7.8444619028789138</v>
      </c>
      <c r="AS59">
        <f t="shared" si="46"/>
        <v>1.6062201856186634E-2</v>
      </c>
      <c r="AT59">
        <f t="shared" si="47"/>
        <v>3.4144694725616333E-3</v>
      </c>
      <c r="AU59">
        <f t="shared" si="48"/>
        <v>-7.8249852315501656</v>
      </c>
      <c r="AW59">
        <v>56</v>
      </c>
      <c r="AX59">
        <f>IF(Z59&gt;0, (R59*SUMPRODUCT(K59:$K$98, X59:$X$98)-K59*$AZ$3)/Z59, 0)</f>
        <v>322.41160211038243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250000</v>
      </c>
      <c r="S60">
        <f t="shared" si="32"/>
        <v>274.83223039963872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18.662446933915717</v>
      </c>
      <c r="AC60">
        <f t="shared" si="33"/>
        <v>11.572624091751269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-3799.2802847000653</v>
      </c>
      <c r="AI60">
        <f t="shared" si="38"/>
        <v>-3800.3329836570729</v>
      </c>
      <c r="AJ60">
        <f t="shared" si="39"/>
        <v>7.0898228421644482</v>
      </c>
      <c r="AK60">
        <f t="shared" si="61"/>
        <v>1.3063712853741003</v>
      </c>
      <c r="AL60">
        <f t="shared" si="40"/>
        <v>-3791.9367895295345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-5.9466727800226566</v>
      </c>
      <c r="AR60">
        <f t="shared" si="45"/>
        <v>-5.948320475313368</v>
      </c>
      <c r="AS60">
        <f t="shared" si="46"/>
        <v>1.1097064009851167E-2</v>
      </c>
      <c r="AT60">
        <f t="shared" si="47"/>
        <v>2.0447458416326509E-3</v>
      </c>
      <c r="AU60">
        <f t="shared" si="48"/>
        <v>-5.9351786654618843</v>
      </c>
      <c r="AW60">
        <v>57</v>
      </c>
      <c r="AX60">
        <f>IF(Z60&gt;0, (R60*SUMPRODUCT(K60:$K$98, X60:$X$98)-K60*$AZ$3)/Z60, 0)</f>
        <v>274.83223039963872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250000</v>
      </c>
      <c r="S61">
        <f t="shared" si="32"/>
        <v>215.15143677000665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11.572624091751269</v>
      </c>
      <c r="AC61">
        <f t="shared" si="33"/>
        <v>6.2974711746708634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-3104.2328971402167</v>
      </c>
      <c r="AI61">
        <f t="shared" si="38"/>
        <v>-3104.96464581794</v>
      </c>
      <c r="AJ61">
        <f t="shared" si="39"/>
        <v>5.2751529170804057</v>
      </c>
      <c r="AK61">
        <f t="shared" si="61"/>
        <v>0.81008368642258888</v>
      </c>
      <c r="AL61">
        <f t="shared" si="40"/>
        <v>-3098.8794092144367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-4.338194127989933</v>
      </c>
      <c r="AR61">
        <f t="shared" si="45"/>
        <v>-4.3392167535216029</v>
      </c>
      <c r="AS61">
        <f t="shared" si="46"/>
        <v>7.3720748949634932E-3</v>
      </c>
      <c r="AT61">
        <f t="shared" si="47"/>
        <v>1.1320994294134544E-3</v>
      </c>
      <c r="AU61">
        <f t="shared" si="48"/>
        <v>-4.3307125791972254</v>
      </c>
      <c r="AW61">
        <v>58</v>
      </c>
      <c r="AX61">
        <f>IF(Z61&gt;0, (R61*SUMPRODUCT(K61:$K$98, X61:$X$98)-K61*$AZ$3)/Z61, 0)</f>
        <v>215.15143677000665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250000</v>
      </c>
      <c r="S62">
        <f t="shared" si="32"/>
        <v>132.73034362178791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6.2974711746708634</v>
      </c>
      <c r="AC62">
        <f t="shared" si="33"/>
        <v>2.5588483528793695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-2424.67481093574</v>
      </c>
      <c r="AI62">
        <f t="shared" si="38"/>
        <v>-2425.1567746455926</v>
      </c>
      <c r="AJ62">
        <f t="shared" si="39"/>
        <v>3.7386228217914939</v>
      </c>
      <c r="AK62">
        <f t="shared" si="61"/>
        <v>0.44082298222696048</v>
      </c>
      <c r="AL62">
        <f t="shared" si="40"/>
        <v>-2420.977328841574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-3.0254512765390098</v>
      </c>
      <c r="AR62">
        <f t="shared" si="45"/>
        <v>-3.026052659336671</v>
      </c>
      <c r="AS62">
        <f t="shared" si="46"/>
        <v>4.6649641995999275E-3</v>
      </c>
      <c r="AT62">
        <f t="shared" si="47"/>
        <v>5.5004838104108012E-4</v>
      </c>
      <c r="AU62">
        <f t="shared" si="48"/>
        <v>-3.0208376467560298</v>
      </c>
      <c r="AW62">
        <v>59</v>
      </c>
      <c r="AX62">
        <f>IF(Z62&gt;0, (R62*SUMPRODUCT(K62:$K$98, X62:$X$98)-K62*$AZ$3)/Z62, 0)</f>
        <v>132.73034362178791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250000</v>
      </c>
      <c r="S63">
        <f t="shared" si="32"/>
        <v>5.7570181221689296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2.5588483528793695</v>
      </c>
      <c r="AC63">
        <f t="shared" si="33"/>
        <v>6.8728599731820772E-2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-1786.8835195681829</v>
      </c>
      <c r="AI63">
        <f t="shared" si="38"/>
        <v>-1787.1819752889803</v>
      </c>
      <c r="AJ63">
        <f t="shared" si="39"/>
        <v>2.4901197531475487</v>
      </c>
      <c r="AK63">
        <f t="shared" si="61"/>
        <v>0.17911938470155589</v>
      </c>
      <c r="AL63">
        <f t="shared" si="40"/>
        <v>-1784.5127361511311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-1.9907415599320113</v>
      </c>
      <c r="AR63">
        <f t="shared" si="45"/>
        <v>-1.9910740652132364</v>
      </c>
      <c r="AS63">
        <f t="shared" si="46"/>
        <v>2.7742070635899175E-3</v>
      </c>
      <c r="AT63">
        <f t="shared" si="47"/>
        <v>1.9955436345454032E-4</v>
      </c>
      <c r="AU63">
        <f t="shared" si="48"/>
        <v>-1.988100303786192</v>
      </c>
      <c r="AW63">
        <v>60</v>
      </c>
      <c r="AX63">
        <f>IF(Z63&gt;0, (R63*SUMPRODUCT(K63:$K$98, X63:$X$98)-K63*$AZ$3)/Z63, 0)</f>
        <v>5.7570181221689296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250000</v>
      </c>
      <c r="S64">
        <f t="shared" si="32"/>
        <v>-209.24166473324667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6.8728599731820772E-2</v>
      </c>
      <c r="AC64">
        <f t="shared" si="33"/>
        <v>-1.4440383857435291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-1229.3879681813544</v>
      </c>
      <c r="AI64">
        <f t="shared" si="38"/>
        <v>-1229.5605005481257</v>
      </c>
      <c r="AJ64">
        <f t="shared" si="39"/>
        <v>1.5127669854753498</v>
      </c>
      <c r="AK64">
        <f t="shared" si="61"/>
        <v>4.8110019812274548E-3</v>
      </c>
      <c r="AL64">
        <f t="shared" si="40"/>
        <v>-1228.0429225606692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-1.2228961438896053</v>
      </c>
      <c r="AR64">
        <f t="shared" si="45"/>
        <v>-1.2230677651934423</v>
      </c>
      <c r="AS64">
        <f t="shared" si="46"/>
        <v>1.5047787688031201E-3</v>
      </c>
      <c r="AT64">
        <f t="shared" si="47"/>
        <v>4.785597324326845E-6</v>
      </c>
      <c r="AU64">
        <f t="shared" si="48"/>
        <v>-1.2215582008273149</v>
      </c>
      <c r="AW64">
        <v>61</v>
      </c>
      <c r="AX64">
        <f>IF(Z64&gt;0, (R64*SUMPRODUCT(K64:$K$98, X64:$X$98)-K64*$AZ$3)/Z64, 0)</f>
        <v>-209.24166473324667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250000</v>
      </c>
      <c r="S65">
        <f t="shared" si="32"/>
        <v>-568.76946607125694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-1.4440383857435291</v>
      </c>
      <c r="AC65">
        <f t="shared" si="33"/>
        <v>-2.2401715167254013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-723.41335538452086</v>
      </c>
      <c r="AI65">
        <f t="shared" si="38"/>
        <v>-723.51182109208594</v>
      </c>
      <c r="AJ65">
        <f t="shared" si="39"/>
        <v>0.79613313098187222</v>
      </c>
      <c r="AK65">
        <f t="shared" si="61"/>
        <v>-0.10108268700204705</v>
      </c>
      <c r="AL65">
        <f t="shared" si="40"/>
        <v>-722.81677064810617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-0.64249405978716412</v>
      </c>
      <c r="AR65">
        <f t="shared" si="45"/>
        <v>-0.64258151135511266</v>
      </c>
      <c r="AS65">
        <f t="shared" si="46"/>
        <v>7.070795744207989E-4</v>
      </c>
      <c r="AT65">
        <f t="shared" si="47"/>
        <v>-8.9775818296331764E-5</v>
      </c>
      <c r="AU65">
        <f t="shared" si="48"/>
        <v>-0.64196420759898831</v>
      </c>
      <c r="AW65">
        <v>62</v>
      </c>
      <c r="AX65">
        <f>IF(Z65&gt;0, (R65*SUMPRODUCT(K65:$K$98, X65:$X$98)-K65*$AZ$3)/Z65, 0)</f>
        <v>-568.76946607125694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250000</v>
      </c>
      <c r="S66">
        <f t="shared" si="32"/>
        <v>-1128.6728546269428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-2.2401715167254013</v>
      </c>
      <c r="AC66">
        <f t="shared" si="33"/>
        <v>-2.5016271721306609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-420.70238537274491</v>
      </c>
      <c r="AI66">
        <f t="shared" si="38"/>
        <v>-420.7577961846971</v>
      </c>
      <c r="AJ66">
        <f t="shared" si="39"/>
        <v>0.26145565540525961</v>
      </c>
      <c r="AK66">
        <f t="shared" si="61"/>
        <v>-0.15681200617077809</v>
      </c>
      <c r="AL66">
        <f t="shared" si="40"/>
        <v>-420.6531525354626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-0.33361037336842447</v>
      </c>
      <c r="AR66">
        <f t="shared" si="45"/>
        <v>-0.33365431327061362</v>
      </c>
      <c r="AS66">
        <f t="shared" si="46"/>
        <v>2.0733022167619398E-4</v>
      </c>
      <c r="AT66">
        <f t="shared" si="47"/>
        <v>-1.2434945402302471E-4</v>
      </c>
      <c r="AU66">
        <f t="shared" si="48"/>
        <v>-0.33357133250296045</v>
      </c>
      <c r="AW66">
        <v>63</v>
      </c>
      <c r="AX66">
        <f>IF(Z66&gt;0, (R66*SUMPRODUCT(K66:$K$98, X66:$X$98)-K66*$AZ$3)/Z66, 0)</f>
        <v>-1128.6728546269428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-2032.070284391883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-2.5016271721306609</v>
      </c>
      <c r="AC67">
        <f t="shared" ref="AC67:AC98" si="64">S67*Z67</f>
        <v>-2.4950246844438135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-241.61103591765516</v>
      </c>
      <c r="AI67">
        <f t="shared" ref="AI67:AI98" si="69">SUM(AE67:AH67)</f>
        <v>-241.64173151789606</v>
      </c>
      <c r="AJ67">
        <f t="shared" ref="AJ67:AJ98" si="70">AB67-AC67</f>
        <v>-6.602487686847347E-3</v>
      </c>
      <c r="AK67">
        <f t="shared" si="61"/>
        <v>-0.17511390204914629</v>
      </c>
      <c r="AL67">
        <f t="shared" ref="AL67:AL98" si="71">SUM(AI67:AK67)</f>
        <v>-241.82344790763204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-0.17106584875528449</v>
      </c>
      <c r="AR67">
        <f t="shared" ref="AR67:AR98" si="76">AI67*$K67</f>
        <v>-0.17108758190537973</v>
      </c>
      <c r="AS67">
        <f t="shared" ref="AS67:AS98" si="77">AJ67*$K67</f>
        <v>-4.6747043476598235E-6</v>
      </c>
      <c r="AT67">
        <f t="shared" ref="AT67:AT98" si="78">AK67*$K67</f>
        <v>-1.2398443708960564E-4</v>
      </c>
      <c r="AU67">
        <f t="shared" ref="AU67:AU98" si="79">AL67*$K67</f>
        <v>-0.17121624104681699</v>
      </c>
      <c r="AW67">
        <v>64</v>
      </c>
      <c r="AX67">
        <f>IF(Z67&gt;0, (R67*SUMPRODUCT(K67:$K$98, X67:$X$98)-K67*$AZ$3)/Z67, 0)</f>
        <v>-2032.070284391883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250000</v>
      </c>
      <c r="S68">
        <f t="shared" si="63"/>
        <v>-3535.091932149895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-2.4950246844438135</v>
      </c>
      <c r="AC68">
        <f t="shared" si="64"/>
        <v>-2.3623290501140342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-136.82366895103462</v>
      </c>
      <c r="AI68">
        <f t="shared" si="69"/>
        <v>-136.84037522837801</v>
      </c>
      <c r="AJ68">
        <f t="shared" si="70"/>
        <v>-0.13269563432977938</v>
      </c>
      <c r="AK68">
        <f t="shared" si="61"/>
        <v>-0.17465172791106695</v>
      </c>
      <c r="AL68">
        <f t="shared" si="71"/>
        <v>-137.14772259061886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-8.649475211419197E-2</v>
      </c>
      <c r="AR68">
        <f t="shared" si="76"/>
        <v>-8.6505313191296868E-2</v>
      </c>
      <c r="AS68">
        <f t="shared" si="77"/>
        <v>-8.3885164650110346E-5</v>
      </c>
      <c r="AT68">
        <f t="shared" si="78"/>
        <v>-1.1040822123684769E-4</v>
      </c>
      <c r="AU68">
        <f t="shared" si="79"/>
        <v>-8.6699606577183827E-2</v>
      </c>
      <c r="AW68">
        <v>65</v>
      </c>
      <c r="AX68">
        <f>IF(Z68&gt;0, (R68*SUMPRODUCT(K68:$K$98, X68:$X$98)-K68*$AZ$3)/Z68, 0)</f>
        <v>-3535.091932149895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250000</v>
      </c>
      <c r="S69">
        <f t="shared" si="63"/>
        <v>-6095.3548459190661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-2.3623290501140342</v>
      </c>
      <c r="AC69">
        <f t="shared" si="64"/>
        <v>-2.177608192330847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-76.077895447561929</v>
      </c>
      <c r="AI69">
        <f t="shared" si="69"/>
        <v>-76.086826872587125</v>
      </c>
      <c r="AJ69">
        <f t="shared" si="70"/>
        <v>-0.18472085778318714</v>
      </c>
      <c r="AK69">
        <f t="shared" si="61"/>
        <v>-0.1653630335079824</v>
      </c>
      <c r="AL69">
        <f t="shared" si="71"/>
        <v>-76.436910763878302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-4.2940687550592181E-2</v>
      </c>
      <c r="AR69">
        <f t="shared" si="76"/>
        <v>-4.2945728719635201E-2</v>
      </c>
      <c r="AS69">
        <f t="shared" si="77"/>
        <v>-1.0426209336472138E-4</v>
      </c>
      <c r="AT69">
        <f t="shared" si="78"/>
        <v>-9.3335946170839269E-5</v>
      </c>
      <c r="AU69">
        <f t="shared" si="79"/>
        <v>-4.3143326759170771E-2</v>
      </c>
      <c r="AW69">
        <v>66</v>
      </c>
      <c r="AX69">
        <f>IF(Z69&gt;0, (R69*SUMPRODUCT(K69:$K$98, X69:$X$98)-K69*$AZ$3)/Z69, 0)</f>
        <v>-6095.3548459190661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250000</v>
      </c>
      <c r="S70">
        <f t="shared" si="63"/>
        <v>-10564.103944477023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-2.177608192330847</v>
      </c>
      <c r="AC70">
        <f t="shared" si="64"/>
        <v>-1.9783920853302086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-41.602369129259031</v>
      </c>
      <c r="AI70">
        <f t="shared" si="69"/>
        <v>-41.607051003121043</v>
      </c>
      <c r="AJ70">
        <f t="shared" si="70"/>
        <v>-0.19921610700063841</v>
      </c>
      <c r="AK70">
        <f t="shared" si="61"/>
        <v>-0.1524325734631593</v>
      </c>
      <c r="AL70">
        <f t="shared" si="71"/>
        <v>-41.95869968358484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-2.0965756822033034E-2</v>
      </c>
      <c r="AR70">
        <f t="shared" si="76"/>
        <v>-2.0968116279701354E-2</v>
      </c>
      <c r="AS70">
        <f t="shared" si="77"/>
        <v>-1.0039612026493953E-4</v>
      </c>
      <c r="AT70">
        <f t="shared" si="78"/>
        <v>-7.6819285388668546E-5</v>
      </c>
      <c r="AU70">
        <f t="shared" si="79"/>
        <v>-2.1145331685354964E-2</v>
      </c>
      <c r="AW70">
        <v>67</v>
      </c>
      <c r="AX70">
        <f>IF(Z70&gt;0, (R70*SUMPRODUCT(K70:$K$98, X70:$X$98)-K70*$AZ$3)/Z70, 0)</f>
        <v>-10564.103944477023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250000</v>
      </c>
      <c r="S71">
        <f t="shared" si="63"/>
        <v>-18549.956564247455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-1.9783920853302086</v>
      </c>
      <c r="AC71">
        <f t="shared" si="64"/>
        <v>-1.7831464184457848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-22.318872072463947</v>
      </c>
      <c r="AI71">
        <f t="shared" si="69"/>
        <v>-22.321275240380096</v>
      </c>
      <c r="AJ71">
        <f t="shared" si="70"/>
        <v>-0.1952456668844238</v>
      </c>
      <c r="AK71">
        <f t="shared" si="61"/>
        <v>-0.1384874459731146</v>
      </c>
      <c r="AL71">
        <f t="shared" si="71"/>
        <v>-22.655008353237637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-1.0042612403348982E-2</v>
      </c>
      <c r="AR71">
        <f t="shared" si="76"/>
        <v>-1.0043693734154754E-2</v>
      </c>
      <c r="AS71">
        <f t="shared" si="77"/>
        <v>-8.785285159516545E-5</v>
      </c>
      <c r="AT71">
        <f t="shared" si="78"/>
        <v>-6.2313890151895321E-5</v>
      </c>
      <c r="AU71">
        <f t="shared" si="79"/>
        <v>-1.0193860475901817E-2</v>
      </c>
      <c r="AW71">
        <v>68</v>
      </c>
      <c r="AX71">
        <f>IF(Z71&gt;0, (R71*SUMPRODUCT(K71:$K$98, X71:$X$98)-K71*$AZ$3)/Z71, 0)</f>
        <v>-18549.956564247455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250000</v>
      </c>
      <c r="S72">
        <f t="shared" si="63"/>
        <v>-33158.476769757195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-1.7831464184457848</v>
      </c>
      <c r="AC72">
        <f t="shared" si="64"/>
        <v>-1.600143116825512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-11.727003021153223</v>
      </c>
      <c r="AI72">
        <f t="shared" si="69"/>
        <v>-11.728209457088095</v>
      </c>
      <c r="AJ72">
        <f t="shared" si="70"/>
        <v>-0.18300330162027278</v>
      </c>
      <c r="AK72">
        <f t="shared" si="61"/>
        <v>-0.12482024929120494</v>
      </c>
      <c r="AL72">
        <f t="shared" si="71"/>
        <v>-12.036033007999572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-4.7113294337688839E-3</v>
      </c>
      <c r="AR72">
        <f t="shared" si="76"/>
        <v>-4.711814120019895E-3</v>
      </c>
      <c r="AS72">
        <f t="shared" si="77"/>
        <v>-7.3521669589856492E-5</v>
      </c>
      <c r="AT72">
        <f t="shared" si="78"/>
        <v>-5.0146598696637267E-5</v>
      </c>
      <c r="AU72">
        <f t="shared" si="79"/>
        <v>-4.8354823883063891E-3</v>
      </c>
      <c r="AW72">
        <v>69</v>
      </c>
      <c r="AX72">
        <f>IF(Z72&gt;0, (R72*SUMPRODUCT(K72:$K$98, X72:$X$98)-K72*$AZ$3)/Z72, 0)</f>
        <v>-33158.476769757195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250000</v>
      </c>
      <c r="S73">
        <f t="shared" si="63"/>
        <v>-60589.835366840416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-1.600143116825512</v>
      </c>
      <c r="AC73">
        <f t="shared" si="64"/>
        <v>-1.4324920230239044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-6.0331037922193822</v>
      </c>
      <c r="AI73">
        <f t="shared" si="69"/>
        <v>-6.0336948534156827</v>
      </c>
      <c r="AJ73">
        <f t="shared" si="70"/>
        <v>-0.16765109380160759</v>
      </c>
      <c r="AK73">
        <f t="shared" ref="AK73:AK98" si="92">G73*SUM(AB73:AB73, AE73:AF73)</f>
        <v>-0.11201001817778586</v>
      </c>
      <c r="AL73">
        <f t="shared" si="71"/>
        <v>-6.3133559653950764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-2.1641093927465198E-3</v>
      </c>
      <c r="AR73">
        <f t="shared" si="76"/>
        <v>-2.1643214098326924E-3</v>
      </c>
      <c r="AS73">
        <f t="shared" si="77"/>
        <v>-6.0137421681389456E-5</v>
      </c>
      <c r="AT73">
        <f t="shared" si="78"/>
        <v>-4.0178644486917244E-5</v>
      </c>
      <c r="AU73">
        <f t="shared" si="79"/>
        <v>-2.2646374760009989E-3</v>
      </c>
      <c r="AW73">
        <v>70</v>
      </c>
      <c r="AX73">
        <f>IF(Z73&gt;0, (R73*SUMPRODUCT(K73:$K$98, X73:$X$98)-K73*$AZ$3)/Z73, 0)</f>
        <v>-60589.835366840416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250000</v>
      </c>
      <c r="S74">
        <f t="shared" si="63"/>
        <v>-113453.19174146144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-1.4324920230239044</v>
      </c>
      <c r="AC74">
        <f t="shared" si="64"/>
        <v>-1.2807611116707789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-3.0292822196717939</v>
      </c>
      <c r="AI74">
        <f t="shared" si="69"/>
        <v>-3.0295644420341645</v>
      </c>
      <c r="AJ74">
        <f t="shared" si="70"/>
        <v>-0.15173091135312555</v>
      </c>
      <c r="AK74">
        <f t="shared" si="92"/>
        <v>-0.10027444161167332</v>
      </c>
      <c r="AL74">
        <f t="shared" si="71"/>
        <v>-3.2815697949989633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-9.701974441246173E-4</v>
      </c>
      <c r="AR74">
        <f t="shared" si="76"/>
        <v>-9.7028783234030379E-4</v>
      </c>
      <c r="AS74">
        <f t="shared" si="77"/>
        <v>-4.8595321173294501E-5</v>
      </c>
      <c r="AT74">
        <f t="shared" si="78"/>
        <v>-3.2115200865374979E-5</v>
      </c>
      <c r="AU74">
        <f t="shared" si="79"/>
        <v>-1.0509983543789733E-3</v>
      </c>
      <c r="AW74">
        <v>71</v>
      </c>
      <c r="AX74">
        <f>IF(Z74&gt;0, (R74*SUMPRODUCT(K74:$K$98, X74:$X$98)-K74*$AZ$3)/Z74, 0)</f>
        <v>-113453.19174146144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250000</v>
      </c>
      <c r="S75">
        <f t="shared" si="63"/>
        <v>-218318.64270932286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-1.2807611116707789</v>
      </c>
      <c r="AC75">
        <f t="shared" si="64"/>
        <v>-1.1443250405918035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-1.4836173698810917</v>
      </c>
      <c r="AI75">
        <f t="shared" si="69"/>
        <v>-1.4837484082828505</v>
      </c>
      <c r="AJ75">
        <f t="shared" si="70"/>
        <v>-0.13643607107897537</v>
      </c>
      <c r="AK75">
        <f t="shared" si="92"/>
        <v>-8.9653277816954535E-2</v>
      </c>
      <c r="AL75">
        <f t="shared" si="71"/>
        <v>-1.7098377571787804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-4.2425236996803485E-4</v>
      </c>
      <c r="AR75">
        <f t="shared" si="76"/>
        <v>-4.242898414574037E-4</v>
      </c>
      <c r="AS75">
        <f t="shared" si="77"/>
        <v>-3.901499650750366E-5</v>
      </c>
      <c r="AT75">
        <f t="shared" si="78"/>
        <v>-2.563707891361104E-5</v>
      </c>
      <c r="AU75">
        <f t="shared" si="79"/>
        <v>-4.8894191687851843E-4</v>
      </c>
      <c r="AW75">
        <v>72</v>
      </c>
      <c r="AX75">
        <f>IF(Z75&gt;0, (R75*SUMPRODUCT(K75:$K$98, X75:$X$98)-K75*$AZ$3)/Z75, 0)</f>
        <v>-218318.64270932286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250000</v>
      </c>
      <c r="S76">
        <f t="shared" si="63"/>
        <v>-432970.75498226704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-1.1443250405918035</v>
      </c>
      <c r="AC76">
        <f t="shared" si="64"/>
        <v>-1.0220651246375754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-0.70713343373755988</v>
      </c>
      <c r="AI76">
        <f t="shared" si="69"/>
        <v>-0.70719244841192741</v>
      </c>
      <c r="AJ76">
        <f t="shared" si="70"/>
        <v>-0.12225991595422814</v>
      </c>
      <c r="AK76">
        <f t="shared" si="92"/>
        <v>-8.0102752841426247E-2</v>
      </c>
      <c r="AL76">
        <f t="shared" si="71"/>
        <v>-0.90955511720758175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-1.805451043156133E-4</v>
      </c>
      <c r="AR76">
        <f t="shared" si="76"/>
        <v>-1.8056017192524891E-4</v>
      </c>
      <c r="AS76">
        <f t="shared" si="77"/>
        <v>-3.1215366473205676E-5</v>
      </c>
      <c r="AT76">
        <f t="shared" si="78"/>
        <v>-2.0451811748290874E-5</v>
      </c>
      <c r="AU76">
        <f t="shared" si="79"/>
        <v>-2.3222735014674544E-4</v>
      </c>
      <c r="AW76">
        <v>73</v>
      </c>
      <c r="AX76">
        <f>IF(Z76&gt;0, (R76*SUMPRODUCT(K76:$K$98, X76:$X$98)-K76*$AZ$3)/Z76, 0)</f>
        <v>-432970.75498226704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250000</v>
      </c>
      <c r="S77">
        <f t="shared" si="63"/>
        <v>-886478.70151473035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-1.0220651246375754</v>
      </c>
      <c r="AC77">
        <f t="shared" si="64"/>
        <v>-0.91270623373814419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-0.32684872734830872</v>
      </c>
      <c r="AI77">
        <f t="shared" si="69"/>
        <v>-0.32687446700319772</v>
      </c>
      <c r="AJ77">
        <f t="shared" si="70"/>
        <v>-0.10935889089943118</v>
      </c>
      <c r="AK77">
        <f t="shared" si="92"/>
        <v>-7.1544558724630281E-2</v>
      </c>
      <c r="AL77">
        <f t="shared" si="71"/>
        <v>-0.50777791662725913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-7.4509752482820264E-5</v>
      </c>
      <c r="AR77">
        <f t="shared" si="76"/>
        <v>-7.4515620198232005E-5</v>
      </c>
      <c r="AS77">
        <f t="shared" si="77"/>
        <v>-2.4929893283717956E-5</v>
      </c>
      <c r="AT77">
        <f t="shared" si="78"/>
        <v>-1.6309585799255782E-5</v>
      </c>
      <c r="AU77">
        <f t="shared" si="79"/>
        <v>-1.1575509928120573E-4</v>
      </c>
      <c r="AW77">
        <v>74</v>
      </c>
      <c r="AX77">
        <f>IF(Z77&gt;0, (R77*SUMPRODUCT(K77:$K$98, X77:$X$98)-K77*$AZ$3)/Z77, 0)</f>
        <v>-886478.70151473035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250000</v>
      </c>
      <c r="S78">
        <f t="shared" si="63"/>
        <v>-1878793.5742811272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-0.91270623373814419</v>
      </c>
      <c r="AC78">
        <f t="shared" si="64"/>
        <v>-0.8149776756301389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-0.14637830208341188</v>
      </c>
      <c r="AI78">
        <f t="shared" si="69"/>
        <v>-0.14638914651154367</v>
      </c>
      <c r="AJ78">
        <f t="shared" si="70"/>
        <v>-9.7728558108005292E-2</v>
      </c>
      <c r="AK78">
        <f t="shared" si="92"/>
        <v>-6.3889436361670104E-2</v>
      </c>
      <c r="AL78">
        <f t="shared" si="71"/>
        <v>-0.30800714098121906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-2.9793738729508765E-5</v>
      </c>
      <c r="AR78">
        <f t="shared" si="76"/>
        <v>-2.9795945996937278E-5</v>
      </c>
      <c r="AS78">
        <f t="shared" si="77"/>
        <v>-1.9891603367706295E-5</v>
      </c>
      <c r="AT78">
        <f t="shared" si="78"/>
        <v>-1.3004011847674576E-5</v>
      </c>
      <c r="AU78">
        <f t="shared" si="79"/>
        <v>-6.2691561212318154E-5</v>
      </c>
      <c r="AW78">
        <v>75</v>
      </c>
      <c r="AX78">
        <f>IF(Z78&gt;0, (R78*SUMPRODUCT(K78:$K$98, X78:$X$98)-K78*$AZ$3)/Z78, 0)</f>
        <v>-1878793.5742811272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250000</v>
      </c>
      <c r="S79">
        <f t="shared" si="63"/>
        <v>-4128165.9598680655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-0.8149776756301389</v>
      </c>
      <c r="AC79">
        <f t="shared" si="64"/>
        <v>-0.72768330163628969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-6.3291642802860149E-2</v>
      </c>
      <c r="AI79">
        <f t="shared" si="69"/>
        <v>-6.3296049622430337E-2</v>
      </c>
      <c r="AJ79">
        <f t="shared" si="70"/>
        <v>-8.7294373993849206E-2</v>
      </c>
      <c r="AK79">
        <f t="shared" si="92"/>
        <v>-5.704843729410973E-2</v>
      </c>
      <c r="AL79">
        <f t="shared" si="71"/>
        <v>-0.2076388609103893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-1.1502086927396065E-5</v>
      </c>
      <c r="AR79">
        <f t="shared" si="76"/>
        <v>-1.1502887785448169E-5</v>
      </c>
      <c r="AS79">
        <f t="shared" si="77"/>
        <v>-1.5864139931986441E-5</v>
      </c>
      <c r="AT79">
        <f t="shared" si="78"/>
        <v>-1.0367499653513513E-5</v>
      </c>
      <c r="AU79">
        <f t="shared" si="79"/>
        <v>-3.7734527370948128E-5</v>
      </c>
      <c r="AW79">
        <v>76</v>
      </c>
      <c r="AX79">
        <f>IF(Z79&gt;0, (R79*SUMPRODUCT(K79:$K$98, X79:$X$98)-K79*$AZ$3)/Z79, 0)</f>
        <v>-4128165.9598680655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250000</v>
      </c>
      <c r="S80">
        <f t="shared" si="63"/>
        <v>-9410845.1762154121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-0.72768330163628969</v>
      </c>
      <c r="AC80">
        <f t="shared" si="64"/>
        <v>-0.64972679681912915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-2.6367459396519466E-2</v>
      </c>
      <c r="AI80">
        <f t="shared" si="69"/>
        <v>-2.6369185401954296E-2</v>
      </c>
      <c r="AJ80">
        <f t="shared" si="70"/>
        <v>-7.7956504817160543E-2</v>
      </c>
      <c r="AK80">
        <f t="shared" si="92"/>
        <v>-5.0937831114540283E-2</v>
      </c>
      <c r="AL80">
        <f t="shared" si="71"/>
        <v>-0.15526352133365512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-4.2783916728662105E-6</v>
      </c>
      <c r="AR80">
        <f t="shared" si="76"/>
        <v>-4.2786717350128383E-6</v>
      </c>
      <c r="AS80">
        <f t="shared" si="77"/>
        <v>-1.2649245270081668E-5</v>
      </c>
      <c r="AT80">
        <f t="shared" si="78"/>
        <v>-8.2651873734593399E-6</v>
      </c>
      <c r="AU80">
        <f t="shared" si="79"/>
        <v>-2.5193104378553846E-5</v>
      </c>
      <c r="AW80">
        <v>77</v>
      </c>
      <c r="AX80">
        <f>IF(Z80&gt;0, (R80*SUMPRODUCT(K80:$K$98, X80:$X$98)-K80*$AZ$3)/Z80, 0)</f>
        <v>-9410845.1762154121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250000</v>
      </c>
      <c r="S81">
        <f t="shared" si="63"/>
        <v>-22310819.433796655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-0.64972679681912915</v>
      </c>
      <c r="AC81">
        <f t="shared" si="64"/>
        <v>-0.58011678333215178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-1.0587056261656503E-2</v>
      </c>
      <c r="AI81">
        <f t="shared" si="69"/>
        <v>-1.0587706301410817E-2</v>
      </c>
      <c r="AJ81">
        <f t="shared" si="70"/>
        <v>-6.9610013486977373E-2</v>
      </c>
      <c r="AK81">
        <f t="shared" si="92"/>
        <v>-4.5480875777339044E-2</v>
      </c>
      <c r="AL81">
        <f t="shared" si="71"/>
        <v>-0.12567859556572725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-1.5338025403664357E-6</v>
      </c>
      <c r="AR81">
        <f t="shared" si="76"/>
        <v>-1.5338967150455783E-6</v>
      </c>
      <c r="AS81">
        <f t="shared" si="77"/>
        <v>-1.0084768880274402E-5</v>
      </c>
      <c r="AT81">
        <f t="shared" si="78"/>
        <v>-6.5890537540657347E-6</v>
      </c>
      <c r="AU81">
        <f t="shared" si="79"/>
        <v>-1.8207719349385716E-5</v>
      </c>
      <c r="AW81">
        <v>78</v>
      </c>
      <c r="AX81">
        <f>IF(Z81&gt;0, (R81*SUMPRODUCT(K81:$K$98, X81:$X$98)-K81*$AZ$3)/Z81, 0)</f>
        <v>-22310819.433796655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250000</v>
      </c>
      <c r="S82">
        <f t="shared" si="63"/>
        <v>-55135436.338000111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-0.58011678333215178</v>
      </c>
      <c r="AC82">
        <f t="shared" si="64"/>
        <v>-0.51796269938589734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-4.0868010209426219E-3</v>
      </c>
      <c r="AI82">
        <f t="shared" si="69"/>
        <v>-4.0870358801972989E-3</v>
      </c>
      <c r="AJ82">
        <f t="shared" si="70"/>
        <v>-6.2154083946254435E-2</v>
      </c>
      <c r="AK82">
        <f t="shared" si="92"/>
        <v>-4.0608174833250625E-2</v>
      </c>
      <c r="AL82">
        <f t="shared" si="71"/>
        <v>-0.10684929465970236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-5.2863961164440744E-7</v>
      </c>
      <c r="AR82">
        <f t="shared" si="76"/>
        <v>-5.2866999137284231E-7</v>
      </c>
      <c r="AS82">
        <f t="shared" si="77"/>
        <v>-8.039811733208225E-6</v>
      </c>
      <c r="AT82">
        <f t="shared" si="78"/>
        <v>-5.2527856539701114E-6</v>
      </c>
      <c r="AU82">
        <f t="shared" si="79"/>
        <v>-1.3821267378551178E-5</v>
      </c>
      <c r="AW82">
        <v>79</v>
      </c>
      <c r="AX82">
        <f>IF(Z82&gt;0, (R82*SUMPRODUCT(K82:$K$98, X82:$X$98)-K82*$AZ$3)/Z82, 0)</f>
        <v>-55135436.338000111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250000</v>
      </c>
      <c r="S83">
        <f t="shared" si="63"/>
        <v>-142351845.14134786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-0.51796269938589734</v>
      </c>
      <c r="AC83">
        <f t="shared" si="64"/>
        <v>-0.46246714074979939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-1.5129163397341035E-3</v>
      </c>
      <c r="AI83">
        <f t="shared" si="69"/>
        <v>-1.5129975587622605E-3</v>
      </c>
      <c r="AJ83">
        <f t="shared" si="70"/>
        <v>-5.5495558636097952E-2</v>
      </c>
      <c r="AK83">
        <f t="shared" si="92"/>
        <v>-3.6257388957012818E-2</v>
      </c>
      <c r="AL83">
        <f t="shared" si="71"/>
        <v>-9.3265945151873031E-2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-1.7473226225043938E-7</v>
      </c>
      <c r="AR83">
        <f t="shared" si="76"/>
        <v>-1.7474164253417017E-7</v>
      </c>
      <c r="AS83">
        <f t="shared" si="77"/>
        <v>-6.4093858005668287E-6</v>
      </c>
      <c r="AT83">
        <f t="shared" si="78"/>
        <v>-4.187498957719228E-6</v>
      </c>
      <c r="AU83">
        <f t="shared" si="79"/>
        <v>-1.0771626400820227E-5</v>
      </c>
      <c r="AW83">
        <v>80</v>
      </c>
      <c r="AX83">
        <f>IF(Z83&gt;0, (R83*SUMPRODUCT(K83:$K$98, X83:$X$98)-K83*$AZ$3)/Z83, 0)</f>
        <v>-142351845.14134786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250000</v>
      </c>
      <c r="S84">
        <f t="shared" si="63"/>
        <v>-384832421.16843373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-0.46246714074979939</v>
      </c>
      <c r="AC84">
        <f t="shared" si="64"/>
        <v>-0.41291723755732102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-5.3582354357210719E-4</v>
      </c>
      <c r="AI84">
        <f t="shared" si="69"/>
        <v>-5.3585036805562552E-4</v>
      </c>
      <c r="AJ84">
        <f t="shared" si="70"/>
        <v>-4.9549903192478373E-2</v>
      </c>
      <c r="AK84">
        <f t="shared" si="92"/>
        <v>-3.2372699852485962E-2</v>
      </c>
      <c r="AL84">
        <f t="shared" si="71"/>
        <v>-8.2458453413019966E-2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-5.525377513123332E-8</v>
      </c>
      <c r="AR84">
        <f t="shared" si="76"/>
        <v>-5.5256541254517961E-8</v>
      </c>
      <c r="AS84">
        <f t="shared" si="77"/>
        <v>-5.1095537730942283E-6</v>
      </c>
      <c r="AT84">
        <f t="shared" si="78"/>
        <v>-3.3382517425710268E-6</v>
      </c>
      <c r="AU84">
        <f t="shared" si="79"/>
        <v>-8.5030620569197748E-6</v>
      </c>
      <c r="AW84">
        <v>81</v>
      </c>
      <c r="AX84">
        <f>IF(Z84&gt;0, (R84*SUMPRODUCT(K84:$K$98, X84:$X$98)-K84*$AZ$3)/Z84, 0)</f>
        <v>-384832421.16843373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250000</v>
      </c>
      <c r="S85">
        <f t="shared" si="63"/>
        <v>-1092028458.7926726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-0.41291723755732102</v>
      </c>
      <c r="AC85">
        <f t="shared" si="64"/>
        <v>-0.36867615180686336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-1.8116070552900317E-4</v>
      </c>
      <c r="AI85">
        <f t="shared" si="69"/>
        <v>-1.8116914569713338E-4</v>
      </c>
      <c r="AJ85">
        <f t="shared" si="70"/>
        <v>-4.4241085750457654E-2</v>
      </c>
      <c r="AK85">
        <f t="shared" si="92"/>
        <v>-2.8904206629012472E-2</v>
      </c>
      <c r="AL85">
        <f t="shared" si="71"/>
        <v>-7.3326461525167266E-2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-1.6679619701425203E-8</v>
      </c>
      <c r="AR85">
        <f t="shared" si="76"/>
        <v>-1.6680396794858442E-8</v>
      </c>
      <c r="AS85">
        <f t="shared" si="77"/>
        <v>-4.073314261726786E-6</v>
      </c>
      <c r="AT85">
        <f t="shared" si="78"/>
        <v>-2.661234802191456E-6</v>
      </c>
      <c r="AU85">
        <f t="shared" si="79"/>
        <v>-6.7512294607131013E-6</v>
      </c>
      <c r="AW85">
        <v>82</v>
      </c>
      <c r="AX85">
        <f>IF(Z85&gt;0, (R85*SUMPRODUCT(K85:$K$98, X85:$X$98)-K85*$AZ$3)/Z85, 0)</f>
        <v>-1092028458.7926726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250000</v>
      </c>
      <c r="S86">
        <f t="shared" si="63"/>
        <v>-3262003078.1933947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-0.36867615180686336</v>
      </c>
      <c r="AC86">
        <f t="shared" si="64"/>
        <v>-0.3291751497327039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-5.8329672528038965E-5</v>
      </c>
      <c r="AI86">
        <f t="shared" si="69"/>
        <v>-5.8332195327235055E-5</v>
      </c>
      <c r="AJ86">
        <f t="shared" si="70"/>
        <v>-3.9501002074159464E-2</v>
      </c>
      <c r="AK86">
        <f t="shared" si="92"/>
        <v>-2.5807330626480437E-2</v>
      </c>
      <c r="AL86">
        <f t="shared" si="71"/>
        <v>-6.5366664895967139E-2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-4.7950557028287166E-9</v>
      </c>
      <c r="AR86">
        <f t="shared" si="76"/>
        <v>-4.7952630923467442E-9</v>
      </c>
      <c r="AS86">
        <f t="shared" si="77"/>
        <v>-3.2472238751571681E-6</v>
      </c>
      <c r="AT86">
        <f t="shared" si="78"/>
        <v>-2.121520360598733E-6</v>
      </c>
      <c r="AU86">
        <f t="shared" si="79"/>
        <v>-5.3735394988482478E-6</v>
      </c>
      <c r="AW86">
        <v>83</v>
      </c>
      <c r="AX86">
        <f>IF(Z86&gt;0, (R86*SUMPRODUCT(K86:$K$98, X86:$X$98)-K86*$AZ$3)/Z86, 0)</f>
        <v>-3262003078.1933947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250000</v>
      </c>
      <c r="S87">
        <f t="shared" si="63"/>
        <v>-10286377050.496447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-0.3291751497327039</v>
      </c>
      <c r="AC87">
        <f t="shared" si="64"/>
        <v>-0.29390638778331385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-1.7832614273741595E-5</v>
      </c>
      <c r="AI87">
        <f t="shared" si="69"/>
        <v>-1.7833328583518352E-5</v>
      </c>
      <c r="AJ87">
        <f t="shared" si="70"/>
        <v>-3.5268761949390048E-2</v>
      </c>
      <c r="AK87">
        <f t="shared" si="92"/>
        <v>-2.3042260481289274E-2</v>
      </c>
      <c r="AL87">
        <f t="shared" si="71"/>
        <v>-5.8328855759262839E-2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-1.3088838570440421E-9</v>
      </c>
      <c r="AR87">
        <f t="shared" si="76"/>
        <v>-1.3089362861787373E-9</v>
      </c>
      <c r="AS87">
        <f t="shared" si="77"/>
        <v>-2.5886677334494967E-6</v>
      </c>
      <c r="AT87">
        <f t="shared" si="78"/>
        <v>-1.6912631154801168E-6</v>
      </c>
      <c r="AU87">
        <f t="shared" si="79"/>
        <v>-4.2812397852157922E-6</v>
      </c>
      <c r="AW87">
        <v>84</v>
      </c>
      <c r="AX87">
        <f>IF(Z87&gt;0, (R87*SUMPRODUCT(K87:$K$98, X87:$X$98)-K87*$AZ$3)/Z87, 0)</f>
        <v>-10286377050.496447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250000</v>
      </c>
      <c r="S88">
        <f t="shared" si="63"/>
        <v>-34340195359.447929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-0.29390638778331385</v>
      </c>
      <c r="AC88">
        <f t="shared" si="64"/>
        <v>-0.26241641878465682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-5.1612494492436956E-6</v>
      </c>
      <c r="AI88">
        <f t="shared" si="69"/>
        <v>-5.161440490977761E-6</v>
      </c>
      <c r="AJ88">
        <f t="shared" si="70"/>
        <v>-3.1489968998657025E-2</v>
      </c>
      <c r="AK88">
        <f t="shared" si="92"/>
        <v>-2.0573447144831971E-2</v>
      </c>
      <c r="AL88">
        <f t="shared" si="71"/>
        <v>-5.206857758397998E-2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-3.3823840881976005E-10</v>
      </c>
      <c r="AR88">
        <f t="shared" si="76"/>
        <v>-3.3825092858901046E-10</v>
      </c>
      <c r="AS88">
        <f t="shared" si="77"/>
        <v>-2.0636702629147458E-6</v>
      </c>
      <c r="AT88">
        <f t="shared" si="78"/>
        <v>-1.3482646197666535E-6</v>
      </c>
      <c r="AU88">
        <f t="shared" si="79"/>
        <v>-3.4122731336099888E-6</v>
      </c>
      <c r="AW88">
        <v>85</v>
      </c>
      <c r="AX88">
        <f>IF(Z88&gt;0, (R88*SUMPRODUCT(K88:$K$98, X88:$X$98)-K88*$AZ$3)/Z88, 0)</f>
        <v>-34340195359.447929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250000</v>
      </c>
      <c r="S89">
        <f t="shared" si="63"/>
        <v>-123022095964.90953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-0.26241641878465682</v>
      </c>
      <c r="AC89">
        <f t="shared" si="64"/>
        <v>-0.23430037420544808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-1.4151784282655502E-6</v>
      </c>
      <c r="AI89">
        <f t="shared" si="69"/>
        <v>-1.4152260417394485E-6</v>
      </c>
      <c r="AJ89">
        <f t="shared" si="70"/>
        <v>-2.8116044579208743E-2</v>
      </c>
      <c r="AK89">
        <f t="shared" si="92"/>
        <v>-1.8369149314925979E-2</v>
      </c>
      <c r="AL89">
        <f t="shared" si="71"/>
        <v>-4.6486609120176464E-2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-8.2805893999093686E-11</v>
      </c>
      <c r="AR89">
        <f t="shared" si="76"/>
        <v>-8.2808679991441935E-11</v>
      </c>
      <c r="AS89">
        <f t="shared" si="77"/>
        <v>-1.6451453474691343E-6</v>
      </c>
      <c r="AT89">
        <f t="shared" si="78"/>
        <v>-1.0748283047880547E-6</v>
      </c>
      <c r="AU89">
        <f t="shared" si="79"/>
        <v>-2.7200564609371806E-6</v>
      </c>
      <c r="AW89">
        <v>86</v>
      </c>
      <c r="AX89">
        <f>IF(Z89&gt;0, (R89*SUMPRODUCT(K89:$K$98, X89:$X$98)-K89*$AZ$3)/Z89, 0)</f>
        <v>-123022095964.90953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250000</v>
      </c>
      <c r="S90">
        <f t="shared" si="63"/>
        <v>-475274385958.72058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-0.23430037420544808</v>
      </c>
      <c r="AC90">
        <f t="shared" si="64"/>
        <v>-0.20919676275481899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-3.6133339736261915E-7</v>
      </c>
      <c r="AI90">
        <f t="shared" si="69"/>
        <v>-3.6134440136204217E-7</v>
      </c>
      <c r="AJ90">
        <f t="shared" si="70"/>
        <v>-2.5103611450629087E-2</v>
      </c>
      <c r="AK90">
        <f t="shared" si="92"/>
        <v>-1.6401026194381368E-2</v>
      </c>
      <c r="AL90">
        <f t="shared" si="71"/>
        <v>-4.1504998989411818E-2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-1.8877311058156635E-11</v>
      </c>
      <c r="AR90">
        <f t="shared" si="76"/>
        <v>-1.8877885945287216E-11</v>
      </c>
      <c r="AS90">
        <f t="shared" si="77"/>
        <v>-1.3114998101353279E-6</v>
      </c>
      <c r="AT90">
        <f t="shared" si="78"/>
        <v>-8.5684654505822797E-7</v>
      </c>
      <c r="AU90">
        <f t="shared" si="79"/>
        <v>-2.1683652330795011E-6</v>
      </c>
      <c r="AW90">
        <v>87</v>
      </c>
      <c r="AX90">
        <f>IF(Z90&gt;0, (R90*SUMPRODUCT(K90:$K$98, X90:$X$98)-K90*$AZ$3)/Z90, 0)</f>
        <v>-475274385958.72058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250000</v>
      </c>
      <c r="S91">
        <f t="shared" si="63"/>
        <v>-1991209378429.3359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-0.20919676275481899</v>
      </c>
      <c r="AC91">
        <f t="shared" si="64"/>
        <v>-0.18678282390455794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-8.5488667187110043E-8</v>
      </c>
      <c r="AI91">
        <f t="shared" si="69"/>
        <v>-8.5491012279820125E-8</v>
      </c>
      <c r="AJ91">
        <f t="shared" si="70"/>
        <v>-2.241393885026105E-2</v>
      </c>
      <c r="AK91">
        <f t="shared" si="92"/>
        <v>-1.4643773392837331E-2</v>
      </c>
      <c r="AL91">
        <f t="shared" si="71"/>
        <v>-3.7057797734110665E-2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-3.9877006699783962E-12</v>
      </c>
      <c r="AR91">
        <f t="shared" si="76"/>
        <v>-3.9878100590714634E-12</v>
      </c>
      <c r="AS91">
        <f t="shared" si="77"/>
        <v>-1.0455196216173726E-6</v>
      </c>
      <c r="AT91">
        <f t="shared" si="78"/>
        <v>-6.8307281995424545E-7</v>
      </c>
      <c r="AU91">
        <f t="shared" si="79"/>
        <v>-1.7285964293816774E-6</v>
      </c>
      <c r="AW91">
        <v>88</v>
      </c>
      <c r="AX91">
        <f>IF(Z91&gt;0, (R91*SUMPRODUCT(K91:$K$98, X91:$X$98)-K91*$AZ$3)/Z91, 0)</f>
        <v>-1991209378429.3359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250000</v>
      </c>
      <c r="S92">
        <f t="shared" si="63"/>
        <v>-9105194489459.7617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-0.18678282390455794</v>
      </c>
      <c r="AC92">
        <f t="shared" si="64"/>
        <v>-0.16677037848967205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-1.8637427818108017E-8</v>
      </c>
      <c r="AI92">
        <f t="shared" si="69"/>
        <v>-1.8637885717109195E-8</v>
      </c>
      <c r="AJ92">
        <f t="shared" si="70"/>
        <v>-2.0012445414885893E-2</v>
      </c>
      <c r="AK92">
        <f t="shared" si="92"/>
        <v>-1.3074797673319058E-2</v>
      </c>
      <c r="AL92">
        <f t="shared" si="71"/>
        <v>-3.3087261726090667E-2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-7.7621486736152924E-13</v>
      </c>
      <c r="AR92">
        <f t="shared" si="76"/>
        <v>-7.7623393801955845E-13</v>
      </c>
      <c r="AS92">
        <f t="shared" si="77"/>
        <v>-8.3348184174871998E-7</v>
      </c>
      <c r="AT92">
        <f t="shared" si="78"/>
        <v>-5.4454147003663334E-7</v>
      </c>
      <c r="AU92">
        <f t="shared" si="79"/>
        <v>-1.3780240880192913E-6</v>
      </c>
      <c r="AW92">
        <v>89</v>
      </c>
      <c r="AX92">
        <f>IF(Z92&gt;0, (R92*SUMPRODUCT(K92:$K$98, X92:$X$98)-K92*$AZ$3)/Z92, 0)</f>
        <v>-9105194489459.7617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250000</v>
      </c>
      <c r="S93">
        <f t="shared" si="63"/>
        <v>-45782787183080.945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-0.16677037848967205</v>
      </c>
      <c r="AC93">
        <f t="shared" si="64"/>
        <v>-0.14890212365216834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-3.7201100137430735E-9</v>
      </c>
      <c r="AI93">
        <f t="shared" si="69"/>
        <v>-3.7201913227528639E-9</v>
      </c>
      <c r="AJ93">
        <f t="shared" si="70"/>
        <v>-1.7868254837503705E-2</v>
      </c>
      <c r="AK93">
        <f t="shared" si="92"/>
        <v>-1.1673926494277044E-2</v>
      </c>
      <c r="AL93">
        <f t="shared" si="71"/>
        <v>-2.9542185051972071E-2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-1.383355314959622E-13</v>
      </c>
      <c r="AR93">
        <f t="shared" si="76"/>
        <v>-1.3833855504232057E-13</v>
      </c>
      <c r="AS93">
        <f t="shared" si="77"/>
        <v>-6.6444662139555927E-7</v>
      </c>
      <c r="AT93">
        <f t="shared" si="78"/>
        <v>-4.3410512599484185E-7</v>
      </c>
      <c r="AU93">
        <f t="shared" si="79"/>
        <v>-1.0985518857289561E-6</v>
      </c>
      <c r="AW93">
        <v>90</v>
      </c>
      <c r="AX93">
        <f>IF(Z93&gt;0, (R93*SUMPRODUCT(K93:$K$98, X93:$X$98)-K93*$AZ$3)/Z93, 0)</f>
        <v>-45782787183080.945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250000</v>
      </c>
      <c r="S94">
        <f t="shared" si="63"/>
        <v>-255530663127804.16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-0.14890212365216834</v>
      </c>
      <c r="AC94">
        <f t="shared" si="64"/>
        <v>-0.13294832468955672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-6.7488838364027666E-10</v>
      </c>
      <c r="AI94">
        <f t="shared" si="69"/>
        <v>-6.7490139072160518E-10</v>
      </c>
      <c r="AJ94">
        <f t="shared" si="70"/>
        <v>-1.5953798962611621E-2</v>
      </c>
      <c r="AK94">
        <f t="shared" si="92"/>
        <v>-1.0423148655651785E-2</v>
      </c>
      <c r="AL94">
        <f t="shared" si="71"/>
        <v>-2.6376948293164795E-2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-2.2407421829891179E-14</v>
      </c>
      <c r="AR94">
        <f t="shared" si="76"/>
        <v>-2.2407853686721386E-14</v>
      </c>
      <c r="AS94">
        <f t="shared" si="77"/>
        <v>-5.29692778554419E-7</v>
      </c>
      <c r="AT94">
        <f t="shared" si="78"/>
        <v>-3.4606594865817202E-7</v>
      </c>
      <c r="AU94">
        <f t="shared" si="79"/>
        <v>-8.7575874962044466E-7</v>
      </c>
      <c r="AW94">
        <v>91</v>
      </c>
      <c r="AX94">
        <f>IF(Z94&gt;0, (R94*SUMPRODUCT(K94:$K$98, X94:$X$98)-K94*$AZ$3)/Z94, 0)</f>
        <v>-255530663127804.16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250000</v>
      </c>
      <c r="S95">
        <f t="shared" si="63"/>
        <v>-1602499703456148.5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-0.13294832468955672</v>
      </c>
      <c r="AC95">
        <f t="shared" si="64"/>
        <v>-0.11870386132998097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-1.1025155861646611E-10</v>
      </c>
      <c r="AI95">
        <f t="shared" si="69"/>
        <v>-1.1025341047111972E-10</v>
      </c>
      <c r="AJ95">
        <f t="shared" si="70"/>
        <v>-1.4244463359575757E-2</v>
      </c>
      <c r="AK95">
        <f t="shared" si="92"/>
        <v>-9.3063827282689714E-3</v>
      </c>
      <c r="AL95">
        <f t="shared" si="71"/>
        <v>-2.3550846198098139E-2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-3.2683356574311882E-15</v>
      </c>
      <c r="AR95">
        <f t="shared" si="76"/>
        <v>-3.268390554456434E-15</v>
      </c>
      <c r="AS95">
        <f t="shared" si="77"/>
        <v>-4.2226784004956819E-7</v>
      </c>
      <c r="AT95">
        <f t="shared" si="78"/>
        <v>-2.7588165549943098E-7</v>
      </c>
      <c r="AU95">
        <f t="shared" si="79"/>
        <v>-6.9814949881738967E-7</v>
      </c>
      <c r="AW95">
        <v>92</v>
      </c>
      <c r="AX95">
        <f>IF(Z95&gt;0, (R95*SUMPRODUCT(K95:$K$98, X95:$X$98)-K95*$AZ$3)/Z95, 0)</f>
        <v>-1602499703456148.5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250000</v>
      </c>
      <c r="S96">
        <f t="shared" si="63"/>
        <v>-1.1467156227863756E+16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-0.11870386132998097</v>
      </c>
      <c r="AC96">
        <f t="shared" si="64"/>
        <v>-0.10598559047320015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-1.6022727371145017E-11</v>
      </c>
      <c r="AI96">
        <f t="shared" si="69"/>
        <v>-1.6022958434514972E-11</v>
      </c>
      <c r="AJ96">
        <f t="shared" si="70"/>
        <v>-1.2718270856780817E-2</v>
      </c>
      <c r="AK96">
        <f t="shared" si="92"/>
        <v>-8.3092702930986691E-3</v>
      </c>
      <c r="AL96">
        <f t="shared" si="71"/>
        <v>-2.1027541165902445E-2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-4.2409224878191109E-16</v>
      </c>
      <c r="AR96">
        <f t="shared" si="76"/>
        <v>-4.2409836460613415E-16</v>
      </c>
      <c r="AS96">
        <f t="shared" si="77"/>
        <v>-3.366293367746526E-7</v>
      </c>
      <c r="AT96">
        <f t="shared" si="78"/>
        <v>-2.1993116669282248E-7</v>
      </c>
      <c r="AU96">
        <f t="shared" si="79"/>
        <v>-5.5656050389157341E-7</v>
      </c>
      <c r="AW96">
        <v>93</v>
      </c>
      <c r="AX96">
        <f>IF(Z96&gt;0, (R96*SUMPRODUCT(K96:$K$98, X96:$X$98)-K96*$AZ$3)/Z96, 0)</f>
        <v>-1.1467156227863756E+16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250000</v>
      </c>
      <c r="S97">
        <f t="shared" si="63"/>
        <v>-9.5530747753072464E+16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-0.10598559047320015</v>
      </c>
      <c r="AC97">
        <f t="shared" si="64"/>
        <v>-9.4629991493929047E-2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-2.0398846042978901E-12</v>
      </c>
      <c r="AI97">
        <f t="shared" si="69"/>
        <v>-2.0399093685737174E-12</v>
      </c>
      <c r="AJ97">
        <f t="shared" si="70"/>
        <v>-1.1355598979271103E-2</v>
      </c>
      <c r="AK97">
        <f t="shared" si="92"/>
        <v>-7.4189913331240108E-3</v>
      </c>
      <c r="AL97">
        <f t="shared" si="71"/>
        <v>-1.8774590314435024E-2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-4.8207151375702699E-17</v>
      </c>
      <c r="AR97">
        <f t="shared" si="76"/>
        <v>-4.8207736612333729E-17</v>
      </c>
      <c r="AS97">
        <f t="shared" si="77"/>
        <v>-2.6835884628087305E-7</v>
      </c>
      <c r="AT97">
        <f t="shared" si="78"/>
        <v>-1.7532777957017569E-7</v>
      </c>
      <c r="AU97">
        <f t="shared" si="79"/>
        <v>-4.4368662589925651E-7</v>
      </c>
      <c r="AW97">
        <v>94</v>
      </c>
      <c r="AX97">
        <f>IF(Z97&gt;0, (R97*SUMPRODUCT(K97:$K$98, X97:$X$98)-K97*$AZ$3)/Z97, 0)</f>
        <v>-9.5530747753072464E+16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-9.4629991493929047E-2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-9.4629991493929047E-2</v>
      </c>
      <c r="AK98">
        <f t="shared" si="92"/>
        <v>-6.6240994045750337E-3</v>
      </c>
      <c r="AL98">
        <f t="shared" si="71"/>
        <v>-0.10125409089875173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-5.2253270628051388E-18</v>
      </c>
      <c r="AR98">
        <f t="shared" si="76"/>
        <v>-5.2253270628051388E-18</v>
      </c>
      <c r="AS98">
        <f t="shared" si="77"/>
        <v>-1.9967176062565633E-6</v>
      </c>
      <c r="AT98">
        <f t="shared" si="78"/>
        <v>-1.3977023243795943E-7</v>
      </c>
      <c r="AU98">
        <f t="shared" si="79"/>
        <v>-2.1364878386997482E-6</v>
      </c>
      <c r="AW98">
        <v>95</v>
      </c>
    </row>
    <row r="100" spans="5:50" x14ac:dyDescent="0.25">
      <c r="AN100" s="6">
        <f t="shared" ref="AN100:AU100" si="93">SUM(AN3:AN98)</f>
        <v>8364.4372184309141</v>
      </c>
      <c r="AO100" s="6">
        <f t="shared" si="93"/>
        <v>-836.44372184309145</v>
      </c>
      <c r="AP100" s="6">
        <f t="shared" si="93"/>
        <v>-1687.2962548797198</v>
      </c>
      <c r="AQ100" s="6">
        <f t="shared" si="93"/>
        <v>-4004.2661149772725</v>
      </c>
      <c r="AR100" s="6">
        <f t="shared" si="93"/>
        <v>1836.4311267308276</v>
      </c>
      <c r="AS100" s="6">
        <f t="shared" si="93"/>
        <v>-782.1608896787659</v>
      </c>
      <c r="AT100" s="6">
        <f t="shared" si="93"/>
        <v>456.26051897927965</v>
      </c>
      <c r="AU100" s="6">
        <f t="shared" si="93"/>
        <v>1510.5307560313436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16843.956146134507</v>
      </c>
      <c r="K3">
        <v>1</v>
      </c>
      <c r="L3" s="2">
        <v>0</v>
      </c>
      <c r="O3">
        <f>$C$3</f>
        <v>16843.956146134507</v>
      </c>
      <c r="P3">
        <f>O3*C5</f>
        <v>1684.3956146134508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16843.956146134507</v>
      </c>
      <c r="AF3">
        <f t="shared" ref="AF3:AF34" si="4">-$Z3*P3</f>
        <v>-1684.3956146134508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13637.127944521057</v>
      </c>
      <c r="AJ3">
        <f t="shared" ref="AJ3:AJ34" si="8">AB3-AC3</f>
        <v>0</v>
      </c>
      <c r="AL3">
        <f t="shared" ref="AL3:AL34" si="9">SUM(AI3:AK3)</f>
        <v>13637.127944521057</v>
      </c>
      <c r="AN3">
        <f t="shared" ref="AN3:AN34" si="10">AE3*$K3</f>
        <v>16843.956146134507</v>
      </c>
      <c r="AO3">
        <f t="shared" ref="AO3:AO34" si="11">AF3*$K3</f>
        <v>-1684.3956146134508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13637.127944521057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13637.127944521057</v>
      </c>
      <c r="AW3">
        <v>0</v>
      </c>
      <c r="AX3">
        <f>IF(Z3&gt;0, (R3*SUMPRODUCT(K3:$K$98, X3:$X$98)-K3*$AZ$3)/Z3, 0)</f>
        <v>0</v>
      </c>
      <c r="AZ3">
        <f>C6*SUMPRODUCT(X4:X89, K4:K89)/1</f>
        <v>7343.7037570710245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795.8891916091128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786.82540254332434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-786.82540254332434</v>
      </c>
      <c r="AK4">
        <f>G4*SUM(AB4, AE4:AF4)</f>
        <v>0</v>
      </c>
      <c r="AL4">
        <f t="shared" si="9"/>
        <v>-1133.8891525433244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-309.87834821428567</v>
      </c>
      <c r="AR4">
        <f t="shared" si="14"/>
        <v>-309.87834821428567</v>
      </c>
      <c r="AS4">
        <f t="shared" si="15"/>
        <v>-702.52268084225386</v>
      </c>
      <c r="AT4">
        <f t="shared" si="16"/>
        <v>0</v>
      </c>
      <c r="AU4">
        <f t="shared" si="17"/>
        <v>-1012.4010290565395</v>
      </c>
      <c r="AW4">
        <v>1</v>
      </c>
      <c r="AX4">
        <f>IF(Z4&gt;0, (R4*SUMPRODUCT(K4:$K$98, X4:$X$98)-K4*$AZ$3)/Z4, 0)</f>
        <v>795.8891916091128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250000</v>
      </c>
      <c r="S5">
        <f t="shared" si="1"/>
        <v>1206.8457286227178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786.82540254332434</v>
      </c>
      <c r="AC5">
        <f t="shared" si="2"/>
        <v>1179.469735171293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-352.38719636414254</v>
      </c>
      <c r="AI5">
        <f t="shared" si="7"/>
        <v>-376.82009833325611</v>
      </c>
      <c r="AJ5">
        <f t="shared" si="8"/>
        <v>-392.64433262796865</v>
      </c>
      <c r="AK5">
        <f>G5*SUM(AB5, AE5:AF5)</f>
        <v>55.077778178032709</v>
      </c>
      <c r="AL5">
        <f t="shared" si="9"/>
        <v>-714.38665278319195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-280.9209154688636</v>
      </c>
      <c r="AR5">
        <f t="shared" si="14"/>
        <v>-300.39867532944521</v>
      </c>
      <c r="AS5">
        <f t="shared" si="15"/>
        <v>-313.01365802612293</v>
      </c>
      <c r="AT5">
        <f t="shared" si="16"/>
        <v>43.907667552640866</v>
      </c>
      <c r="AU5">
        <f t="shared" si="17"/>
        <v>-569.50466580292721</v>
      </c>
      <c r="AW5">
        <v>2</v>
      </c>
      <c r="AX5">
        <f>IF(Z5&gt;0, (R5*SUMPRODUCT(K5:$K$98, X5:$X$98)-K5*$AZ$3)/Z5, 0)</f>
        <v>1206.8457286227178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250000</v>
      </c>
      <c r="S6">
        <f t="shared" si="1"/>
        <v>1579.3427225233684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1179.469735171293</v>
      </c>
      <c r="AC6">
        <f t="shared" si="2"/>
        <v>1525.8012133115835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-361.01298529601195</v>
      </c>
      <c r="AI6">
        <f t="shared" si="7"/>
        <v>-385.16545694690478</v>
      </c>
      <c r="AJ6">
        <f t="shared" si="8"/>
        <v>-346.33147814029053</v>
      </c>
      <c r="AK6">
        <f>G6*SUM(AB6, AE6:AF6)</f>
        <v>82.562881461990514</v>
      </c>
      <c r="AL6">
        <f t="shared" si="9"/>
        <v>-648.9340536252048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-256.96191213785465</v>
      </c>
      <c r="AR6">
        <f t="shared" si="14"/>
        <v>-274.15316439483354</v>
      </c>
      <c r="AS6">
        <f t="shared" si="15"/>
        <v>-246.51190533628093</v>
      </c>
      <c r="AT6">
        <f t="shared" si="16"/>
        <v>58.766628227204883</v>
      </c>
      <c r="AU6">
        <f t="shared" si="17"/>
        <v>-461.89844150390962</v>
      </c>
      <c r="AW6">
        <v>3</v>
      </c>
      <c r="AX6">
        <f>IF(Z6&gt;0, (R6*SUMPRODUCT(K6:$K$98, X6:$X$98)-K6*$AZ$3)/Z6, 0)</f>
        <v>1579.3427225233684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250000</v>
      </c>
      <c r="S7">
        <f t="shared" si="1"/>
        <v>1915.1581573416474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1525.8012133115835</v>
      </c>
      <c r="AC7">
        <f t="shared" si="2"/>
        <v>1828.8860811819013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-371.21237913726372</v>
      </c>
      <c r="AI7">
        <f t="shared" si="7"/>
        <v>-395.08620483373392</v>
      </c>
      <c r="AJ7">
        <f t="shared" si="8"/>
        <v>-303.08486787031779</v>
      </c>
      <c r="AK7">
        <f>G7*SUM(AB7, AE7:AF7)</f>
        <v>106.80608493181086</v>
      </c>
      <c r="AL7">
        <f t="shared" si="9"/>
        <v>-591.36498777224097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-235.9121778693995</v>
      </c>
      <c r="AR7">
        <f t="shared" si="14"/>
        <v>-251.08442570019213</v>
      </c>
      <c r="AS7">
        <f t="shared" si="15"/>
        <v>-192.61591282252652</v>
      </c>
      <c r="AT7">
        <f t="shared" si="16"/>
        <v>67.87719785780763</v>
      </c>
      <c r="AU7">
        <f t="shared" si="17"/>
        <v>-375.82314066491108</v>
      </c>
      <c r="AW7">
        <v>4</v>
      </c>
      <c r="AX7">
        <f>IF(Z7&gt;0, (R7*SUMPRODUCT(K7:$K$98, X7:$X$98)-K7*$AZ$3)/Z7, 0)</f>
        <v>1915.1581573416474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250000</v>
      </c>
      <c r="S8">
        <f t="shared" si="1"/>
        <v>2217.4648805625015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1828.8860811819013</v>
      </c>
      <c r="AC8">
        <f t="shared" si="2"/>
        <v>2093.0156711769432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-381.4471536626931</v>
      </c>
      <c r="AI8">
        <f t="shared" si="7"/>
        <v>-405.04409638683234</v>
      </c>
      <c r="AJ8">
        <f t="shared" si="8"/>
        <v>-264.1295899950419</v>
      </c>
      <c r="AK8">
        <f t="shared" ref="AK8:AK39" si="30">G8*SUM(AB8:AB8, AE8:AF8)</f>
        <v>128.0220256827331</v>
      </c>
      <c r="AL8">
        <f t="shared" si="9"/>
        <v>-541.15166069914108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-216.44335902563134</v>
      </c>
      <c r="AR8">
        <f t="shared" si="14"/>
        <v>-229.83289804016155</v>
      </c>
      <c r="AS8">
        <f t="shared" si="15"/>
        <v>-149.87422275312943</v>
      </c>
      <c r="AT8">
        <f t="shared" si="16"/>
        <v>72.643135495879008</v>
      </c>
      <c r="AU8">
        <f t="shared" si="17"/>
        <v>-307.06398529741193</v>
      </c>
      <c r="AW8">
        <v>5</v>
      </c>
      <c r="AX8">
        <f>IF(Z8&gt;0, (R8*SUMPRODUCT(K8:$K$98, X8:$X$98)-K8*$AZ$3)/Z8, 0)</f>
        <v>2217.4648805625015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250000</v>
      </c>
      <c r="S9">
        <f t="shared" si="1"/>
        <v>2490.2048739802726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2093.0156711769432</v>
      </c>
      <c r="AC9">
        <f t="shared" si="2"/>
        <v>2323.0381763159912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-392.1571191936153</v>
      </c>
      <c r="AI9">
        <f t="shared" si="7"/>
        <v>-415.47887677859376</v>
      </c>
      <c r="AJ9">
        <f t="shared" si="8"/>
        <v>-230.02250513904801</v>
      </c>
      <c r="AK9">
        <f t="shared" si="30"/>
        <v>146.51109698238605</v>
      </c>
      <c r="AL9">
        <f t="shared" si="9"/>
        <v>-498.99028493525572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-198.67900097472955</v>
      </c>
      <c r="AR9">
        <f t="shared" si="14"/>
        <v>-210.49452916783287</v>
      </c>
      <c r="AS9">
        <f t="shared" si="15"/>
        <v>-116.53655967461192</v>
      </c>
      <c r="AT9">
        <f t="shared" si="16"/>
        <v>74.227081329105431</v>
      </c>
      <c r="AU9">
        <f t="shared" si="17"/>
        <v>-252.80400751333937</v>
      </c>
      <c r="AW9">
        <v>6</v>
      </c>
      <c r="AX9">
        <f>IF(Z9&gt;0, (R9*SUMPRODUCT(K9:$K$98, X9:$X$98)-K9*$AZ$3)/Z9, 0)</f>
        <v>2490.2048739802726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250000</v>
      </c>
      <c r="S10">
        <f t="shared" si="1"/>
        <v>2736.6634845926637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2323.0381763159912</v>
      </c>
      <c r="AC10">
        <f t="shared" si="2"/>
        <v>2522.9894112025831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-404.97882219951344</v>
      </c>
      <c r="AI10">
        <f t="shared" si="7"/>
        <v>-428.02686432642219</v>
      </c>
      <c r="AJ10">
        <f t="shared" si="8"/>
        <v>-199.95123488659192</v>
      </c>
      <c r="AK10">
        <f t="shared" si="30"/>
        <v>162.6126723421194</v>
      </c>
      <c r="AL10">
        <f t="shared" si="9"/>
        <v>-465.36542687089468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-183.19185245000924</v>
      </c>
      <c r="AR10">
        <f t="shared" si="14"/>
        <v>-193.61761622116808</v>
      </c>
      <c r="AS10">
        <f t="shared" si="15"/>
        <v>-90.447784206592743</v>
      </c>
      <c r="AT10">
        <f t="shared" si="16"/>
        <v>73.557714737793077</v>
      </c>
      <c r="AU10">
        <f t="shared" si="17"/>
        <v>-210.50768568996773</v>
      </c>
      <c r="AW10">
        <v>7</v>
      </c>
      <c r="AX10">
        <f>IF(Z10&gt;0, (R10*SUMPRODUCT(K10:$K$98, X10:$X$98)-K10*$AZ$3)/Z10, 0)</f>
        <v>2736.6634845926637</v>
      </c>
    </row>
    <row r="11" spans="1:52" x14ac:dyDescent="0.25">
      <c r="A11" t="s">
        <v>33</v>
      </c>
      <c r="C11" s="25">
        <f>AU91</f>
        <v>5338.3743408670225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250000</v>
      </c>
      <c r="S11">
        <f t="shared" si="1"/>
        <v>2958.9642874957658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2522.9894112025831</v>
      </c>
      <c r="AC11">
        <f t="shared" si="2"/>
        <v>2695.7174122001816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-417.08820290834018</v>
      </c>
      <c r="AI11">
        <f t="shared" si="7"/>
        <v>-439.86405579368898</v>
      </c>
      <c r="AJ11">
        <f t="shared" si="8"/>
        <v>-172.72800099759843</v>
      </c>
      <c r="AK11">
        <f t="shared" si="30"/>
        <v>176.60925878418084</v>
      </c>
      <c r="AL11">
        <f t="shared" si="9"/>
        <v>-435.98279800710657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-168.45492974273455</v>
      </c>
      <c r="AR11">
        <f t="shared" si="14"/>
        <v>-177.65371472605247</v>
      </c>
      <c r="AS11">
        <f t="shared" si="15"/>
        <v>-69.761942605333758</v>
      </c>
      <c r="AT11">
        <f t="shared" si="16"/>
        <v>71.329517528798718</v>
      </c>
      <c r="AU11">
        <f t="shared" si="17"/>
        <v>-176.0861398025875</v>
      </c>
      <c r="AW11">
        <v>8</v>
      </c>
      <c r="AX11">
        <f>IF(Z11&gt;0, (R11*SUMPRODUCT(K11:$K$98, X11:$X$98)-K11*$AZ$3)/Z11, 0)</f>
        <v>2958.9642874957658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250000</v>
      </c>
      <c r="S12">
        <f t="shared" si="1"/>
        <v>3160.4689183675328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2695.7174122001816</v>
      </c>
      <c r="AC12">
        <f t="shared" si="2"/>
        <v>2845.0480658928122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-431.42248293956578</v>
      </c>
      <c r="AI12">
        <f t="shared" si="7"/>
        <v>-453.92743504776718</v>
      </c>
      <c r="AJ12">
        <f t="shared" si="8"/>
        <v>-149.33065369263068</v>
      </c>
      <c r="AK12">
        <f t="shared" si="30"/>
        <v>188.70021885401272</v>
      </c>
      <c r="AL12">
        <f t="shared" si="9"/>
        <v>-414.55786988638511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-155.57527235045194</v>
      </c>
      <c r="AR12">
        <f t="shared" si="14"/>
        <v>-163.69078369239969</v>
      </c>
      <c r="AS12">
        <f t="shared" si="15"/>
        <v>-53.850130758615165</v>
      </c>
      <c r="AT12">
        <f t="shared" si="16"/>
        <v>68.047190634975067</v>
      </c>
      <c r="AU12">
        <f t="shared" si="17"/>
        <v>-149.49372381603976</v>
      </c>
      <c r="AW12">
        <v>9</v>
      </c>
      <c r="AX12">
        <f>IF(Z12&gt;0, (R12*SUMPRODUCT(K12:$K$98, X12:$X$98)-K12*$AZ$3)/Z12, 0)</f>
        <v>3160.4689183675328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250000</v>
      </c>
      <c r="S13">
        <f t="shared" si="1"/>
        <v>3342.9041815025539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2845.0480658928122</v>
      </c>
      <c r="AC13">
        <f t="shared" si="2"/>
        <v>2973.2099216096503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-446.71182182222208</v>
      </c>
      <c r="AI13">
        <f t="shared" si="7"/>
        <v>-468.94705322715919</v>
      </c>
      <c r="AJ13">
        <f t="shared" si="8"/>
        <v>-128.16185571683809</v>
      </c>
      <c r="AK13">
        <f t="shared" si="30"/>
        <v>199.15336461249689</v>
      </c>
      <c r="AL13">
        <f t="shared" si="9"/>
        <v>-397.95554433150033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-143.82925109542717</v>
      </c>
      <c r="AR13">
        <f t="shared" si="14"/>
        <v>-150.98840051721785</v>
      </c>
      <c r="AS13">
        <f t="shared" si="15"/>
        <v>-41.264687492620162</v>
      </c>
      <c r="AT13">
        <f t="shared" si="16"/>
        <v>64.122053382212613</v>
      </c>
      <c r="AU13">
        <f t="shared" si="17"/>
        <v>-128.13103462762538</v>
      </c>
      <c r="AW13">
        <v>10</v>
      </c>
      <c r="AX13">
        <f>IF(Z13&gt;0, (R13*SUMPRODUCT(K13:$K$98, X13:$X$98)-K13*$AZ$3)/Z13, 0)</f>
        <v>3342.9041815025539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250000</v>
      </c>
      <c r="S14">
        <f t="shared" si="1"/>
        <v>3508.4246529069433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2973.2099216096503</v>
      </c>
      <c r="AC14">
        <f t="shared" si="2"/>
        <v>3082.7173920028749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-463.43558703426174</v>
      </c>
      <c r="AI14">
        <f t="shared" si="7"/>
        <v>-485.40212256644611</v>
      </c>
      <c r="AJ14">
        <f t="shared" si="8"/>
        <v>-109.50747039322459</v>
      </c>
      <c r="AK14">
        <f t="shared" si="30"/>
        <v>208.12469451267555</v>
      </c>
      <c r="AL14">
        <f t="shared" si="9"/>
        <v>-386.78489844699516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-133.22665706136647</v>
      </c>
      <c r="AR14">
        <f t="shared" si="14"/>
        <v>-139.54151111670748</v>
      </c>
      <c r="AS14">
        <f t="shared" si="15"/>
        <v>-31.480780958362804</v>
      </c>
      <c r="AT14">
        <f t="shared" si="16"/>
        <v>59.830876345264301</v>
      </c>
      <c r="AU14">
        <f t="shared" si="17"/>
        <v>-111.19141572980598</v>
      </c>
      <c r="AW14">
        <v>11</v>
      </c>
      <c r="AX14">
        <f>IF(Z14&gt;0, (R14*SUMPRODUCT(K14:$K$98, X14:$X$98)-K14*$AZ$3)/Z14, 0)</f>
        <v>3508.4246529069433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250000</v>
      </c>
      <c r="S15">
        <f t="shared" si="1"/>
        <v>3658.828039339121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3082.7173920028749</v>
      </c>
      <c r="AC15">
        <f t="shared" si="2"/>
        <v>3175.684236270662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-480.89842516194989</v>
      </c>
      <c r="AI15">
        <f t="shared" si="7"/>
        <v>-502.59720549629617</v>
      </c>
      <c r="AJ15">
        <f t="shared" si="8"/>
        <v>-92.96684426778711</v>
      </c>
      <c r="AK15">
        <f t="shared" si="30"/>
        <v>215.79021744020127</v>
      </c>
      <c r="AL15">
        <f t="shared" si="9"/>
        <v>-379.773832323882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-123.43464797573471</v>
      </c>
      <c r="AR15">
        <f t="shared" si="14"/>
        <v>-129.00418443485461</v>
      </c>
      <c r="AS15">
        <f t="shared" si="15"/>
        <v>-23.862273393273764</v>
      </c>
      <c r="AT15">
        <f t="shared" si="16"/>
        <v>55.387974118169375</v>
      </c>
      <c r="AU15">
        <f t="shared" si="17"/>
        <v>-97.478483709959008</v>
      </c>
      <c r="AW15">
        <v>12</v>
      </c>
      <c r="AX15">
        <f>IF(Z15&gt;0, (R15*SUMPRODUCT(K15:$K$98, X15:$X$98)-K15*$AZ$3)/Z15, 0)</f>
        <v>3658.828039339121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250000</v>
      </c>
      <c r="S16">
        <f t="shared" si="1"/>
        <v>3798.1968870727815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3175.684236270662</v>
      </c>
      <c r="AC16">
        <f t="shared" si="2"/>
        <v>3254.2080716245282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-623.65310811377742</v>
      </c>
      <c r="AI16">
        <f t="shared" si="7"/>
        <v>-645.07253533396886</v>
      </c>
      <c r="AJ16">
        <f t="shared" si="8"/>
        <v>-78.523835353866161</v>
      </c>
      <c r="AK16">
        <f t="shared" si="30"/>
        <v>222.29789653894636</v>
      </c>
      <c r="AL16">
        <f t="shared" si="9"/>
        <v>-501.29847414888866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-142.92519597391481</v>
      </c>
      <c r="AR16">
        <f t="shared" si="14"/>
        <v>-147.83397586014661</v>
      </c>
      <c r="AS16">
        <f t="shared" si="15"/>
        <v>-17.995636373108947</v>
      </c>
      <c r="AT16">
        <f t="shared" si="16"/>
        <v>50.944940406873691</v>
      </c>
      <c r="AU16">
        <f t="shared" si="17"/>
        <v>-114.88467182638188</v>
      </c>
      <c r="AW16">
        <v>13</v>
      </c>
      <c r="AX16">
        <f>IF(Z16&gt;0, (R16*SUMPRODUCT(K16:$K$98, X16:$X$98)-K16*$AZ$3)/Z16, 0)</f>
        <v>3798.1968870727815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250000</v>
      </c>
      <c r="S17">
        <f t="shared" si="1"/>
        <v>3895.0409856093211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3254.2080716245282</v>
      </c>
      <c r="AC17">
        <f t="shared" si="2"/>
        <v>3291.6029500520426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-783.50315603583329</v>
      </c>
      <c r="AI17">
        <f t="shared" si="7"/>
        <v>-804.6300386682193</v>
      </c>
      <c r="AJ17">
        <f t="shared" si="8"/>
        <v>-37.394878427514413</v>
      </c>
      <c r="AK17">
        <f t="shared" si="30"/>
        <v>227.794565013717</v>
      </c>
      <c r="AL17">
        <f t="shared" si="9"/>
        <v>-614.23035208201668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-160.32026897202098</v>
      </c>
      <c r="AR17">
        <f t="shared" si="14"/>
        <v>-164.64324773741799</v>
      </c>
      <c r="AS17">
        <f t="shared" si="15"/>
        <v>-7.6517330166324813</v>
      </c>
      <c r="AT17">
        <f t="shared" si="16"/>
        <v>46.611281208027961</v>
      </c>
      <c r="AU17">
        <f t="shared" si="17"/>
        <v>-125.68369954602252</v>
      </c>
      <c r="AW17">
        <v>14</v>
      </c>
      <c r="AX17">
        <f>IF(Z17&gt;0, (R17*SUMPRODUCT(K17:$K$98, X17:$X$98)-K17*$AZ$3)/Z17, 0)</f>
        <v>3895.0409856093211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250000</v>
      </c>
      <c r="S18">
        <f t="shared" si="1"/>
        <v>3953.1134990914543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3291.6029500520426</v>
      </c>
      <c r="AC18">
        <f t="shared" si="2"/>
        <v>3292.2827475098693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-947.92773055233567</v>
      </c>
      <c r="AI18">
        <f t="shared" si="7"/>
        <v>-968.74855158534251</v>
      </c>
      <c r="AJ18">
        <f t="shared" si="8"/>
        <v>-0.67979745782668033</v>
      </c>
      <c r="AK18">
        <f t="shared" si="30"/>
        <v>230.41220650364301</v>
      </c>
      <c r="AL18">
        <f t="shared" si="9"/>
        <v>-739.01614253952619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-173.18285232056903</v>
      </c>
      <c r="AR18">
        <f t="shared" si="14"/>
        <v>-176.98673847975039</v>
      </c>
      <c r="AS18">
        <f t="shared" si="15"/>
        <v>-0.12419645396184169</v>
      </c>
      <c r="AT18">
        <f t="shared" si="16"/>
        <v>42.0954486778502</v>
      </c>
      <c r="AU18">
        <f t="shared" si="17"/>
        <v>-135.01548625586202</v>
      </c>
      <c r="AW18">
        <v>15</v>
      </c>
      <c r="AX18">
        <f>IF(Z18&gt;0, (R18*SUMPRODUCT(K18:$K$98, X18:$X$98)-K18*$AZ$3)/Z18, 0)</f>
        <v>3953.1134990914543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250000</v>
      </c>
      <c r="S19">
        <f t="shared" si="1"/>
        <v>3979.0383023402428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3292.2827475098693</v>
      </c>
      <c r="AC19">
        <f t="shared" si="2"/>
        <v>3262.8499545016639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-1123.7063738141114</v>
      </c>
      <c r="AI19">
        <f t="shared" si="7"/>
        <v>-1144.2066159994067</v>
      </c>
      <c r="AJ19">
        <f t="shared" si="8"/>
        <v>29.432793008205408</v>
      </c>
      <c r="AK19">
        <f t="shared" si="30"/>
        <v>230.45979232569087</v>
      </c>
      <c r="AL19">
        <f t="shared" si="9"/>
        <v>-884.31403066551047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-183.30085112016866</v>
      </c>
      <c r="AR19">
        <f t="shared" si="14"/>
        <v>-186.64488469361874</v>
      </c>
      <c r="AS19">
        <f t="shared" si="15"/>
        <v>4.8011261081805303</v>
      </c>
      <c r="AT19">
        <f t="shared" si="16"/>
        <v>37.592984312167438</v>
      </c>
      <c r="AU19">
        <f t="shared" si="17"/>
        <v>-144.25077427327076</v>
      </c>
      <c r="AW19">
        <v>16</v>
      </c>
      <c r="AX19">
        <f>IF(Z19&gt;0, (R19*SUMPRODUCT(K19:$K$98, X19:$X$98)-K19*$AZ$3)/Z19, 0)</f>
        <v>3979.0383023402428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250000</v>
      </c>
      <c r="S20">
        <f t="shared" si="1"/>
        <v>3977.1446109002236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3262.8499545016639</v>
      </c>
      <c r="AC20">
        <f t="shared" si="2"/>
        <v>3207.897370624677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-1306.6389013409675</v>
      </c>
      <c r="AI20">
        <f t="shared" si="7"/>
        <v>-1326.803477214276</v>
      </c>
      <c r="AJ20">
        <f t="shared" si="8"/>
        <v>54.952583876986864</v>
      </c>
      <c r="AK20">
        <f t="shared" si="30"/>
        <v>228.39949681511649</v>
      </c>
      <c r="AL20">
        <f t="shared" si="9"/>
        <v>-1043.4513965221727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-190.30456162097872</v>
      </c>
      <c r="AR20">
        <f t="shared" si="14"/>
        <v>-193.24141798420555</v>
      </c>
      <c r="AS20">
        <f t="shared" si="15"/>
        <v>8.0035328612347083</v>
      </c>
      <c r="AT20">
        <f t="shared" si="16"/>
        <v>33.265094182673927</v>
      </c>
      <c r="AU20">
        <f t="shared" si="17"/>
        <v>-151.97279094029693</v>
      </c>
      <c r="AW20">
        <v>17</v>
      </c>
      <c r="AX20">
        <f>IF(Z20&gt;0, (R20*SUMPRODUCT(K20:$K$98, X20:$X$98)-K20*$AZ$3)/Z20, 0)</f>
        <v>3977.1446109002236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250000</v>
      </c>
      <c r="S21">
        <f t="shared" si="1"/>
        <v>3952.443286733142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3207.897370624677</v>
      </c>
      <c r="AC21">
        <f t="shared" si="2"/>
        <v>3132.1894761851108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-1512.0070470183173</v>
      </c>
      <c r="AI21">
        <f t="shared" si="7"/>
        <v>-1531.8187764281906</v>
      </c>
      <c r="AJ21">
        <f t="shared" si="8"/>
        <v>75.707894439566189</v>
      </c>
      <c r="AK21">
        <f t="shared" si="30"/>
        <v>224.55281594372741</v>
      </c>
      <c r="AL21">
        <f t="shared" si="9"/>
        <v>-1231.558066044897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-196.62077664860328</v>
      </c>
      <c r="AR21">
        <f t="shared" si="14"/>
        <v>-199.19708582057638</v>
      </c>
      <c r="AS21">
        <f t="shared" si="15"/>
        <v>9.8450235615586017</v>
      </c>
      <c r="AT21">
        <f t="shared" si="16"/>
        <v>29.200756144988834</v>
      </c>
      <c r="AU21">
        <f t="shared" si="17"/>
        <v>-160.15130611402896</v>
      </c>
      <c r="AW21">
        <v>18</v>
      </c>
      <c r="AX21">
        <f>IF(Z21&gt;0, (R21*SUMPRODUCT(K21:$K$98, X21:$X$98)-K21*$AZ$3)/Z21, 0)</f>
        <v>3952.443286733142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250000</v>
      </c>
      <c r="S22">
        <f t="shared" si="1"/>
        <v>3906.8084739524784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3132.1894761851108</v>
      </c>
      <c r="AC22">
        <f t="shared" si="2"/>
        <v>3037.8871523770549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-1739.1362126636243</v>
      </c>
      <c r="AI22">
        <f t="shared" si="7"/>
        <v>-1758.5759111581326</v>
      </c>
      <c r="AJ22">
        <f t="shared" si="8"/>
        <v>94.302323808055917</v>
      </c>
      <c r="AK22">
        <f t="shared" si="30"/>
        <v>219.25326333295777</v>
      </c>
      <c r="AL22">
        <f t="shared" si="9"/>
        <v>-1445.020324017119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-201.92550022570012</v>
      </c>
      <c r="AR22">
        <f t="shared" si="14"/>
        <v>-204.18258096161807</v>
      </c>
      <c r="AS22">
        <f t="shared" si="15"/>
        <v>10.949138870625463</v>
      </c>
      <c r="AT22">
        <f t="shared" si="16"/>
        <v>25.456789728285472</v>
      </c>
      <c r="AU22">
        <f t="shared" si="17"/>
        <v>-167.77665236270715</v>
      </c>
      <c r="AW22">
        <v>19</v>
      </c>
      <c r="AX22">
        <f>IF(Z22&gt;0, (R22*SUMPRODUCT(K22:$K$98, X22:$X$98)-K22*$AZ$3)/Z22, 0)</f>
        <v>3906.8084739524784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250000</v>
      </c>
      <c r="S23">
        <f t="shared" si="1"/>
        <v>3842.2086132780719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3037.8871523770549</v>
      </c>
      <c r="AC23">
        <f t="shared" si="2"/>
        <v>2927.3174136161292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-1982.0055635251881</v>
      </c>
      <c r="AI23">
        <f t="shared" si="7"/>
        <v>-2001.0526644783988</v>
      </c>
      <c r="AJ23">
        <f t="shared" si="8"/>
        <v>110.5697387609257</v>
      </c>
      <c r="AK23">
        <f t="shared" si="30"/>
        <v>212.65210066639386</v>
      </c>
      <c r="AL23">
        <f t="shared" si="9"/>
        <v>-1677.8308250510793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-205.46810514258294</v>
      </c>
      <c r="AR23">
        <f t="shared" si="14"/>
        <v>-207.4426564825676</v>
      </c>
      <c r="AS23">
        <f t="shared" si="15"/>
        <v>11.462407133161962</v>
      </c>
      <c r="AT23">
        <f t="shared" si="16"/>
        <v>22.044955363697937</v>
      </c>
      <c r="AU23">
        <f t="shared" si="17"/>
        <v>-173.93529398570772</v>
      </c>
      <c r="AW23">
        <v>20</v>
      </c>
      <c r="AX23">
        <f>IF(Z23&gt;0, (R23*SUMPRODUCT(K23:$K$98, X23:$X$98)-K23*$AZ$3)/Z23, 0)</f>
        <v>3842.2086132780719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250000</v>
      </c>
      <c r="S24">
        <f t="shared" si="1"/>
        <v>3761.6049416779442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2927.3174136161292</v>
      </c>
      <c r="AC24">
        <f t="shared" si="2"/>
        <v>2803.4169526385226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-2248.4247460432466</v>
      </c>
      <c r="AI24">
        <f t="shared" si="7"/>
        <v>-2267.056533512321</v>
      </c>
      <c r="AJ24">
        <f t="shared" si="8"/>
        <v>123.9004609776066</v>
      </c>
      <c r="AK24">
        <f t="shared" si="30"/>
        <v>204.91221895312907</v>
      </c>
      <c r="AL24">
        <f t="shared" si="9"/>
        <v>-1938.2438535815854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-208.11332138363531</v>
      </c>
      <c r="AR24">
        <f t="shared" si="14"/>
        <v>-209.83787239666196</v>
      </c>
      <c r="AS24">
        <f t="shared" si="15"/>
        <v>11.468178554959405</v>
      </c>
      <c r="AT24">
        <f t="shared" si="16"/>
        <v>18.966595414621963</v>
      </c>
      <c r="AU24">
        <f t="shared" si="17"/>
        <v>-179.40309842708058</v>
      </c>
      <c r="AW24">
        <v>21</v>
      </c>
      <c r="AX24">
        <f>IF(Z24&gt;0, (R24*SUMPRODUCT(K24:$K$98, X24:$X$98)-K24*$AZ$3)/Z24, 0)</f>
        <v>3761.6049416779442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250000</v>
      </c>
      <c r="S25">
        <f t="shared" si="1"/>
        <v>3666.7204270521102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2803.4169526385226</v>
      </c>
      <c r="AC25">
        <f t="shared" si="2"/>
        <v>2668.1318849736163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-2539.2801073272121</v>
      </c>
      <c r="AI25">
        <f t="shared" si="7"/>
        <v>-2557.4716489108628</v>
      </c>
      <c r="AJ25">
        <f t="shared" si="8"/>
        <v>135.28506766490636</v>
      </c>
      <c r="AK25">
        <f t="shared" si="30"/>
        <v>196.23918668469659</v>
      </c>
      <c r="AL25">
        <f t="shared" si="9"/>
        <v>-2225.9473945612599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-209.85248274900758</v>
      </c>
      <c r="AR25">
        <f t="shared" si="14"/>
        <v>-211.35587741403299</v>
      </c>
      <c r="AS25">
        <f t="shared" si="15"/>
        <v>11.180297615228692</v>
      </c>
      <c r="AT25">
        <f t="shared" si="16"/>
        <v>16.217699031941788</v>
      </c>
      <c r="AU25">
        <f t="shared" si="17"/>
        <v>-183.95788076686253</v>
      </c>
      <c r="AW25">
        <v>22</v>
      </c>
      <c r="AX25">
        <f>IF(Z25&gt;0, (R25*SUMPRODUCT(K25:$K$98, X25:$X$98)-K25*$AZ$3)/Z25, 0)</f>
        <v>3666.7204270521102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250000</v>
      </c>
      <c r="S26">
        <f t="shared" si="1"/>
        <v>3558.5404497259015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2668.1318849736163</v>
      </c>
      <c r="AC26">
        <f t="shared" si="2"/>
        <v>2523.3046287591887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-2825.2242677389522</v>
      </c>
      <c r="AI26">
        <f t="shared" si="7"/>
        <v>-2842.9513714799928</v>
      </c>
      <c r="AJ26">
        <f t="shared" si="8"/>
        <v>144.82725621442751</v>
      </c>
      <c r="AK26">
        <f t="shared" si="30"/>
        <v>186.76923194815316</v>
      </c>
      <c r="AL26">
        <f t="shared" si="9"/>
        <v>-2511.3548833174123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-208.4675232210858</v>
      </c>
      <c r="AR26">
        <f t="shared" si="14"/>
        <v>-209.77556996731295</v>
      </c>
      <c r="AS26">
        <f t="shared" si="15"/>
        <v>10.686507171372279</v>
      </c>
      <c r="AT26">
        <f t="shared" si="16"/>
        <v>13.781319820424805</v>
      </c>
      <c r="AU26">
        <f t="shared" si="17"/>
        <v>-185.30774297551588</v>
      </c>
      <c r="AW26">
        <v>23</v>
      </c>
      <c r="AX26">
        <f>IF(Z26&gt;0, (R26*SUMPRODUCT(K26:$K$98, X26:$X$98)-K26*$AZ$3)/Z26, 0)</f>
        <v>3558.5404497259015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250000</v>
      </c>
      <c r="S27">
        <f t="shared" si="1"/>
        <v>3441.2806798769275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2523.3046287591887</v>
      </c>
      <c r="AC27">
        <f t="shared" si="2"/>
        <v>2372.8953435154067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-3113.7147180549773</v>
      </c>
      <c r="AI27">
        <f t="shared" si="7"/>
        <v>-3130.953179286802</v>
      </c>
      <c r="AJ27">
        <f t="shared" si="8"/>
        <v>150.40928524378205</v>
      </c>
      <c r="AK27">
        <f t="shared" si="30"/>
        <v>176.63132401314323</v>
      </c>
      <c r="AL27">
        <f t="shared" si="9"/>
        <v>-2803.9125700298769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-205.13807482158143</v>
      </c>
      <c r="AR27">
        <f t="shared" si="14"/>
        <v>-206.27378090585364</v>
      </c>
      <c r="AS27">
        <f t="shared" si="15"/>
        <v>9.9092800735043962</v>
      </c>
      <c r="AT27">
        <f t="shared" si="16"/>
        <v>11.636843141454234</v>
      </c>
      <c r="AU27">
        <f t="shared" si="17"/>
        <v>-184.72765769089503</v>
      </c>
      <c r="AW27">
        <v>24</v>
      </c>
      <c r="AX27">
        <f>IF(Z27&gt;0, (R27*SUMPRODUCT(K27:$K$98, X27:$X$98)-K27*$AZ$3)/Z27, 0)</f>
        <v>3441.2806798769275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250000</v>
      </c>
      <c r="S28">
        <f t="shared" si="1"/>
        <v>3317.853369246166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2372.8953435154067</v>
      </c>
      <c r="AC28">
        <f t="shared" si="2"/>
        <v>2219.59498117356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-3414.4525282638647</v>
      </c>
      <c r="AI28">
        <f t="shared" si="7"/>
        <v>-3431.1771596305448</v>
      </c>
      <c r="AJ28">
        <f t="shared" si="8"/>
        <v>153.30036234184672</v>
      </c>
      <c r="AK28">
        <f t="shared" si="30"/>
        <v>166.10267404607848</v>
      </c>
      <c r="AL28">
        <f t="shared" si="9"/>
        <v>-3111.7741232426197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-200.84938777818283</v>
      </c>
      <c r="AR28">
        <f t="shared" si="14"/>
        <v>-201.83318589603849</v>
      </c>
      <c r="AS28">
        <f t="shared" si="15"/>
        <v>9.0176342086060117</v>
      </c>
      <c r="AT28">
        <f t="shared" si="16"/>
        <v>9.7707085145615409</v>
      </c>
      <c r="AU28">
        <f t="shared" si="17"/>
        <v>-183.04484317287094</v>
      </c>
      <c r="AW28">
        <v>25</v>
      </c>
      <c r="AX28">
        <f>IF(Z28&gt;0, (R28*SUMPRODUCT(K28:$K$98, X28:$X$98)-K28*$AZ$3)/Z28, 0)</f>
        <v>3317.853369246166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250000</v>
      </c>
      <c r="S29">
        <f t="shared" si="1"/>
        <v>3190.4642778122402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2219.59498117356</v>
      </c>
      <c r="AC29">
        <f t="shared" si="2"/>
        <v>2065.029265252283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-3761.2516857151732</v>
      </c>
      <c r="AI29">
        <f t="shared" si="7"/>
        <v>-3777.4329455996149</v>
      </c>
      <c r="AJ29">
        <f t="shared" si="8"/>
        <v>154.56571592127693</v>
      </c>
      <c r="AK29">
        <f t="shared" si="30"/>
        <v>155.37164868214921</v>
      </c>
      <c r="AL29">
        <f t="shared" si="9"/>
        <v>-3467.4955809961889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-197.54398297232535</v>
      </c>
      <c r="AR29">
        <f t="shared" si="14"/>
        <v>-198.39383583891839</v>
      </c>
      <c r="AS29">
        <f t="shared" si="15"/>
        <v>8.1179165090230576</v>
      </c>
      <c r="AT29">
        <f t="shared" si="16"/>
        <v>8.1602447499634998</v>
      </c>
      <c r="AU29">
        <f t="shared" si="17"/>
        <v>-182.11567457993186</v>
      </c>
      <c r="AW29">
        <v>26</v>
      </c>
      <c r="AX29">
        <f>IF(Z29&gt;0, (R29*SUMPRODUCT(K29:$K$98, X29:$X$98)-K29*$AZ$3)/Z29, 0)</f>
        <v>3190.4642778122402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250000</v>
      </c>
      <c r="S30">
        <f t="shared" si="1"/>
        <v>3057.1730381662483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2065.029265252283</v>
      </c>
      <c r="AC30">
        <f t="shared" si="2"/>
        <v>1908.8099892950527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-4101.7390243274422</v>
      </c>
      <c r="AI30">
        <f t="shared" si="7"/>
        <v>-4117.3482977106069</v>
      </c>
      <c r="AJ30">
        <f t="shared" si="8"/>
        <v>156.21927595723037</v>
      </c>
      <c r="AK30">
        <f t="shared" si="30"/>
        <v>144.55204856765982</v>
      </c>
      <c r="AL30">
        <f t="shared" si="9"/>
        <v>-3816.5769731857167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-192.34522642327397</v>
      </c>
      <c r="AR30">
        <f t="shared" si="14"/>
        <v>-193.0772011309237</v>
      </c>
      <c r="AS30">
        <f t="shared" si="15"/>
        <v>7.3256810897666362</v>
      </c>
      <c r="AT30">
        <f t="shared" si="16"/>
        <v>6.7785630306534674</v>
      </c>
      <c r="AU30">
        <f t="shared" si="17"/>
        <v>-178.97295701050359</v>
      </c>
      <c r="AW30">
        <v>27</v>
      </c>
      <c r="AX30">
        <f>IF(Z30&gt;0, (R30*SUMPRODUCT(K30:$K$98, X30:$X$98)-K30*$AZ$3)/Z30, 0)</f>
        <v>3057.1730381662483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250000</v>
      </c>
      <c r="S31">
        <f t="shared" si="1"/>
        <v>2919.7322911266724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1908.8099892950527</v>
      </c>
      <c r="AC31">
        <f t="shared" si="2"/>
        <v>1753.3618227066841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-4401.4479639423944</v>
      </c>
      <c r="AI31">
        <f t="shared" si="7"/>
        <v>-4416.460999795333</v>
      </c>
      <c r="AJ31">
        <f t="shared" si="8"/>
        <v>155.44816658836862</v>
      </c>
      <c r="AK31">
        <f t="shared" si="30"/>
        <v>133.61669925065371</v>
      </c>
      <c r="AL31">
        <f t="shared" si="9"/>
        <v>-4127.3961339563102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-184.285403135802</v>
      </c>
      <c r="AR31">
        <f t="shared" si="14"/>
        <v>-184.91398795314311</v>
      </c>
      <c r="AS31">
        <f t="shared" si="15"/>
        <v>6.5085009026892466</v>
      </c>
      <c r="AT31">
        <f t="shared" si="16"/>
        <v>5.594433352115896</v>
      </c>
      <c r="AU31">
        <f t="shared" si="17"/>
        <v>-172.81105369833793</v>
      </c>
      <c r="AW31">
        <v>28</v>
      </c>
      <c r="AX31">
        <f>IF(Z31&gt;0, (R31*SUMPRODUCT(K31:$K$98, X31:$X$98)-K31*$AZ$3)/Z31, 0)</f>
        <v>2919.7322911266724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250000</v>
      </c>
      <c r="S32">
        <f t="shared" si="1"/>
        <v>2782.7291237085751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1753.3618227066841</v>
      </c>
      <c r="AC32">
        <f t="shared" si="2"/>
        <v>1602.0202229949068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-4703.7794523220891</v>
      </c>
      <c r="AI32">
        <f t="shared" si="7"/>
        <v>-4718.1719798712656</v>
      </c>
      <c r="AJ32">
        <f t="shared" si="8"/>
        <v>151.34159971177723</v>
      </c>
      <c r="AK32">
        <f t="shared" si="30"/>
        <v>122.7353275894679</v>
      </c>
      <c r="AL32">
        <f t="shared" si="9"/>
        <v>-4444.0950525700209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-175.84267960842496</v>
      </c>
      <c r="AR32">
        <f t="shared" si="14"/>
        <v>-176.38071942007809</v>
      </c>
      <c r="AS32">
        <f t="shared" si="15"/>
        <v>5.6576446024498424</v>
      </c>
      <c r="AT32">
        <f t="shared" si="16"/>
        <v>4.5882484722568284</v>
      </c>
      <c r="AU32">
        <f t="shared" si="17"/>
        <v>-166.13482634537147</v>
      </c>
      <c r="AW32">
        <v>29</v>
      </c>
      <c r="AX32">
        <f>IF(Z32&gt;0, (R32*SUMPRODUCT(K32:$K$98, X32:$X$98)-K32*$AZ$3)/Z32, 0)</f>
        <v>2782.7291237085751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250000</v>
      </c>
      <c r="S33">
        <f t="shared" si="1"/>
        <v>2646.589687765731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1602.0202229949068</v>
      </c>
      <c r="AC33">
        <f t="shared" si="2"/>
        <v>1455.5916535865024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-4989.1092263064802</v>
      </c>
      <c r="AI33">
        <f t="shared" si="7"/>
        <v>-5002.8589176575351</v>
      </c>
      <c r="AJ33">
        <f t="shared" si="8"/>
        <v>146.42856940840443</v>
      </c>
      <c r="AK33">
        <f t="shared" si="30"/>
        <v>112.14141560964349</v>
      </c>
      <c r="AL33">
        <f t="shared" si="9"/>
        <v>-4744.288932639487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-166.52610798424709</v>
      </c>
      <c r="AR33">
        <f t="shared" si="14"/>
        <v>-166.98504413553496</v>
      </c>
      <c r="AS33">
        <f t="shared" si="15"/>
        <v>4.887481643558802</v>
      </c>
      <c r="AT33">
        <f t="shared" si="16"/>
        <v>3.7430476340047671</v>
      </c>
      <c r="AU33">
        <f t="shared" si="17"/>
        <v>-158.3545148579714</v>
      </c>
      <c r="AW33">
        <v>30</v>
      </c>
      <c r="AX33">
        <f>IF(Z33&gt;0, (R33*SUMPRODUCT(K33:$K$98, X33:$X$98)-K33*$AZ$3)/Z33, 0)</f>
        <v>2646.589687765731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250000</v>
      </c>
      <c r="S34">
        <f t="shared" si="1"/>
        <v>2513.1328211231057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1455.5916535865024</v>
      </c>
      <c r="AC34">
        <f t="shared" si="2"/>
        <v>1315.3281439951313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-5276.4780177048096</v>
      </c>
      <c r="AI34">
        <f t="shared" si="7"/>
        <v>-5289.5625643405829</v>
      </c>
      <c r="AJ34">
        <f t="shared" si="8"/>
        <v>140.26350959137108</v>
      </c>
      <c r="AK34">
        <f t="shared" si="30"/>
        <v>101.89141575105518</v>
      </c>
      <c r="AL34">
        <f t="shared" si="9"/>
        <v>-5047.4076389981565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-157.24810859732514</v>
      </c>
      <c r="AR34">
        <f t="shared" si="14"/>
        <v>-157.63805056305017</v>
      </c>
      <c r="AS34">
        <f t="shared" si="15"/>
        <v>4.1800935234560086</v>
      </c>
      <c r="AT34">
        <f t="shared" si="16"/>
        <v>3.0365392133532598</v>
      </c>
      <c r="AU34">
        <f t="shared" si="17"/>
        <v>-150.42141782624091</v>
      </c>
      <c r="AW34">
        <v>31</v>
      </c>
      <c r="AX34">
        <f>IF(Z34&gt;0, (R34*SUMPRODUCT(K34:$K$98, X34:$X$98)-K34*$AZ$3)/Z34, 0)</f>
        <v>2513.1328211231057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2382.9659371053381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1315.3281439951313</v>
      </c>
      <c r="AC35">
        <f t="shared" ref="AC35:AC66" si="33">S35*Z35</f>
        <v>1181.5287839628741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-5581.3179130168046</v>
      </c>
      <c r="AI35">
        <f t="shared" ref="AI35:AI66" si="38">SUM(AE35:AH35)</f>
        <v>-5593.7134823949191</v>
      </c>
      <c r="AJ35">
        <f t="shared" ref="AJ35:AJ66" si="39">AB35-AC35</f>
        <v>133.79936003225725</v>
      </c>
      <c r="AK35">
        <f t="shared" si="30"/>
        <v>92.0729700796592</v>
      </c>
      <c r="AL35">
        <f t="shared" ref="AL35:AL66" si="40">SUM(AI35:AK35)</f>
        <v>-5367.8411522830029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-148.51148313958038</v>
      </c>
      <c r="AR35">
        <f t="shared" ref="AR35:AR66" si="45">AI35*$K35</f>
        <v>-148.84131283596983</v>
      </c>
      <c r="AS35">
        <f t="shared" ref="AS35:AS66" si="46">AJ35*$K35</f>
        <v>3.5602238953589223</v>
      </c>
      <c r="AT35">
        <f t="shared" ref="AT35:AT66" si="47">AK35*$K35</f>
        <v>2.4499398809922668</v>
      </c>
      <c r="AU35">
        <f t="shared" ref="AU35:AU66" si="48">AL35*$K35</f>
        <v>-142.83114905961867</v>
      </c>
      <c r="AW35">
        <v>32</v>
      </c>
      <c r="AX35">
        <f>IF(Z35&gt;0, (R35*SUMPRODUCT(K35:$K$98, X35:$X$98)-K35*$AZ$3)/Z35, 0)</f>
        <v>2382.9659371053381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250000</v>
      </c>
      <c r="S36">
        <f t="shared" si="32"/>
        <v>2254.7075299184771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1181.5287839628741</v>
      </c>
      <c r="AC36">
        <f t="shared" si="33"/>
        <v>1053.9536834706753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-5854.6737172468229</v>
      </c>
      <c r="AI36">
        <f t="shared" si="38"/>
        <v>-5866.3598635594308</v>
      </c>
      <c r="AJ36">
        <f t="shared" si="39"/>
        <v>127.57510049219877</v>
      </c>
      <c r="AK36">
        <f t="shared" si="30"/>
        <v>82.707014877401193</v>
      </c>
      <c r="AL36">
        <f t="shared" si="40"/>
        <v>-5656.0777481898313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-139.09385653642931</v>
      </c>
      <c r="AR36">
        <f t="shared" si="45"/>
        <v>-139.3714930431199</v>
      </c>
      <c r="AS36">
        <f t="shared" si="46"/>
        <v>3.030896952157915</v>
      </c>
      <c r="AT36">
        <f t="shared" si="47"/>
        <v>1.964932328854591</v>
      </c>
      <c r="AU36">
        <f t="shared" si="48"/>
        <v>-134.37566376210739</v>
      </c>
      <c r="AW36">
        <v>33</v>
      </c>
      <c r="AX36">
        <f>IF(Z36&gt;0, (R36*SUMPRODUCT(K36:$K$98, X36:$X$98)-K36*$AZ$3)/Z36, 0)</f>
        <v>2254.7075299184771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250000</v>
      </c>
      <c r="S37">
        <f t="shared" si="32"/>
        <v>2129.3538993575794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1053.9536834706753</v>
      </c>
      <c r="AC37">
        <f t="shared" si="33"/>
        <v>933.55302572655137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-6087.6501752514432</v>
      </c>
      <c r="AI37">
        <f t="shared" si="38"/>
        <v>-6098.6106950834001</v>
      </c>
      <c r="AJ37">
        <f t="shared" si="39"/>
        <v>120.40065774412392</v>
      </c>
      <c r="AK37">
        <f t="shared" si="30"/>
        <v>73.776757842947276</v>
      </c>
      <c r="AL37">
        <f t="shared" si="40"/>
        <v>-5904.4332794963284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-129.13290380939662</v>
      </c>
      <c r="AR37">
        <f t="shared" si="45"/>
        <v>-129.3654013597511</v>
      </c>
      <c r="AS37">
        <f t="shared" si="46"/>
        <v>2.5539717473036072</v>
      </c>
      <c r="AT37">
        <f t="shared" si="47"/>
        <v>1.5649728055388723</v>
      </c>
      <c r="AU37">
        <f t="shared" si="48"/>
        <v>-125.24645680690863</v>
      </c>
      <c r="AW37">
        <v>34</v>
      </c>
      <c r="AX37">
        <f>IF(Z37&gt;0, (R37*SUMPRODUCT(K37:$K$98, X37:$X$98)-K37*$AZ$3)/Z37, 0)</f>
        <v>2129.3538993575794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250000</v>
      </c>
      <c r="S38">
        <f t="shared" si="32"/>
        <v>2008.600926519814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933.55302572655137</v>
      </c>
      <c r="AC38">
        <f t="shared" si="33"/>
        <v>821.11047798171319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-6309.8409466768599</v>
      </c>
      <c r="AI38">
        <f t="shared" si="38"/>
        <v>-6320.0608772158294</v>
      </c>
      <c r="AJ38">
        <f t="shared" si="39"/>
        <v>112.44254774483818</v>
      </c>
      <c r="AK38">
        <f t="shared" si="30"/>
        <v>65.348711800858595</v>
      </c>
      <c r="AL38">
        <f t="shared" si="40"/>
        <v>-6142.269617670132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-119.50542441358107</v>
      </c>
      <c r="AR38">
        <f t="shared" si="45"/>
        <v>-119.6989850986852</v>
      </c>
      <c r="AS38">
        <f t="shared" si="46"/>
        <v>2.1296090509964802</v>
      </c>
      <c r="AT38">
        <f t="shared" si="47"/>
        <v>1.237673913596089</v>
      </c>
      <c r="AU38">
        <f t="shared" si="48"/>
        <v>-116.33170213409262</v>
      </c>
      <c r="AW38">
        <v>35</v>
      </c>
      <c r="AX38">
        <f>IF(Z38&gt;0, (R38*SUMPRODUCT(K38:$K$98, X38:$X$98)-K38*$AZ$3)/Z38, 0)</f>
        <v>2008.600926519814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250000</v>
      </c>
      <c r="S39">
        <f t="shared" si="32"/>
        <v>1892.2611577505422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821.11047798171319</v>
      </c>
      <c r="AC39">
        <f t="shared" si="33"/>
        <v>716.5071571972021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-6514.4860310846761</v>
      </c>
      <c r="AI39">
        <f t="shared" si="38"/>
        <v>-6523.9523137151482</v>
      </c>
      <c r="AJ39">
        <f t="shared" si="39"/>
        <v>104.60332078451108</v>
      </c>
      <c r="AK39">
        <f t="shared" si="30"/>
        <v>57.477733458719932</v>
      </c>
      <c r="AL39">
        <f t="shared" si="40"/>
        <v>-6361.8712594719173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-110.16188054503701</v>
      </c>
      <c r="AR39">
        <f t="shared" si="45"/>
        <v>-110.32195817685134</v>
      </c>
      <c r="AS39">
        <f t="shared" si="46"/>
        <v>1.7688730122211715</v>
      </c>
      <c r="AT39">
        <f t="shared" si="47"/>
        <v>0.97196542859494228</v>
      </c>
      <c r="AU39">
        <f t="shared" si="48"/>
        <v>-107.58111973603523</v>
      </c>
      <c r="AW39">
        <v>36</v>
      </c>
      <c r="AX39">
        <f>IF(Z39&gt;0, (R39*SUMPRODUCT(K39:$K$98, X39:$X$98)-K39*$AZ$3)/Z39, 0)</f>
        <v>1892.2611577505422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250000</v>
      </c>
      <c r="S40">
        <f t="shared" si="32"/>
        <v>1780.3355184491886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716.5071571972021</v>
      </c>
      <c r="AC40">
        <f t="shared" si="33"/>
        <v>619.65072632097758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-6703.003070877432</v>
      </c>
      <c r="AI40">
        <f t="shared" si="38"/>
        <v>-6711.7043903745116</v>
      </c>
      <c r="AJ40">
        <f t="shared" si="39"/>
        <v>96.856430876224522</v>
      </c>
      <c r="AK40">
        <f t="shared" ref="AK40:AK71" si="61">G40*SUM(AB40:AB40, AE40:AF40)</f>
        <v>50.155501003804154</v>
      </c>
      <c r="AL40">
        <f t="shared" si="40"/>
        <v>-6564.6924584944827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-101.20514223219158</v>
      </c>
      <c r="AR40">
        <f t="shared" si="45"/>
        <v>-101.33651891037567</v>
      </c>
      <c r="AS40">
        <f t="shared" si="46"/>
        <v>1.462384659425136</v>
      </c>
      <c r="AT40">
        <f t="shared" si="47"/>
        <v>0.75727171226737522</v>
      </c>
      <c r="AU40">
        <f t="shared" si="48"/>
        <v>-99.116862538683165</v>
      </c>
      <c r="AW40">
        <v>37</v>
      </c>
      <c r="AX40">
        <f>IF(Z40&gt;0, (R40*SUMPRODUCT(K40:$K$98, X40:$X$98)-K40*$AZ$3)/Z40, 0)</f>
        <v>1780.3355184491886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250000</v>
      </c>
      <c r="S41">
        <f t="shared" si="32"/>
        <v>1672.4824931978083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619.65072632097758</v>
      </c>
      <c r="AC41">
        <f t="shared" si="33"/>
        <v>530.32544986451114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-6870.8655509441442</v>
      </c>
      <c r="AI41">
        <f t="shared" si="38"/>
        <v>-6878.7927706911578</v>
      </c>
      <c r="AJ41">
        <f t="shared" si="39"/>
        <v>89.32527645646644</v>
      </c>
      <c r="AK41">
        <f t="shared" si="61"/>
        <v>43.375550842468435</v>
      </c>
      <c r="AL41">
        <f t="shared" si="40"/>
        <v>-6746.0919433922227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-92.624651910916739</v>
      </c>
      <c r="AR41">
        <f t="shared" si="45"/>
        <v>-92.731517045191936</v>
      </c>
      <c r="AS41">
        <f t="shared" si="46"/>
        <v>1.2041747254812307</v>
      </c>
      <c r="AT41">
        <f t="shared" si="47"/>
        <v>0.58473641616751393</v>
      </c>
      <c r="AU41">
        <f t="shared" si="48"/>
        <v>-90.942605903543182</v>
      </c>
      <c r="AW41">
        <v>38</v>
      </c>
      <c r="AX41">
        <f>IF(Z41&gt;0, (R41*SUMPRODUCT(K41:$K$98, X41:$X$98)-K41*$AZ$3)/Z41, 0)</f>
        <v>1672.4824931978083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250000</v>
      </c>
      <c r="S42">
        <f t="shared" si="32"/>
        <v>1568.0653951158085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530.32544986451114</v>
      </c>
      <c r="AC42">
        <f t="shared" si="33"/>
        <v>448.30782096763483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-7004.8063961742655</v>
      </c>
      <c r="AI42">
        <f t="shared" si="38"/>
        <v>-7011.9538630841917</v>
      </c>
      <c r="AJ42">
        <f t="shared" si="39"/>
        <v>82.017628896876317</v>
      </c>
      <c r="AK42">
        <f t="shared" si="61"/>
        <v>37.122781490515784</v>
      </c>
      <c r="AL42">
        <f t="shared" si="40"/>
        <v>-6892.8134526967997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-84.312749523219068</v>
      </c>
      <c r="AR42">
        <f t="shared" si="45"/>
        <v>-84.398779393742146</v>
      </c>
      <c r="AS42">
        <f t="shared" si="46"/>
        <v>0.98719813376247278</v>
      </c>
      <c r="AT42">
        <f t="shared" si="47"/>
        <v>0.44682516552127477</v>
      </c>
      <c r="AU42">
        <f t="shared" si="48"/>
        <v>-82.964756094458394</v>
      </c>
      <c r="AW42">
        <v>39</v>
      </c>
      <c r="AX42">
        <f>IF(Z42&gt;0, (R42*SUMPRODUCT(K42:$K$98, X42:$X$98)-K42*$AZ$3)/Z42, 0)</f>
        <v>1568.0653951158085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250000</v>
      </c>
      <c r="S43">
        <f t="shared" si="32"/>
        <v>1467.016704822367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448.30782096763483</v>
      </c>
      <c r="AC43">
        <f t="shared" si="33"/>
        <v>373.46562770695192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-7116.1979572648243</v>
      </c>
      <c r="AI43">
        <f t="shared" si="38"/>
        <v>-7122.5623297099246</v>
      </c>
      <c r="AJ43">
        <f t="shared" si="39"/>
        <v>74.842193260682905</v>
      </c>
      <c r="AK43">
        <f t="shared" si="61"/>
        <v>31.381547467734439</v>
      </c>
      <c r="AL43">
        <f t="shared" si="40"/>
        <v>-7016.3385889815072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-76.476343271982273</v>
      </c>
      <c r="AR43">
        <f t="shared" si="45"/>
        <v>-76.544739898206728</v>
      </c>
      <c r="AS43">
        <f t="shared" si="46"/>
        <v>0.80431394649284949</v>
      </c>
      <c r="AT43">
        <f t="shared" si="47"/>
        <v>0.3372511572838407</v>
      </c>
      <c r="AU43">
        <f t="shared" si="48"/>
        <v>-75.403174794430043</v>
      </c>
      <c r="AW43">
        <v>40</v>
      </c>
      <c r="AX43">
        <f>IF(Z43&gt;0, (R43*SUMPRODUCT(K43:$K$98, X43:$X$98)-K43*$AZ$3)/Z43, 0)</f>
        <v>1467.016704822367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250000</v>
      </c>
      <c r="S44">
        <f t="shared" si="32"/>
        <v>1367.2873109143302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373.46562770695192</v>
      </c>
      <c r="AC44">
        <f t="shared" si="33"/>
        <v>305.44513824080548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-7158.5391411483861</v>
      </c>
      <c r="AI44">
        <f t="shared" si="38"/>
        <v>-7164.1240159549207</v>
      </c>
      <c r="AJ44">
        <f t="shared" si="39"/>
        <v>68.020489466146444</v>
      </c>
      <c r="AK44">
        <f t="shared" si="61"/>
        <v>26.142593939486638</v>
      </c>
      <c r="AL44">
        <f t="shared" si="40"/>
        <v>-7069.9609325492875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-68.688728062480664</v>
      </c>
      <c r="AR44">
        <f t="shared" si="45"/>
        <v>-68.742316921783527</v>
      </c>
      <c r="AS44">
        <f t="shared" si="46"/>
        <v>0.65268077906569</v>
      </c>
      <c r="AT44">
        <f t="shared" si="47"/>
        <v>0.25084748306191185</v>
      </c>
      <c r="AU44">
        <f t="shared" si="48"/>
        <v>-67.838788659655933</v>
      </c>
      <c r="AW44">
        <v>41</v>
      </c>
      <c r="AX44">
        <f>IF(Z44&gt;0, (R44*SUMPRODUCT(K44:$K$98, X44:$X$98)-K44*$AZ$3)/Z44, 0)</f>
        <v>1367.2873109143302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250000</v>
      </c>
      <c r="S45">
        <f t="shared" si="32"/>
        <v>1267.6707249087372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305.44513824080548</v>
      </c>
      <c r="AC45">
        <f t="shared" si="33"/>
        <v>244.30627964782113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-7110.1072437293278</v>
      </c>
      <c r="AI45">
        <f t="shared" si="38"/>
        <v>-7114.9252590634242</v>
      </c>
      <c r="AJ45">
        <f t="shared" si="39"/>
        <v>61.138858592984349</v>
      </c>
      <c r="AK45">
        <f t="shared" si="61"/>
        <v>21.381159676856385</v>
      </c>
      <c r="AL45">
        <f t="shared" si="40"/>
        <v>-7032.4052407935833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-60.914291775215339</v>
      </c>
      <c r="AR45">
        <f t="shared" si="45"/>
        <v>-60.955569069885883</v>
      </c>
      <c r="AS45">
        <f t="shared" si="46"/>
        <v>0.5237938252508384</v>
      </c>
      <c r="AT45">
        <f t="shared" si="47"/>
        <v>0.18317841832795848</v>
      </c>
      <c r="AU45">
        <f t="shared" si="48"/>
        <v>-60.248596826307086</v>
      </c>
      <c r="AW45">
        <v>42</v>
      </c>
      <c r="AX45">
        <f>IF(Z45&gt;0, (R45*SUMPRODUCT(K45:$K$98, X45:$X$98)-K45*$AZ$3)/Z45, 0)</f>
        <v>1267.6707249087372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250000</v>
      </c>
      <c r="S46">
        <f t="shared" si="32"/>
        <v>1166.772453437932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244.30627964782113</v>
      </c>
      <c r="AC46">
        <f t="shared" si="33"/>
        <v>190.13294275608456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-6959.2723504059268</v>
      </c>
      <c r="AI46">
        <f t="shared" si="38"/>
        <v>-6963.3462583516421</v>
      </c>
      <c r="AJ46">
        <f t="shared" si="39"/>
        <v>54.173336891736568</v>
      </c>
      <c r="AK46">
        <f t="shared" si="61"/>
        <v>17.101439575347481</v>
      </c>
      <c r="AL46">
        <f t="shared" si="40"/>
        <v>-6892.0714818845581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-53.233970314091245</v>
      </c>
      <c r="AR46">
        <f t="shared" si="45"/>
        <v>-53.265133097170413</v>
      </c>
      <c r="AS46">
        <f t="shared" si="46"/>
        <v>0.41439128441952067</v>
      </c>
      <c r="AT46">
        <f t="shared" si="47"/>
        <v>0.1308150451432141</v>
      </c>
      <c r="AU46">
        <f t="shared" si="48"/>
        <v>-52.719926767607681</v>
      </c>
      <c r="AW46">
        <v>43</v>
      </c>
      <c r="AX46">
        <f>IF(Z46&gt;0, (R46*SUMPRODUCT(K46:$K$98, X46:$X$98)-K46*$AZ$3)/Z46, 0)</f>
        <v>1166.772453437932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250000</v>
      </c>
      <c r="S47">
        <f t="shared" si="32"/>
        <v>1061.2648692399237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190.13294275608456</v>
      </c>
      <c r="AC47">
        <f t="shared" si="33"/>
        <v>142.91768215938521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-6664.8618642541396</v>
      </c>
      <c r="AI47">
        <f t="shared" si="38"/>
        <v>-6668.2285469339722</v>
      </c>
      <c r="AJ47">
        <f t="shared" si="39"/>
        <v>47.215260596699352</v>
      </c>
      <c r="AK47">
        <f t="shared" si="61"/>
        <v>13.309305992925921</v>
      </c>
      <c r="AL47">
        <f t="shared" si="40"/>
        <v>-6607.7039803443467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-45.519570453846264</v>
      </c>
      <c r="AR47">
        <f t="shared" si="45"/>
        <v>-45.542564171129783</v>
      </c>
      <c r="AS47">
        <f t="shared" si="46"/>
        <v>0.32247005639458742</v>
      </c>
      <c r="AT47">
        <f t="shared" si="47"/>
        <v>9.089969217307825E-2</v>
      </c>
      <c r="AU47">
        <f t="shared" si="48"/>
        <v>-45.129194422562115</v>
      </c>
      <c r="AW47">
        <v>44</v>
      </c>
      <c r="AX47">
        <f>IF(Z47&gt;0, (R47*SUMPRODUCT(K47:$K$98, X47:$X$98)-K47*$AZ$3)/Z47, 0)</f>
        <v>1061.2648692399237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250000</v>
      </c>
      <c r="S48">
        <f t="shared" si="32"/>
        <v>947.92348942868864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142.91768215938521</v>
      </c>
      <c r="AC48">
        <f t="shared" si="33"/>
        <v>102.77195966749589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-6225.6609591715569</v>
      </c>
      <c r="AI48">
        <f t="shared" si="38"/>
        <v>-6228.3714089286741</v>
      </c>
      <c r="AJ48">
        <f t="shared" si="39"/>
        <v>40.145722491889316</v>
      </c>
      <c r="AK48">
        <f t="shared" si="61"/>
        <v>10.004237751156966</v>
      </c>
      <c r="AL48">
        <f t="shared" si="40"/>
        <v>-6178.2214486856274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-37.964216881099887</v>
      </c>
      <c r="AR48">
        <f t="shared" si="45"/>
        <v>-37.980745263082028</v>
      </c>
      <c r="AS48">
        <f t="shared" si="46"/>
        <v>0.24480949501197161</v>
      </c>
      <c r="AT48">
        <f t="shared" si="47"/>
        <v>6.1006060915586718E-2</v>
      </c>
      <c r="AU48">
        <f t="shared" si="48"/>
        <v>-37.674929707154469</v>
      </c>
      <c r="AW48">
        <v>45</v>
      </c>
      <c r="AX48">
        <f>IF(Z48&gt;0, (R48*SUMPRODUCT(K48:$K$98, X48:$X$98)-K48*$AZ$3)/Z48, 0)</f>
        <v>947.92348942868864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250000</v>
      </c>
      <c r="S49">
        <f t="shared" si="32"/>
        <v>821.18869812455546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102.77195966749589</v>
      </c>
      <c r="AC49">
        <f t="shared" si="33"/>
        <v>69.605821323857555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-5642.884129639292</v>
      </c>
      <c r="AI49">
        <f t="shared" si="38"/>
        <v>-5645.0031864858738</v>
      </c>
      <c r="AJ49">
        <f t="shared" si="39"/>
        <v>33.166138343638337</v>
      </c>
      <c r="AK49">
        <f t="shared" si="61"/>
        <v>7.1940371767247129</v>
      </c>
      <c r="AL49">
        <f t="shared" si="40"/>
        <v>-5604.6430109655103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-30.723599116834304</v>
      </c>
      <c r="AR49">
        <f t="shared" si="45"/>
        <v>-30.735136665996123</v>
      </c>
      <c r="AS49">
        <f t="shared" si="46"/>
        <v>0.18057842679618291</v>
      </c>
      <c r="AT49">
        <f t="shared" si="47"/>
        <v>3.9169103807811335E-2</v>
      </c>
      <c r="AU49">
        <f t="shared" si="48"/>
        <v>-30.515389135392127</v>
      </c>
      <c r="AW49">
        <v>46</v>
      </c>
      <c r="AX49">
        <f>IF(Z49&gt;0, (R49*SUMPRODUCT(K49:$K$98, X49:$X$98)-K49*$AZ$3)/Z49, 0)</f>
        <v>821.18869812455546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250000</v>
      </c>
      <c r="S50">
        <f t="shared" si="32"/>
        <v>673.42204256633704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69.605821323857555</v>
      </c>
      <c r="AC50">
        <f t="shared" si="33"/>
        <v>43.166220901185376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-4953.7117947458928</v>
      </c>
      <c r="AI50">
        <f t="shared" si="38"/>
        <v>-4955.314289844534</v>
      </c>
      <c r="AJ50">
        <f t="shared" si="39"/>
        <v>26.439600422672179</v>
      </c>
      <c r="AK50">
        <f t="shared" si="61"/>
        <v>4.8724074926700291</v>
      </c>
      <c r="AL50">
        <f t="shared" si="40"/>
        <v>-4924.0022819291917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-24.081507508516136</v>
      </c>
      <c r="AR50">
        <f t="shared" si="45"/>
        <v>-24.089297727113678</v>
      </c>
      <c r="AS50">
        <f t="shared" si="46"/>
        <v>0.12853098090528037</v>
      </c>
      <c r="AT50">
        <f t="shared" si="47"/>
        <v>2.3686262439355829E-2</v>
      </c>
      <c r="AU50">
        <f t="shared" si="48"/>
        <v>-23.937080483769041</v>
      </c>
      <c r="AW50">
        <v>47</v>
      </c>
      <c r="AX50">
        <f>IF(Z50&gt;0, (R50*SUMPRODUCT(K50:$K$98, X50:$X$98)-K50*$AZ$3)/Z50, 0)</f>
        <v>673.42204256633704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250000</v>
      </c>
      <c r="S51">
        <f t="shared" si="32"/>
        <v>491.31120958072717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43.166220901185376</v>
      </c>
      <c r="AC51">
        <f t="shared" si="33"/>
        <v>22.909712226742542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-4207.2673594384505</v>
      </c>
      <c r="AI51">
        <f t="shared" si="38"/>
        <v>-4208.433102850162</v>
      </c>
      <c r="AJ51">
        <f t="shared" si="39"/>
        <v>20.256508674442834</v>
      </c>
      <c r="AK51">
        <f t="shared" si="61"/>
        <v>3.0216354630829767</v>
      </c>
      <c r="AL51">
        <f t="shared" si="40"/>
        <v>-4185.1549587126365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-18.261440090762054</v>
      </c>
      <c r="AR51">
        <f t="shared" si="45"/>
        <v>-18.266499943549018</v>
      </c>
      <c r="AS51">
        <f t="shared" si="46"/>
        <v>8.7922394277247073E-2</v>
      </c>
      <c r="AT51">
        <f t="shared" si="47"/>
        <v>1.3115262299987681E-2</v>
      </c>
      <c r="AU51">
        <f t="shared" si="48"/>
        <v>-18.165462286971785</v>
      </c>
      <c r="AW51">
        <v>48</v>
      </c>
      <c r="AX51">
        <f>IF(Z51&gt;0, (R51*SUMPRODUCT(K51:$K$98, X51:$X$98)-K51*$AZ$3)/Z51, 0)</f>
        <v>491.31120958072717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250000</v>
      </c>
      <c r="S52">
        <f t="shared" si="32"/>
        <v>248.77123641153901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22.909712226742542</v>
      </c>
      <c r="AC52">
        <f t="shared" si="33"/>
        <v>8.0634496664031019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-3437.5820591146885</v>
      </c>
      <c r="AI52">
        <f t="shared" si="38"/>
        <v>-3438.3923868863712</v>
      </c>
      <c r="AJ52">
        <f t="shared" si="39"/>
        <v>14.84626256033944</v>
      </c>
      <c r="AK52">
        <f t="shared" si="61"/>
        <v>1.603679855871978</v>
      </c>
      <c r="AL52">
        <f t="shared" si="40"/>
        <v>-3421.9424444701599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-13.322016378053016</v>
      </c>
      <c r="AR52">
        <f t="shared" si="45"/>
        <v>-13.325156724860834</v>
      </c>
      <c r="AS52">
        <f t="shared" si="46"/>
        <v>5.75352528552159E-2</v>
      </c>
      <c r="AT52">
        <f t="shared" si="47"/>
        <v>6.2149059826610573E-3</v>
      </c>
      <c r="AU52">
        <f t="shared" si="48"/>
        <v>-13.261406566022957</v>
      </c>
      <c r="AW52">
        <v>49</v>
      </c>
      <c r="AX52">
        <f>IF(Z52&gt;0, (R52*SUMPRODUCT(K52:$K$98, X52:$X$98)-K52*$AZ$3)/Z52, 0)</f>
        <v>248.77123641153901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250000</v>
      </c>
      <c r="S53">
        <f t="shared" si="32"/>
        <v>-103.48604602273514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8.0634496664031019</v>
      </c>
      <c r="AC53">
        <f t="shared" si="33"/>
        <v>-2.2093010594868723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-2685.0493843225026</v>
      </c>
      <c r="AI53">
        <f t="shared" si="38"/>
        <v>-2685.5831038780361</v>
      </c>
      <c r="AJ53">
        <f t="shared" si="39"/>
        <v>10.272750725889974</v>
      </c>
      <c r="AK53">
        <f t="shared" si="61"/>
        <v>0.5644414766482172</v>
      </c>
      <c r="AL53">
        <f t="shared" si="40"/>
        <v>-2674.7459116754976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-9.2907579209068576</v>
      </c>
      <c r="AR53">
        <f t="shared" si="45"/>
        <v>-9.29260468738239</v>
      </c>
      <c r="AS53">
        <f t="shared" si="46"/>
        <v>3.554558092425774E-2</v>
      </c>
      <c r="AT53">
        <f t="shared" si="47"/>
        <v>1.9530698953535211E-3</v>
      </c>
      <c r="AU53">
        <f t="shared" si="48"/>
        <v>-9.2551060365627773</v>
      </c>
      <c r="AW53">
        <v>50</v>
      </c>
      <c r="AX53">
        <f>IF(Z53&gt;0, (R53*SUMPRODUCT(K53:$K$98, X53:$X$98)-K53*$AZ$3)/Z53, 0)</f>
        <v>-103.48604602273514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250000</v>
      </c>
      <c r="S54">
        <f t="shared" si="32"/>
        <v>-663.94511488629598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-2.2093010594868723</v>
      </c>
      <c r="AC54">
        <f t="shared" si="33"/>
        <v>-8.7775003623910095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-1978.7686465967631</v>
      </c>
      <c r="AI54">
        <f t="shared" si="38"/>
        <v>-1979.0991520920816</v>
      </c>
      <c r="AJ54">
        <f t="shared" si="39"/>
        <v>6.5681993029041372</v>
      </c>
      <c r="AK54">
        <f t="shared" si="61"/>
        <v>-0.15465107416408108</v>
      </c>
      <c r="AL54">
        <f t="shared" si="40"/>
        <v>-1972.6856038633416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-6.1133021905991107</v>
      </c>
      <c r="AR54">
        <f t="shared" si="45"/>
        <v>-6.1143232700325303</v>
      </c>
      <c r="AS54">
        <f t="shared" si="46"/>
        <v>2.0292108052042498E-2</v>
      </c>
      <c r="AT54">
        <f t="shared" si="47"/>
        <v>-4.7778640120046511E-4</v>
      </c>
      <c r="AU54">
        <f t="shared" si="48"/>
        <v>-6.094508948381689</v>
      </c>
      <c r="AW54">
        <v>51</v>
      </c>
      <c r="AX54">
        <f>IF(Z54&gt;0, (R54*SUMPRODUCT(K54:$K$98, X54:$X$98)-K54*$AZ$3)/Z54, 0)</f>
        <v>-663.94511488629598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250000</v>
      </c>
      <c r="S55">
        <f t="shared" si="32"/>
        <v>-1630.3724735009496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-8.7775003623910095</v>
      </c>
      <c r="AC55">
        <f t="shared" si="33"/>
        <v>-12.459946644059126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-1361.4062356613158</v>
      </c>
      <c r="AI55">
        <f t="shared" si="38"/>
        <v>-1361.597295478115</v>
      </c>
      <c r="AJ55">
        <f t="shared" si="39"/>
        <v>3.6824462816681169</v>
      </c>
      <c r="AK55">
        <f t="shared" si="61"/>
        <v>-0.61442502536737076</v>
      </c>
      <c r="AL55">
        <f t="shared" si="40"/>
        <v>-1358.5292742218144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-3.755351184596182</v>
      </c>
      <c r="AR55">
        <f t="shared" si="45"/>
        <v>-3.7558782107626203</v>
      </c>
      <c r="AS55">
        <f t="shared" si="46"/>
        <v>1.0157790264091644E-2</v>
      </c>
      <c r="AT55">
        <f t="shared" si="47"/>
        <v>-1.6948517543245003E-3</v>
      </c>
      <c r="AU55">
        <f t="shared" si="48"/>
        <v>-3.7474152722528533</v>
      </c>
      <c r="AW55">
        <v>52</v>
      </c>
      <c r="AX55">
        <f>IF(Z55&gt;0, (R55*SUMPRODUCT(K55:$K$98, X55:$X$98)-K55*$AZ$3)/Z55, 0)</f>
        <v>-1630.3724735009496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250000</v>
      </c>
      <c r="S56">
        <f t="shared" si="32"/>
        <v>-3220.1387973063888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-12.459946644059126</v>
      </c>
      <c r="AC56">
        <f t="shared" si="33"/>
        <v>-14.044890767109777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-801.09735776743798</v>
      </c>
      <c r="AI56">
        <f t="shared" si="38"/>
        <v>-801.20639725029241</v>
      </c>
      <c r="AJ56">
        <f t="shared" si="39"/>
        <v>1.5849441230506507</v>
      </c>
      <c r="AK56">
        <f t="shared" si="61"/>
        <v>-0.87219626508413894</v>
      </c>
      <c r="AL56">
        <f t="shared" si="40"/>
        <v>-800.49364939232589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-1.9730136860547229</v>
      </c>
      <c r="AR56">
        <f t="shared" si="45"/>
        <v>-1.9732822381725226</v>
      </c>
      <c r="AS56">
        <f t="shared" si="46"/>
        <v>3.9035410816056519E-3</v>
      </c>
      <c r="AT56">
        <f t="shared" si="47"/>
        <v>-2.1481223864383172E-3</v>
      </c>
      <c r="AU56">
        <f t="shared" si="48"/>
        <v>-1.9715268194773552</v>
      </c>
      <c r="AW56">
        <v>53</v>
      </c>
      <c r="AX56">
        <f>IF(Z56&gt;0, (R56*SUMPRODUCT(K56:$K$98, X56:$X$98)-K56*$AZ$3)/Z56, 0)</f>
        <v>-3220.1387973063888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250000</v>
      </c>
      <c r="S57">
        <f t="shared" si="32"/>
        <v>-5736.54807033208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-14.044890767109777</v>
      </c>
      <c r="AC57">
        <f t="shared" si="33"/>
        <v>-14.080041005355989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-465.87966177293481</v>
      </c>
      <c r="AI57">
        <f t="shared" si="38"/>
        <v>-465.94102289478337</v>
      </c>
      <c r="AJ57">
        <f t="shared" si="39"/>
        <v>3.5150238246211885E-2</v>
      </c>
      <c r="AK57">
        <f t="shared" si="61"/>
        <v>-0.98314235369768455</v>
      </c>
      <c r="AL57">
        <f t="shared" si="40"/>
        <v>-466.88901501023486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-1.0244730242078384</v>
      </c>
      <c r="AR57">
        <f t="shared" si="45"/>
        <v>-1.0246079577952583</v>
      </c>
      <c r="AS57">
        <f t="shared" si="46"/>
        <v>7.7295649139699646E-5</v>
      </c>
      <c r="AT57">
        <f t="shared" si="47"/>
        <v>-2.1619377340631363E-3</v>
      </c>
      <c r="AU57">
        <f t="shared" si="48"/>
        <v>-1.0266925998801817</v>
      </c>
      <c r="AW57">
        <v>54</v>
      </c>
      <c r="AX57">
        <f>IF(Z57&gt;0, (R57*SUMPRODUCT(K57:$K$98, X57:$X$98)-K57*$AZ$3)/Z57, 0)</f>
        <v>-5736.54807033208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250000</v>
      </c>
      <c r="S58">
        <f t="shared" si="32"/>
        <v>-9836.3839815807551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-14.080041005355989</v>
      </c>
      <c r="AC58">
        <f t="shared" si="33"/>
        <v>-13.374278808306226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-267.55652358423225</v>
      </c>
      <c r="AI58">
        <f t="shared" si="38"/>
        <v>-267.59051544250394</v>
      </c>
      <c r="AJ58">
        <f t="shared" si="39"/>
        <v>-0.70576219704976317</v>
      </c>
      <c r="AK58">
        <f t="shared" si="61"/>
        <v>-0.98560287037491934</v>
      </c>
      <c r="AL58">
        <f t="shared" si="40"/>
        <v>-269.28188050992861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-0.52532043786140314</v>
      </c>
      <c r="AR58">
        <f t="shared" si="45"/>
        <v>-0.5253871774707829</v>
      </c>
      <c r="AS58">
        <f t="shared" si="46"/>
        <v>-1.3856933907406201E-3</v>
      </c>
      <c r="AT58">
        <f t="shared" si="47"/>
        <v>-1.9351325263418883E-3</v>
      </c>
      <c r="AU58">
        <f t="shared" si="48"/>
        <v>-0.52870800338786539</v>
      </c>
      <c r="AW58">
        <v>55</v>
      </c>
      <c r="AX58">
        <f>IF(Z58&gt;0, (R58*SUMPRODUCT(K58:$K$98, X58:$X$98)-K58*$AZ$3)/Z58, 0)</f>
        <v>-9836.3839815807551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250000</v>
      </c>
      <c r="S59">
        <f t="shared" si="32"/>
        <v>-16695.344269588775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-13.374278808306226</v>
      </c>
      <c r="AC59">
        <f t="shared" si="33"/>
        <v>-12.354746370044774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-151.51652766827792</v>
      </c>
      <c r="AI59">
        <f t="shared" si="38"/>
        <v>-151.53502795520004</v>
      </c>
      <c r="AJ59">
        <f t="shared" si="39"/>
        <v>-1.0195324382614519</v>
      </c>
      <c r="AK59">
        <f t="shared" si="61"/>
        <v>-0.93619951658143585</v>
      </c>
      <c r="AL59">
        <f t="shared" si="40"/>
        <v>-153.49075991004293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-0.26561386380715118</v>
      </c>
      <c r="AR59">
        <f t="shared" si="45"/>
        <v>-0.26564629546834712</v>
      </c>
      <c r="AS59">
        <f t="shared" si="46"/>
        <v>-1.7872766382043099E-3</v>
      </c>
      <c r="AT59">
        <f t="shared" si="47"/>
        <v>-1.6411910615982542E-3</v>
      </c>
      <c r="AU59">
        <f t="shared" si="48"/>
        <v>-0.26907476316814971</v>
      </c>
      <c r="AW59">
        <v>56</v>
      </c>
      <c r="AX59">
        <f>IF(Z59&gt;0, (R59*SUMPRODUCT(K59:$K$98, X59:$X$98)-K59*$AZ$3)/Z59, 0)</f>
        <v>-16695.344269588775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250000</v>
      </c>
      <c r="S60">
        <f t="shared" si="32"/>
        <v>-28413.614088985665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-12.354746370044774</v>
      </c>
      <c r="AC60">
        <f t="shared" si="33"/>
        <v>-11.241027308742231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-84.247547510585207</v>
      </c>
      <c r="AI60">
        <f t="shared" si="38"/>
        <v>-84.257438039887063</v>
      </c>
      <c r="AJ60">
        <f t="shared" si="39"/>
        <v>-1.1137190613025432</v>
      </c>
      <c r="AK60">
        <f t="shared" si="61"/>
        <v>-0.86483224590313423</v>
      </c>
      <c r="AL60">
        <f t="shared" si="40"/>
        <v>-86.23598934709274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-0.13186513234687908</v>
      </c>
      <c r="AR60">
        <f t="shared" si="45"/>
        <v>-0.1318806131055944</v>
      </c>
      <c r="AS60">
        <f t="shared" si="46"/>
        <v>-1.7432045888036041E-3</v>
      </c>
      <c r="AT60">
        <f t="shared" si="47"/>
        <v>-1.353644372253529E-3</v>
      </c>
      <c r="AU60">
        <f t="shared" si="48"/>
        <v>-0.13497746206665154</v>
      </c>
      <c r="AW60">
        <v>57</v>
      </c>
      <c r="AX60">
        <f>IF(Z60&gt;0, (R60*SUMPRODUCT(K60:$K$98, X60:$X$98)-K60*$AZ$3)/Z60, 0)</f>
        <v>-28413.614088985665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250000</v>
      </c>
      <c r="S61">
        <f t="shared" si="32"/>
        <v>-48900.926558052575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-11.241027308742231</v>
      </c>
      <c r="AC61">
        <f t="shared" si="33"/>
        <v>-10.141345186526884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-46.069854445250357</v>
      </c>
      <c r="AI61">
        <f t="shared" si="38"/>
        <v>-46.075039083814666</v>
      </c>
      <c r="AJ61">
        <f t="shared" si="39"/>
        <v>-1.0996821222153468</v>
      </c>
      <c r="AK61">
        <f t="shared" si="61"/>
        <v>-0.78687191161195624</v>
      </c>
      <c r="AL61">
        <f t="shared" si="40"/>
        <v>-47.961593117641968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-6.4383046844151928E-2</v>
      </c>
      <c r="AR61">
        <f t="shared" si="45"/>
        <v>-6.4390292424403375E-2</v>
      </c>
      <c r="AS61">
        <f t="shared" si="46"/>
        <v>-1.5368159166295435E-3</v>
      </c>
      <c r="AT61">
        <f t="shared" si="47"/>
        <v>-1.0996607598547112E-3</v>
      </c>
      <c r="AU61">
        <f t="shared" si="48"/>
        <v>-6.7026769100887632E-2</v>
      </c>
      <c r="AW61">
        <v>58</v>
      </c>
      <c r="AX61">
        <f>IF(Z61&gt;0, (R61*SUMPRODUCT(K61:$K$98, X61:$X$98)-K61*$AZ$3)/Z61, 0)</f>
        <v>-48900.926558052575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250000</v>
      </c>
      <c r="S62">
        <f t="shared" si="32"/>
        <v>-85544.300271581626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-10.141345186526884</v>
      </c>
      <c r="AC62">
        <f t="shared" si="33"/>
        <v>-9.1061324703690492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-24.715592147309298</v>
      </c>
      <c r="AI62">
        <f t="shared" si="38"/>
        <v>-24.718253380273229</v>
      </c>
      <c r="AJ62">
        <f t="shared" si="39"/>
        <v>-1.0352127161578348</v>
      </c>
      <c r="AK62">
        <f t="shared" si="61"/>
        <v>-0.70989416305688191</v>
      </c>
      <c r="AL62">
        <f t="shared" si="40"/>
        <v>-26.463360259487942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-3.0839525150028951E-2</v>
      </c>
      <c r="AR62">
        <f t="shared" si="45"/>
        <v>-3.0842845772914781E-2</v>
      </c>
      <c r="AS62">
        <f t="shared" si="46"/>
        <v>-1.2917136844344207E-3</v>
      </c>
      <c r="AT62">
        <f t="shared" si="47"/>
        <v>-8.8578896936664564E-4</v>
      </c>
      <c r="AU62">
        <f t="shared" si="48"/>
        <v>-3.3020348426715841E-2</v>
      </c>
      <c r="AW62">
        <v>59</v>
      </c>
      <c r="AX62">
        <f>IF(Z62&gt;0, (R62*SUMPRODUCT(K62:$K$98, X62:$X$98)-K62*$AZ$3)/Z62, 0)</f>
        <v>-85544.300271581626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250000</v>
      </c>
      <c r="S63">
        <f t="shared" si="32"/>
        <v>-152605.80500678928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-9.1061324703690492</v>
      </c>
      <c r="AC63">
        <f t="shared" si="33"/>
        <v>-8.1551900642673036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-12.986311442623427</v>
      </c>
      <c r="AI63">
        <f t="shared" si="38"/>
        <v>-12.987647432113457</v>
      </c>
      <c r="AJ63">
        <f t="shared" si="39"/>
        <v>-0.95094240610174552</v>
      </c>
      <c r="AK63">
        <f t="shared" si="61"/>
        <v>-0.63742927292583351</v>
      </c>
      <c r="AL63">
        <f t="shared" si="40"/>
        <v>-14.576019111141036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-1.4467865205505146E-2</v>
      </c>
      <c r="AR63">
        <f t="shared" si="45"/>
        <v>-1.4469353612428322E-2</v>
      </c>
      <c r="AS63">
        <f t="shared" si="46"/>
        <v>-1.0594314336650043E-3</v>
      </c>
      <c r="AT63">
        <f t="shared" si="47"/>
        <v>-7.1015090308592516E-4</v>
      </c>
      <c r="AU63">
        <f t="shared" si="48"/>
        <v>-1.6238935949179252E-2</v>
      </c>
      <c r="AW63">
        <v>60</v>
      </c>
      <c r="AX63">
        <f>IF(Z63&gt;0, (R63*SUMPRODUCT(K63:$K$98, X63:$X$98)-K63*$AZ$3)/Z63, 0)</f>
        <v>-152605.80500678928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250000</v>
      </c>
      <c r="S64">
        <f t="shared" si="32"/>
        <v>-278560.14621598768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-8.1551900642673036</v>
      </c>
      <c r="AC64">
        <f t="shared" si="33"/>
        <v>-7.2930669194265834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-6.6809708047409293</v>
      </c>
      <c r="AI64">
        <f t="shared" si="38"/>
        <v>-6.6816253372555856</v>
      </c>
      <c r="AJ64">
        <f t="shared" si="39"/>
        <v>-0.86212314484072028</v>
      </c>
      <c r="AK64">
        <f t="shared" si="61"/>
        <v>-0.57086330449871125</v>
      </c>
      <c r="AL64">
        <f t="shared" si="40"/>
        <v>-8.1146117865950167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-6.6456917149131317E-3</v>
      </c>
      <c r="AR64">
        <f t="shared" si="45"/>
        <v>-6.6463427911469487E-3</v>
      </c>
      <c r="AS64">
        <f t="shared" si="46"/>
        <v>-8.5757067473444832E-4</v>
      </c>
      <c r="AT64">
        <f t="shared" si="47"/>
        <v>-5.6784884172265601E-4</v>
      </c>
      <c r="AU64">
        <f t="shared" si="48"/>
        <v>-8.071762307604053E-3</v>
      </c>
      <c r="AW64">
        <v>61</v>
      </c>
      <c r="AX64">
        <f>IF(Z64&gt;0, (R64*SUMPRODUCT(K64:$K$98, X64:$X$98)-K64*$AZ$3)/Z64, 0)</f>
        <v>-278560.14621598768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250000</v>
      </c>
      <c r="S65">
        <f t="shared" si="32"/>
        <v>-521315.13427406567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-7.2930669194265834</v>
      </c>
      <c r="AC65">
        <f t="shared" si="33"/>
        <v>-6.5170420664573641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-3.3545827762898393</v>
      </c>
      <c r="AI65">
        <f t="shared" si="38"/>
        <v>-3.3548953052017194</v>
      </c>
      <c r="AJ65">
        <f t="shared" si="39"/>
        <v>-0.7760248529692193</v>
      </c>
      <c r="AK65">
        <f t="shared" si="61"/>
        <v>-0.51051468435986092</v>
      </c>
      <c r="AL65">
        <f t="shared" si="40"/>
        <v>-4.6414348425308001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-2.9793471336797949E-3</v>
      </c>
      <c r="AR65">
        <f t="shared" si="45"/>
        <v>-2.9796247038516755E-3</v>
      </c>
      <c r="AS65">
        <f t="shared" si="46"/>
        <v>-6.892205605119236E-4</v>
      </c>
      <c r="AT65">
        <f t="shared" si="47"/>
        <v>-4.5340972722432557E-4</v>
      </c>
      <c r="AU65">
        <f t="shared" si="48"/>
        <v>-4.1222549915879252E-3</v>
      </c>
      <c r="AW65">
        <v>62</v>
      </c>
      <c r="AX65">
        <f>IF(Z65&gt;0, (R65*SUMPRODUCT(K65:$K$98, X65:$X$98)-K65*$AZ$3)/Z65, 0)</f>
        <v>-521315.13427406567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250000</v>
      </c>
      <c r="S66">
        <f t="shared" si="32"/>
        <v>-1002895.75614554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-6.5170420664573641</v>
      </c>
      <c r="AC66">
        <f t="shared" si="33"/>
        <v>-5.821208427265927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-1.642936152758578</v>
      </c>
      <c r="AI66">
        <f t="shared" si="38"/>
        <v>-1.6430812627660636</v>
      </c>
      <c r="AJ66">
        <f t="shared" si="39"/>
        <v>-0.69583363919143704</v>
      </c>
      <c r="AK66">
        <f t="shared" si="61"/>
        <v>-0.45619294465201554</v>
      </c>
      <c r="AL66">
        <f t="shared" si="40"/>
        <v>-2.7951078466095161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-1.3028225234726245E-3</v>
      </c>
      <c r="AR66">
        <f t="shared" si="45"/>
        <v>-1.3029375934257789E-3</v>
      </c>
      <c r="AS66">
        <f t="shared" si="46"/>
        <v>-5.5178512945033527E-4</v>
      </c>
      <c r="AT66">
        <f t="shared" si="47"/>
        <v>-3.6175382856115261E-4</v>
      </c>
      <c r="AU66">
        <f t="shared" si="48"/>
        <v>-2.2164765514372667E-3</v>
      </c>
      <c r="AW66">
        <v>63</v>
      </c>
      <c r="AX66">
        <f>IF(Z66&gt;0, (R66*SUMPRODUCT(K66:$K$98, X66:$X$98)-K66*$AZ$3)/Z66, 0)</f>
        <v>-1002895.75614554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-1988681.3607752461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-5.821208427265927</v>
      </c>
      <c r="AC67">
        <f t="shared" ref="AC67:AC89" si="64">S67*Z67</f>
        <v>-5.1985710834276881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-0.78306921090096349</v>
      </c>
      <c r="AI67">
        <f t="shared" ref="AI67:AI89" si="69">SUM(AE67:AH67)</f>
        <v>-0.78313456288728422</v>
      </c>
      <c r="AJ67">
        <f t="shared" ref="AJ67:AJ89" si="70">AB67-AC67</f>
        <v>-0.62263734383823888</v>
      </c>
      <c r="AK67">
        <f t="shared" si="61"/>
        <v>-0.40748458990861491</v>
      </c>
      <c r="AL67">
        <f t="shared" ref="AL67:AL89" si="71">SUM(AI67:AK67)</f>
        <v>-1.8132564966341382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-5.5442996917805796E-4</v>
      </c>
      <c r="AR67">
        <f t="shared" ref="AR67:AR89" si="76">AI67*$K67</f>
        <v>-5.5447623980044625E-4</v>
      </c>
      <c r="AS67">
        <f t="shared" ref="AS67:AS89" si="77">AJ67*$K67</f>
        <v>-4.4084073099510734E-4</v>
      </c>
      <c r="AT67">
        <f t="shared" ref="AT67:AT89" si="78">AK67*$K67</f>
        <v>-2.8850791919609741E-4</v>
      </c>
      <c r="AU67">
        <f t="shared" ref="AU67:AU89" si="79">AL67*$K67</f>
        <v>-1.2838248899916512E-3</v>
      </c>
      <c r="AW67">
        <v>64</v>
      </c>
      <c r="AX67">
        <f>IF(Z67&gt;0, (R67*SUMPRODUCT(K67:$K$98, X67:$X$98)-K67*$AZ$3)/Z67, 0)</f>
        <v>-1988681.3607752461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250000</v>
      </c>
      <c r="S68">
        <f t="shared" si="63"/>
        <v>-4071430.4794913088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-5.1985710834276881</v>
      </c>
      <c r="AC68">
        <f t="shared" si="64"/>
        <v>-4.6420360791453383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-0.36194749505171014</v>
      </c>
      <c r="AI68">
        <f t="shared" si="69"/>
        <v>-0.36197599876866249</v>
      </c>
      <c r="AJ68">
        <f t="shared" si="70"/>
        <v>-0.55653500428234981</v>
      </c>
      <c r="AK68">
        <f t="shared" si="61"/>
        <v>-0.36389997583993822</v>
      </c>
      <c r="AL68">
        <f t="shared" si="71"/>
        <v>-1.2824109788909506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-2.28809526179671E-4</v>
      </c>
      <c r="AR68">
        <f t="shared" si="76"/>
        <v>-2.2882754515219985E-4</v>
      </c>
      <c r="AS68">
        <f t="shared" si="77"/>
        <v>-3.5182039487261256E-4</v>
      </c>
      <c r="AT68">
        <f t="shared" si="78"/>
        <v>-2.3004381073789276E-4</v>
      </c>
      <c r="AU68">
        <f t="shared" si="79"/>
        <v>-8.1069175076270525E-4</v>
      </c>
      <c r="AW68">
        <v>65</v>
      </c>
      <c r="AX68">
        <f>IF(Z68&gt;0, (R68*SUMPRODUCT(K68:$K$98, X68:$X$98)-K68*$AZ$3)/Z68, 0)</f>
        <v>-4071430.4794913088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250000</v>
      </c>
      <c r="S69">
        <f t="shared" si="63"/>
        <v>-8628689.0917995032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-4.6420360791453383</v>
      </c>
      <c r="AC69">
        <f t="shared" si="64"/>
        <v>-4.1448636080897963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-0.16209718850321111</v>
      </c>
      <c r="AI69">
        <f t="shared" si="69"/>
        <v>-0.16210919746414362</v>
      </c>
      <c r="AJ69">
        <f t="shared" si="70"/>
        <v>-0.49717247105554208</v>
      </c>
      <c r="AK69">
        <f t="shared" si="61"/>
        <v>-0.32494252554017372</v>
      </c>
      <c r="AL69">
        <f t="shared" si="71"/>
        <v>-0.9842241940598595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-9.1492603513770003E-5</v>
      </c>
      <c r="AR69">
        <f t="shared" si="76"/>
        <v>-9.1499381738064674E-5</v>
      </c>
      <c r="AS69">
        <f t="shared" si="77"/>
        <v>-2.8061932592584666E-4</v>
      </c>
      <c r="AT69">
        <f t="shared" si="78"/>
        <v>-1.8340748490786596E-4</v>
      </c>
      <c r="AU69">
        <f t="shared" si="79"/>
        <v>-5.5552619257177741E-4</v>
      </c>
      <c r="AW69">
        <v>66</v>
      </c>
      <c r="AX69">
        <f>IF(Z69&gt;0, (R69*SUMPRODUCT(K69:$K$98, X69:$X$98)-K69*$AZ$3)/Z69, 0)</f>
        <v>-8628689.0917995032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250000</v>
      </c>
      <c r="S70">
        <f t="shared" si="63"/>
        <v>-18959071.80273566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-4.1448636080897963</v>
      </c>
      <c r="AC70">
        <f t="shared" si="64"/>
        <v>-3.7008468144596303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-7.0088238544035966E-2</v>
      </c>
      <c r="AI70">
        <f t="shared" si="69"/>
        <v>-7.0093118591504758E-2</v>
      </c>
      <c r="AJ70">
        <f t="shared" si="70"/>
        <v>-0.444016793630166</v>
      </c>
      <c r="AK70">
        <f t="shared" si="61"/>
        <v>-0.29014045256628579</v>
      </c>
      <c r="AL70">
        <f t="shared" si="71"/>
        <v>-0.80425036478795664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-3.532137703103623E-5</v>
      </c>
      <c r="AR70">
        <f t="shared" si="76"/>
        <v>-3.5323836359450744E-5</v>
      </c>
      <c r="AS70">
        <f t="shared" si="77"/>
        <v>-2.2376485558371105E-4</v>
      </c>
      <c r="AT70">
        <f t="shared" si="78"/>
        <v>-1.4621797508308635E-4</v>
      </c>
      <c r="AU70">
        <f t="shared" si="79"/>
        <v>-4.0530666702624823E-4</v>
      </c>
      <c r="AW70">
        <v>67</v>
      </c>
      <c r="AX70">
        <f>IF(Z70&gt;0, (R70*SUMPRODUCT(K70:$K$98, X70:$X$98)-K70*$AZ$3)/Z70, 0)</f>
        <v>-18959071.80273566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250000</v>
      </c>
      <c r="S71">
        <f t="shared" si="63"/>
        <v>-43220125.040824063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-3.7008468144596303</v>
      </c>
      <c r="AC71">
        <f t="shared" si="64"/>
        <v>-3.3043568802708756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-2.9198938471856596E-2</v>
      </c>
      <c r="AI71">
        <f t="shared" si="69"/>
        <v>-2.9200849825003511E-2</v>
      </c>
      <c r="AJ71">
        <f t="shared" si="70"/>
        <v>-0.39648993418875467</v>
      </c>
      <c r="AK71">
        <f t="shared" si="61"/>
        <v>-0.25905927701217413</v>
      </c>
      <c r="AL71">
        <f t="shared" si="71"/>
        <v>-0.68475006102593228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-1.3138371003249295E-5</v>
      </c>
      <c r="AR71">
        <f t="shared" si="76"/>
        <v>-1.3139231036801084E-5</v>
      </c>
      <c r="AS71">
        <f t="shared" si="77"/>
        <v>-1.7840483685551361E-4</v>
      </c>
      <c r="AT71">
        <f t="shared" si="78"/>
        <v>-1.1656645999305941E-4</v>
      </c>
      <c r="AU71">
        <f t="shared" si="79"/>
        <v>-3.0811052788537409E-4</v>
      </c>
      <c r="AW71">
        <v>68</v>
      </c>
      <c r="AX71">
        <f>IF(Z71&gt;0, (R71*SUMPRODUCT(K71:$K$98, X71:$X$98)-K71*$AZ$3)/Z71, 0)</f>
        <v>-43220125.040824063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250000</v>
      </c>
      <c r="S72">
        <f t="shared" si="63"/>
        <v>-102464128.92815515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-3.3043568802708756</v>
      </c>
      <c r="AC72">
        <f t="shared" si="64"/>
        <v>-2.9503296118867128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-1.1723951091890101E-2</v>
      </c>
      <c r="AI72">
        <f t="shared" si="69"/>
        <v>-1.1724670936396356E-2</v>
      </c>
      <c r="AJ72">
        <f t="shared" si="70"/>
        <v>-0.35402726838416276</v>
      </c>
      <c r="AK72">
        <f t="shared" ref="AK72:AK89" si="92">G72*SUM(AB72:AB72, AE72:AF72)</f>
        <v>-0.23130498161896132</v>
      </c>
      <c r="AL72">
        <f t="shared" si="71"/>
        <v>-0.59705692093952045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-4.7101033196337389E-6</v>
      </c>
      <c r="AR72">
        <f t="shared" si="76"/>
        <v>-4.710392517530587E-6</v>
      </c>
      <c r="AS72">
        <f t="shared" si="77"/>
        <v>-1.4223063530268269E-4</v>
      </c>
      <c r="AT72">
        <f t="shared" si="78"/>
        <v>-9.2926894118904876E-5</v>
      </c>
      <c r="AU72">
        <f t="shared" si="79"/>
        <v>-2.3986792193911817E-4</v>
      </c>
      <c r="AW72">
        <v>69</v>
      </c>
      <c r="AX72">
        <f>IF(Z72&gt;0, (R72*SUMPRODUCT(K72:$K$98, X72:$X$98)-K72*$AZ$3)/Z72, 0)</f>
        <v>-102464128.92815515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250000</v>
      </c>
      <c r="S73">
        <f t="shared" si="63"/>
        <v>-253213420.44495466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-2.9503296118867128</v>
      </c>
      <c r="AC73">
        <f t="shared" si="64"/>
        <v>-2.6342268159586344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-4.5256636129674312E-3</v>
      </c>
      <c r="AI73">
        <f t="shared" si="69"/>
        <v>-4.5259236926673274E-3</v>
      </c>
      <c r="AJ73">
        <f t="shared" si="70"/>
        <v>-0.31610279592807844</v>
      </c>
      <c r="AK73">
        <f t="shared" si="92"/>
        <v>-0.20652307283206991</v>
      </c>
      <c r="AL73">
        <f t="shared" si="71"/>
        <v>-0.52715179245281574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-1.6233818396867102E-6</v>
      </c>
      <c r="AR73">
        <f t="shared" si="76"/>
        <v>-1.6234751317865634E-6</v>
      </c>
      <c r="AS73">
        <f t="shared" si="77"/>
        <v>-1.1338790998815882E-4</v>
      </c>
      <c r="AT73">
        <f t="shared" si="78"/>
        <v>-7.4081026471175957E-5</v>
      </c>
      <c r="AU73">
        <f t="shared" si="79"/>
        <v>-1.8909241159112137E-4</v>
      </c>
      <c r="AW73">
        <v>70</v>
      </c>
      <c r="AX73">
        <f>IF(Z73&gt;0, (R73*SUMPRODUCT(K73:$K$98, X73:$X$98)-K73*$AZ$3)/Z73, 0)</f>
        <v>-253213420.44495466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250000</v>
      </c>
      <c r="S74">
        <f t="shared" si="63"/>
        <v>-653760743.93954444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-2.6342268159586344</v>
      </c>
      <c r="AC74">
        <f t="shared" si="64"/>
        <v>-2.351989594669583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-1.6753814029877223E-3</v>
      </c>
      <c r="AI74">
        <f t="shared" si="69"/>
        <v>-1.6754713437503205E-3</v>
      </c>
      <c r="AJ74">
        <f t="shared" si="70"/>
        <v>-0.28223722128905138</v>
      </c>
      <c r="AK74">
        <f t="shared" si="92"/>
        <v>-0.18439587711710442</v>
      </c>
      <c r="AL74">
        <f t="shared" si="71"/>
        <v>-0.46830856974990615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-5.3657950538814846E-7</v>
      </c>
      <c r="AR74">
        <f t="shared" si="76"/>
        <v>-5.3660831099015838E-7</v>
      </c>
      <c r="AS74">
        <f t="shared" si="77"/>
        <v>-9.0392974597506862E-5</v>
      </c>
      <c r="AT74">
        <f t="shared" si="78"/>
        <v>-5.9057029260718598E-5</v>
      </c>
      <c r="AU74">
        <f t="shared" si="79"/>
        <v>-1.4998661216921564E-4</v>
      </c>
      <c r="AW74">
        <v>71</v>
      </c>
      <c r="AX74">
        <f>IF(Z74&gt;0, (R74*SUMPRODUCT(K74:$K$98, X74:$X$98)-K74*$AZ$3)/Z74, 0)</f>
        <v>-653760743.93954444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250000</v>
      </c>
      <c r="S75">
        <f t="shared" si="63"/>
        <v>-1767369394.3021672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-2.351989594669583</v>
      </c>
      <c r="AC75">
        <f t="shared" si="64"/>
        <v>-2.0999911627929357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-5.9336314679598419E-4</v>
      </c>
      <c r="AI75">
        <f t="shared" si="69"/>
        <v>-5.9339285183627685E-4</v>
      </c>
      <c r="AJ75">
        <f t="shared" si="70"/>
        <v>-0.25199843187664728</v>
      </c>
      <c r="AK75">
        <f t="shared" si="92"/>
        <v>-0.16463927162687084</v>
      </c>
      <c r="AL75">
        <f t="shared" si="71"/>
        <v>-0.41723109635535438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-1.6967698436967158E-7</v>
      </c>
      <c r="AR75">
        <f t="shared" si="76"/>
        <v>-1.6968547876586833E-7</v>
      </c>
      <c r="AS75">
        <f t="shared" si="77"/>
        <v>-7.2060986964896906E-5</v>
      </c>
      <c r="AT75">
        <f t="shared" si="78"/>
        <v>-4.7079929499011716E-5</v>
      </c>
      <c r="AU75">
        <f t="shared" si="79"/>
        <v>-1.1931060194267449E-4</v>
      </c>
      <c r="AW75">
        <v>72</v>
      </c>
      <c r="AX75">
        <f>IF(Z75&gt;0, (R75*SUMPRODUCT(K75:$K$98, X75:$X$98)-K75*$AZ$3)/Z75, 0)</f>
        <v>-1767369394.3021672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250000</v>
      </c>
      <c r="S76">
        <f t="shared" si="63"/>
        <v>-5015215643.1113138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-2.0999911627929357</v>
      </c>
      <c r="AC76">
        <f t="shared" si="64"/>
        <v>-1.8749922534912125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-2.0061471280610903E-4</v>
      </c>
      <c r="AI76">
        <f t="shared" si="69"/>
        <v>-2.006240593247182E-4</v>
      </c>
      <c r="AJ76">
        <f t="shared" si="70"/>
        <v>-0.22499890930172328</v>
      </c>
      <c r="AK76">
        <f t="shared" si="92"/>
        <v>-0.14699938139550553</v>
      </c>
      <c r="AL76">
        <f t="shared" si="71"/>
        <v>-0.37219891475655353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-5.1220890602477407E-8</v>
      </c>
      <c r="AR76">
        <f t="shared" si="76"/>
        <v>-5.1223276952912519E-8</v>
      </c>
      <c r="AS76">
        <f t="shared" si="77"/>
        <v>-5.7446656617646443E-5</v>
      </c>
      <c r="AT76">
        <f t="shared" si="78"/>
        <v>-3.7531839653097258E-5</v>
      </c>
      <c r="AU76">
        <f t="shared" si="79"/>
        <v>-9.5029719547696614E-5</v>
      </c>
      <c r="AW76">
        <v>73</v>
      </c>
      <c r="AX76">
        <f>IF(Z76&gt;0, (R76*SUMPRODUCT(K76:$K$98, X76:$X$98)-K76*$AZ$3)/Z76, 0)</f>
        <v>-5015215643.1113138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250000</v>
      </c>
      <c r="S77">
        <f t="shared" si="63"/>
        <v>-14980972752.582588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-1.8749922534912125</v>
      </c>
      <c r="AC77">
        <f t="shared" si="64"/>
        <v>-1.6741002699096852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-6.4593425313269761E-5</v>
      </c>
      <c r="AI77">
        <f t="shared" si="69"/>
        <v>-6.4596219024161495E-5</v>
      </c>
      <c r="AJ77">
        <f t="shared" si="70"/>
        <v>-0.20089198358152727</v>
      </c>
      <c r="AK77">
        <f t="shared" si="92"/>
        <v>-0.13124945774438487</v>
      </c>
      <c r="AL77">
        <f t="shared" si="71"/>
        <v>-0.33220603754493627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-1.4724977426576999E-8</v>
      </c>
      <c r="AR77">
        <f t="shared" si="76"/>
        <v>-1.4725614292165374E-8</v>
      </c>
      <c r="AS77">
        <f t="shared" si="77"/>
        <v>-4.5796145800779551E-5</v>
      </c>
      <c r="AT77">
        <f t="shared" si="78"/>
        <v>-2.9920155080233928E-5</v>
      </c>
      <c r="AU77">
        <f t="shared" si="79"/>
        <v>-7.5731026495305635E-5</v>
      </c>
      <c r="AW77">
        <v>74</v>
      </c>
      <c r="AX77">
        <f>IF(Z77&gt;0, (R77*SUMPRODUCT(K77:$K$98, X77:$X$98)-K77*$AZ$3)/Z77, 0)</f>
        <v>-14980972752.582588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250000</v>
      </c>
      <c r="S78">
        <f t="shared" si="63"/>
        <v>-47240891492.758789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-1.6741002699096852</v>
      </c>
      <c r="AC78">
        <f t="shared" si="64"/>
        <v>-1.4947323964182184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-1.9747575947346086E-5</v>
      </c>
      <c r="AI78">
        <f t="shared" si="69"/>
        <v>-1.9748366963534173E-5</v>
      </c>
      <c r="AJ78">
        <f t="shared" si="70"/>
        <v>-0.17936787349146677</v>
      </c>
      <c r="AK78">
        <f t="shared" si="92"/>
        <v>-0.11718701889367797</v>
      </c>
      <c r="AL78">
        <f t="shared" si="71"/>
        <v>-0.29657464075210827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-4.0194079992886814E-9</v>
      </c>
      <c r="AR78">
        <f t="shared" si="76"/>
        <v>-4.0195690021784766E-9</v>
      </c>
      <c r="AS78">
        <f t="shared" si="77"/>
        <v>-3.6508413359154194E-5</v>
      </c>
      <c r="AT78">
        <f t="shared" si="78"/>
        <v>-2.3852165066231569E-5</v>
      </c>
      <c r="AU78">
        <f t="shared" si="79"/>
        <v>-6.0364597994387942E-5</v>
      </c>
      <c r="AW78">
        <v>75</v>
      </c>
      <c r="AX78">
        <f>IF(Z78&gt;0, (R78*SUMPRODUCT(K78:$K$98, X78:$X$98)-K78*$AZ$3)/Z78, 0)</f>
        <v>-47240891492.758789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250000</v>
      </c>
      <c r="S79">
        <f t="shared" si="63"/>
        <v>-157709700131.20544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-1.4947323964182184</v>
      </c>
      <c r="AC79">
        <f t="shared" si="64"/>
        <v>-1.3345825002443725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-5.7154920707401696E-6</v>
      </c>
      <c r="AI79">
        <f t="shared" si="69"/>
        <v>-5.7157036275593025E-6</v>
      </c>
      <c r="AJ79">
        <f t="shared" si="70"/>
        <v>-0.1601498961738459</v>
      </c>
      <c r="AK79">
        <f t="shared" si="92"/>
        <v>-0.10463126774927529</v>
      </c>
      <c r="AL79">
        <f t="shared" si="71"/>
        <v>-0.26478687962674874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-1.0386851046869267E-9</v>
      </c>
      <c r="AR79">
        <f t="shared" si="76"/>
        <v>-1.0387235512308303E-9</v>
      </c>
      <c r="AS79">
        <f t="shared" si="77"/>
        <v>-2.9104285267845619E-5</v>
      </c>
      <c r="AT79">
        <f t="shared" si="78"/>
        <v>-1.9014800117045337E-5</v>
      </c>
      <c r="AU79">
        <f t="shared" si="79"/>
        <v>-4.8120124108442185E-5</v>
      </c>
      <c r="AW79">
        <v>76</v>
      </c>
      <c r="AX79">
        <f>IF(Z79&gt;0, (R79*SUMPRODUCT(K79:$K$98, X79:$X$98)-K79*$AZ$3)/Z79, 0)</f>
        <v>-157709700131.20544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250000</v>
      </c>
      <c r="S80">
        <f t="shared" si="63"/>
        <v>-564987404746.00879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-1.3345825002443725</v>
      </c>
      <c r="AC80">
        <f t="shared" si="64"/>
        <v>-1.1915915189676525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-1.5671478708744696E-6</v>
      </c>
      <c r="AI80">
        <f t="shared" si="69"/>
        <v>-1.5672005973383233E-6</v>
      </c>
      <c r="AJ80">
        <f t="shared" si="70"/>
        <v>-0.14299098127672005</v>
      </c>
      <c r="AK80">
        <f t="shared" si="92"/>
        <v>-9.3420775017106092E-2</v>
      </c>
      <c r="AL80">
        <f t="shared" si="71"/>
        <v>-0.23641332349442351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-2.5428587184188071E-10</v>
      </c>
      <c r="AR80">
        <f t="shared" si="76"/>
        <v>-2.5429442725332552E-10</v>
      </c>
      <c r="AS80">
        <f t="shared" si="77"/>
        <v>-2.3201758439800303E-5</v>
      </c>
      <c r="AT80">
        <f t="shared" si="78"/>
        <v>-1.5158482275264413E-5</v>
      </c>
      <c r="AU80">
        <f t="shared" si="79"/>
        <v>-3.8360495009491973E-5</v>
      </c>
      <c r="AW80">
        <v>77</v>
      </c>
      <c r="AX80">
        <f>IF(Z80&gt;0, (R80*SUMPRODUCT(K80:$K$98, X80:$X$98)-K80*$AZ$3)/Z80, 0)</f>
        <v>-564987404746.00879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250000</v>
      </c>
      <c r="S81">
        <f t="shared" si="63"/>
        <v>-2182730181294.9326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-1.1915915189676525</v>
      </c>
      <c r="AC81">
        <f t="shared" si="64"/>
        <v>-1.0639209992974694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-4.0013531371212477E-7</v>
      </c>
      <c r="AI81">
        <f t="shared" si="69"/>
        <v>-4.0014749937996879E-7</v>
      </c>
      <c r="AJ81">
        <f t="shared" si="70"/>
        <v>-0.12767051967018306</v>
      </c>
      <c r="AK81">
        <f t="shared" si="92"/>
        <v>-8.3411406327735679E-2</v>
      </c>
      <c r="AL81">
        <f t="shared" si="71"/>
        <v>-0.21108232614541811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-5.796970805612312E-11</v>
      </c>
      <c r="AR81">
        <f t="shared" si="76"/>
        <v>-5.7971473457933906E-11</v>
      </c>
      <c r="AS81">
        <f t="shared" si="77"/>
        <v>-1.8496299874143733E-5</v>
      </c>
      <c r="AT81">
        <f t="shared" si="78"/>
        <v>-1.2084249271855705E-5</v>
      </c>
      <c r="AU81">
        <f t="shared" si="79"/>
        <v>-3.0580607117472894E-5</v>
      </c>
      <c r="AW81">
        <v>78</v>
      </c>
      <c r="AX81">
        <f>IF(Z81&gt;0, (R81*SUMPRODUCT(K81:$K$98, X81:$X$98)-K81*$AZ$3)/Z81, 0)</f>
        <v>-2182730181294.9326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250000</v>
      </c>
      <c r="S82">
        <f t="shared" si="63"/>
        <v>-9144765499317.7148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-1.0639209992974694</v>
      </c>
      <c r="AC82">
        <f t="shared" si="64"/>
        <v>-0.94992946370859177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-9.4668898345471585E-8</v>
      </c>
      <c r="AI82">
        <f t="shared" si="69"/>
        <v>-9.4671495266802643E-8</v>
      </c>
      <c r="AJ82">
        <f t="shared" si="70"/>
        <v>-0.11399153558887765</v>
      </c>
      <c r="AK82">
        <f t="shared" si="92"/>
        <v>-7.4474469950822866E-2</v>
      </c>
      <c r="AL82">
        <f t="shared" si="71"/>
        <v>-0.18846610021119578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-1.2245697649505559E-11</v>
      </c>
      <c r="AR82">
        <f t="shared" si="76"/>
        <v>-1.2246033568841217E-11</v>
      </c>
      <c r="AS82">
        <f t="shared" si="77"/>
        <v>-1.474513703888496E-5</v>
      </c>
      <c r="AT82">
        <f t="shared" si="78"/>
        <v>-9.6334895363086092E-6</v>
      </c>
      <c r="AU82">
        <f t="shared" si="79"/>
        <v>-2.4378638821227138E-5</v>
      </c>
      <c r="AW82">
        <v>79</v>
      </c>
      <c r="AX82">
        <f>IF(Z82&gt;0, (R82*SUMPRODUCT(K82:$K$98, X82:$X$98)-K82*$AZ$3)/Z82, 0)</f>
        <v>-9144765499317.7148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250000</v>
      </c>
      <c r="S83">
        <f t="shared" si="63"/>
        <v>-41816229540252.734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-0.94992946370859177</v>
      </c>
      <c r="AC83">
        <f t="shared" si="64"/>
        <v>-0.84815130689329532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-2.0638814682556735E-8</v>
      </c>
      <c r="AI83">
        <f t="shared" si="69"/>
        <v>-2.0639321753206228E-8</v>
      </c>
      <c r="AJ83">
        <f t="shared" si="70"/>
        <v>-0.10177815681529645</v>
      </c>
      <c r="AK83">
        <f t="shared" si="92"/>
        <v>-6.6495062459601434E-2</v>
      </c>
      <c r="AL83">
        <f t="shared" si="71"/>
        <v>-0.16827323991421964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-2.3836524763058129E-12</v>
      </c>
      <c r="AR83">
        <f t="shared" si="76"/>
        <v>-2.3837110397566658E-12</v>
      </c>
      <c r="AS83">
        <f t="shared" si="77"/>
        <v>-1.1754732975613354E-5</v>
      </c>
      <c r="AT83">
        <f t="shared" si="78"/>
        <v>-7.6797588782023763E-6</v>
      </c>
      <c r="AU83">
        <f t="shared" si="79"/>
        <v>-1.943449423752677E-5</v>
      </c>
      <c r="AW83">
        <v>80</v>
      </c>
      <c r="AX83">
        <f>IF(Z83&gt;0, (R83*SUMPRODUCT(K83:$K$98, X83:$X$98)-K83*$AZ$3)/Z83, 0)</f>
        <v>-41816229540252.734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250000</v>
      </c>
      <c r="S84">
        <f t="shared" si="63"/>
        <v>-210260586970768.09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-0.84815130689329532</v>
      </c>
      <c r="AC84">
        <f t="shared" si="64"/>
        <v>-0.75727795258537345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-4.1195953605662884E-9</v>
      </c>
      <c r="AI84">
        <f t="shared" si="69"/>
        <v>-4.1196854009732297E-9</v>
      </c>
      <c r="AJ84">
        <f t="shared" si="70"/>
        <v>-9.0873354307921872E-2</v>
      </c>
      <c r="AK84">
        <f t="shared" si="92"/>
        <v>-5.9370591482530675E-2</v>
      </c>
      <c r="AL84">
        <f t="shared" si="71"/>
        <v>-0.15024394991013795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-4.2480999279526786E-13</v>
      </c>
      <c r="AR84">
        <f t="shared" si="76"/>
        <v>-4.2481927770343873E-13</v>
      </c>
      <c r="AS84">
        <f t="shared" si="77"/>
        <v>-9.370801161287729E-6</v>
      </c>
      <c r="AT84">
        <f t="shared" si="78"/>
        <v>-6.1222567588477147E-6</v>
      </c>
      <c r="AU84">
        <f t="shared" si="79"/>
        <v>-1.5493058344954721E-5</v>
      </c>
      <c r="AW84">
        <v>81</v>
      </c>
      <c r="AX84">
        <f>IF(Z84&gt;0, (R84*SUMPRODUCT(K84:$K$98, X84:$X$98)-K84*$AZ$3)/Z84, 0)</f>
        <v>-210260586970768.09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250000</v>
      </c>
      <c r="S85">
        <f t="shared" si="63"/>
        <v>-1173542078235849.3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-0.75727795258537345</v>
      </c>
      <c r="AC85">
        <f t="shared" si="64"/>
        <v>-0.67614102909445428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-7.4736151454487139E-10</v>
      </c>
      <c r="AI85">
        <f t="shared" si="69"/>
        <v>-7.4737591839628909E-10</v>
      </c>
      <c r="AJ85">
        <f t="shared" si="70"/>
        <v>-8.1136923490919166E-2</v>
      </c>
      <c r="AK85">
        <f t="shared" si="92"/>
        <v>-5.3009456680976147E-2</v>
      </c>
      <c r="AL85">
        <f t="shared" si="71"/>
        <v>-0.13414638091927122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-6.8810208072930581E-14</v>
      </c>
      <c r="AR85">
        <f t="shared" si="76"/>
        <v>-6.8811534247738638E-14</v>
      </c>
      <c r="AS85">
        <f t="shared" si="77"/>
        <v>-7.4703453136833851E-6</v>
      </c>
      <c r="AT85">
        <f t="shared" si="78"/>
        <v>-4.8806256049621198E-6</v>
      </c>
      <c r="AU85">
        <f t="shared" si="79"/>
        <v>-1.2350970987457038E-5</v>
      </c>
      <c r="AW85">
        <v>82</v>
      </c>
      <c r="AX85">
        <f>IF(Z85&gt;0, (R85*SUMPRODUCT(K85:$K$98, X85:$X$98)-K85*$AZ$3)/Z85, 0)</f>
        <v>-1173542078235849.3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250000</v>
      </c>
      <c r="S86">
        <f t="shared" si="63"/>
        <v>-7359589684254648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-0.67614102909445428</v>
      </c>
      <c r="AC86">
        <f t="shared" si="64"/>
        <v>-0.60369734740582282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-1.2209096174405888E-10</v>
      </c>
      <c r="AI86">
        <f t="shared" si="69"/>
        <v>-1.2209301246078804E-10</v>
      </c>
      <c r="AJ86">
        <f t="shared" si="70"/>
        <v>-7.2443681688631467E-2</v>
      </c>
      <c r="AK86">
        <f t="shared" si="92"/>
        <v>-4.7329872036611806E-2</v>
      </c>
      <c r="AL86">
        <f t="shared" si="71"/>
        <v>-0.11977355384733629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-1.0036623505699878E-14</v>
      </c>
      <c r="AR86">
        <f t="shared" si="76"/>
        <v>-1.0036792087152864E-14</v>
      </c>
      <c r="AS86">
        <f t="shared" si="77"/>
        <v>-5.9553135472858995E-6</v>
      </c>
      <c r="AT86">
        <f t="shared" si="78"/>
        <v>-3.8908048508966806E-6</v>
      </c>
      <c r="AU86">
        <f t="shared" si="79"/>
        <v>-9.8461184082193717E-6</v>
      </c>
      <c r="AW86">
        <v>83</v>
      </c>
      <c r="AX86">
        <f>IF(Z86&gt;0, (R86*SUMPRODUCT(K86:$K$98, X86:$X$98)-K86*$AZ$3)/Z86, 0)</f>
        <v>-7359589684254648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250000</v>
      </c>
      <c r="S87">
        <f t="shared" si="63"/>
        <v>-5.2663700654863176E+16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-0.60369734740582282</v>
      </c>
      <c r="AC87">
        <f t="shared" si="64"/>
        <v>-0.53901548875520777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-1.7743333691191809E-11</v>
      </c>
      <c r="AI87">
        <f t="shared" si="69"/>
        <v>-1.7743589567384546E-11</v>
      </c>
      <c r="AJ87">
        <f t="shared" si="70"/>
        <v>-6.4681858650615043E-2</v>
      </c>
      <c r="AK87">
        <f t="shared" si="92"/>
        <v>-4.2258814318407598E-2</v>
      </c>
      <c r="AL87">
        <f t="shared" si="71"/>
        <v>-0.10694067298676622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-1.3023308126360231E-15</v>
      </c>
      <c r="AR87">
        <f t="shared" si="76"/>
        <v>-1.3023495935176669E-15</v>
      </c>
      <c r="AS87">
        <f t="shared" si="77"/>
        <v>-4.7475394987967283E-6</v>
      </c>
      <c r="AT87">
        <f t="shared" si="78"/>
        <v>-3.1017258058809526E-6</v>
      </c>
      <c r="AU87">
        <f t="shared" si="79"/>
        <v>-7.8492653059800309E-6</v>
      </c>
      <c r="AW87">
        <v>84</v>
      </c>
      <c r="AX87">
        <f>IF(Z87&gt;0, (R87*SUMPRODUCT(K87:$K$98, X87:$X$98)-K87*$AZ$3)/Z87, 0)</f>
        <v>-5.2663700654863176E+16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250000</v>
      </c>
      <c r="S88">
        <f t="shared" si="63"/>
        <v>-4.3873150439673414E+17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-0.53901548875520777</v>
      </c>
      <c r="AC88">
        <f t="shared" si="64"/>
        <v>-0.48126382924572231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-2.2589383434660356E-12</v>
      </c>
      <c r="AI88">
        <f t="shared" si="69"/>
        <v>-2.2589657670624964E-12</v>
      </c>
      <c r="AJ88">
        <f t="shared" si="70"/>
        <v>-5.7751659509485465E-2</v>
      </c>
      <c r="AK88">
        <f t="shared" si="92"/>
        <v>-3.773108421286455E-2</v>
      </c>
      <c r="AL88">
        <f t="shared" si="71"/>
        <v>-9.5482743724608979E-2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-1.4803774133177347E-16</v>
      </c>
      <c r="AR88">
        <f t="shared" si="76"/>
        <v>-1.4803953851552177E-16</v>
      </c>
      <c r="AS88">
        <f t="shared" si="77"/>
        <v>-3.7847094218728994E-6</v>
      </c>
      <c r="AT88">
        <f t="shared" si="78"/>
        <v>-2.4726768222903409E-6</v>
      </c>
      <c r="AU88">
        <f t="shared" si="79"/>
        <v>-6.2573862443112796E-6</v>
      </c>
      <c r="AW88">
        <v>85</v>
      </c>
      <c r="AX88">
        <f>IF(Z88&gt;0, (R88*SUMPRODUCT(K88:$K$98, X88:$X$98)-K88*$AZ$3)/Z88, 0)</f>
        <v>-4.3873150439673414E+17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-0.48126382924572231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-0.48126382924572231</v>
      </c>
      <c r="AK89">
        <f t="shared" si="92"/>
        <v>-3.3688468047200562E-2</v>
      </c>
      <c r="AL89">
        <f t="shared" si="71"/>
        <v>-0.51495229729319714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-1.604628346671702E-17</v>
      </c>
      <c r="AR89">
        <f t="shared" si="76"/>
        <v>-1.604628346671702E-17</v>
      </c>
      <c r="AS89">
        <f t="shared" si="77"/>
        <v>-2.8160040341316806E-5</v>
      </c>
      <c r="AT89">
        <f t="shared" si="78"/>
        <v>-1.9712028238921765E-6</v>
      </c>
      <c r="AU89">
        <f t="shared" si="79"/>
        <v>-3.013124316522503E-5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16843.956146134507</v>
      </c>
      <c r="AO91" s="6">
        <f t="shared" si="93"/>
        <v>-1684.3956146134508</v>
      </c>
      <c r="AP91" s="6">
        <f t="shared" si="93"/>
        <v>-1684.4230926968617</v>
      </c>
      <c r="AQ91" s="6">
        <f t="shared" si="93"/>
        <v>-7343.7037570710227</v>
      </c>
      <c r="AR91" s="6">
        <f t="shared" si="93"/>
        <v>6131.4336817531666</v>
      </c>
      <c r="AS91" s="6">
        <f t="shared" si="93"/>
        <v>-1903.3424181267508</v>
      </c>
      <c r="AT91" s="6">
        <f t="shared" si="93"/>
        <v>1110.2830772406048</v>
      </c>
      <c r="AU91" s="6">
        <f t="shared" si="93"/>
        <v>5338.3743408670225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43077.164210110721</v>
      </c>
      <c r="K3">
        <v>1</v>
      </c>
      <c r="L3" s="2">
        <v>0</v>
      </c>
      <c r="O3">
        <f>$C$3</f>
        <v>43077.164210110721</v>
      </c>
      <c r="P3">
        <f>O3*C5</f>
        <v>4307.7164210110723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43077.164210110721</v>
      </c>
      <c r="AF3">
        <f t="shared" ref="AF3:AF34" si="4">-$Z3*P3</f>
        <v>-4307.7164210110723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37247.015202099647</v>
      </c>
      <c r="AJ3">
        <f t="shared" ref="AJ3:AJ34" si="8">AB3-AC3</f>
        <v>0</v>
      </c>
      <c r="AL3">
        <f t="shared" ref="AL3:AL34" si="9">SUM(AI3:AK3)</f>
        <v>37247.015202099647</v>
      </c>
      <c r="AN3">
        <f t="shared" ref="AN3:AN34" si="10">AE3*$K3</f>
        <v>43077.164210110721</v>
      </c>
      <c r="AO3">
        <f t="shared" ref="AO3:AO34" si="11">AF3*$K3</f>
        <v>-4307.7164210110723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37247.015202099647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37247.015202099647</v>
      </c>
      <c r="AW3">
        <v>0</v>
      </c>
      <c r="AX3">
        <f>IF(Z3&gt;0, (R3*SUMPRODUCT(K3:$K$98, X3:$X$98)-K3*$AZ$3)/Z3, 0)</f>
        <v>0</v>
      </c>
      <c r="AZ3">
        <f>C6*ABS(SUMPRODUCT(X4:X79, K4:K79))/1</f>
        <v>18137.129258445166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1967.0339595747782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1943.2638491191265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-1943.2638491191265</v>
      </c>
      <c r="AK4">
        <f>G4*SUM(AB4, AE4:AF4)</f>
        <v>0</v>
      </c>
      <c r="AL4">
        <f t="shared" si="9"/>
        <v>-2464.3238491191264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-465.23214285714278</v>
      </c>
      <c r="AR4">
        <f t="shared" si="14"/>
        <v>-465.23214285714278</v>
      </c>
      <c r="AS4">
        <f t="shared" si="15"/>
        <v>-1735.0570081420772</v>
      </c>
      <c r="AT4">
        <f t="shared" si="16"/>
        <v>0</v>
      </c>
      <c r="AU4">
        <f t="shared" si="17"/>
        <v>-2200.2891509992201</v>
      </c>
      <c r="AW4">
        <v>1</v>
      </c>
      <c r="AX4">
        <f>IF(Z4&gt;0, (R4*SUMPRODUCT(K4:$K$98, X4:$X$98)-K4*$AZ$3)/Z4, 0)</f>
        <v>1967.0339595747782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250000</v>
      </c>
      <c r="S5">
        <f t="shared" si="1"/>
        <v>3292.5247404933693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1943.2638491191265</v>
      </c>
      <c r="AC5">
        <f t="shared" si="2"/>
        <v>3213.0887144040571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-540.69419877408006</v>
      </c>
      <c r="AI5">
        <f t="shared" si="7"/>
        <v>-565.09104441420266</v>
      </c>
      <c r="AJ5">
        <f t="shared" si="8"/>
        <v>-1269.8248652849306</v>
      </c>
      <c r="AK5">
        <f>G5*SUM(AB5, AE5:AF5)</f>
        <v>136.02846943833887</v>
      </c>
      <c r="AL5">
        <f t="shared" si="9"/>
        <v>-1698.8874402607946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-431.03810489005105</v>
      </c>
      <c r="AR5">
        <f t="shared" si="14"/>
        <v>-450.48712086591405</v>
      </c>
      <c r="AS5">
        <f t="shared" si="15"/>
        <v>-1012.2966081671959</v>
      </c>
      <c r="AT5">
        <f t="shared" si="16"/>
        <v>108.44106300887984</v>
      </c>
      <c r="AU5">
        <f t="shared" si="17"/>
        <v>-1354.3426660242303</v>
      </c>
      <c r="AW5">
        <v>2</v>
      </c>
      <c r="AX5">
        <f>IF(Z5&gt;0, (R5*SUMPRODUCT(K5:$K$98, X5:$X$98)-K5*$AZ$3)/Z5, 0)</f>
        <v>3292.5247404933693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250000</v>
      </c>
      <c r="S6">
        <f t="shared" si="1"/>
        <v>4496.1718939232323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3213.0887144040571</v>
      </c>
      <c r="AC6">
        <f t="shared" si="2"/>
        <v>4331.2086524980041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-701.19925531256297</v>
      </c>
      <c r="AI6">
        <f t="shared" si="7"/>
        <v>-725.28201257075307</v>
      </c>
      <c r="AJ6">
        <f t="shared" si="8"/>
        <v>-1118.119938093947</v>
      </c>
      <c r="AK6">
        <f>G6*SUM(AB6, AE6:AF6)</f>
        <v>224.91621000828403</v>
      </c>
      <c r="AL6">
        <f t="shared" si="9"/>
        <v>-1618.4857406564161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-499.0997797129553</v>
      </c>
      <c r="AR6">
        <f t="shared" si="14"/>
        <v>-516.2414106422201</v>
      </c>
      <c r="AS6">
        <f t="shared" si="15"/>
        <v>-795.8556866216253</v>
      </c>
      <c r="AT6">
        <f t="shared" si="16"/>
        <v>160.09091569694959</v>
      </c>
      <c r="AU6">
        <f t="shared" si="17"/>
        <v>-1152.0061815668957</v>
      </c>
      <c r="AW6">
        <v>3</v>
      </c>
      <c r="AX6">
        <f>IF(Z6&gt;0, (R6*SUMPRODUCT(K6:$K$98, X6:$X$98)-K6*$AZ$3)/Z6, 0)</f>
        <v>4496.1718939232323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250000</v>
      </c>
      <c r="S7">
        <f t="shared" si="1"/>
        <v>5488.8876097212824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4331.2086524980041</v>
      </c>
      <c r="AC7">
        <f t="shared" si="2"/>
        <v>5215.2856968779051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-880.92534519548929</v>
      </c>
      <c r="AI7">
        <f t="shared" si="7"/>
        <v>-904.67918234657793</v>
      </c>
      <c r="AJ7">
        <f t="shared" si="8"/>
        <v>-884.07704437990105</v>
      </c>
      <c r="AK7">
        <f>G7*SUM(AB7, AE7:AF7)</f>
        <v>303.18460567486034</v>
      </c>
      <c r="AL7">
        <f t="shared" si="9"/>
        <v>-1485.5716210516184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-559.84398259674992</v>
      </c>
      <c r="AR7">
        <f t="shared" si="14"/>
        <v>-574.93997553775114</v>
      </c>
      <c r="AS7">
        <f t="shared" si="15"/>
        <v>-561.84694440613737</v>
      </c>
      <c r="AT7">
        <f t="shared" si="16"/>
        <v>192.67929800041372</v>
      </c>
      <c r="AU7">
        <f t="shared" si="17"/>
        <v>-944.10762194347467</v>
      </c>
      <c r="AW7">
        <v>4</v>
      </c>
      <c r="AX7">
        <f>IF(Z7&gt;0, (R7*SUMPRODUCT(K7:$K$98, X7:$X$98)-K7*$AZ$3)/Z7, 0)</f>
        <v>5488.8876097212824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250000</v>
      </c>
      <c r="S8">
        <f t="shared" si="1"/>
        <v>6290.572032586053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5215.2856968779051</v>
      </c>
      <c r="AC8">
        <f t="shared" si="2"/>
        <v>5890.4210215069161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-1065.7947665229342</v>
      </c>
      <c r="AI8">
        <f t="shared" si="7"/>
        <v>-1089.2044858258596</v>
      </c>
      <c r="AJ8">
        <f t="shared" si="8"/>
        <v>-675.13532462901094</v>
      </c>
      <c r="AK8">
        <f t="shared" ref="AK8:AK39" si="30">G8*SUM(AB8:AB8, AE8:AF8)</f>
        <v>365.06999878145342</v>
      </c>
      <c r="AL8">
        <f t="shared" si="9"/>
        <v>-1399.2698116734171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-604.76057320944722</v>
      </c>
      <c r="AR8">
        <f t="shared" si="14"/>
        <v>-618.04387662676118</v>
      </c>
      <c r="AS8">
        <f t="shared" si="15"/>
        <v>-383.08991443879552</v>
      </c>
      <c r="AT8">
        <f t="shared" si="16"/>
        <v>207.15052152575299</v>
      </c>
      <c r="AU8">
        <f t="shared" si="17"/>
        <v>-793.98326953980359</v>
      </c>
      <c r="AW8">
        <v>5</v>
      </c>
      <c r="AX8">
        <f>IF(Z8&gt;0, (R8*SUMPRODUCT(K8:$K$98, X8:$X$98)-K8*$AZ$3)/Z8, 0)</f>
        <v>6290.572032586053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250000</v>
      </c>
      <c r="S9">
        <f t="shared" si="1"/>
        <v>6928.9808530854725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5890.4210215069161</v>
      </c>
      <c r="AC9">
        <f t="shared" si="2"/>
        <v>6388.3205440347629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-1263.4300418890653</v>
      </c>
      <c r="AI9">
        <f t="shared" si="7"/>
        <v>-1286.4793209947725</v>
      </c>
      <c r="AJ9">
        <f t="shared" si="8"/>
        <v>-497.89952252784678</v>
      </c>
      <c r="AK9">
        <f t="shared" si="30"/>
        <v>412.32947150548415</v>
      </c>
      <c r="AL9">
        <f t="shared" si="9"/>
        <v>-1372.0493720171351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-640.09297865136648</v>
      </c>
      <c r="AR9">
        <f t="shared" si="14"/>
        <v>-651.77046076701993</v>
      </c>
      <c r="AS9">
        <f t="shared" si="15"/>
        <v>-252.2513933319357</v>
      </c>
      <c r="AT9">
        <f t="shared" si="16"/>
        <v>208.89894244327559</v>
      </c>
      <c r="AU9">
        <f t="shared" si="17"/>
        <v>-695.12291165568001</v>
      </c>
      <c r="AW9">
        <v>6</v>
      </c>
      <c r="AX9">
        <f>IF(Z9&gt;0, (R9*SUMPRODUCT(K9:$K$98, X9:$X$98)-K9*$AZ$3)/Z9, 0)</f>
        <v>6928.9808530854725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250000</v>
      </c>
      <c r="S10">
        <f t="shared" si="1"/>
        <v>7424.1161977141255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6388.3205440347629</v>
      </c>
      <c r="AC10">
        <f t="shared" si="2"/>
        <v>6732.7455080059754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-1469.1087283342147</v>
      </c>
      <c r="AI10">
        <f t="shared" si="7"/>
        <v>-1491.7806037760315</v>
      </c>
      <c r="AJ10">
        <f t="shared" si="8"/>
        <v>-344.42496397121249</v>
      </c>
      <c r="AK10">
        <f t="shared" si="30"/>
        <v>447.18243808243346</v>
      </c>
      <c r="AL10">
        <f t="shared" si="9"/>
        <v>-1389.0231296648105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-664.55018050656349</v>
      </c>
      <c r="AR10">
        <f t="shared" si="14"/>
        <v>-674.80578557288516</v>
      </c>
      <c r="AS10">
        <f t="shared" si="15"/>
        <v>-155.80036219481579</v>
      </c>
      <c r="AT10">
        <f t="shared" si="16"/>
        <v>202.28262497902776</v>
      </c>
      <c r="AU10">
        <f t="shared" si="17"/>
        <v>-628.32352278867313</v>
      </c>
      <c r="AW10">
        <v>7</v>
      </c>
      <c r="AX10">
        <f>IF(Z10&gt;0, (R10*SUMPRODUCT(K10:$K$98, X10:$X$98)-K10*$AZ$3)/Z10, 0)</f>
        <v>7424.1161977141255</v>
      </c>
    </row>
    <row r="11" spans="1:52" x14ac:dyDescent="0.25">
      <c r="A11" t="s">
        <v>33</v>
      </c>
      <c r="C11" s="25">
        <f>AU81</f>
        <v>17158.594046714083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250000</v>
      </c>
      <c r="S11">
        <f t="shared" si="1"/>
        <v>7797.0603069004883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6732.7455080059754</v>
      </c>
      <c r="AC11">
        <f t="shared" si="2"/>
        <v>6947.2292048410027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-1700.0127179726467</v>
      </c>
      <c r="AI11">
        <f t="shared" si="7"/>
        <v>-1722.287873388248</v>
      </c>
      <c r="AJ11">
        <f t="shared" si="8"/>
        <v>-214.48369683502733</v>
      </c>
      <c r="AK11">
        <f t="shared" si="30"/>
        <v>471.29218556041832</v>
      </c>
      <c r="AL11">
        <f t="shared" si="9"/>
        <v>-1465.479384662857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-686.60662414077353</v>
      </c>
      <c r="AR11">
        <f t="shared" si="14"/>
        <v>-695.60318581376873</v>
      </c>
      <c r="AS11">
        <f t="shared" si="15"/>
        <v>-86.626367826679257</v>
      </c>
      <c r="AT11">
        <f t="shared" si="16"/>
        <v>190.34700922559361</v>
      </c>
      <c r="AU11">
        <f t="shared" si="17"/>
        <v>-591.88254441485435</v>
      </c>
      <c r="AW11">
        <v>8</v>
      </c>
      <c r="AX11">
        <f>IF(Z11&gt;0, (R11*SUMPRODUCT(K11:$K$98, X11:$X$98)-K11*$AZ$3)/Z11, 0)</f>
        <v>7797.0603069004883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250000</v>
      </c>
      <c r="S12">
        <f t="shared" si="1"/>
        <v>8058.6512442007133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6947.2292048410027</v>
      </c>
      <c r="AC12">
        <f t="shared" si="2"/>
        <v>7045.4742568980773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-1955.3835318726035</v>
      </c>
      <c r="AI12">
        <f t="shared" si="7"/>
        <v>-1977.2403973808616</v>
      </c>
      <c r="AJ12">
        <f t="shared" si="8"/>
        <v>-98.245052057074645</v>
      </c>
      <c r="AK12">
        <f t="shared" si="30"/>
        <v>486.30604433887021</v>
      </c>
      <c r="AL12">
        <f t="shared" si="9"/>
        <v>-1589.1794050990659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-705.13090427714894</v>
      </c>
      <c r="AR12">
        <f t="shared" si="14"/>
        <v>-713.01270909410096</v>
      </c>
      <c r="AS12">
        <f t="shared" si="15"/>
        <v>-35.42815067661828</v>
      </c>
      <c r="AT12">
        <f t="shared" si="16"/>
        <v>175.36683479773316</v>
      </c>
      <c r="AU12">
        <f t="shared" si="17"/>
        <v>-573.07402497298597</v>
      </c>
      <c r="AW12">
        <v>9</v>
      </c>
      <c r="AX12">
        <f>IF(Z12&gt;0, (R12*SUMPRODUCT(K12:$K$98, X12:$X$98)-K12*$AZ$3)/Z12, 0)</f>
        <v>8058.6512442007133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250000</v>
      </c>
      <c r="S13">
        <f t="shared" si="1"/>
        <v>8219.6535961088139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7045.4742568980773</v>
      </c>
      <c r="AC13">
        <f t="shared" si="2"/>
        <v>7041.1037777975744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-2228.4516938792699</v>
      </c>
      <c r="AI13">
        <f t="shared" si="7"/>
        <v>-2249.8671455630574</v>
      </c>
      <c r="AJ13">
        <f t="shared" si="8"/>
        <v>4.370479100502962</v>
      </c>
      <c r="AK13">
        <f t="shared" si="30"/>
        <v>493.18319798286547</v>
      </c>
      <c r="AL13">
        <f t="shared" si="9"/>
        <v>-1752.3134684796889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-717.50180446432751</v>
      </c>
      <c r="AR13">
        <f t="shared" si="14"/>
        <v>-724.3970067560083</v>
      </c>
      <c r="AS13">
        <f t="shared" si="15"/>
        <v>1.4071773014409326</v>
      </c>
      <c r="AT13">
        <f t="shared" si="16"/>
        <v>158.79179048669323</v>
      </c>
      <c r="AU13">
        <f t="shared" si="17"/>
        <v>-564.19803896787403</v>
      </c>
      <c r="AW13">
        <v>10</v>
      </c>
      <c r="AX13">
        <f>IF(Z13&gt;0, (R13*SUMPRODUCT(K13:$K$98, X13:$X$98)-K13*$AZ$3)/Z13, 0)</f>
        <v>8219.6535961088139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250000</v>
      </c>
      <c r="S14">
        <f t="shared" si="1"/>
        <v>8293.292831300585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7041.1037777975744</v>
      </c>
      <c r="AC14">
        <f t="shared" si="2"/>
        <v>6949.2809243838292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-2527.9979158930669</v>
      </c>
      <c r="AI14">
        <f t="shared" si="7"/>
        <v>-2548.9464132684275</v>
      </c>
      <c r="AJ14">
        <f t="shared" si="8"/>
        <v>91.822853413745179</v>
      </c>
      <c r="AK14">
        <f t="shared" si="30"/>
        <v>492.87726444583024</v>
      </c>
      <c r="AL14">
        <f t="shared" si="9"/>
        <v>-1964.2462954088521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-726.73899203091503</v>
      </c>
      <c r="AR14">
        <f t="shared" si="14"/>
        <v>-732.76118444310839</v>
      </c>
      <c r="AS14">
        <f t="shared" si="15"/>
        <v>26.396876166621944</v>
      </c>
      <c r="AT14">
        <f t="shared" si="16"/>
        <v>141.69043578177889</v>
      </c>
      <c r="AU14">
        <f t="shared" si="17"/>
        <v>-564.67387249470755</v>
      </c>
      <c r="AW14">
        <v>11</v>
      </c>
      <c r="AX14">
        <f>IF(Z14&gt;0, (R14*SUMPRODUCT(K14:$K$98, X14:$X$98)-K14*$AZ$3)/Z14, 0)</f>
        <v>8293.292831300585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250000</v>
      </c>
      <c r="S15">
        <f t="shared" si="1"/>
        <v>8288.532968801097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6949.2809243838292</v>
      </c>
      <c r="AC15">
        <f t="shared" si="2"/>
        <v>6781.1838529337901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-2855.0187550143814</v>
      </c>
      <c r="AI15">
        <f t="shared" si="7"/>
        <v>-2875.4722655404867</v>
      </c>
      <c r="AJ15">
        <f t="shared" si="8"/>
        <v>168.09707145003904</v>
      </c>
      <c r="AK15">
        <f t="shared" si="30"/>
        <v>486.44966470686808</v>
      </c>
      <c r="AL15">
        <f t="shared" si="9"/>
        <v>-2220.9255293835795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-732.81220430414521</v>
      </c>
      <c r="AR15">
        <f t="shared" si="14"/>
        <v>-738.06211101949282</v>
      </c>
      <c r="AS15">
        <f t="shared" si="15"/>
        <v>43.146331438286474</v>
      </c>
      <c r="AT15">
        <f t="shared" si="16"/>
        <v>124.85951290188869</v>
      </c>
      <c r="AU15">
        <f t="shared" si="17"/>
        <v>-570.05626667931767</v>
      </c>
      <c r="AW15">
        <v>12</v>
      </c>
      <c r="AX15">
        <f>IF(Z15&gt;0, (R15*SUMPRODUCT(K15:$K$98, X15:$X$98)-K15*$AZ$3)/Z15, 0)</f>
        <v>8288.532968801097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250000</v>
      </c>
      <c r="S16">
        <f t="shared" si="1"/>
        <v>8212.1478649105229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6781.1838529337901</v>
      </c>
      <c r="AC16">
        <f t="shared" si="2"/>
        <v>6547.1590777197071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-3176.517725729218</v>
      </c>
      <c r="AI16">
        <f t="shared" si="7"/>
        <v>-3196.4490493774892</v>
      </c>
      <c r="AJ16">
        <f t="shared" si="8"/>
        <v>234.02477521408309</v>
      </c>
      <c r="AK16">
        <f t="shared" si="30"/>
        <v>474.68286970536536</v>
      </c>
      <c r="AL16">
        <f t="shared" si="9"/>
        <v>-2487.741404458041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-727.97587722698461</v>
      </c>
      <c r="AR16">
        <f t="shared" si="14"/>
        <v>-732.54362218229232</v>
      </c>
      <c r="AS16">
        <f t="shared" si="15"/>
        <v>53.632438329998706</v>
      </c>
      <c r="AT16">
        <f t="shared" si="16"/>
        <v>108.78506223322201</v>
      </c>
      <c r="AU16">
        <f t="shared" si="17"/>
        <v>-570.12612161907168</v>
      </c>
      <c r="AW16">
        <v>13</v>
      </c>
      <c r="AX16">
        <f>IF(Z16&gt;0, (R16*SUMPRODUCT(K16:$K$98, X16:$X$98)-K16*$AZ$3)/Z16, 0)</f>
        <v>8212.1478649105229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250000</v>
      </c>
      <c r="S17">
        <f t="shared" si="1"/>
        <v>8080.3763594608381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6547.1590777197071</v>
      </c>
      <c r="AC17">
        <f t="shared" si="2"/>
        <v>6264.5291193231387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-3500.879596606766</v>
      </c>
      <c r="AI17">
        <f t="shared" si="7"/>
        <v>-3520.261519058894</v>
      </c>
      <c r="AJ17">
        <f t="shared" si="8"/>
        <v>282.62995839656833</v>
      </c>
      <c r="AK17">
        <f t="shared" si="30"/>
        <v>458.30113544037954</v>
      </c>
      <c r="AL17">
        <f t="shared" si="9"/>
        <v>-2779.3304252219459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-716.34932704851531</v>
      </c>
      <c r="AR17">
        <f t="shared" si="14"/>
        <v>-720.31525238880579</v>
      </c>
      <c r="AS17">
        <f t="shared" si="15"/>
        <v>57.831689126746333</v>
      </c>
      <c r="AT17">
        <f t="shared" si="16"/>
        <v>93.777492455466145</v>
      </c>
      <c r="AU17">
        <f t="shared" si="17"/>
        <v>-568.70607080659317</v>
      </c>
      <c r="AW17">
        <v>14</v>
      </c>
      <c r="AX17">
        <f>IF(Z17&gt;0, (R17*SUMPRODUCT(K17:$K$98, X17:$X$98)-K17*$AZ$3)/Z17, 0)</f>
        <v>8080.3763594608381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250000</v>
      </c>
      <c r="S18">
        <f t="shared" si="1"/>
        <v>7904.8954833206662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6264.5291193231387</v>
      </c>
      <c r="AC18">
        <f t="shared" si="2"/>
        <v>5945.8100769446337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-3839.0116860957364</v>
      </c>
      <c r="AI18">
        <f t="shared" si="7"/>
        <v>-3857.8158881547338</v>
      </c>
      <c r="AJ18">
        <f t="shared" si="8"/>
        <v>318.71904237850504</v>
      </c>
      <c r="AK18">
        <f t="shared" si="30"/>
        <v>438.51703835261975</v>
      </c>
      <c r="AL18">
        <f t="shared" si="9"/>
        <v>-3100.5798074236091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-701.37308199926088</v>
      </c>
      <c r="AR18">
        <f t="shared" si="14"/>
        <v>-704.80853941149633</v>
      </c>
      <c r="AS18">
        <f t="shared" si="15"/>
        <v>58.228777436258767</v>
      </c>
      <c r="AT18">
        <f t="shared" si="16"/>
        <v>80.11542340767312</v>
      </c>
      <c r="AU18">
        <f t="shared" si="17"/>
        <v>-566.46433856756448</v>
      </c>
      <c r="AW18">
        <v>15</v>
      </c>
      <c r="AX18">
        <f>IF(Z18&gt;0, (R18*SUMPRODUCT(K18:$K$98, X18:$X$98)-K18*$AZ$3)/Z18, 0)</f>
        <v>7904.8954833206662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250000</v>
      </c>
      <c r="S19">
        <f t="shared" si="1"/>
        <v>7694.418076664464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5945.8100769446337</v>
      </c>
      <c r="AC19">
        <f t="shared" si="2"/>
        <v>5599.4640348293151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-4228.932473443946</v>
      </c>
      <c r="AI19">
        <f t="shared" si="7"/>
        <v>-4247.1257402350093</v>
      </c>
      <c r="AJ19">
        <f t="shared" si="8"/>
        <v>346.3460421153186</v>
      </c>
      <c r="AK19">
        <f t="shared" si="30"/>
        <v>416.20670538612438</v>
      </c>
      <c r="AL19">
        <f t="shared" si="9"/>
        <v>-3484.5729927335665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-689.83049289015332</v>
      </c>
      <c r="AR19">
        <f t="shared" si="14"/>
        <v>-692.79820880346529</v>
      </c>
      <c r="AS19">
        <f t="shared" si="15"/>
        <v>56.496541962608589</v>
      </c>
      <c r="AT19">
        <f t="shared" si="16"/>
        <v>67.892329452799117</v>
      </c>
      <c r="AU19">
        <f t="shared" si="17"/>
        <v>-568.40933738805757</v>
      </c>
      <c r="AW19">
        <v>16</v>
      </c>
      <c r="AX19">
        <f>IF(Z19&gt;0, (R19*SUMPRODUCT(K19:$K$98, X19:$X$98)-K19*$AZ$3)/Z19, 0)</f>
        <v>7694.418076664464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250000</v>
      </c>
      <c r="S20">
        <f t="shared" si="1"/>
        <v>7445.2632179197208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5599.4640348293151</v>
      </c>
      <c r="AC20">
        <f t="shared" si="2"/>
        <v>5226.6219704069645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-4611.7566190661346</v>
      </c>
      <c r="AI20">
        <f t="shared" si="7"/>
        <v>-4629.3067775273803</v>
      </c>
      <c r="AJ20">
        <f t="shared" si="8"/>
        <v>372.84206442235063</v>
      </c>
      <c r="AK20">
        <f t="shared" si="30"/>
        <v>391.96248243805212</v>
      </c>
      <c r="AL20">
        <f t="shared" si="9"/>
        <v>-3864.5022306669775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-671.67625331936131</v>
      </c>
      <c r="AR20">
        <f t="shared" si="14"/>
        <v>-674.23233458168897</v>
      </c>
      <c r="AS20">
        <f t="shared" si="15"/>
        <v>54.302336744251583</v>
      </c>
      <c r="AT20">
        <f t="shared" si="16"/>
        <v>57.087117424479025</v>
      </c>
      <c r="AU20">
        <f t="shared" si="17"/>
        <v>-562.84288041295838</v>
      </c>
      <c r="AW20">
        <v>17</v>
      </c>
      <c r="AX20">
        <f>IF(Z20&gt;0, (R20*SUMPRODUCT(K20:$K$98, X20:$X$98)-K20*$AZ$3)/Z20, 0)</f>
        <v>7445.2632179197208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250000</v>
      </c>
      <c r="S21">
        <f t="shared" si="1"/>
        <v>7165.3333799252214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5226.6219704069645</v>
      </c>
      <c r="AC21">
        <f t="shared" si="2"/>
        <v>4837.9710996481408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-4948.7319063442392</v>
      </c>
      <c r="AI21">
        <f t="shared" si="7"/>
        <v>-4965.6116900302377</v>
      </c>
      <c r="AJ21">
        <f t="shared" si="8"/>
        <v>388.65087075882366</v>
      </c>
      <c r="AK21">
        <f t="shared" si="30"/>
        <v>365.86353792848757</v>
      </c>
      <c r="AL21">
        <f t="shared" si="9"/>
        <v>-4211.0972813429262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-643.53106870099111</v>
      </c>
      <c r="AR21">
        <f t="shared" si="14"/>
        <v>-645.72610885278561</v>
      </c>
      <c r="AS21">
        <f t="shared" si="15"/>
        <v>50.5399999321763</v>
      </c>
      <c r="AT21">
        <f t="shared" si="16"/>
        <v>47.576744511054827</v>
      </c>
      <c r="AU21">
        <f t="shared" si="17"/>
        <v>-547.60936440955436</v>
      </c>
      <c r="AW21">
        <v>18</v>
      </c>
      <c r="AX21">
        <f>IF(Z21&gt;0, (R21*SUMPRODUCT(K21:$K$98, X21:$X$98)-K21*$AZ$3)/Z21, 0)</f>
        <v>7165.3333799252214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250000</v>
      </c>
      <c r="S22">
        <f t="shared" si="1"/>
        <v>6870.4551572485689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4837.9710996481408</v>
      </c>
      <c r="AC22">
        <f t="shared" si="2"/>
        <v>4447.1412653762018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-5288.6558348091412</v>
      </c>
      <c r="AI22">
        <f t="shared" si="7"/>
        <v>-5304.8379550747986</v>
      </c>
      <c r="AJ22">
        <f t="shared" si="8"/>
        <v>390.82983427193903</v>
      </c>
      <c r="AK22">
        <f t="shared" si="30"/>
        <v>338.65797697536988</v>
      </c>
      <c r="AL22">
        <f t="shared" si="9"/>
        <v>-4575.3501438274898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-614.04878306214334</v>
      </c>
      <c r="AR22">
        <f t="shared" si="14"/>
        <v>-615.92763688944115</v>
      </c>
      <c r="AS22">
        <f t="shared" si="15"/>
        <v>45.377992369912668</v>
      </c>
      <c r="AT22">
        <f t="shared" si="16"/>
        <v>39.320486174823643</v>
      </c>
      <c r="AU22">
        <f t="shared" si="17"/>
        <v>-531.22915834470484</v>
      </c>
      <c r="AW22">
        <v>19</v>
      </c>
      <c r="AX22">
        <f>IF(Z22&gt;0, (R22*SUMPRODUCT(K22:$K$98, X22:$X$98)-K22*$AZ$3)/Z22, 0)</f>
        <v>6870.4551572485689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250000</v>
      </c>
      <c r="S23">
        <f t="shared" si="1"/>
        <v>6563.5325644290788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4447.1412653762018</v>
      </c>
      <c r="AC23">
        <f t="shared" si="2"/>
        <v>4058.7185844828564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-5609.4640251851524</v>
      </c>
      <c r="AI23">
        <f t="shared" si="7"/>
        <v>-5624.9233778456355</v>
      </c>
      <c r="AJ23">
        <f t="shared" si="8"/>
        <v>388.42268089334539</v>
      </c>
      <c r="AK23">
        <f t="shared" si="30"/>
        <v>311.29988857633413</v>
      </c>
      <c r="AL23">
        <f t="shared" si="9"/>
        <v>-4925.2008083759556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-581.51498932744153</v>
      </c>
      <c r="AR23">
        <f t="shared" si="14"/>
        <v>-583.11761040799536</v>
      </c>
      <c r="AS23">
        <f t="shared" si="15"/>
        <v>40.266522812181599</v>
      </c>
      <c r="AT23">
        <f t="shared" si="16"/>
        <v>32.271452418687282</v>
      </c>
      <c r="AU23">
        <f t="shared" si="17"/>
        <v>-510.57963517712642</v>
      </c>
      <c r="AW23">
        <v>20</v>
      </c>
      <c r="AX23">
        <f>IF(Z23&gt;0, (R23*SUMPRODUCT(K23:$K$98, X23:$X$98)-K23*$AZ$3)/Z23, 0)</f>
        <v>6563.5325644290788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250000</v>
      </c>
      <c r="S24">
        <f t="shared" si="1"/>
        <v>6251.3251668474795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4058.7185844828564</v>
      </c>
      <c r="AC24">
        <f t="shared" si="2"/>
        <v>3678.6554720918421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-5932.5647680613019</v>
      </c>
      <c r="AI24">
        <f t="shared" si="7"/>
        <v>-5947.2762707183738</v>
      </c>
      <c r="AJ24">
        <f t="shared" si="8"/>
        <v>380.06311239101433</v>
      </c>
      <c r="AK24">
        <f t="shared" si="30"/>
        <v>284.11030091379996</v>
      </c>
      <c r="AL24">
        <f t="shared" si="9"/>
        <v>-5283.1028574135598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-549.1158911933743</v>
      </c>
      <c r="AR24">
        <f t="shared" si="14"/>
        <v>-550.47758216653017</v>
      </c>
      <c r="AS24">
        <f t="shared" si="15"/>
        <v>35.178494096495108</v>
      </c>
      <c r="AT24">
        <f t="shared" si="16"/>
        <v>26.297139126638008</v>
      </c>
      <c r="AU24">
        <f t="shared" si="17"/>
        <v>-489.00194894339705</v>
      </c>
      <c r="AW24">
        <v>21</v>
      </c>
      <c r="AX24">
        <f>IF(Z24&gt;0, (R24*SUMPRODUCT(K24:$K$98, X24:$X$98)-K24*$AZ$3)/Z24, 0)</f>
        <v>6251.3251668474795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250000</v>
      </c>
      <c r="S25">
        <f t="shared" si="1"/>
        <v>5936.430631805124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3678.6554720918421</v>
      </c>
      <c r="AC25">
        <f t="shared" si="2"/>
        <v>3309.4073281631331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-6275.3090032801756</v>
      </c>
      <c r="AI25">
        <f t="shared" si="7"/>
        <v>-6289.2458600103482</v>
      </c>
      <c r="AJ25">
        <f t="shared" si="8"/>
        <v>369.24814392870894</v>
      </c>
      <c r="AK25">
        <f t="shared" si="30"/>
        <v>257.50588304642895</v>
      </c>
      <c r="AL25">
        <f t="shared" si="9"/>
        <v>-5662.4918330352111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-518.60728974152926</v>
      </c>
      <c r="AR25">
        <f t="shared" si="14"/>
        <v>-519.75906656918391</v>
      </c>
      <c r="AS25">
        <f t="shared" si="15"/>
        <v>30.515593585090606</v>
      </c>
      <c r="AT25">
        <f t="shared" si="16"/>
        <v>21.280932624895847</v>
      </c>
      <c r="AU25">
        <f t="shared" si="17"/>
        <v>-467.96254035919753</v>
      </c>
      <c r="AW25">
        <v>22</v>
      </c>
      <c r="AX25">
        <f>IF(Z25&gt;0, (R25*SUMPRODUCT(K25:$K$98, X25:$X$98)-K25*$AZ$3)/Z25, 0)</f>
        <v>5936.430631805124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250000</v>
      </c>
      <c r="S26">
        <f t="shared" si="1"/>
        <v>5615.621834460113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3309.4073281631331</v>
      </c>
      <c r="AC26">
        <f t="shared" si="2"/>
        <v>2951.3962413364861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-6582.6543590039319</v>
      </c>
      <c r="AI26">
        <f t="shared" si="7"/>
        <v>-6595.7935817309026</v>
      </c>
      <c r="AJ26">
        <f t="shared" si="8"/>
        <v>358.01108682664699</v>
      </c>
      <c r="AK26">
        <f t="shared" si="30"/>
        <v>231.65851297141933</v>
      </c>
      <c r="AL26">
        <f t="shared" si="9"/>
        <v>-6006.1239819328357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-485.72060848828517</v>
      </c>
      <c r="AR26">
        <f t="shared" si="14"/>
        <v>-486.69012487330968</v>
      </c>
      <c r="AS26">
        <f t="shared" si="15"/>
        <v>26.416906228888539</v>
      </c>
      <c r="AT26">
        <f t="shared" si="16"/>
        <v>17.0936081017317</v>
      </c>
      <c r="AU26">
        <f t="shared" si="17"/>
        <v>-443.17961054268937</v>
      </c>
      <c r="AW26">
        <v>23</v>
      </c>
      <c r="AX26">
        <f>IF(Z26&gt;0, (R26*SUMPRODUCT(K26:$K$98, X26:$X$98)-K26*$AZ$3)/Z26, 0)</f>
        <v>5615.621834460113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250000</v>
      </c>
      <c r="S27">
        <f t="shared" si="1"/>
        <v>5292.9210596417324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2951.3962413364861</v>
      </c>
      <c r="AC27">
        <f t="shared" si="2"/>
        <v>2609.0650997364892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-6844.5995280936613</v>
      </c>
      <c r="AI27">
        <f t="shared" si="7"/>
        <v>-6856.9228986405533</v>
      </c>
      <c r="AJ27">
        <f t="shared" si="8"/>
        <v>342.33114159999695</v>
      </c>
      <c r="AK27">
        <f t="shared" si="30"/>
        <v>206.59773689355404</v>
      </c>
      <c r="AL27">
        <f t="shared" si="9"/>
        <v>-6307.9940201470026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-450.93661342067986</v>
      </c>
      <c r="AR27">
        <f t="shared" si="14"/>
        <v>-451.7485029925291</v>
      </c>
      <c r="AS27">
        <f t="shared" si="15"/>
        <v>22.553495646885924</v>
      </c>
      <c r="AT27">
        <f t="shared" si="16"/>
        <v>13.61109345152634</v>
      </c>
      <c r="AU27">
        <f t="shared" si="17"/>
        <v>-415.58391389411685</v>
      </c>
      <c r="AW27">
        <v>24</v>
      </c>
      <c r="AX27">
        <f>IF(Z27&gt;0, (R27*SUMPRODUCT(K27:$K$98, X27:$X$98)-K27*$AZ$3)/Z27, 0)</f>
        <v>5292.9210596417324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250000</v>
      </c>
      <c r="S28">
        <f t="shared" si="1"/>
        <v>4973.926263350595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2609.0650997364892</v>
      </c>
      <c r="AC28">
        <f t="shared" si="2"/>
        <v>2286.1547960374946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-7094.417898969803</v>
      </c>
      <c r="AI28">
        <f t="shared" si="7"/>
        <v>-7105.908594021329</v>
      </c>
      <c r="AJ28">
        <f t="shared" si="8"/>
        <v>322.91030369899454</v>
      </c>
      <c r="AK28">
        <f t="shared" si="30"/>
        <v>182.63455698155425</v>
      </c>
      <c r="AL28">
        <f t="shared" si="9"/>
        <v>-6600.3637333407805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-417.31711888089598</v>
      </c>
      <c r="AR28">
        <f t="shared" si="14"/>
        <v>-417.99303955841037</v>
      </c>
      <c r="AS28">
        <f t="shared" si="15"/>
        <v>18.994651783367281</v>
      </c>
      <c r="AT28">
        <f t="shared" si="16"/>
        <v>10.743168532361004</v>
      </c>
      <c r="AU28">
        <f t="shared" si="17"/>
        <v>-388.25521924268213</v>
      </c>
      <c r="AW28">
        <v>25</v>
      </c>
      <c r="AX28">
        <f>IF(Z28&gt;0, (R28*SUMPRODUCT(K28:$K$98, X28:$X$98)-K28*$AZ$3)/Z28, 0)</f>
        <v>4973.926263350595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250000</v>
      </c>
      <c r="S29">
        <f t="shared" si="1"/>
        <v>4658.1886003704194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2286.1547960374946</v>
      </c>
      <c r="AC29">
        <f t="shared" si="2"/>
        <v>1983.146882265245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-7324.5089206022294</v>
      </c>
      <c r="AI29">
        <f t="shared" si="7"/>
        <v>-7335.1522578111799</v>
      </c>
      <c r="AJ29">
        <f t="shared" si="8"/>
        <v>303.00791377224959</v>
      </c>
      <c r="AK29">
        <f t="shared" si="30"/>
        <v>160.03083572262463</v>
      </c>
      <c r="AL29">
        <f t="shared" si="9"/>
        <v>-6872.1135083163053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-384.68913712616194</v>
      </c>
      <c r="AR29">
        <f t="shared" si="14"/>
        <v>-385.24813381132367</v>
      </c>
      <c r="AS29">
        <f t="shared" si="15"/>
        <v>15.914220892485604</v>
      </c>
      <c r="AT29">
        <f t="shared" si="16"/>
        <v>8.4049490245761529</v>
      </c>
      <c r="AU29">
        <f t="shared" si="17"/>
        <v>-360.92896389426187</v>
      </c>
      <c r="AW29">
        <v>26</v>
      </c>
      <c r="AX29">
        <f>IF(Z29&gt;0, (R29*SUMPRODUCT(K29:$K$98, X29:$X$98)-K29*$AZ$3)/Z29, 0)</f>
        <v>4658.1886003704194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250000</v>
      </c>
      <c r="S30">
        <f t="shared" si="1"/>
        <v>4345.4840833339904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1983.146882265245</v>
      </c>
      <c r="AC30">
        <f t="shared" si="2"/>
        <v>1700.5195354146601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-7536.4665075951143</v>
      </c>
      <c r="AI30">
        <f t="shared" si="7"/>
        <v>-7546.2497647812161</v>
      </c>
      <c r="AJ30">
        <f t="shared" si="8"/>
        <v>282.6273468505849</v>
      </c>
      <c r="AK30">
        <f t="shared" si="30"/>
        <v>138.82028175856718</v>
      </c>
      <c r="AL30">
        <f t="shared" si="9"/>
        <v>-7124.8021361720639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-353.41189389115095</v>
      </c>
      <c r="AR30">
        <f t="shared" si="14"/>
        <v>-353.87066584311015</v>
      </c>
      <c r="AS30">
        <f t="shared" si="15"/>
        <v>13.253408054721039</v>
      </c>
      <c r="AT30">
        <f t="shared" si="16"/>
        <v>6.5097799661626441</v>
      </c>
      <c r="AU30">
        <f t="shared" si="17"/>
        <v>-334.10747782222649</v>
      </c>
      <c r="AW30">
        <v>27</v>
      </c>
      <c r="AX30">
        <f>IF(Z30&gt;0, (R30*SUMPRODUCT(K30:$K$98, X30:$X$98)-K30*$AZ$3)/Z30, 0)</f>
        <v>4345.4840833339904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250000</v>
      </c>
      <c r="S31">
        <f t="shared" si="1"/>
        <v>4034.1345592937387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1700.5195354146601</v>
      </c>
      <c r="AC31">
        <f t="shared" si="2"/>
        <v>1438.2342399838462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-7725.2013098214584</v>
      </c>
      <c r="AI31">
        <f t="shared" si="7"/>
        <v>-7734.1142143047164</v>
      </c>
      <c r="AJ31">
        <f t="shared" si="8"/>
        <v>262.2852954308139</v>
      </c>
      <c r="AK31">
        <f t="shared" si="30"/>
        <v>119.03636747902623</v>
      </c>
      <c r="AL31">
        <f t="shared" si="9"/>
        <v>-7352.7925513948767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-323.44852179293099</v>
      </c>
      <c r="AR31">
        <f t="shared" si="14"/>
        <v>-323.82169857685841</v>
      </c>
      <c r="AS31">
        <f t="shared" si="15"/>
        <v>10.981693252092047</v>
      </c>
      <c r="AT31">
        <f t="shared" si="16"/>
        <v>4.983965537796581</v>
      </c>
      <c r="AU31">
        <f t="shared" si="17"/>
        <v>-307.8560397869698</v>
      </c>
      <c r="AW31">
        <v>28</v>
      </c>
      <c r="AX31">
        <f>IF(Z31&gt;0, (R31*SUMPRODUCT(K31:$K$98, X31:$X$98)-K31*$AZ$3)/Z31, 0)</f>
        <v>4034.1345592937387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250000</v>
      </c>
      <c r="S32">
        <f t="shared" si="1"/>
        <v>3721.1287078930377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1438.2342399838462</v>
      </c>
      <c r="AC32">
        <f t="shared" si="2"/>
        <v>1196.148752530501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-7875.7966002311432</v>
      </c>
      <c r="AI32">
        <f t="shared" si="7"/>
        <v>-7883.8327960095457</v>
      </c>
      <c r="AJ32">
        <f t="shared" si="8"/>
        <v>242.08548745334519</v>
      </c>
      <c r="AK32">
        <f t="shared" si="30"/>
        <v>100.67639679886925</v>
      </c>
      <c r="AL32">
        <f t="shared" si="9"/>
        <v>-7541.0709117573315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-294.42306814616722</v>
      </c>
      <c r="AR32">
        <f t="shared" si="14"/>
        <v>-294.72348746085993</v>
      </c>
      <c r="AS32">
        <f t="shared" si="15"/>
        <v>9.049948289368281</v>
      </c>
      <c r="AT32">
        <f t="shared" si="16"/>
        <v>3.7636134019197649</v>
      </c>
      <c r="AU32">
        <f t="shared" si="17"/>
        <v>-281.90992576957188</v>
      </c>
      <c r="AW32">
        <v>29</v>
      </c>
      <c r="AX32">
        <f>IF(Z32&gt;0, (R32*SUMPRODUCT(K32:$K$98, X32:$X$98)-K32*$AZ$3)/Z32, 0)</f>
        <v>3721.1287078930377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250000</v>
      </c>
      <c r="S33">
        <f t="shared" si="1"/>
        <v>3404.1644202676844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1196.148752530501</v>
      </c>
      <c r="AC33">
        <f t="shared" si="2"/>
        <v>974.37125075896472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-8001.038788025312</v>
      </c>
      <c r="AI33">
        <f t="shared" si="7"/>
        <v>-8008.1945179671284</v>
      </c>
      <c r="AJ33">
        <f t="shared" si="8"/>
        <v>221.77750177153632</v>
      </c>
      <c r="AK33">
        <f t="shared" si="30"/>
        <v>83.730412677135078</v>
      </c>
      <c r="AL33">
        <f t="shared" si="9"/>
        <v>-7702.6866035184566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-267.0580636269687</v>
      </c>
      <c r="AR33">
        <f t="shared" si="14"/>
        <v>-267.29690703627188</v>
      </c>
      <c r="AS33">
        <f t="shared" si="15"/>
        <v>7.4024725724083993</v>
      </c>
      <c r="AT33">
        <f t="shared" si="16"/>
        <v>2.7947473407714152</v>
      </c>
      <c r="AU33">
        <f t="shared" si="17"/>
        <v>-257.09968712309205</v>
      </c>
      <c r="AW33">
        <v>30</v>
      </c>
      <c r="AX33">
        <f>IF(Z33&gt;0, (R33*SUMPRODUCT(K33:$K$98, X33:$X$98)-K33*$AZ$3)/Z33, 0)</f>
        <v>3404.1644202676844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250000</v>
      </c>
      <c r="S34">
        <f t="shared" si="1"/>
        <v>3074.2849347028891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974.37125075896472</v>
      </c>
      <c r="AC34">
        <f t="shared" si="2"/>
        <v>772.17529996648761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-8048.6447507342946</v>
      </c>
      <c r="AI34">
        <f t="shared" si="7"/>
        <v>-8054.924058901619</v>
      </c>
      <c r="AJ34">
        <f t="shared" si="8"/>
        <v>202.19595079247711</v>
      </c>
      <c r="AK34">
        <f t="shared" si="30"/>
        <v>68.205987553127542</v>
      </c>
      <c r="AL34">
        <f t="shared" si="9"/>
        <v>-7784.5221205560147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-239.86343913080293</v>
      </c>
      <c r="AR34">
        <f t="shared" si="14"/>
        <v>-240.05057330047032</v>
      </c>
      <c r="AS34">
        <f t="shared" si="15"/>
        <v>6.025786655695228</v>
      </c>
      <c r="AT34">
        <f t="shared" si="16"/>
        <v>2.0326555899132388</v>
      </c>
      <c r="AU34">
        <f t="shared" si="17"/>
        <v>-231.99213105486186</v>
      </c>
      <c r="AW34">
        <v>31</v>
      </c>
      <c r="AX34">
        <f>IF(Z34&gt;0, (R34*SUMPRODUCT(K34:$K$98, X34:$X$98)-K34*$AZ$3)/Z34, 0)</f>
        <v>3074.2849347028891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2723.8969936910362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772.17529996648761</v>
      </c>
      <c r="AC35">
        <f t="shared" ref="AC35:AC66" si="33">S35*Z35</f>
        <v>590.22446158076696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-7994.1907442332586</v>
      </c>
      <c r="AI35">
        <f t="shared" ref="AI35:AI66" si="38">SUM(AE35:AH35)</f>
        <v>-7999.6078402444864</v>
      </c>
      <c r="AJ35">
        <f t="shared" ref="AJ35:AJ66" si="39">AB35-AC35</f>
        <v>181.95083838572066</v>
      </c>
      <c r="AK35">
        <f t="shared" si="30"/>
        <v>54.052270997654141</v>
      </c>
      <c r="AL35">
        <f t="shared" ref="AL35:AL66" si="40">SUM(AI35:AK35)</f>
        <v>-7763.6047308611114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-212.71483589170217</v>
      </c>
      <c r="AR35">
        <f t="shared" ref="AR35:AR66" si="45">AI35*$K35</f>
        <v>-212.85897764737257</v>
      </c>
      <c r="AS35">
        <f t="shared" ref="AS35:AS66" si="46">AJ35*$K35</f>
        <v>4.841471008869247</v>
      </c>
      <c r="AT35">
        <f t="shared" ref="AT35:AT66" si="47">AK35*$K35</f>
        <v>1.4382593964415826</v>
      </c>
      <c r="AU35">
        <f t="shared" ref="AU35:AU66" si="48">AL35*$K35</f>
        <v>-206.57924724206174</v>
      </c>
      <c r="AW35">
        <v>32</v>
      </c>
      <c r="AX35">
        <f>IF(Z35&gt;0, (R35*SUMPRODUCT(K35:$K$98, X35:$X$98)-K35*$AZ$3)/Z35, 0)</f>
        <v>2723.8969936910362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250000</v>
      </c>
      <c r="S36">
        <f t="shared" si="32"/>
        <v>2342.6513866288501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590.22446158076696</v>
      </c>
      <c r="AC36">
        <f t="shared" si="33"/>
        <v>429.21730492574528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-7824.6007694580139</v>
      </c>
      <c r="AI36">
        <f t="shared" si="38"/>
        <v>-7829.1812344321834</v>
      </c>
      <c r="AJ36">
        <f t="shared" si="39"/>
        <v>161.00715665502167</v>
      </c>
      <c r="AK36">
        <f t="shared" si="30"/>
        <v>41.315712310653694</v>
      </c>
      <c r="AL36">
        <f t="shared" si="40"/>
        <v>-7626.8583654665081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-185.89488491488964</v>
      </c>
      <c r="AR36">
        <f t="shared" si="45"/>
        <v>-186.00370644257112</v>
      </c>
      <c r="AS36">
        <f t="shared" si="46"/>
        <v>3.8251672818486879</v>
      </c>
      <c r="AT36">
        <f t="shared" si="47"/>
        <v>0.98156823733994214</v>
      </c>
      <c r="AU36">
        <f t="shared" si="48"/>
        <v>-181.19697092338248</v>
      </c>
      <c r="AW36">
        <v>33</v>
      </c>
      <c r="AX36">
        <f>IF(Z36&gt;0, (R36*SUMPRODUCT(K36:$K$98, X36:$X$98)-K36*$AZ$3)/Z36, 0)</f>
        <v>2342.6513866288501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250000</v>
      </c>
      <c r="S37">
        <f t="shared" si="32"/>
        <v>1911.934549838626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429.21730492574528</v>
      </c>
      <c r="AC37">
        <f t="shared" si="33"/>
        <v>289.48999075789135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-7493.5827548597781</v>
      </c>
      <c r="AI37">
        <f t="shared" si="38"/>
        <v>-7497.3680569087201</v>
      </c>
      <c r="AJ37">
        <f t="shared" si="39"/>
        <v>139.72731416785393</v>
      </c>
      <c r="AK37">
        <f t="shared" si="30"/>
        <v>30.045211344802173</v>
      </c>
      <c r="AL37">
        <f t="shared" si="40"/>
        <v>-7327.595531396064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-158.95593097727445</v>
      </c>
      <c r="AR37">
        <f t="shared" si="45"/>
        <v>-159.03622584168087</v>
      </c>
      <c r="AS37">
        <f t="shared" si="46"/>
        <v>2.9639340797432667</v>
      </c>
      <c r="AT37">
        <f t="shared" si="47"/>
        <v>0.63732725679511959</v>
      </c>
      <c r="AU37">
        <f t="shared" si="48"/>
        <v>-155.43496450514249</v>
      </c>
      <c r="AW37">
        <v>34</v>
      </c>
      <c r="AX37">
        <f>IF(Z37&gt;0, (R37*SUMPRODUCT(K37:$K$98, X37:$X$98)-K37*$AZ$3)/Z37, 0)</f>
        <v>1911.934549838626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250000</v>
      </c>
      <c r="S38">
        <f t="shared" si="32"/>
        <v>1408.996605319179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289.48999075789135</v>
      </c>
      <c r="AC38">
        <f t="shared" si="33"/>
        <v>171.75510509047064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-6999.7708206774087</v>
      </c>
      <c r="AI38">
        <f t="shared" si="38"/>
        <v>-7002.8182926237932</v>
      </c>
      <c r="AJ38">
        <f t="shared" si="39"/>
        <v>117.73488566742071</v>
      </c>
      <c r="AK38">
        <f t="shared" si="30"/>
        <v>20.264299353052397</v>
      </c>
      <c r="AL38">
        <f t="shared" si="40"/>
        <v>-6864.8191076033199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-132.57237223442391</v>
      </c>
      <c r="AR38">
        <f t="shared" si="45"/>
        <v>-132.63008992198829</v>
      </c>
      <c r="AS38">
        <f t="shared" si="46"/>
        <v>2.2298434459555811</v>
      </c>
      <c r="AT38">
        <f t="shared" si="47"/>
        <v>0.38379631358311683</v>
      </c>
      <c r="AU38">
        <f t="shared" si="48"/>
        <v>-130.01645016244956</v>
      </c>
      <c r="AW38">
        <v>35</v>
      </c>
      <c r="AX38">
        <f>IF(Z38&gt;0, (R38*SUMPRODUCT(K38:$K$98, X38:$X$98)-K38*$AZ$3)/Z38, 0)</f>
        <v>1408.996605319179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250000</v>
      </c>
      <c r="S39">
        <f t="shared" si="32"/>
        <v>797.33293352483429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171.75510509047064</v>
      </c>
      <c r="AC39">
        <f t="shared" si="33"/>
        <v>75.987237596987484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-6344.5304738163632</v>
      </c>
      <c r="AI39">
        <f t="shared" si="38"/>
        <v>-6346.9130179959029</v>
      </c>
      <c r="AJ39">
        <f t="shared" si="39"/>
        <v>95.767867493483152</v>
      </c>
      <c r="AK39">
        <f t="shared" si="30"/>
        <v>12.022857356332945</v>
      </c>
      <c r="AL39">
        <f t="shared" si="40"/>
        <v>-6239.122293146087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-107.28788193510526</v>
      </c>
      <c r="AR39">
        <f t="shared" si="45"/>
        <v>-107.3281714600267</v>
      </c>
      <c r="AS39">
        <f t="shared" si="46"/>
        <v>1.6194628906301347</v>
      </c>
      <c r="AT39">
        <f t="shared" si="47"/>
        <v>0.20331006461270187</v>
      </c>
      <c r="AU39">
        <f t="shared" si="48"/>
        <v>-105.50539850478387</v>
      </c>
      <c r="AW39">
        <v>36</v>
      </c>
      <c r="AX39">
        <f>IF(Z39&gt;0, (R39*SUMPRODUCT(K39:$K$98, X39:$X$98)-K39*$AZ$3)/Z39, 0)</f>
        <v>797.33293352483429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250000</v>
      </c>
      <c r="S40">
        <f t="shared" si="32"/>
        <v>21.652819335332879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75.987237596987484</v>
      </c>
      <c r="AC40">
        <f t="shared" si="33"/>
        <v>1.5605206091506716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-5569.6652134301203</v>
      </c>
      <c r="AI40">
        <f t="shared" si="38"/>
        <v>-5571.4669656465212</v>
      </c>
      <c r="AJ40">
        <f t="shared" si="39"/>
        <v>74.426716987836812</v>
      </c>
      <c r="AK40">
        <f t="shared" ref="AK40:AK71" si="61">G40*SUM(AB40:AB40, AE40:AF40)</f>
        <v>5.3191066317891247</v>
      </c>
      <c r="AL40">
        <f t="shared" si="40"/>
        <v>-5491.721142026895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-84.093465891415548</v>
      </c>
      <c r="AR40">
        <f t="shared" si="45"/>
        <v>-84.120669607033733</v>
      </c>
      <c r="AS40">
        <f t="shared" si="46"/>
        <v>1.1237301249875598</v>
      </c>
      <c r="AT40">
        <f t="shared" si="47"/>
        <v>8.0310412739814679E-2</v>
      </c>
      <c r="AU40">
        <f t="shared" si="48"/>
        <v>-82.916629069306353</v>
      </c>
      <c r="AW40">
        <v>37</v>
      </c>
      <c r="AX40">
        <f>IF(Z40&gt;0, (R40*SUMPRODUCT(K40:$K$98, X40:$X$98)-K40*$AZ$3)/Z40, 0)</f>
        <v>21.652819335332879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250000</v>
      </c>
      <c r="S41">
        <f t="shared" si="32"/>
        <v>-1014.5887940031309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1.5605206091506716</v>
      </c>
      <c r="AC41">
        <f t="shared" si="33"/>
        <v>-53.19261943648948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-4730.4065368353486</v>
      </c>
      <c r="AI41">
        <f t="shared" si="38"/>
        <v>-4731.7172308759018</v>
      </c>
      <c r="AJ41">
        <f t="shared" si="39"/>
        <v>54.753140045640151</v>
      </c>
      <c r="AK41">
        <f t="shared" si="61"/>
        <v>0.10923644264054702</v>
      </c>
      <c r="AL41">
        <f t="shared" si="40"/>
        <v>-4676.8548543876213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-63.76958705170582</v>
      </c>
      <c r="AR41">
        <f t="shared" si="45"/>
        <v>-63.787256234484587</v>
      </c>
      <c r="AS41">
        <f t="shared" si="46"/>
        <v>0.73811523455879691</v>
      </c>
      <c r="AT41">
        <f t="shared" si="47"/>
        <v>1.4725928488263243E-3</v>
      </c>
      <c r="AU41">
        <f t="shared" si="48"/>
        <v>-63.047668407076969</v>
      </c>
      <c r="AW41">
        <v>38</v>
      </c>
      <c r="AX41">
        <f>IF(Z41&gt;0, (R41*SUMPRODUCT(K41:$K$98, X41:$X$98)-K41*$AZ$3)/Z41, 0)</f>
        <v>-1014.5887940031309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250000</v>
      </c>
      <c r="S42">
        <f t="shared" si="32"/>
        <v>-2490.5867442493227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-53.19261943648948</v>
      </c>
      <c r="AC42">
        <f t="shared" si="33"/>
        <v>-90.765486983038642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-3865.0171843403932</v>
      </c>
      <c r="AI42">
        <f t="shared" si="38"/>
        <v>-3865.928269722107</v>
      </c>
      <c r="AJ42">
        <f t="shared" si="39"/>
        <v>37.572867546549162</v>
      </c>
      <c r="AK42">
        <f t="shared" si="61"/>
        <v>-3.7234833605542641</v>
      </c>
      <c r="AL42">
        <f t="shared" si="40"/>
        <v>-3832.078885536112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-46.520946809351614</v>
      </c>
      <c r="AR42">
        <f t="shared" si="45"/>
        <v>-46.531913010162626</v>
      </c>
      <c r="AS42">
        <f t="shared" si="46"/>
        <v>0.45224258761119313</v>
      </c>
      <c r="AT42">
        <f t="shared" si="47"/>
        <v>-4.4817387116329883E-2</v>
      </c>
      <c r="AU42">
        <f t="shared" si="48"/>
        <v>-46.124487809667762</v>
      </c>
      <c r="AW42">
        <v>39</v>
      </c>
      <c r="AX42">
        <f>IF(Z42&gt;0, (R42*SUMPRODUCT(K42:$K$98, X42:$X$98)-K42*$AZ$3)/Z42, 0)</f>
        <v>-2490.5867442493227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250000</v>
      </c>
      <c r="S43">
        <f t="shared" si="32"/>
        <v>-4745.0297321303651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-90.765486983038642</v>
      </c>
      <c r="AC43">
        <f t="shared" si="33"/>
        <v>-113.89650566278611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-3018.913245632235</v>
      </c>
      <c r="AI43">
        <f t="shared" si="38"/>
        <v>-3019.5133288355687</v>
      </c>
      <c r="AJ43">
        <f t="shared" si="39"/>
        <v>23.13101867974747</v>
      </c>
      <c r="AK43">
        <f t="shared" si="61"/>
        <v>-6.3535840888127053</v>
      </c>
      <c r="AL43">
        <f t="shared" si="40"/>
        <v>-3002.735894244634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-32.443651380665642</v>
      </c>
      <c r="AR43">
        <f t="shared" si="45"/>
        <v>-32.45010035374446</v>
      </c>
      <c r="AS43">
        <f t="shared" si="46"/>
        <v>0.24858438950213294</v>
      </c>
      <c r="AT43">
        <f t="shared" si="47"/>
        <v>-6.8280685936708385E-2</v>
      </c>
      <c r="AU43">
        <f t="shared" si="48"/>
        <v>-32.269796650179032</v>
      </c>
      <c r="AW43">
        <v>40</v>
      </c>
      <c r="AX43">
        <f>IF(Z43&gt;0, (R43*SUMPRODUCT(K43:$K$98, X43:$X$98)-K43*$AZ$3)/Z43, 0)</f>
        <v>-4745.0297321303651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250000</v>
      </c>
      <c r="S44">
        <f t="shared" si="32"/>
        <v>-8440.2520914601737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-113.89650566278611</v>
      </c>
      <c r="AC44">
        <f t="shared" si="33"/>
        <v>-125.45629264201952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-2224.8122928882522</v>
      </c>
      <c r="AI44">
        <f t="shared" si="38"/>
        <v>-2225.1838940302637</v>
      </c>
      <c r="AJ44">
        <f t="shared" si="39"/>
        <v>11.559786979233408</v>
      </c>
      <c r="AK44">
        <f t="shared" si="61"/>
        <v>-7.9727553963950282</v>
      </c>
      <c r="AL44">
        <f t="shared" si="40"/>
        <v>-2221.5968624474253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-21.347864915319811</v>
      </c>
      <c r="AR44">
        <f t="shared" si="45"/>
        <v>-21.351430560389012</v>
      </c>
      <c r="AS44">
        <f t="shared" si="46"/>
        <v>0.11092026580012372</v>
      </c>
      <c r="AT44">
        <f t="shared" si="47"/>
        <v>-7.6501422501658645E-2</v>
      </c>
      <c r="AU44">
        <f t="shared" si="48"/>
        <v>-21.317011717090548</v>
      </c>
      <c r="AW44">
        <v>41</v>
      </c>
      <c r="AX44">
        <f>IF(Z44&gt;0, (R44*SUMPRODUCT(K44:$K$98, X44:$X$98)-K44*$AZ$3)/Z44, 0)</f>
        <v>-8440.2520914601737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250000</v>
      </c>
      <c r="S45">
        <f t="shared" si="32"/>
        <v>-14914.802600021805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-125.45629264201952</v>
      </c>
      <c r="AC45">
        <f t="shared" si="33"/>
        <v>-128.15785005606048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-1530.6859313357852</v>
      </c>
      <c r="AI45">
        <f t="shared" si="38"/>
        <v>-1530.9007478732428</v>
      </c>
      <c r="AJ45">
        <f t="shared" si="39"/>
        <v>2.7015574140409626</v>
      </c>
      <c r="AK45">
        <f t="shared" si="61"/>
        <v>-8.7819404849413676</v>
      </c>
      <c r="AL45">
        <f t="shared" si="40"/>
        <v>-1536.9811309441432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-13.113817589718876</v>
      </c>
      <c r="AR45">
        <f t="shared" si="45"/>
        <v>-13.115657983512143</v>
      </c>
      <c r="AS45">
        <f t="shared" si="46"/>
        <v>2.3145003433179177E-2</v>
      </c>
      <c r="AT45">
        <f t="shared" si="47"/>
        <v>-7.5237358131845816E-2</v>
      </c>
      <c r="AU45">
        <f t="shared" si="48"/>
        <v>-13.16775033821081</v>
      </c>
      <c r="AW45">
        <v>42</v>
      </c>
      <c r="AX45">
        <f>IF(Z45&gt;0, (R45*SUMPRODUCT(K45:$K$98, X45:$X$98)-K45*$AZ$3)/Z45, 0)</f>
        <v>-14914.802600021805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250000</v>
      </c>
      <c r="S46">
        <f t="shared" si="32"/>
        <v>-25413.044400214851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-128.15785005606048</v>
      </c>
      <c r="AC46">
        <f t="shared" si="33"/>
        <v>-124.62317880535186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-900.70724155985329</v>
      </c>
      <c r="AI46">
        <f t="shared" si="38"/>
        <v>-900.82983920778042</v>
      </c>
      <c r="AJ46">
        <f t="shared" si="39"/>
        <v>-3.5346712507086266</v>
      </c>
      <c r="AK46">
        <f t="shared" si="61"/>
        <v>-8.9710495039242346</v>
      </c>
      <c r="AL46">
        <f t="shared" si="40"/>
        <v>-913.3355599624133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-6.8898327504149881</v>
      </c>
      <c r="AR46">
        <f t="shared" si="45"/>
        <v>-6.8907705437964974</v>
      </c>
      <c r="AS46">
        <f t="shared" si="46"/>
        <v>-2.7037968189205782E-2</v>
      </c>
      <c r="AT46">
        <f t="shared" si="47"/>
        <v>-6.8622775332293162E-2</v>
      </c>
      <c r="AU46">
        <f t="shared" si="48"/>
        <v>-6.9864312873179966</v>
      </c>
      <c r="AW46">
        <v>43</v>
      </c>
      <c r="AX46">
        <f>IF(Z46&gt;0, (R46*SUMPRODUCT(K46:$K$98, X46:$X$98)-K46*$AZ$3)/Z46, 0)</f>
        <v>-25413.044400214851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250000</v>
      </c>
      <c r="S47">
        <f t="shared" si="32"/>
        <v>-42269.463613847285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-124.62317880535186</v>
      </c>
      <c r="AC47">
        <f t="shared" si="33"/>
        <v>-116.64828937681372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-523.80797537988565</v>
      </c>
      <c r="AI47">
        <f t="shared" si="38"/>
        <v>-523.87696625379556</v>
      </c>
      <c r="AJ47">
        <f t="shared" si="39"/>
        <v>-7.974889428538134</v>
      </c>
      <c r="AK47">
        <f t="shared" si="61"/>
        <v>-8.7236225163746308</v>
      </c>
      <c r="AL47">
        <f t="shared" si="40"/>
        <v>-540.57547819870831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-3.5774956068439963</v>
      </c>
      <c r="AR47">
        <f t="shared" si="45"/>
        <v>-3.5779667996473248</v>
      </c>
      <c r="AS47">
        <f t="shared" si="46"/>
        <v>-5.4466776446026155E-2</v>
      </c>
      <c r="AT47">
        <f t="shared" si="47"/>
        <v>-5.958046210629353E-2</v>
      </c>
      <c r="AU47">
        <f t="shared" si="48"/>
        <v>-3.6920140381996442</v>
      </c>
      <c r="AW47">
        <v>44</v>
      </c>
      <c r="AX47">
        <f>IF(Z47&gt;0, (R47*SUMPRODUCT(K47:$K$98, X47:$X$98)-K47*$AZ$3)/Z47, 0)</f>
        <v>-42269.463613847285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250000</v>
      </c>
      <c r="S48">
        <f t="shared" si="32"/>
        <v>-69962.06292251921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-116.64828937681372</v>
      </c>
      <c r="AC48">
        <f t="shared" si="33"/>
        <v>-106.9537116095924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-300.82498211017457</v>
      </c>
      <c r="AI48">
        <f t="shared" si="38"/>
        <v>-300.86320057713431</v>
      </c>
      <c r="AJ48">
        <f t="shared" si="39"/>
        <v>-9.6945777672213183</v>
      </c>
      <c r="AK48">
        <f t="shared" si="61"/>
        <v>-8.1653802563769613</v>
      </c>
      <c r="AL48">
        <f t="shared" si="40"/>
        <v>-318.72315860073257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-1.8344373294628282</v>
      </c>
      <c r="AR48">
        <f t="shared" si="45"/>
        <v>-1.8346703865113949</v>
      </c>
      <c r="AS48">
        <f t="shared" si="46"/>
        <v>-5.9117747551491281E-2</v>
      </c>
      <c r="AT48">
        <f t="shared" si="47"/>
        <v>-4.9792667638456869E-2</v>
      </c>
      <c r="AU48">
        <f t="shared" si="48"/>
        <v>-1.9435808017013432</v>
      </c>
      <c r="AW48">
        <v>45</v>
      </c>
      <c r="AX48">
        <f>IF(Z48&gt;0, (R48*SUMPRODUCT(K48:$K$98, X48:$X$98)-K48*$AZ$3)/Z48, 0)</f>
        <v>-69962.06292251921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250000</v>
      </c>
      <c r="S49">
        <f t="shared" si="32"/>
        <v>-116508.50205793353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-106.9537116095924</v>
      </c>
      <c r="AC49">
        <f t="shared" si="33"/>
        <v>-96.938083426496945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-170.35636475840207</v>
      </c>
      <c r="AI49">
        <f t="shared" si="38"/>
        <v>-170.37716540421638</v>
      </c>
      <c r="AJ49">
        <f t="shared" si="39"/>
        <v>-10.015628183095458</v>
      </c>
      <c r="AK49">
        <f t="shared" si="61"/>
        <v>-7.4867598126714689</v>
      </c>
      <c r="AL49">
        <f t="shared" si="40"/>
        <v>-187.87955339998331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-0.92753289587268428</v>
      </c>
      <c r="AR49">
        <f t="shared" si="45"/>
        <v>-0.92764614836709824</v>
      </c>
      <c r="AS49">
        <f t="shared" si="46"/>
        <v>-5.4531714302693365E-2</v>
      </c>
      <c r="AT49">
        <f t="shared" si="47"/>
        <v>-4.0762879740939707E-2</v>
      </c>
      <c r="AU49">
        <f t="shared" si="48"/>
        <v>-1.0229407424107313</v>
      </c>
      <c r="AW49">
        <v>46</v>
      </c>
      <c r="AX49">
        <f>IF(Z49&gt;0, (R49*SUMPRODUCT(K49:$K$98, X49:$X$98)-K49*$AZ$3)/Z49, 0)</f>
        <v>-116508.50205793353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250000</v>
      </c>
      <c r="S50">
        <f t="shared" si="32"/>
        <v>-196228.79385435476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-96.938083426496945</v>
      </c>
      <c r="AC50">
        <f t="shared" si="33"/>
        <v>-87.28520068615687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-94.723038830033047</v>
      </c>
      <c r="AI50">
        <f t="shared" si="38"/>
        <v>-94.734159165506213</v>
      </c>
      <c r="AJ50">
        <f t="shared" si="39"/>
        <v>-9.6528827403400754</v>
      </c>
      <c r="AK50">
        <f t="shared" si="61"/>
        <v>-6.7856658398547864</v>
      </c>
      <c r="AL50">
        <f t="shared" si="40"/>
        <v>-111.17270774570108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-0.46047765096756443</v>
      </c>
      <c r="AR50">
        <f t="shared" si="45"/>
        <v>-0.46053171031806567</v>
      </c>
      <c r="AS50">
        <f t="shared" si="46"/>
        <v>-4.6925614129767812E-2</v>
      </c>
      <c r="AT50">
        <f t="shared" si="47"/>
        <v>-3.2987196196206402E-2</v>
      </c>
      <c r="AU50">
        <f t="shared" si="48"/>
        <v>-0.54044452064403992</v>
      </c>
      <c r="AW50">
        <v>47</v>
      </c>
      <c r="AX50">
        <f>IF(Z50&gt;0, (R50*SUMPRODUCT(K50:$K$98, X50:$X$98)-K50*$AZ$3)/Z50, 0)</f>
        <v>-196228.79385435476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250000</v>
      </c>
      <c r="S51">
        <f t="shared" si="32"/>
        <v>-335798.46776228864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-87.28520068615687</v>
      </c>
      <c r="AC51">
        <f t="shared" si="33"/>
        <v>-78.298878661934481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-51.798262862941193</v>
      </c>
      <c r="AI51">
        <f t="shared" si="38"/>
        <v>-51.80409216877333</v>
      </c>
      <c r="AJ51">
        <f t="shared" si="39"/>
        <v>-8.9863220242223889</v>
      </c>
      <c r="AK51">
        <f t="shared" si="61"/>
        <v>-6.1099640480309816</v>
      </c>
      <c r="AL51">
        <f t="shared" si="40"/>
        <v>-66.900378241026701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-0.22482784982873003</v>
      </c>
      <c r="AR51">
        <f t="shared" si="45"/>
        <v>-0.22485315164820804</v>
      </c>
      <c r="AS51">
        <f t="shared" si="46"/>
        <v>-3.900469527173947E-2</v>
      </c>
      <c r="AT51">
        <f t="shared" si="47"/>
        <v>-2.6520002863502371E-2</v>
      </c>
      <c r="AU51">
        <f t="shared" si="48"/>
        <v>-0.29037784978344988</v>
      </c>
      <c r="AW51">
        <v>48</v>
      </c>
      <c r="AX51">
        <f>IF(Z51&gt;0, (R51*SUMPRODUCT(K51:$K$98, X51:$X$98)-K51*$AZ$3)/Z51, 0)</f>
        <v>-335798.46776228864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250000</v>
      </c>
      <c r="S52">
        <f t="shared" si="32"/>
        <v>-585610.72137843736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-78.298878661934481</v>
      </c>
      <c r="AC52">
        <f t="shared" si="33"/>
        <v>-70.089063944629302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-27.78877325043424</v>
      </c>
      <c r="AI52">
        <f t="shared" si="38"/>
        <v>-27.791765385883007</v>
      </c>
      <c r="AJ52">
        <f t="shared" si="39"/>
        <v>-8.2098147173051785</v>
      </c>
      <c r="AK52">
        <f t="shared" si="61"/>
        <v>-5.480921506335414</v>
      </c>
      <c r="AL52">
        <f t="shared" si="40"/>
        <v>-41.482501609523602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-0.10769269969474651</v>
      </c>
      <c r="AR52">
        <f t="shared" si="45"/>
        <v>-0.10770429542592277</v>
      </c>
      <c r="AS52">
        <f t="shared" si="46"/>
        <v>-3.18163419065806E-2</v>
      </c>
      <c r="AT52">
        <f t="shared" si="47"/>
        <v>-2.1240780530786253E-2</v>
      </c>
      <c r="AU52">
        <f t="shared" si="48"/>
        <v>-0.16076141786328962</v>
      </c>
      <c r="AW52">
        <v>49</v>
      </c>
      <c r="AX52">
        <f>IF(Z52&gt;0, (R52*SUMPRODUCT(K52:$K$98, X52:$X$98)-K52*$AZ$3)/Z52, 0)</f>
        <v>-585610.72137843736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250000</v>
      </c>
      <c r="S53">
        <f t="shared" si="32"/>
        <v>-1042964.1459127263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-70.089063944629302</v>
      </c>
      <c r="AC53">
        <f t="shared" si="33"/>
        <v>-62.665825780811645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-14.601052723629323</v>
      </c>
      <c r="AI53">
        <f t="shared" si="38"/>
        <v>-14.602554832451242</v>
      </c>
      <c r="AJ53">
        <f t="shared" si="39"/>
        <v>-7.4232381638176577</v>
      </c>
      <c r="AK53">
        <f t="shared" si="61"/>
        <v>-4.9062344761240517</v>
      </c>
      <c r="AL53">
        <f t="shared" si="40"/>
        <v>-26.932027472392949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-5.0522290963324869E-2</v>
      </c>
      <c r="AR53">
        <f t="shared" si="45"/>
        <v>-5.0527488532321842E-2</v>
      </c>
      <c r="AS53">
        <f t="shared" si="46"/>
        <v>-2.5685750575745556E-2</v>
      </c>
      <c r="AT53">
        <f t="shared" si="47"/>
        <v>-1.6976461247612155E-2</v>
      </c>
      <c r="AU53">
        <f t="shared" si="48"/>
        <v>-9.3189700355679542E-2</v>
      </c>
      <c r="AW53">
        <v>50</v>
      </c>
      <c r="AX53">
        <f>IF(Z53&gt;0, (R53*SUMPRODUCT(K53:$K$98, X53:$X$98)-K53*$AZ$3)/Z53, 0)</f>
        <v>-1042964.1459127263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250000</v>
      </c>
      <c r="S54">
        <f t="shared" si="32"/>
        <v>-1902123.6968628794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-62.665825780811645</v>
      </c>
      <c r="AC54">
        <f t="shared" si="33"/>
        <v>-55.992302657924604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-7.5116947099294391</v>
      </c>
      <c r="AI54">
        <f t="shared" si="38"/>
        <v>-7.5124306281921456</v>
      </c>
      <c r="AJ54">
        <f t="shared" si="39"/>
        <v>-6.6735231228870404</v>
      </c>
      <c r="AK54">
        <f t="shared" si="61"/>
        <v>-4.3866078046568155</v>
      </c>
      <c r="AL54">
        <f t="shared" si="40"/>
        <v>-18.572561555736002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-2.3206987741746499E-2</v>
      </c>
      <c r="AR54">
        <f t="shared" si="45"/>
        <v>-2.3209261322710725E-2</v>
      </c>
      <c r="AS54">
        <f t="shared" si="46"/>
        <v>-2.0617500482598309E-2</v>
      </c>
      <c r="AT54">
        <f t="shared" si="47"/>
        <v>-1.3552195274383894E-2</v>
      </c>
      <c r="AU54">
        <f t="shared" si="48"/>
        <v>-5.7378957079692927E-2</v>
      </c>
      <c r="AW54">
        <v>51</v>
      </c>
      <c r="AX54">
        <f>IF(Z54&gt;0, (R54*SUMPRODUCT(K54:$K$98, X54:$X$98)-K54*$AZ$3)/Z54, 0)</f>
        <v>-1902123.6968628794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250000</v>
      </c>
      <c r="S55">
        <f t="shared" si="32"/>
        <v>-3558154.3831576416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-55.992302657924604</v>
      </c>
      <c r="AC55">
        <f t="shared" si="33"/>
        <v>-50.011897669014239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-3.7716976216683129</v>
      </c>
      <c r="AI55">
        <f t="shared" si="38"/>
        <v>-3.7720490109862252</v>
      </c>
      <c r="AJ55">
        <f t="shared" si="39"/>
        <v>-5.9804049889103652</v>
      </c>
      <c r="AK55">
        <f t="shared" si="61"/>
        <v>-3.9194611860547228</v>
      </c>
      <c r="AL55">
        <f t="shared" si="40"/>
        <v>-13.671915185951313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-1.0403984321836444E-2</v>
      </c>
      <c r="AR55">
        <f t="shared" si="45"/>
        <v>-1.0404953606577994E-2</v>
      </c>
      <c r="AS55">
        <f t="shared" si="46"/>
        <v>-1.6496560961144723E-2</v>
      </c>
      <c r="AT55">
        <f t="shared" si="47"/>
        <v>-1.0811580571966082E-2</v>
      </c>
      <c r="AU55">
        <f t="shared" si="48"/>
        <v>-3.7713095139688797E-2</v>
      </c>
      <c r="AW55">
        <v>52</v>
      </c>
      <c r="AX55">
        <f>IF(Z55&gt;0, (R55*SUMPRODUCT(K55:$K$98, X55:$X$98)-K55*$AZ$3)/Z55, 0)</f>
        <v>-3558154.3831576416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250000</v>
      </c>
      <c r="S56">
        <f t="shared" si="32"/>
        <v>-6843555.8003246505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-50.011897669014239</v>
      </c>
      <c r="AC56">
        <f t="shared" si="33"/>
        <v>-44.661933817039547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-1.8472217837968827</v>
      </c>
      <c r="AI56">
        <f t="shared" si="38"/>
        <v>-1.8473849370432365</v>
      </c>
      <c r="AJ56">
        <f t="shared" si="39"/>
        <v>-5.3499638519746924</v>
      </c>
      <c r="AK56">
        <f t="shared" si="61"/>
        <v>-3.5008328368309969</v>
      </c>
      <c r="AL56">
        <f t="shared" si="40"/>
        <v>-10.698181625848926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-4.5495017868573588E-3</v>
      </c>
      <c r="AR56">
        <f t="shared" si="45"/>
        <v>-4.5499036151555794E-3</v>
      </c>
      <c r="AS56">
        <f t="shared" si="46"/>
        <v>-1.317636589048448E-2</v>
      </c>
      <c r="AT56">
        <f t="shared" si="47"/>
        <v>-8.6221618791838851E-3</v>
      </c>
      <c r="AU56">
        <f t="shared" si="48"/>
        <v>-2.6348431384823946E-2</v>
      </c>
      <c r="AW56">
        <v>53</v>
      </c>
      <c r="AX56">
        <f>IF(Z56&gt;0, (R56*SUMPRODUCT(K56:$K$98, X56:$X$98)-K56*$AZ$3)/Z56, 0)</f>
        <v>-6843555.8003246505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250000</v>
      </c>
      <c r="S57">
        <f t="shared" si="32"/>
        <v>-13568842.744798655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-44.661933817039547</v>
      </c>
      <c r="AC57">
        <f t="shared" si="33"/>
        <v>-39.880440607847369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-0.88043744254342426</v>
      </c>
      <c r="AI57">
        <f t="shared" si="38"/>
        <v>-0.88051092051306012</v>
      </c>
      <c r="AJ57">
        <f t="shared" si="39"/>
        <v>-4.7814932091921776</v>
      </c>
      <c r="AK57">
        <f t="shared" si="61"/>
        <v>-3.1263353671927687</v>
      </c>
      <c r="AL57">
        <f t="shared" si="40"/>
        <v>-8.7883394968980078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-1.9360888302264955E-3</v>
      </c>
      <c r="AR57">
        <f t="shared" si="45"/>
        <v>-1.936250408857078E-3</v>
      </c>
      <c r="AS57">
        <f t="shared" si="46"/>
        <v>-1.0514541007454062E-2</v>
      </c>
      <c r="AT57">
        <f t="shared" si="47"/>
        <v>-6.8748359525446171E-3</v>
      </c>
      <c r="AU57">
        <f t="shared" si="48"/>
        <v>-1.932562736885576E-2</v>
      </c>
      <c r="AW57">
        <v>54</v>
      </c>
      <c r="AX57">
        <f>IF(Z57&gt;0, (R57*SUMPRODUCT(K57:$K$98, X57:$X$98)-K57*$AZ$3)/Z57, 0)</f>
        <v>-13568842.744798655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250000</v>
      </c>
      <c r="S58">
        <f t="shared" si="32"/>
        <v>-27778030.483916484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-39.880440607847369</v>
      </c>
      <c r="AC58">
        <f t="shared" si="33"/>
        <v>-35.609124276160593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-0.40695269644387738</v>
      </c>
      <c r="AI58">
        <f t="shared" si="38"/>
        <v>-0.40698474436417248</v>
      </c>
      <c r="AJ58">
        <f t="shared" si="39"/>
        <v>-4.2713163316867764</v>
      </c>
      <c r="AK58">
        <f t="shared" si="61"/>
        <v>-2.7916308425493161</v>
      </c>
      <c r="AL58">
        <f t="shared" si="40"/>
        <v>-7.4699319186002651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-7.9901086253078731E-4</v>
      </c>
      <c r="AR58">
        <f t="shared" si="45"/>
        <v>-7.9907378541263833E-4</v>
      </c>
      <c r="AS58">
        <f t="shared" si="46"/>
        <v>-8.3863018383846747E-3</v>
      </c>
      <c r="AT58">
        <f t="shared" si="47"/>
        <v>-5.4810875732346706E-3</v>
      </c>
      <c r="AU58">
        <f t="shared" si="48"/>
        <v>-1.4666463197031984E-2</v>
      </c>
      <c r="AW58">
        <v>55</v>
      </c>
      <c r="AX58">
        <f>IF(Z58&gt;0, (R58*SUMPRODUCT(K58:$K$98, X58:$X$98)-K58*$AZ$3)/Z58, 0)</f>
        <v>-27778030.483916484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250000</v>
      </c>
      <c r="S59">
        <f t="shared" si="32"/>
        <v>-58869247.631777085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-35.609124276160593</v>
      </c>
      <c r="AC59">
        <f t="shared" si="33"/>
        <v>-31.79451934013294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-0.18225264395856347</v>
      </c>
      <c r="AI59">
        <f t="shared" si="38"/>
        <v>-0.18226614613525979</v>
      </c>
      <c r="AJ59">
        <f t="shared" si="39"/>
        <v>-3.8146049360276528</v>
      </c>
      <c r="AK59">
        <f t="shared" si="61"/>
        <v>-2.4926386993312417</v>
      </c>
      <c r="AL59">
        <f t="shared" si="40"/>
        <v>-6.4895097814941547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-3.1949536922392231E-4</v>
      </c>
      <c r="AR59">
        <f t="shared" si="45"/>
        <v>-3.1951903902006473E-4</v>
      </c>
      <c r="AS59">
        <f t="shared" si="46"/>
        <v>-6.6871381726382158E-3</v>
      </c>
      <c r="AT59">
        <f t="shared" si="47"/>
        <v>-4.3696843254890563E-3</v>
      </c>
      <c r="AU59">
        <f t="shared" si="48"/>
        <v>-1.1376341537147337E-2</v>
      </c>
      <c r="AW59">
        <v>56</v>
      </c>
      <c r="AX59">
        <f>IF(Z59&gt;0, (R59*SUMPRODUCT(K59:$K$98, X59:$X$98)-K59*$AZ$3)/Z59, 0)</f>
        <v>-58869247.631777085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250000</v>
      </c>
      <c r="S60">
        <f t="shared" si="32"/>
        <v>-129346861.18179819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-31.79451934013294</v>
      </c>
      <c r="AC60">
        <f t="shared" si="33"/>
        <v>-28.388228168635933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-7.8803135964298374E-2</v>
      </c>
      <c r="AI60">
        <f t="shared" si="38"/>
        <v>-7.8808622805631293E-2</v>
      </c>
      <c r="AJ60">
        <f t="shared" si="39"/>
        <v>-3.4062911714970063</v>
      </c>
      <c r="AK60">
        <f t="shared" si="61"/>
        <v>-2.2256163538093059</v>
      </c>
      <c r="AL60">
        <f t="shared" si="40"/>
        <v>-5.7107161481119437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-1.2334348310822575E-4</v>
      </c>
      <c r="AR60">
        <f t="shared" si="45"/>
        <v>-1.2335207116900509E-4</v>
      </c>
      <c r="AS60">
        <f t="shared" si="46"/>
        <v>-5.3315621571657368E-3</v>
      </c>
      <c r="AT60">
        <f t="shared" si="47"/>
        <v>-3.4835577262539116E-3</v>
      </c>
      <c r="AU60">
        <f t="shared" si="48"/>
        <v>-8.9384719545886528E-3</v>
      </c>
      <c r="AW60">
        <v>57</v>
      </c>
      <c r="AX60">
        <f>IF(Z60&gt;0, (R60*SUMPRODUCT(K60:$K$98, X60:$X$98)-K60*$AZ$3)/Z60, 0)</f>
        <v>-129346861.18179819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250000</v>
      </c>
      <c r="S61">
        <f t="shared" si="32"/>
        <v>-294864669.85672945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-28.388228168635933</v>
      </c>
      <c r="AC61">
        <f t="shared" si="33"/>
        <v>-25.346734845274188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-3.2829586906585127E-2</v>
      </c>
      <c r="AI61">
        <f t="shared" si="38"/>
        <v>-3.2831735920814058E-2</v>
      </c>
      <c r="AJ61">
        <f t="shared" si="39"/>
        <v>-3.0414933233617454</v>
      </c>
      <c r="AK61">
        <f t="shared" si="61"/>
        <v>-1.9871759718045154</v>
      </c>
      <c r="AL61">
        <f t="shared" si="40"/>
        <v>-5.0615010310870749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-4.5879650741955817E-5</v>
      </c>
      <c r="AR61">
        <f t="shared" si="45"/>
        <v>-4.5882654009177644E-5</v>
      </c>
      <c r="AS61">
        <f t="shared" si="46"/>
        <v>-4.2505149945044592E-3</v>
      </c>
      <c r="AT61">
        <f t="shared" si="47"/>
        <v>-2.7770967636181333E-3</v>
      </c>
      <c r="AU61">
        <f t="shared" si="48"/>
        <v>-7.073494412131771E-3</v>
      </c>
      <c r="AW61">
        <v>58</v>
      </c>
      <c r="AX61">
        <f>IF(Z61&gt;0, (R61*SUMPRODUCT(K61:$K$98, X61:$X$98)-K61*$AZ$3)/Z61, 0)</f>
        <v>-294864669.85672945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250000</v>
      </c>
      <c r="S62">
        <f t="shared" si="32"/>
        <v>-699049119.5787878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-25.346734845274188</v>
      </c>
      <c r="AC62">
        <f t="shared" si="33"/>
        <v>-22.631051558099173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-1.3181728220385077E-2</v>
      </c>
      <c r="AI62">
        <f t="shared" si="38"/>
        <v>-1.3182537571649682E-2</v>
      </c>
      <c r="AJ62">
        <f t="shared" si="39"/>
        <v>-2.7156832871750147</v>
      </c>
      <c r="AK62">
        <f t="shared" si="61"/>
        <v>-1.7742714391691934</v>
      </c>
      <c r="AL62">
        <f t="shared" si="40"/>
        <v>-4.5031372639158578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-1.6447845414768594E-5</v>
      </c>
      <c r="AR62">
        <f t="shared" si="45"/>
        <v>-1.6448855303932133E-5</v>
      </c>
      <c r="AS62">
        <f t="shared" si="46"/>
        <v>-3.3885646977495046E-3</v>
      </c>
      <c r="AT62">
        <f t="shared" si="47"/>
        <v>-2.2138934946453761E-3</v>
      </c>
      <c r="AU62">
        <f t="shared" si="48"/>
        <v>-5.618907047698813E-3</v>
      </c>
      <c r="AW62">
        <v>59</v>
      </c>
      <c r="AX62">
        <f>IF(Z62&gt;0, (R62*SUMPRODUCT(K62:$K$98, X62:$X$98)-K62*$AZ$3)/Z62, 0)</f>
        <v>-699049119.5787878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250000</v>
      </c>
      <c r="S63">
        <f t="shared" si="32"/>
        <v>-1727516507.0385442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-22.631051558099173</v>
      </c>
      <c r="AC63">
        <f t="shared" si="33"/>
        <v>-20.206309821278737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-5.0883927521916247E-3</v>
      </c>
      <c r="AI63">
        <f t="shared" si="38"/>
        <v>-5.0886851706683648E-3</v>
      </c>
      <c r="AJ63">
        <f t="shared" si="39"/>
        <v>-2.4247417368204367</v>
      </c>
      <c r="AK63">
        <f t="shared" si="61"/>
        <v>-1.5841736090669423</v>
      </c>
      <c r="AL63">
        <f t="shared" si="40"/>
        <v>-4.0140040310580476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-5.6689061229310713E-6</v>
      </c>
      <c r="AR63">
        <f t="shared" si="45"/>
        <v>-5.6692319022044057E-6</v>
      </c>
      <c r="AS63">
        <f t="shared" si="46"/>
        <v>-2.7013703438020786E-3</v>
      </c>
      <c r="AT63">
        <f t="shared" si="47"/>
        <v>-1.7649053266097418E-3</v>
      </c>
      <c r="AU63">
        <f t="shared" si="48"/>
        <v>-4.471944902314025E-3</v>
      </c>
      <c r="AW63">
        <v>60</v>
      </c>
      <c r="AX63">
        <f>IF(Z63&gt;0, (R63*SUMPRODUCT(K63:$K$98, X63:$X$98)-K63*$AZ$3)/Z63, 0)</f>
        <v>-1727516507.0385442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250000</v>
      </c>
      <c r="S64">
        <f t="shared" si="32"/>
        <v>-4460198505.5489149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-20.206309821278737</v>
      </c>
      <c r="AC64">
        <f t="shared" si="33"/>
        <v>-18.041352825304632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-1.8837013346932354E-3</v>
      </c>
      <c r="AI64">
        <f t="shared" si="38"/>
        <v>-1.8838024588517389E-3</v>
      </c>
      <c r="AJ64">
        <f t="shared" si="39"/>
        <v>-2.1649569959741051</v>
      </c>
      <c r="AK64">
        <f t="shared" si="61"/>
        <v>-1.4144416874895116</v>
      </c>
      <c r="AL64">
        <f t="shared" si="40"/>
        <v>-3.5812824859224683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-1.8737543867813799E-6</v>
      </c>
      <c r="AR64">
        <f t="shared" si="45"/>
        <v>-1.8738549769503817E-6</v>
      </c>
      <c r="AS64">
        <f t="shared" si="46"/>
        <v>-2.1535248681342272E-3</v>
      </c>
      <c r="AT64">
        <f t="shared" si="47"/>
        <v>-1.4069726808424966E-3</v>
      </c>
      <c r="AU64">
        <f t="shared" si="48"/>
        <v>-3.5623714039536743E-3</v>
      </c>
      <c r="AW64">
        <v>61</v>
      </c>
      <c r="AX64">
        <f>IF(Z64&gt;0, (R64*SUMPRODUCT(K64:$K$98, X64:$X$98)-K64*$AZ$3)/Z64, 0)</f>
        <v>-4460198505.5489149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250000</v>
      </c>
      <c r="S65">
        <f t="shared" si="32"/>
        <v>-12057648730.706934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-18.041352825304632</v>
      </c>
      <c r="AC65">
        <f t="shared" si="33"/>
        <v>-16.108352319701673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-6.6714298582050359E-4</v>
      </c>
      <c r="AI65">
        <f t="shared" si="38"/>
        <v>-6.6717638443884015E-4</v>
      </c>
      <c r="AJ65">
        <f t="shared" si="39"/>
        <v>-1.9330005056029584</v>
      </c>
      <c r="AK65">
        <f t="shared" si="61"/>
        <v>-1.2628946977713242</v>
      </c>
      <c r="AL65">
        <f t="shared" si="40"/>
        <v>-3.1965623797587215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-5.925179597914809E-7</v>
      </c>
      <c r="AR65">
        <f t="shared" si="45"/>
        <v>-5.9254762251988733E-7</v>
      </c>
      <c r="AS65">
        <f t="shared" si="46"/>
        <v>-1.716779671223167E-3</v>
      </c>
      <c r="AT65">
        <f t="shared" si="47"/>
        <v>-1.1216303036366967E-3</v>
      </c>
      <c r="AU65">
        <f t="shared" si="48"/>
        <v>-2.8390025224823835E-3</v>
      </c>
      <c r="AW65">
        <v>62</v>
      </c>
      <c r="AX65">
        <f>IF(Z65&gt;0, (R65*SUMPRODUCT(K65:$K$98, X65:$X$98)-K65*$AZ$3)/Z65, 0)</f>
        <v>-12057648730.706934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250000</v>
      </c>
      <c r="S66">
        <f t="shared" si="32"/>
        <v>-34215657576.120514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-16.108352319701673</v>
      </c>
      <c r="AC66">
        <f t="shared" si="33"/>
        <v>-14.382457930650574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-2.2555950638944574E-4</v>
      </c>
      <c r="AI66">
        <f t="shared" si="38"/>
        <v>-2.2557001507095994E-4</v>
      </c>
      <c r="AJ66">
        <f t="shared" si="39"/>
        <v>-1.7258943890510992</v>
      </c>
      <c r="AK66">
        <f t="shared" si="61"/>
        <v>-1.1275846623791173</v>
      </c>
      <c r="AL66">
        <f t="shared" si="40"/>
        <v>-2.8537046214452877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-1.7886514020287631E-7</v>
      </c>
      <c r="AR66">
        <f t="shared" si="45"/>
        <v>-1.7887347342200096E-7</v>
      </c>
      <c r="AS66">
        <f t="shared" si="46"/>
        <v>-1.368607099804449E-3</v>
      </c>
      <c r="AT66">
        <f t="shared" si="47"/>
        <v>-8.9415689879560284E-4</v>
      </c>
      <c r="AU66">
        <f t="shared" si="48"/>
        <v>-2.2629428720734742E-3</v>
      </c>
      <c r="AW66">
        <v>63</v>
      </c>
      <c r="AX66">
        <f>IF(Z66&gt;0, (R66*SUMPRODUCT(K66:$K$98, X66:$X$98)-K66*$AZ$3)/Z66, 0)</f>
        <v>-34215657576.120514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-102205740105.1053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-14.382457930650574</v>
      </c>
      <c r="AC67">
        <f t="shared" ref="AC67:AC79" si="64">S67*Z67</f>
        <v>-12.841480447400485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-7.2625087790774396E-5</v>
      </c>
      <c r="AI67">
        <f t="shared" ref="AI67:AI79" si="69">SUM(AE67:AH67)</f>
        <v>-7.2628228876694368E-5</v>
      </c>
      <c r="AJ67">
        <f t="shared" ref="AJ67:AJ79" si="70">AB67-AC67</f>
        <v>-1.5409774832500887</v>
      </c>
      <c r="AK67">
        <f t="shared" si="61"/>
        <v>-1.0067720551455404</v>
      </c>
      <c r="AL67">
        <f t="shared" ref="AL67:AL79" si="71">SUM(AI67:AK67)</f>
        <v>-2.5478221666245058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-5.1420135825625341E-8</v>
      </c>
      <c r="AR67">
        <f t="shared" ref="AR67:AR79" si="76">AI67*$K67</f>
        <v>-5.1422359782519001E-8</v>
      </c>
      <c r="AS67">
        <f t="shared" ref="AS67:AS79" si="77">AJ67*$K67</f>
        <v>-1.0910454486640277E-3</v>
      </c>
      <c r="AT67">
        <f t="shared" ref="AT67:AT79" si="78">AK67*$K67</f>
        <v>-7.1281643018686737E-4</v>
      </c>
      <c r="AU67">
        <f t="shared" ref="AU67:AU79" si="79">AL67*$K67</f>
        <v>-1.8039133012106778E-3</v>
      </c>
      <c r="AW67">
        <v>64</v>
      </c>
      <c r="AX67">
        <f>IF(Z67&gt;0, (R67*SUMPRODUCT(K67:$K$98, X67:$X$98)-K67*$AZ$3)/Z67, 0)</f>
        <v>-102205740105.1053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250000</v>
      </c>
      <c r="S68">
        <f t="shared" si="63"/>
        <v>-322294842655.69275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-12.841480447400485</v>
      </c>
      <c r="AC68">
        <f t="shared" si="64"/>
        <v>-11.465607586217738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-2.2203024996359258E-5</v>
      </c>
      <c r="AI68">
        <f t="shared" si="69"/>
        <v>-2.22039143689204E-5</v>
      </c>
      <c r="AJ68">
        <f t="shared" si="70"/>
        <v>-1.3758728611827475</v>
      </c>
      <c r="AK68">
        <f t="shared" si="61"/>
        <v>-0.89890363131803408</v>
      </c>
      <c r="AL68">
        <f t="shared" si="71"/>
        <v>-2.2747986964151505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-1.4035913215662825E-8</v>
      </c>
      <c r="AR68">
        <f t="shared" si="76"/>
        <v>-1.4036475443381193E-8</v>
      </c>
      <c r="AS68">
        <f t="shared" si="77"/>
        <v>-8.6977482025595053E-4</v>
      </c>
      <c r="AT68">
        <f t="shared" si="78"/>
        <v>-5.6825290069677269E-4</v>
      </c>
      <c r="AU68">
        <f t="shared" si="79"/>
        <v>-1.4380417574281666E-3</v>
      </c>
      <c r="AW68">
        <v>65</v>
      </c>
      <c r="AX68">
        <f>IF(Z68&gt;0, (R68*SUMPRODUCT(K68:$K$98, X68:$X$98)-K68*$AZ$3)/Z68, 0)</f>
        <v>-322294842655.69275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250000</v>
      </c>
      <c r="S69">
        <f t="shared" si="63"/>
        <v>-1075953931255.3661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-11.465607586217738</v>
      </c>
      <c r="AC69">
        <f t="shared" si="64"/>
        <v>-10.237149642572504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-6.4261666166774074E-6</v>
      </c>
      <c r="AI69">
        <f t="shared" si="69"/>
        <v>-6.4264044788512702E-6</v>
      </c>
      <c r="AJ69">
        <f t="shared" si="70"/>
        <v>-1.2284579436452336</v>
      </c>
      <c r="AK69">
        <f t="shared" si="61"/>
        <v>-0.80259253103524175</v>
      </c>
      <c r="AL69">
        <f t="shared" si="71"/>
        <v>-2.0310569010849542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-3.6271246886027499E-9</v>
      </c>
      <c r="AR69">
        <f t="shared" si="76"/>
        <v>-3.6272589452778048E-9</v>
      </c>
      <c r="AS69">
        <f t="shared" si="77"/>
        <v>-6.9337917954726317E-4</v>
      </c>
      <c r="AT69">
        <f t="shared" si="78"/>
        <v>-4.5300773507040722E-4</v>
      </c>
      <c r="AU69">
        <f t="shared" si="79"/>
        <v>-1.1463905418766156E-3</v>
      </c>
      <c r="AW69">
        <v>66</v>
      </c>
      <c r="AX69">
        <f>IF(Z69&gt;0, (R69*SUMPRODUCT(K69:$K$98, X69:$X$98)-K69*$AZ$3)/Z69, 0)</f>
        <v>-1075953931255.3661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250000</v>
      </c>
      <c r="S70">
        <f t="shared" si="63"/>
        <v>-3854553134604.3428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-10.237149642572504</v>
      </c>
      <c r="AC70">
        <f t="shared" si="64"/>
        <v>-9.1403121839843191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-1.7620098508694818E-6</v>
      </c>
      <c r="AI70">
        <f t="shared" si="69"/>
        <v>-1.7620691334365188E-6</v>
      </c>
      <c r="AJ70">
        <f t="shared" si="70"/>
        <v>-1.096837458588185</v>
      </c>
      <c r="AK70">
        <f t="shared" si="61"/>
        <v>-0.7166004749800754</v>
      </c>
      <c r="AL70">
        <f t="shared" si="71"/>
        <v>-1.8134396956373939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-8.8797515200582538E-10</v>
      </c>
      <c r="AR70">
        <f t="shared" si="76"/>
        <v>-8.8800502780161057E-10</v>
      </c>
      <c r="AS70">
        <f t="shared" si="77"/>
        <v>-5.5275764124412482E-4</v>
      </c>
      <c r="AT70">
        <f t="shared" si="78"/>
        <v>-3.6113499330544537E-4</v>
      </c>
      <c r="AU70">
        <f t="shared" si="79"/>
        <v>-9.1389352255459794E-4</v>
      </c>
      <c r="AW70">
        <v>67</v>
      </c>
      <c r="AX70">
        <f>IF(Z70&gt;0, (R70*SUMPRODUCT(K70:$K$98, X70:$X$98)-K70*$AZ$3)/Z70, 0)</f>
        <v>-3854553134604.3428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250000</v>
      </c>
      <c r="S71">
        <f t="shared" si="63"/>
        <v>-14891392959713.574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-9.1403121839843191</v>
      </c>
      <c r="AC71">
        <f t="shared" si="64"/>
        <v>-8.1609930221800528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-4.4988885704072074E-7</v>
      </c>
      <c r="AI71">
        <f t="shared" si="69"/>
        <v>-4.4990255789638324E-7</v>
      </c>
      <c r="AJ71">
        <f t="shared" si="70"/>
        <v>-0.97931916180426626</v>
      </c>
      <c r="AK71">
        <f t="shared" si="61"/>
        <v>-0.63982185287890236</v>
      </c>
      <c r="AL71">
        <f t="shared" si="71"/>
        <v>-1.6191414645857265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-2.0243224662861992E-10</v>
      </c>
      <c r="AR71">
        <f t="shared" si="76"/>
        <v>-2.0243841147344568E-10</v>
      </c>
      <c r="AS71">
        <f t="shared" si="77"/>
        <v>-4.4065500842700527E-4</v>
      </c>
      <c r="AT71">
        <f t="shared" si="78"/>
        <v>-2.8789460573067549E-4</v>
      </c>
      <c r="AU71">
        <f t="shared" si="79"/>
        <v>-7.2854981659609228E-4</v>
      </c>
      <c r="AW71">
        <v>68</v>
      </c>
      <c r="AX71">
        <f>IF(Z71&gt;0, (R71*SUMPRODUCT(K71:$K$98, X71:$X$98)-K71*$AZ$3)/Z71, 0)</f>
        <v>-14891392959713.574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250000</v>
      </c>
      <c r="S72">
        <f t="shared" si="63"/>
        <v>-62388974018798.117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-8.1609930221800528</v>
      </c>
      <c r="AC72">
        <f t="shared" si="64"/>
        <v>-7.2866009128358415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-1.0644019913870911E-7</v>
      </c>
      <c r="AI72">
        <f t="shared" si="69"/>
        <v>-1.064431189659011E-7</v>
      </c>
      <c r="AJ72">
        <f t="shared" si="70"/>
        <v>-0.8743921093442113</v>
      </c>
      <c r="AK72">
        <f t="shared" ref="AK72:AK79" si="92">G72*SUM(AB72:AB72, AE72:AF72)</f>
        <v>-0.57126951155260375</v>
      </c>
      <c r="AL72">
        <f t="shared" si="71"/>
        <v>-1.4456617273399339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-4.2762404190896769E-11</v>
      </c>
      <c r="AR72">
        <f t="shared" si="76"/>
        <v>-4.276357723295759E-11</v>
      </c>
      <c r="AS72">
        <f t="shared" si="77"/>
        <v>-3.5128747506739621E-4</v>
      </c>
      <c r="AT72">
        <f t="shared" si="78"/>
        <v>-2.295078170899867E-4</v>
      </c>
      <c r="AU72">
        <f t="shared" si="79"/>
        <v>-5.8079533492096016E-4</v>
      </c>
      <c r="AW72">
        <v>69</v>
      </c>
      <c r="AX72">
        <f>IF(Z72&gt;0, (R72*SUMPRODUCT(K72:$K$98, X72:$X$98)-K72*$AZ$3)/Z72, 0)</f>
        <v>-62388974018798.117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250000</v>
      </c>
      <c r="S73">
        <f t="shared" si="63"/>
        <v>-285285790929004.06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-7.2866009128358415</v>
      </c>
      <c r="AC73">
        <f t="shared" si="64"/>
        <v>-6.5058936722119567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-2.3205081956077644E-8</v>
      </c>
      <c r="AI73">
        <f t="shared" si="69"/>
        <v>-2.3205652076802113E-8</v>
      </c>
      <c r="AJ73">
        <f t="shared" si="70"/>
        <v>-0.78070724062388486</v>
      </c>
      <c r="AK73">
        <f t="shared" si="92"/>
        <v>-0.51006206389850894</v>
      </c>
      <c r="AL73">
        <f t="shared" si="71"/>
        <v>-1.2907693277280459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-8.3237977581895243E-12</v>
      </c>
      <c r="AR73">
        <f t="shared" si="76"/>
        <v>-8.3240022638067513E-12</v>
      </c>
      <c r="AS73">
        <f t="shared" si="77"/>
        <v>-2.8004422443357987E-4</v>
      </c>
      <c r="AT73">
        <f t="shared" si="78"/>
        <v>-1.8296222663863299E-4</v>
      </c>
      <c r="AU73">
        <f t="shared" si="79"/>
        <v>-4.6300645939621515E-4</v>
      </c>
      <c r="AW73">
        <v>70</v>
      </c>
      <c r="AX73">
        <f>IF(Z73&gt;0, (R73*SUMPRODUCT(K73:$K$98, X73:$X$98)-K73*$AZ$3)/Z73, 0)</f>
        <v>-285285790929004.06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250000</v>
      </c>
      <c r="S74">
        <f t="shared" si="63"/>
        <v>-1434475525760187.3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-6.5058936722119567</v>
      </c>
      <c r="AC74">
        <f t="shared" si="64"/>
        <v>-5.8088336359107755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-4.631833244213015E-9</v>
      </c>
      <c r="AI74">
        <f t="shared" si="69"/>
        <v>-4.6319344804058188E-9</v>
      </c>
      <c r="AJ74">
        <f t="shared" si="70"/>
        <v>-0.69706003630118119</v>
      </c>
      <c r="AK74">
        <f t="shared" si="92"/>
        <v>-0.45541255705483702</v>
      </c>
      <c r="AL74">
        <f t="shared" si="71"/>
        <v>-1.1524725979879527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-1.4834513423558732E-12</v>
      </c>
      <c r="AR74">
        <f t="shared" si="76"/>
        <v>-1.4834837655797225E-12</v>
      </c>
      <c r="AS74">
        <f t="shared" si="77"/>
        <v>-2.2324954117153561E-4</v>
      </c>
      <c r="AT74">
        <f t="shared" si="78"/>
        <v>-1.4585636690025213E-4</v>
      </c>
      <c r="AU74">
        <f t="shared" si="79"/>
        <v>-3.6910590955527148E-4</v>
      </c>
      <c r="AW74">
        <v>71</v>
      </c>
      <c r="AX74">
        <f>IF(Z74&gt;0, (R74*SUMPRODUCT(K74:$K$98, X74:$X$98)-K74*$AZ$3)/Z74, 0)</f>
        <v>-1434475525760187.3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250000</v>
      </c>
      <c r="S75">
        <f t="shared" si="63"/>
        <v>-8006338296357029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-5.8088336359107755</v>
      </c>
      <c r="AC75">
        <f t="shared" si="64"/>
        <v>-5.1864586034930582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-8.4028978711114925E-10</v>
      </c>
      <c r="AI75">
        <f t="shared" si="69"/>
        <v>-8.4030598196331365E-10</v>
      </c>
      <c r="AJ75">
        <f t="shared" si="70"/>
        <v>-0.6223750324177173</v>
      </c>
      <c r="AK75">
        <f t="shared" si="92"/>
        <v>-0.40661835451375433</v>
      </c>
      <c r="AL75">
        <f t="shared" si="71"/>
        <v>-1.0289933877717776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-2.402876515731362E-13</v>
      </c>
      <c r="AR75">
        <f t="shared" si="76"/>
        <v>-2.4029228262191705E-13</v>
      </c>
      <c r="AS75">
        <f t="shared" si="77"/>
        <v>-1.7797316738972364E-4</v>
      </c>
      <c r="AT75">
        <f t="shared" si="78"/>
        <v>-1.1627580269486128E-4</v>
      </c>
      <c r="AU75">
        <f t="shared" si="79"/>
        <v>-2.9424897032487719E-4</v>
      </c>
      <c r="AW75">
        <v>72</v>
      </c>
      <c r="AX75">
        <f>IF(Z75&gt;0, (R75*SUMPRODUCT(K75:$K$98, X75:$X$98)-K75*$AZ$3)/Z75, 0)</f>
        <v>-8006338296357029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250000</v>
      </c>
      <c r="S76">
        <f t="shared" si="63"/>
        <v>-5.0209844050156864E+16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-5.1864586034930582</v>
      </c>
      <c r="AC76">
        <f t="shared" si="64"/>
        <v>-4.6307666102618699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-1.372719711351302E-10</v>
      </c>
      <c r="AI76">
        <f t="shared" si="69"/>
        <v>-1.372742768416594E-10</v>
      </c>
      <c r="AJ76">
        <f t="shared" si="70"/>
        <v>-0.55569199323118834</v>
      </c>
      <c r="AK76">
        <f t="shared" si="92"/>
        <v>-0.36305210224451412</v>
      </c>
      <c r="AL76">
        <f t="shared" si="71"/>
        <v>-0.91874409561297676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-3.5048240071477097E-14</v>
      </c>
      <c r="AR76">
        <f t="shared" si="76"/>
        <v>-3.5048828763803006E-14</v>
      </c>
      <c r="AS76">
        <f t="shared" si="77"/>
        <v>-1.4187911941172725E-4</v>
      </c>
      <c r="AT76">
        <f t="shared" si="78"/>
        <v>-9.2694358015696981E-5</v>
      </c>
      <c r="AU76">
        <f t="shared" si="79"/>
        <v>-2.3457347746247309E-4</v>
      </c>
      <c r="AW76">
        <v>73</v>
      </c>
      <c r="AX76">
        <f>IF(Z76&gt;0, (R76*SUMPRODUCT(K76:$K$98, X76:$X$98)-K76*$AZ$3)/Z76, 0)</f>
        <v>-5.0209844050156864E+16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250000</v>
      </c>
      <c r="S77">
        <f t="shared" si="63"/>
        <v>-3.5929125269605254E+17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-4.6307666102618699</v>
      </c>
      <c r="AC77">
        <f t="shared" si="64"/>
        <v>-4.1346130448766996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-1.9949571659564608E-11</v>
      </c>
      <c r="AI77">
        <f t="shared" si="69"/>
        <v>-1.994985935186256E-11</v>
      </c>
      <c r="AJ77">
        <f t="shared" si="70"/>
        <v>-0.4961535653851703</v>
      </c>
      <c r="AK77">
        <f t="shared" si="92"/>
        <v>-0.3241536627183309</v>
      </c>
      <c r="AL77">
        <f t="shared" si="71"/>
        <v>-0.82030722812345114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-4.5477847154301799E-15</v>
      </c>
      <c r="AR77">
        <f t="shared" si="76"/>
        <v>-4.5478502989252897E-15</v>
      </c>
      <c r="AS77">
        <f t="shared" si="77"/>
        <v>-1.131051653474003E-4</v>
      </c>
      <c r="AT77">
        <f t="shared" si="78"/>
        <v>-7.3895374693639339E-5</v>
      </c>
      <c r="AU77">
        <f t="shared" si="79"/>
        <v>-1.8700054004558751E-4</v>
      </c>
      <c r="AW77">
        <v>74</v>
      </c>
      <c r="AX77">
        <f>IF(Z77&gt;0, (R77*SUMPRODUCT(K77:$K$98, X77:$X$98)-K77*$AZ$3)/Z77, 0)</f>
        <v>-3.5929125269605254E+17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250000</v>
      </c>
      <c r="S78">
        <f t="shared" si="63"/>
        <v>-2.9931886641424174E+18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-4.1346130448766996</v>
      </c>
      <c r="AC78">
        <f t="shared" si="64"/>
        <v>-3.6916187900684858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-2.5398187928960094E-12</v>
      </c>
      <c r="AI78">
        <f t="shared" si="69"/>
        <v>-2.5398496263916915E-12</v>
      </c>
      <c r="AJ78">
        <f t="shared" si="70"/>
        <v>-0.44299425480821375</v>
      </c>
      <c r="AK78">
        <f t="shared" si="92"/>
        <v>-0.28942291314136898</v>
      </c>
      <c r="AL78">
        <f t="shared" si="71"/>
        <v>-0.73241716795212253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-5.1695296679093889E-16</v>
      </c>
      <c r="AR78">
        <f t="shared" si="76"/>
        <v>-5.1695924261940106E-16</v>
      </c>
      <c r="AS78">
        <f t="shared" si="77"/>
        <v>-9.0166745334348633E-5</v>
      </c>
      <c r="AT78">
        <f t="shared" si="78"/>
        <v>-5.8908940285108312E-5</v>
      </c>
      <c r="AU78">
        <f t="shared" si="79"/>
        <v>-1.4907568561997389E-4</v>
      </c>
      <c r="AW78">
        <v>75</v>
      </c>
      <c r="AX78">
        <f>IF(Z78&gt;0, (R78*SUMPRODUCT(K78:$K$98, X78:$X$98)-K78*$AZ$3)/Z78, 0)</f>
        <v>-2.9931886641424174E+18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-3.6916187900684858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-3.6916187900684858</v>
      </c>
      <c r="AK79">
        <f t="shared" si="92"/>
        <v>-0.25841331530479406</v>
      </c>
      <c r="AL79">
        <f t="shared" si="71"/>
        <v>-3.9500321053735883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-5.6034182698701841E-17</v>
      </c>
      <c r="AR79">
        <f t="shared" si="76"/>
        <v>-5.6034182698701841E-17</v>
      </c>
      <c r="AS79">
        <f t="shared" si="77"/>
        <v>-6.7088352183295797E-4</v>
      </c>
      <c r="AT79">
        <f t="shared" si="78"/>
        <v>-4.6961846528307067E-5</v>
      </c>
      <c r="AU79">
        <f t="shared" si="79"/>
        <v>-7.178453683613211E-4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43077.164210110721</v>
      </c>
      <c r="AO81" s="6">
        <f t="shared" si="93"/>
        <v>-4307.7164210110723</v>
      </c>
      <c r="AP81" s="6">
        <f t="shared" si="93"/>
        <v>-1675.1396768751413</v>
      </c>
      <c r="AQ81" s="6">
        <f t="shared" si="93"/>
        <v>-18137.129258445162</v>
      </c>
      <c r="AR81" s="6">
        <f t="shared" si="93"/>
        <v>18957.178853779325</v>
      </c>
      <c r="AS81" s="6">
        <f t="shared" si="93"/>
        <v>-4316.6035369565734</v>
      </c>
      <c r="AT81" s="6">
        <f t="shared" si="93"/>
        <v>2518.0187298913338</v>
      </c>
      <c r="AU81" s="6">
        <f t="shared" si="93"/>
        <v>17158.594046714083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97714.020728259289</v>
      </c>
      <c r="K3">
        <v>1</v>
      </c>
      <c r="L3" s="2">
        <v>0</v>
      </c>
      <c r="O3">
        <f>$C$3</f>
        <v>97714.020728259289</v>
      </c>
      <c r="P3" s="2">
        <f>O3*C5</f>
        <v>9771.4020728259293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97714.020728259289</v>
      </c>
      <c r="AF3">
        <f t="shared" ref="AF3:AF34" si="4">-$Z3*P3</f>
        <v>-9771.4020728259293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86420.186068433351</v>
      </c>
      <c r="AJ3">
        <f t="shared" ref="AJ3:AJ34" si="8">AB3-AC3</f>
        <v>0</v>
      </c>
      <c r="AL3">
        <f t="shared" ref="AL3:AL34" si="9">SUM(AI3:AK3)</f>
        <v>86420.186068433351</v>
      </c>
      <c r="AN3">
        <f t="shared" ref="AN3:AN34" si="10">AE3*$K3</f>
        <v>97714.020728259289</v>
      </c>
      <c r="AO3">
        <f t="shared" ref="AO3:AO34" si="11">AF3*$K3</f>
        <v>-9771.4020728259293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86420.186068433351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86420.186068433351</v>
      </c>
      <c r="AW3">
        <v>0</v>
      </c>
      <c r="AX3">
        <f>IF(Z3&gt;0, (R3*SUMPRODUCT(K3:$K$98, X3:$X$98)-K3*$AZ$3)/Z3, 0)</f>
        <v>0</v>
      </c>
      <c r="AZ3">
        <f>C6*ABS(SUMPRODUCT(X4:X69, K4:K69))/1</f>
        <v>44100.490705740187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4830.3767722957618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4725.0525756150237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-4725.0525756150237</v>
      </c>
      <c r="AK4">
        <f>G4*SUM(AB4, AE4:AF4)</f>
        <v>0</v>
      </c>
      <c r="AL4">
        <f t="shared" si="9"/>
        <v>-7676.1903256150235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-2634.9444196428567</v>
      </c>
      <c r="AR4">
        <f t="shared" si="14"/>
        <v>-2634.9444196428567</v>
      </c>
      <c r="AS4">
        <f t="shared" si="15"/>
        <v>-4218.7969425134133</v>
      </c>
      <c r="AT4">
        <f t="shared" si="16"/>
        <v>0</v>
      </c>
      <c r="AU4">
        <f t="shared" si="17"/>
        <v>-6853.741362156271</v>
      </c>
      <c r="AW4">
        <v>1</v>
      </c>
      <c r="AX4">
        <f>IF(Z4&gt;0, (R4*SUMPRODUCT(K4:$K$98, X4:$X$98)-K4*$AZ$3)/Z4, 0)</f>
        <v>4830.3767722957618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250000</v>
      </c>
      <c r="S5">
        <f t="shared" si="1"/>
        <v>6605.6167786833976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4725.0525756150237</v>
      </c>
      <c r="AC5">
        <f t="shared" si="2"/>
        <v>6308.9050984855785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-3332.8957954874118</v>
      </c>
      <c r="AI5">
        <f t="shared" si="7"/>
        <v>-3356.7728432706131</v>
      </c>
      <c r="AJ5">
        <f t="shared" si="8"/>
        <v>-1583.8525228705548</v>
      </c>
      <c r="AK5">
        <f>G5*SUM(AB5, AE5:AF5)</f>
        <v>330.75368029305167</v>
      </c>
      <c r="AL5">
        <f t="shared" si="9"/>
        <v>-4609.8716858481166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-2656.9641226781023</v>
      </c>
      <c r="AR5">
        <f t="shared" si="14"/>
        <v>-2675.9987589848633</v>
      </c>
      <c r="AS5">
        <f t="shared" si="15"/>
        <v>-1262.6375341761436</v>
      </c>
      <c r="AT5">
        <f t="shared" si="16"/>
        <v>263.67480890708839</v>
      </c>
      <c r="AU5">
        <f t="shared" si="17"/>
        <v>-3674.961484253919</v>
      </c>
      <c r="AW5">
        <v>2</v>
      </c>
      <c r="AX5">
        <f>IF(Z5&gt;0, (R5*SUMPRODUCT(K5:$K$98, X5:$X$98)-K5*$AZ$3)/Z5, 0)</f>
        <v>6605.6167786833976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250000</v>
      </c>
      <c r="S6">
        <f t="shared" si="1"/>
        <v>7971.1376589221381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6308.9050984855785</v>
      </c>
      <c r="AC6">
        <f t="shared" si="2"/>
        <v>7418.7239601944457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-3708.2077144956684</v>
      </c>
      <c r="AI6">
        <f t="shared" si="7"/>
        <v>-3731.4751710295882</v>
      </c>
      <c r="AJ6">
        <f t="shared" si="8"/>
        <v>-1109.8188617088672</v>
      </c>
      <c r="AK6">
        <f>G6*SUM(AB6, AE6:AF6)</f>
        <v>441.62335689399055</v>
      </c>
      <c r="AL6">
        <f t="shared" si="9"/>
        <v>-4399.6706758444643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-2639.429005967329</v>
      </c>
      <c r="AR6">
        <f t="shared" si="14"/>
        <v>-2655.9903219450302</v>
      </c>
      <c r="AS6">
        <f t="shared" si="15"/>
        <v>-789.9471444151352</v>
      </c>
      <c r="AT6">
        <f t="shared" si="16"/>
        <v>314.33878241019505</v>
      </c>
      <c r="AU6">
        <f t="shared" si="17"/>
        <v>-3131.5986839499701</v>
      </c>
      <c r="AW6">
        <v>3</v>
      </c>
      <c r="AX6">
        <f>IF(Z6&gt;0, (R6*SUMPRODUCT(K6:$K$98, X6:$X$98)-K6*$AZ$3)/Z6, 0)</f>
        <v>7971.1376589221381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250000</v>
      </c>
      <c r="S7">
        <f t="shared" si="1"/>
        <v>8996.7952502624521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7418.7239601944457</v>
      </c>
      <c r="AC7">
        <f t="shared" si="2"/>
        <v>8142.4940474297737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-4086.8617299081743</v>
      </c>
      <c r="AI7">
        <f t="shared" si="7"/>
        <v>-4109.4878257037644</v>
      </c>
      <c r="AJ7">
        <f t="shared" si="8"/>
        <v>-723.77008723532799</v>
      </c>
      <c r="AK7">
        <f>G7*SUM(AB7, AE7:AF7)</f>
        <v>519.31067721361126</v>
      </c>
      <c r="AL7">
        <f t="shared" si="9"/>
        <v>-4313.9472357254808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-2597.2745132974874</v>
      </c>
      <c r="AR7">
        <f t="shared" si="14"/>
        <v>-2611.6538062193044</v>
      </c>
      <c r="AS7">
        <f t="shared" si="15"/>
        <v>-459.96897504669272</v>
      </c>
      <c r="AT7">
        <f t="shared" si="16"/>
        <v>330.03132367790579</v>
      </c>
      <c r="AU7">
        <f t="shared" si="17"/>
        <v>-2741.5914575880911</v>
      </c>
      <c r="AW7">
        <v>4</v>
      </c>
      <c r="AX7">
        <f>IF(Z7&gt;0, (R7*SUMPRODUCT(K7:$K$98, X7:$X$98)-K7*$AZ$3)/Z7, 0)</f>
        <v>8996.7952502624521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250000</v>
      </c>
      <c r="S8">
        <f t="shared" si="1"/>
        <v>9735.1062891272068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8142.4940474297737</v>
      </c>
      <c r="AC8">
        <f t="shared" si="2"/>
        <v>8548.0758673489399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-4481.5908424220024</v>
      </c>
      <c r="AI8">
        <f t="shared" si="7"/>
        <v>-4503.5425181753944</v>
      </c>
      <c r="AJ8">
        <f t="shared" si="8"/>
        <v>-405.58181991916626</v>
      </c>
      <c r="AK8">
        <f t="shared" ref="AK8:AK39" si="30">G8*SUM(AB8:AB8, AE8:AF8)</f>
        <v>569.97458332008421</v>
      </c>
      <c r="AL8">
        <f t="shared" si="9"/>
        <v>-4339.1497547744766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-2542.9750003327854</v>
      </c>
      <c r="AR8">
        <f t="shared" si="14"/>
        <v>-2555.4309706832869</v>
      </c>
      <c r="AS8">
        <f t="shared" si="15"/>
        <v>-230.13801681335968</v>
      </c>
      <c r="AT8">
        <f t="shared" si="16"/>
        <v>323.41888565283415</v>
      </c>
      <c r="AU8">
        <f t="shared" si="17"/>
        <v>-2462.1501018438125</v>
      </c>
      <c r="AW8">
        <v>5</v>
      </c>
      <c r="AX8">
        <f>IF(Z8&gt;0, (R8*SUMPRODUCT(K8:$K$98, X8:$X$98)-K8*$AZ$3)/Z8, 0)</f>
        <v>9735.1062891272068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250000</v>
      </c>
      <c r="S9">
        <f t="shared" si="1"/>
        <v>10224.627736926814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8548.0758673489399</v>
      </c>
      <c r="AC9">
        <f t="shared" si="2"/>
        <v>8686.2225931024659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-4936.777117623702</v>
      </c>
      <c r="AI9">
        <f t="shared" si="7"/>
        <v>-4958.0155989077975</v>
      </c>
      <c r="AJ9">
        <f t="shared" si="8"/>
        <v>-138.14672575352597</v>
      </c>
      <c r="AK9">
        <f t="shared" si="30"/>
        <v>598.36531071442585</v>
      </c>
      <c r="AL9">
        <f t="shared" si="9"/>
        <v>-4497.797013946898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-2501.1249261042381</v>
      </c>
      <c r="AR9">
        <f t="shared" si="14"/>
        <v>-2511.885001689303</v>
      </c>
      <c r="AS9">
        <f t="shared" si="15"/>
        <v>-69.989430555484716</v>
      </c>
      <c r="AT9">
        <f t="shared" si="16"/>
        <v>303.15048824086546</v>
      </c>
      <c r="AU9">
        <f t="shared" si="17"/>
        <v>-2278.7239440039225</v>
      </c>
      <c r="AW9">
        <v>6</v>
      </c>
      <c r="AX9">
        <f>IF(Z9&gt;0, (R9*SUMPRODUCT(K9:$K$98, X9:$X$98)-K9*$AZ$3)/Z9, 0)</f>
        <v>10224.627736926814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250000</v>
      </c>
      <c r="S10">
        <f t="shared" si="1"/>
        <v>10468.408341608041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8686.2225931024659</v>
      </c>
      <c r="AC10">
        <f t="shared" si="2"/>
        <v>8578.956351003857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-5383.6789052614604</v>
      </c>
      <c r="AI10">
        <f t="shared" si="7"/>
        <v>-5404.1666338421883</v>
      </c>
      <c r="AJ10">
        <f t="shared" si="8"/>
        <v>107.26624209860893</v>
      </c>
      <c r="AK10">
        <f t="shared" si="30"/>
        <v>608.03558151717266</v>
      </c>
      <c r="AL10">
        <f t="shared" si="9"/>
        <v>-4688.8648102264069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-2435.3029284208078</v>
      </c>
      <c r="AR10">
        <f t="shared" si="14"/>
        <v>-2444.5705363683351</v>
      </c>
      <c r="AS10">
        <f t="shared" si="15"/>
        <v>48.521800445443006</v>
      </c>
      <c r="AT10">
        <f t="shared" si="16"/>
        <v>275.04441819620484</v>
      </c>
      <c r="AU10">
        <f t="shared" si="17"/>
        <v>-2121.0043177266875</v>
      </c>
      <c r="AW10">
        <v>7</v>
      </c>
      <c r="AX10">
        <f>IF(Z10&gt;0, (R10*SUMPRODUCT(K10:$K$98, X10:$X$98)-K10*$AZ$3)/Z10, 0)</f>
        <v>10468.408341608041</v>
      </c>
    </row>
    <row r="11" spans="1:52" x14ac:dyDescent="0.25">
      <c r="A11" t="s">
        <v>33</v>
      </c>
      <c r="C11" s="25">
        <f>AU71</f>
        <v>40000.700348889193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250000</v>
      </c>
      <c r="S11">
        <f t="shared" si="1"/>
        <v>10506.173669746217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8578.956351003857</v>
      </c>
      <c r="AC11">
        <f t="shared" si="2"/>
        <v>8281.0272475880738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-5777.0575883891297</v>
      </c>
      <c r="AI11">
        <f t="shared" si="7"/>
        <v>-5796.7627339252113</v>
      </c>
      <c r="AJ11">
        <f t="shared" si="8"/>
        <v>297.92910341578317</v>
      </c>
      <c r="AK11">
        <f t="shared" si="30"/>
        <v>600.52694457027008</v>
      </c>
      <c r="AL11">
        <f t="shared" si="9"/>
        <v>-4898.3066859391583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-2333.2566670213118</v>
      </c>
      <c r="AR11">
        <f t="shared" si="14"/>
        <v>-2341.2152448082275</v>
      </c>
      <c r="AS11">
        <f t="shared" si="15"/>
        <v>120.32856799656582</v>
      </c>
      <c r="AT11">
        <f t="shared" si="16"/>
        <v>242.54276086162841</v>
      </c>
      <c r="AU11">
        <f t="shared" si="17"/>
        <v>-1978.3439159500335</v>
      </c>
      <c r="AW11">
        <v>8</v>
      </c>
      <c r="AX11">
        <f>IF(Z11&gt;0, (R11*SUMPRODUCT(K11:$K$98, X11:$X$98)-K11*$AZ$3)/Z11, 0)</f>
        <v>10506.173669746217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250000</v>
      </c>
      <c r="S12">
        <f t="shared" si="1"/>
        <v>10396.832137428679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8281.0272475880738</v>
      </c>
      <c r="AC12">
        <f t="shared" si="2"/>
        <v>7856.1400671783886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-6173.8784603979129</v>
      </c>
      <c r="AI12">
        <f t="shared" si="7"/>
        <v>-6192.7691666325945</v>
      </c>
      <c r="AJ12">
        <f t="shared" si="8"/>
        <v>424.88718040968524</v>
      </c>
      <c r="AK12">
        <f t="shared" si="30"/>
        <v>579.67190733116524</v>
      </c>
      <c r="AL12">
        <f t="shared" si="9"/>
        <v>-5188.2100788917442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-2226.3624658373278</v>
      </c>
      <c r="AR12">
        <f t="shared" si="14"/>
        <v>-2233.1746438845357</v>
      </c>
      <c r="AS12">
        <f t="shared" si="15"/>
        <v>153.21857674188954</v>
      </c>
      <c r="AT12">
        <f t="shared" si="16"/>
        <v>209.0355009838114</v>
      </c>
      <c r="AU12">
        <f t="shared" si="17"/>
        <v>-1870.9205661588351</v>
      </c>
      <c r="AW12">
        <v>9</v>
      </c>
      <c r="AX12">
        <f>IF(Z12&gt;0, (R12*SUMPRODUCT(K12:$K$98, X12:$X$98)-K12*$AZ$3)/Z12, 0)</f>
        <v>10396.832137428679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250000</v>
      </c>
      <c r="S13">
        <f t="shared" si="1"/>
        <v>10159.160620151177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7856.1400671783886</v>
      </c>
      <c r="AC13">
        <f t="shared" si="2"/>
        <v>7333.6789286728672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-6548.3839752861159</v>
      </c>
      <c r="AI13">
        <f t="shared" si="7"/>
        <v>-6566.4309360609222</v>
      </c>
      <c r="AJ13">
        <f t="shared" si="8"/>
        <v>522.46113850552138</v>
      </c>
      <c r="AK13">
        <f t="shared" si="30"/>
        <v>549.92980470248722</v>
      </c>
      <c r="AL13">
        <f t="shared" si="9"/>
        <v>-5494.0399928529132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-2108.4043829615193</v>
      </c>
      <c r="AR13">
        <f t="shared" si="14"/>
        <v>-2114.2150213328091</v>
      </c>
      <c r="AS13">
        <f t="shared" si="15"/>
        <v>168.21850375748264</v>
      </c>
      <c r="AT13">
        <f t="shared" si="16"/>
        <v>177.06267911774918</v>
      </c>
      <c r="AU13">
        <f t="shared" si="17"/>
        <v>-1768.9338384575769</v>
      </c>
      <c r="AW13">
        <v>10</v>
      </c>
      <c r="AX13">
        <f>IF(Z13&gt;0, (R13*SUMPRODUCT(K13:$K$98, X13:$X$98)-K13*$AZ$3)/Z13, 0)</f>
        <v>10159.160620151177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250000</v>
      </c>
      <c r="S14">
        <f t="shared" si="1"/>
        <v>9821.0095381689571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7333.6789286728672</v>
      </c>
      <c r="AC14">
        <f t="shared" si="2"/>
        <v>6746.615016543321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-6925.5657733249009</v>
      </c>
      <c r="AI14">
        <f t="shared" si="7"/>
        <v>-6942.7397079146267</v>
      </c>
      <c r="AJ14">
        <f t="shared" si="8"/>
        <v>587.06391212954622</v>
      </c>
      <c r="AK14">
        <f t="shared" si="30"/>
        <v>513.35752500710078</v>
      </c>
      <c r="AL14">
        <f t="shared" si="9"/>
        <v>-5842.3182707779797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-1990.934667195683</v>
      </c>
      <c r="AR14">
        <f t="shared" si="14"/>
        <v>-1995.8717630035856</v>
      </c>
      <c r="AS14">
        <f t="shared" si="15"/>
        <v>168.76684631602319</v>
      </c>
      <c r="AT14">
        <f t="shared" si="16"/>
        <v>147.57802129886196</v>
      </c>
      <c r="AU14">
        <f t="shared" si="17"/>
        <v>-1679.5268953887005</v>
      </c>
      <c r="AW14">
        <v>11</v>
      </c>
      <c r="AX14">
        <f>IF(Z14&gt;0, (R14*SUMPRODUCT(K14:$K$98, X14:$X$98)-K14*$AZ$3)/Z14, 0)</f>
        <v>9821.0095381689571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250000</v>
      </c>
      <c r="S15">
        <f t="shared" si="1"/>
        <v>9394.8372740085924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6746.615016543321</v>
      </c>
      <c r="AC15">
        <f t="shared" si="2"/>
        <v>6114.0200554476123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-7325.6790189847452</v>
      </c>
      <c r="AI15">
        <f t="shared" si="7"/>
        <v>-7341.9486463266749</v>
      </c>
      <c r="AJ15">
        <f t="shared" si="8"/>
        <v>632.59496109570864</v>
      </c>
      <c r="AK15">
        <f t="shared" si="30"/>
        <v>472.26305115803251</v>
      </c>
      <c r="AL15">
        <f t="shared" si="9"/>
        <v>-6237.0906340729334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-1880.3193430859958</v>
      </c>
      <c r="AR15">
        <f t="shared" si="14"/>
        <v>-1884.4953511961726</v>
      </c>
      <c r="AS15">
        <f t="shared" si="15"/>
        <v>162.37137043602579</v>
      </c>
      <c r="AT15">
        <f t="shared" si="16"/>
        <v>121.21816255066101</v>
      </c>
      <c r="AU15">
        <f t="shared" si="17"/>
        <v>-1600.9058182094857</v>
      </c>
      <c r="AW15">
        <v>12</v>
      </c>
      <c r="AX15">
        <f>IF(Z15&gt;0, (R15*SUMPRODUCT(K15:$K$98, X15:$X$98)-K15*$AZ$3)/Z15, 0)</f>
        <v>9394.8372740085924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250000</v>
      </c>
      <c r="S16">
        <f t="shared" si="1"/>
        <v>8877.1874972467722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6114.0200554476123</v>
      </c>
      <c r="AC16">
        <f t="shared" si="2"/>
        <v>5446.5040213794473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-7684.4682710886736</v>
      </c>
      <c r="AI16">
        <f t="shared" si="7"/>
        <v>-7699.8067553300752</v>
      </c>
      <c r="AJ16">
        <f t="shared" si="8"/>
        <v>667.51603406816503</v>
      </c>
      <c r="AK16">
        <f t="shared" si="30"/>
        <v>427.98140388133288</v>
      </c>
      <c r="AL16">
        <f t="shared" si="9"/>
        <v>-6604.3093173805773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-1761.0817926049806</v>
      </c>
      <c r="AR16">
        <f t="shared" si="14"/>
        <v>-1764.5969773088227</v>
      </c>
      <c r="AS16">
        <f t="shared" si="15"/>
        <v>152.97744650623548</v>
      </c>
      <c r="AT16">
        <f t="shared" si="16"/>
        <v>98.082291625124284</v>
      </c>
      <c r="AU16">
        <f t="shared" si="17"/>
        <v>-1513.5372391774629</v>
      </c>
      <c r="AW16">
        <v>13</v>
      </c>
      <c r="AX16">
        <f>IF(Z16&gt;0, (R16*SUMPRODUCT(K16:$K$98, X16:$X$98)-K16*$AZ$3)/Z16, 0)</f>
        <v>8877.1874972467722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250000</v>
      </c>
      <c r="S17">
        <f t="shared" si="1"/>
        <v>8286.2816938716041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5446.5040213794473</v>
      </c>
      <c r="AC17">
        <f t="shared" si="2"/>
        <v>4768.2823261118174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-7990.2581896922029</v>
      </c>
      <c r="AI17">
        <f t="shared" si="7"/>
        <v>-8004.644263272221</v>
      </c>
      <c r="AJ17">
        <f t="shared" si="8"/>
        <v>678.22169526762991</v>
      </c>
      <c r="AK17">
        <f t="shared" si="30"/>
        <v>381.25528149656134</v>
      </c>
      <c r="AL17">
        <f t="shared" si="9"/>
        <v>-6945.16728650803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-1634.9651335275048</v>
      </c>
      <c r="AR17">
        <f t="shared" si="14"/>
        <v>-1637.9088092077266</v>
      </c>
      <c r="AS17">
        <f t="shared" si="15"/>
        <v>138.77759619770265</v>
      </c>
      <c r="AT17">
        <f t="shared" si="16"/>
        <v>78.012384258649817</v>
      </c>
      <c r="AU17">
        <f t="shared" si="17"/>
        <v>-1421.1188287513742</v>
      </c>
      <c r="AW17">
        <v>14</v>
      </c>
      <c r="AX17">
        <f>IF(Z17&gt;0, (R17*SUMPRODUCT(K17:$K$98, X17:$X$98)-K17*$AZ$3)/Z17, 0)</f>
        <v>8286.2816938716041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250000</v>
      </c>
      <c r="S18">
        <f t="shared" si="1"/>
        <v>7641.5486116737347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4768.2823261118174</v>
      </c>
      <c r="AC18">
        <f t="shared" si="2"/>
        <v>4100.1565652069503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-8281.891509601659</v>
      </c>
      <c r="AI18">
        <f t="shared" si="7"/>
        <v>-8295.305533294917</v>
      </c>
      <c r="AJ18">
        <f t="shared" si="8"/>
        <v>668.12576090486709</v>
      </c>
      <c r="AK18">
        <f t="shared" si="30"/>
        <v>333.77976282782726</v>
      </c>
      <c r="AL18">
        <f t="shared" si="9"/>
        <v>-7293.4000095622223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-1513.0706149999387</v>
      </c>
      <c r="AR18">
        <f t="shared" si="14"/>
        <v>-1515.5213069772062</v>
      </c>
      <c r="AS18">
        <f t="shared" si="15"/>
        <v>122.06407857161756</v>
      </c>
      <c r="AT18">
        <f t="shared" si="16"/>
        <v>60.980314754295208</v>
      </c>
      <c r="AU18">
        <f t="shared" si="17"/>
        <v>-1332.4769136512934</v>
      </c>
      <c r="AW18">
        <v>15</v>
      </c>
      <c r="AX18">
        <f>IF(Z18&gt;0, (R18*SUMPRODUCT(K18:$K$98, X18:$X$98)-K18*$AZ$3)/Z18, 0)</f>
        <v>7641.5486116737347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250000</v>
      </c>
      <c r="S19">
        <f t="shared" si="1"/>
        <v>6942.4175320041413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4100.1565652069503</v>
      </c>
      <c r="AC19">
        <f t="shared" si="2"/>
        <v>3450.3353900486527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-8550.4954889034543</v>
      </c>
      <c r="AI19">
        <f t="shared" si="7"/>
        <v>-8562.920322810889</v>
      </c>
      <c r="AJ19">
        <f t="shared" si="8"/>
        <v>649.82117515829759</v>
      </c>
      <c r="AK19">
        <f t="shared" si="30"/>
        <v>287.01095956448654</v>
      </c>
      <c r="AL19">
        <f t="shared" si="9"/>
        <v>-7626.0881880881052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-1394.7710337313063</v>
      </c>
      <c r="AR19">
        <f t="shared" si="14"/>
        <v>-1396.7977932864108</v>
      </c>
      <c r="AS19">
        <f t="shared" si="15"/>
        <v>105.99990999261549</v>
      </c>
      <c r="AT19">
        <f t="shared" si="16"/>
        <v>46.817704691323193</v>
      </c>
      <c r="AU19">
        <f t="shared" si="17"/>
        <v>-1243.9801786024721</v>
      </c>
      <c r="AW19">
        <v>16</v>
      </c>
      <c r="AX19">
        <f>IF(Z19&gt;0, (R19*SUMPRODUCT(K19:$K$98, X19:$X$98)-K19*$AZ$3)/Z19, 0)</f>
        <v>6942.4175320041413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250000</v>
      </c>
      <c r="S20">
        <f t="shared" si="1"/>
        <v>6186.7921785326653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3450.3353900486527</v>
      </c>
      <c r="AC20">
        <f t="shared" si="2"/>
        <v>2826.3227847473836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-8797.9308338620503</v>
      </c>
      <c r="AI20">
        <f t="shared" si="7"/>
        <v>-8809.3516263470246</v>
      </c>
      <c r="AJ20">
        <f t="shared" si="8"/>
        <v>624.0126053012691</v>
      </c>
      <c r="AK20">
        <f t="shared" si="30"/>
        <v>241.52347730340571</v>
      </c>
      <c r="AL20">
        <f t="shared" si="9"/>
        <v>-7943.8155437423502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-1281.3688378568365</v>
      </c>
      <c r="AR20">
        <f t="shared" si="14"/>
        <v>-1283.0322116512236</v>
      </c>
      <c r="AS20">
        <f t="shared" si="15"/>
        <v>90.883904631915115</v>
      </c>
      <c r="AT20">
        <f t="shared" si="16"/>
        <v>35.176527671285804</v>
      </c>
      <c r="AU20">
        <f t="shared" si="17"/>
        <v>-1156.9717793480227</v>
      </c>
      <c r="AW20">
        <v>17</v>
      </c>
      <c r="AX20">
        <f>IF(Z20&gt;0, (R20*SUMPRODUCT(K20:$K$98, X20:$X$98)-K20*$AZ$3)/Z20, 0)</f>
        <v>6186.7921785326653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250000</v>
      </c>
      <c r="S21">
        <f t="shared" si="1"/>
        <v>5365.6483797728379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2826.3227847473836</v>
      </c>
      <c r="AC21">
        <f t="shared" si="2"/>
        <v>2233.1311151316522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-9018.2563317935546</v>
      </c>
      <c r="AI21">
        <f t="shared" si="7"/>
        <v>-9028.6610907204995</v>
      </c>
      <c r="AJ21">
        <f t="shared" si="8"/>
        <v>593.19166961573137</v>
      </c>
      <c r="AK21">
        <f t="shared" si="30"/>
        <v>197.84259493231687</v>
      </c>
      <c r="AL21">
        <f t="shared" si="9"/>
        <v>-8237.6268261724508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-1172.7303569584167</v>
      </c>
      <c r="AR21">
        <f t="shared" si="14"/>
        <v>-1174.0833875445451</v>
      </c>
      <c r="AS21">
        <f t="shared" si="15"/>
        <v>77.138401577776392</v>
      </c>
      <c r="AT21">
        <f t="shared" si="16"/>
        <v>25.727369952724771</v>
      </c>
      <c r="AU21">
        <f t="shared" si="17"/>
        <v>-1071.2176160140439</v>
      </c>
      <c r="AW21">
        <v>18</v>
      </c>
      <c r="AX21">
        <f>IF(Z21&gt;0, (R21*SUMPRODUCT(K21:$K$98, X21:$X$98)-K21*$AZ$3)/Z21, 0)</f>
        <v>5365.6483797728379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250000</v>
      </c>
      <c r="S22">
        <f t="shared" si="1"/>
        <v>4463.2505041706163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2233.1311151316522</v>
      </c>
      <c r="AC22">
        <f t="shared" si="2"/>
        <v>1674.8446583885116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-9194.0584729686707</v>
      </c>
      <c r="AI22">
        <f t="shared" si="7"/>
        <v>-9203.4397784590492</v>
      </c>
      <c r="AJ22">
        <f t="shared" si="8"/>
        <v>558.28645674314066</v>
      </c>
      <c r="AK22">
        <f t="shared" si="30"/>
        <v>156.31917805921566</v>
      </c>
      <c r="AL22">
        <f t="shared" si="9"/>
        <v>-8488.8341436566934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-1067.4924958379979</v>
      </c>
      <c r="AR22">
        <f t="shared" si="14"/>
        <v>-1068.5817289815097</v>
      </c>
      <c r="AS22">
        <f t="shared" si="15"/>
        <v>64.820841073991545</v>
      </c>
      <c r="AT22">
        <f t="shared" si="16"/>
        <v>18.149715930607517</v>
      </c>
      <c r="AU22">
        <f t="shared" si="17"/>
        <v>-985.61117197691067</v>
      </c>
      <c r="AW22">
        <v>19</v>
      </c>
      <c r="AX22">
        <f>IF(Z22&gt;0, (R22*SUMPRODUCT(K22:$K$98, X22:$X$98)-K22*$AZ$3)/Z22, 0)</f>
        <v>4463.2505041706163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250000</v>
      </c>
      <c r="S23">
        <f t="shared" si="1"/>
        <v>3459.5303945858745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1674.8446583885116</v>
      </c>
      <c r="AC23">
        <f t="shared" si="2"/>
        <v>1155.9627877427183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-9340.2638736805584</v>
      </c>
      <c r="AI23">
        <f t="shared" si="7"/>
        <v>-9348.6173397286657</v>
      </c>
      <c r="AJ23">
        <f t="shared" si="8"/>
        <v>518.88187064579324</v>
      </c>
      <c r="AK23">
        <f t="shared" si="30"/>
        <v>117.23912608719581</v>
      </c>
      <c r="AL23">
        <f t="shared" si="9"/>
        <v>-8712.496342995677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-968.2749407844824</v>
      </c>
      <c r="AR23">
        <f t="shared" si="14"/>
        <v>-969.14091758690097</v>
      </c>
      <c r="AS23">
        <f t="shared" si="15"/>
        <v>53.790804988865553</v>
      </c>
      <c r="AT23">
        <f t="shared" si="16"/>
        <v>12.153800942346527</v>
      </c>
      <c r="AU23">
        <f t="shared" si="17"/>
        <v>-903.19631165568899</v>
      </c>
      <c r="AW23">
        <v>20</v>
      </c>
      <c r="AX23">
        <f>IF(Z23&gt;0, (R23*SUMPRODUCT(K23:$K$98, X23:$X$98)-K23*$AZ$3)/Z23, 0)</f>
        <v>3459.5303945858745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250000</v>
      </c>
      <c r="S24">
        <f t="shared" si="1"/>
        <v>2310.663839462105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1155.9627877427183</v>
      </c>
      <c r="AC24">
        <f t="shared" si="2"/>
        <v>677.51876230841981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-9395.8381891466925</v>
      </c>
      <c r="AI24">
        <f t="shared" si="7"/>
        <v>-9403.1685367154041</v>
      </c>
      <c r="AJ24">
        <f t="shared" si="8"/>
        <v>478.44402543429851</v>
      </c>
      <c r="AK24">
        <f t="shared" si="30"/>
        <v>80.917395141990283</v>
      </c>
      <c r="AL24">
        <f t="shared" si="9"/>
        <v>-8843.8071161391144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-869.67513418788405</v>
      </c>
      <c r="AR24">
        <f t="shared" si="14"/>
        <v>-870.35362831231748</v>
      </c>
      <c r="AS24">
        <f t="shared" si="15"/>
        <v>44.284593204425256</v>
      </c>
      <c r="AT24">
        <f t="shared" si="16"/>
        <v>7.4896826724338723</v>
      </c>
      <c r="AU24">
        <f t="shared" si="17"/>
        <v>-818.57935243545819</v>
      </c>
      <c r="AW24">
        <v>21</v>
      </c>
      <c r="AX24">
        <f>IF(Z24&gt;0, (R24*SUMPRODUCT(K24:$K$98, X24:$X$98)-K24*$AZ$3)/Z24, 0)</f>
        <v>2310.663839462105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250000</v>
      </c>
      <c r="S25">
        <f t="shared" si="1"/>
        <v>969.32222463503058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677.51876230841981</v>
      </c>
      <c r="AC25">
        <f t="shared" si="2"/>
        <v>245.19265968319814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-9332.2695947211814</v>
      </c>
      <c r="AI25">
        <f t="shared" si="7"/>
        <v>-9338.5934118547339</v>
      </c>
      <c r="AJ25">
        <f t="shared" si="8"/>
        <v>432.32610262522167</v>
      </c>
      <c r="AK25">
        <f t="shared" si="30"/>
        <v>47.426313361589393</v>
      </c>
      <c r="AL25">
        <f t="shared" si="9"/>
        <v>-8858.8409958679222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-771.24218729720269</v>
      </c>
      <c r="AR25">
        <f t="shared" si="14"/>
        <v>-771.76480342060609</v>
      </c>
      <c r="AS25">
        <f t="shared" si="15"/>
        <v>35.72851444443431</v>
      </c>
      <c r="AT25">
        <f t="shared" si="16"/>
        <v>3.9194295965393788</v>
      </c>
      <c r="AU25">
        <f t="shared" si="17"/>
        <v>-732.11685937963227</v>
      </c>
      <c r="AW25">
        <v>22</v>
      </c>
      <c r="AX25">
        <f>IF(Z25&gt;0, (R25*SUMPRODUCT(K25:$K$98, X25:$X$98)-K25*$AZ$3)/Z25, 0)</f>
        <v>969.32222463503058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250000</v>
      </c>
      <c r="S26">
        <f t="shared" si="1"/>
        <v>-633.7924430314855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245.19265968319814</v>
      </c>
      <c r="AC26">
        <f t="shared" si="2"/>
        <v>-135.55932086162511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-9134.293412290679</v>
      </c>
      <c r="AI26">
        <f t="shared" si="7"/>
        <v>-9139.6405619116667</v>
      </c>
      <c r="AJ26">
        <f t="shared" si="8"/>
        <v>380.75198054482325</v>
      </c>
      <c r="AK26">
        <f t="shared" si="30"/>
        <v>17.16348617782387</v>
      </c>
      <c r="AL26">
        <f t="shared" si="9"/>
        <v>-8741.7250951890201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-674.00083801448659</v>
      </c>
      <c r="AR26">
        <f t="shared" si="14"/>
        <v>-674.39539325405065</v>
      </c>
      <c r="AS26">
        <f t="shared" si="15"/>
        <v>28.094910288033976</v>
      </c>
      <c r="AT26">
        <f t="shared" si="16"/>
        <v>1.2664585584187289</v>
      </c>
      <c r="AU26">
        <f t="shared" si="17"/>
        <v>-645.03402440759794</v>
      </c>
      <c r="AW26">
        <v>23</v>
      </c>
      <c r="AX26">
        <f>IF(Z26&gt;0, (R26*SUMPRODUCT(K26:$K$98, X26:$X$98)-K26*$AZ$3)/Z26, 0)</f>
        <v>-633.7924430314855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250000</v>
      </c>
      <c r="S27">
        <f t="shared" si="1"/>
        <v>-2607.6009034891304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-135.55932086162511</v>
      </c>
      <c r="AC27">
        <f t="shared" si="2"/>
        <v>-460.90818856148735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-8747.8691384930462</v>
      </c>
      <c r="AI27">
        <f t="shared" si="7"/>
        <v>-8752.2880297039737</v>
      </c>
      <c r="AJ27">
        <f t="shared" si="8"/>
        <v>325.34886769986224</v>
      </c>
      <c r="AK27">
        <f t="shared" si="30"/>
        <v>-9.4891524603137594</v>
      </c>
      <c r="AL27">
        <f t="shared" si="9"/>
        <v>-8436.4283144644251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-576.32801857408458</v>
      </c>
      <c r="AR27">
        <f t="shared" si="14"/>
        <v>-576.61914442148463</v>
      </c>
      <c r="AS27">
        <f t="shared" si="15"/>
        <v>21.434667722874128</v>
      </c>
      <c r="AT27">
        <f t="shared" si="16"/>
        <v>-0.62516532298540128</v>
      </c>
      <c r="AU27">
        <f t="shared" si="17"/>
        <v>-555.80964202159589</v>
      </c>
      <c r="AW27">
        <v>24</v>
      </c>
      <c r="AX27">
        <f>IF(Z27&gt;0, (R27*SUMPRODUCT(K27:$K$98, X27:$X$98)-K27*$AZ$3)/Z27, 0)</f>
        <v>-2607.6009034891304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250000</v>
      </c>
      <c r="S28">
        <f t="shared" si="1"/>
        <v>-5101.385375912686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-460.90818856148735</v>
      </c>
      <c r="AC28">
        <f t="shared" si="2"/>
        <v>-725.93980506894297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-8171.4022706984633</v>
      </c>
      <c r="AI28">
        <f t="shared" si="7"/>
        <v>-8174.9598327702124</v>
      </c>
      <c r="AJ28">
        <f t="shared" si="8"/>
        <v>265.03161650745562</v>
      </c>
      <c r="AK28">
        <f t="shared" si="30"/>
        <v>-32.263573199304119</v>
      </c>
      <c r="AL28">
        <f t="shared" si="9"/>
        <v>-7942.191789462061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-480.66890073107726</v>
      </c>
      <c r="AR28">
        <f t="shared" si="14"/>
        <v>-480.87816829540247</v>
      </c>
      <c r="AS28">
        <f t="shared" si="15"/>
        <v>15.590036023857392</v>
      </c>
      <c r="AT28">
        <f t="shared" si="16"/>
        <v>-1.8978500567737413</v>
      </c>
      <c r="AU28">
        <f t="shared" si="17"/>
        <v>-467.1859823283188</v>
      </c>
      <c r="AW28">
        <v>25</v>
      </c>
      <c r="AX28">
        <f>IF(Z28&gt;0, (R28*SUMPRODUCT(K28:$K$98, X28:$X$98)-K28*$AZ$3)/Z28, 0)</f>
        <v>-5101.385375912686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250000</v>
      </c>
      <c r="S29">
        <f t="shared" si="1"/>
        <v>-8347.2915613485857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-725.93980506894297</v>
      </c>
      <c r="AC29">
        <f t="shared" si="2"/>
        <v>-928.66548966910204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-7406.4868762719598</v>
      </c>
      <c r="AI29">
        <f t="shared" si="7"/>
        <v>-7409.2682140353645</v>
      </c>
      <c r="AJ29">
        <f t="shared" si="8"/>
        <v>202.72568460015907</v>
      </c>
      <c r="AK29">
        <f t="shared" si="30"/>
        <v>-50.81578635482601</v>
      </c>
      <c r="AL29">
        <f t="shared" si="9"/>
        <v>-7257.3583157900312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-388.99468571266874</v>
      </c>
      <c r="AR29">
        <f t="shared" si="14"/>
        <v>-389.14076382327778</v>
      </c>
      <c r="AS29">
        <f t="shared" si="15"/>
        <v>10.647317045759502</v>
      </c>
      <c r="AT29">
        <f t="shared" si="16"/>
        <v>-2.6688862307533556</v>
      </c>
      <c r="AU29">
        <f t="shared" si="17"/>
        <v>-381.16233300827162</v>
      </c>
      <c r="AW29">
        <v>26</v>
      </c>
      <c r="AX29">
        <f>IF(Z29&gt;0, (R29*SUMPRODUCT(K29:$K$98, X29:$X$98)-K29*$AZ$3)/Z29, 0)</f>
        <v>-8347.2915613485857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250000</v>
      </c>
      <c r="S30">
        <f t="shared" si="1"/>
        <v>-12711.932490498837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-928.66548966910204</v>
      </c>
      <c r="AC30">
        <f t="shared" si="2"/>
        <v>-1069.4965895505941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-6501.9235826421909</v>
      </c>
      <c r="AI30">
        <f t="shared" si="7"/>
        <v>-6504.0269146696974</v>
      </c>
      <c r="AJ30">
        <f t="shared" si="8"/>
        <v>140.83109988149204</v>
      </c>
      <c r="AK30">
        <f t="shared" si="30"/>
        <v>-65.006584276837145</v>
      </c>
      <c r="AL30">
        <f t="shared" si="9"/>
        <v>-6428.2023990650423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-304.89847264117412</v>
      </c>
      <c r="AR30">
        <f t="shared" si="14"/>
        <v>-304.99710540953765</v>
      </c>
      <c r="AS30">
        <f t="shared" si="15"/>
        <v>6.6040744263552753</v>
      </c>
      <c r="AT30">
        <f t="shared" si="16"/>
        <v>-3.0483914499611786</v>
      </c>
      <c r="AU30">
        <f t="shared" si="17"/>
        <v>-301.44142243314354</v>
      </c>
      <c r="AW30">
        <v>27</v>
      </c>
      <c r="AX30">
        <f>IF(Z30&gt;0, (R30*SUMPRODUCT(K30:$K$98, X30:$X$98)-K30*$AZ$3)/Z30, 0)</f>
        <v>-12711.932490498837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250000</v>
      </c>
      <c r="S31">
        <f t="shared" si="1"/>
        <v>-18835.952172972786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-1069.4965895505941</v>
      </c>
      <c r="AC31">
        <f t="shared" si="2"/>
        <v>-1152.8204319853603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-5522.1886125526662</v>
      </c>
      <c r="AI31">
        <f t="shared" si="7"/>
        <v>-5523.7186923986419</v>
      </c>
      <c r="AJ31">
        <f t="shared" si="8"/>
        <v>83.32384243476622</v>
      </c>
      <c r="AK31">
        <f t="shared" si="30"/>
        <v>-74.864761268541599</v>
      </c>
      <c r="AL31">
        <f t="shared" si="9"/>
        <v>-5515.2596112324172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-231.20999339151163</v>
      </c>
      <c r="AR31">
        <f t="shared" si="14"/>
        <v>-231.27405671420806</v>
      </c>
      <c r="AS31">
        <f t="shared" si="15"/>
        <v>3.4887082659409825</v>
      </c>
      <c r="AT31">
        <f t="shared" si="16"/>
        <v>-3.1345327319696858</v>
      </c>
      <c r="AU31">
        <f t="shared" si="17"/>
        <v>-230.91988118023676</v>
      </c>
      <c r="AW31">
        <v>28</v>
      </c>
      <c r="AX31">
        <f>IF(Z31&gt;0, (R31*SUMPRODUCT(K31:$K$98, X31:$X$98)-K31*$AZ$3)/Z31, 0)</f>
        <v>-18835.952172972786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250000</v>
      </c>
      <c r="S32">
        <f t="shared" si="1"/>
        <v>-27882.04291774482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-1152.8204319853603</v>
      </c>
      <c r="AC32">
        <f t="shared" si="2"/>
        <v>-1186.1959341211505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-4511.949177409103</v>
      </c>
      <c r="AI32">
        <f t="shared" si="7"/>
        <v>-4513.0127615388783</v>
      </c>
      <c r="AJ32">
        <f t="shared" si="8"/>
        <v>33.375502135790157</v>
      </c>
      <c r="AK32">
        <f t="shared" si="30"/>
        <v>-80.69743023897523</v>
      </c>
      <c r="AL32">
        <f t="shared" si="9"/>
        <v>-4560.3346896420635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-168.67143573684675</v>
      </c>
      <c r="AR32">
        <f t="shared" si="14"/>
        <v>-168.7111959945851</v>
      </c>
      <c r="AS32">
        <f t="shared" si="15"/>
        <v>1.2476855661114841</v>
      </c>
      <c r="AT32">
        <f t="shared" si="16"/>
        <v>-3.0167342058799589</v>
      </c>
      <c r="AU32">
        <f t="shared" si="17"/>
        <v>-170.4802446343536</v>
      </c>
      <c r="AW32">
        <v>29</v>
      </c>
      <c r="AX32">
        <f>IF(Z32&gt;0, (R32*SUMPRODUCT(K32:$K$98, X32:$X$98)-K32*$AZ$3)/Z32, 0)</f>
        <v>-27882.04291774482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250000</v>
      </c>
      <c r="S33">
        <f t="shared" si="1"/>
        <v>-42048.028201589477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-1186.1959341211505</v>
      </c>
      <c r="AC33">
        <f t="shared" si="2"/>
        <v>-1178.2294312368176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-3524.2231756401379</v>
      </c>
      <c r="AI33">
        <f t="shared" si="7"/>
        <v>-3524.9237016110515</v>
      </c>
      <c r="AJ33">
        <f t="shared" si="8"/>
        <v>-7.96650288433284</v>
      </c>
      <c r="AK33">
        <f t="shared" si="30"/>
        <v>-83.033715388480545</v>
      </c>
      <c r="AL33">
        <f t="shared" si="9"/>
        <v>-3615.923919883865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-117.63125289235434</v>
      </c>
      <c r="AR33">
        <f t="shared" si="14"/>
        <v>-117.65463499488739</v>
      </c>
      <c r="AS33">
        <f t="shared" si="15"/>
        <v>-0.26590532686239726</v>
      </c>
      <c r="AT33">
        <f t="shared" si="16"/>
        <v>-2.7714930317033599</v>
      </c>
      <c r="AU33">
        <f t="shared" si="17"/>
        <v>-120.69203335345316</v>
      </c>
      <c r="AW33">
        <v>30</v>
      </c>
      <c r="AX33">
        <f>IF(Z33&gt;0, (R33*SUMPRODUCT(K33:$K$98, X33:$X$98)-K33*$AZ$3)/Z33, 0)</f>
        <v>-42048.028201589477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250000</v>
      </c>
      <c r="S34">
        <f t="shared" si="1"/>
        <v>-65591.721510596224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-1178.2294312368176</v>
      </c>
      <c r="AC34">
        <f t="shared" si="2"/>
        <v>-1138.14823893169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-2597.2044925073064</v>
      </c>
      <c r="AI34">
        <f t="shared" si="7"/>
        <v>-2597.6382927692603</v>
      </c>
      <c r="AJ34">
        <f t="shared" si="8"/>
        <v>-40.081192305127615</v>
      </c>
      <c r="AK34">
        <f t="shared" si="30"/>
        <v>-82.476060186577243</v>
      </c>
      <c r="AL34">
        <f t="shared" si="9"/>
        <v>-2720.1955452609654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-77.401155224541242</v>
      </c>
      <c r="AR34">
        <f t="shared" si="14"/>
        <v>-77.414083217507837</v>
      </c>
      <c r="AS34">
        <f t="shared" si="15"/>
        <v>-1.1944883801578989</v>
      </c>
      <c r="AT34">
        <f t="shared" si="16"/>
        <v>-2.4579282668062428</v>
      </c>
      <c r="AU34">
        <f t="shared" si="17"/>
        <v>-81.066499864471979</v>
      </c>
      <c r="AW34">
        <v>31</v>
      </c>
      <c r="AX34">
        <f>IF(Z34&gt;0, (R34*SUMPRODUCT(K34:$K$98, X34:$X$98)-K34*$AZ$3)/Z34, 0)</f>
        <v>-65591.721510596224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-107142.25984416541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-1138.14823893169</v>
      </c>
      <c r="AC35">
        <f t="shared" ref="AC35:AC69" si="33">S35*Z35</f>
        <v>-1074.7347109441939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-1786.894287752262</v>
      </c>
      <c r="AI35">
        <f t="shared" ref="AI35:AI66" si="38">SUM(AE35:AH35)</f>
        <v>-1787.1450605828211</v>
      </c>
      <c r="AJ35">
        <f t="shared" ref="AJ35:AJ69" si="39">AB35-AC35</f>
        <v>-63.413527987496082</v>
      </c>
      <c r="AK35">
        <f t="shared" si="30"/>
        <v>-79.670376725218304</v>
      </c>
      <c r="AL35">
        <f t="shared" ref="AL35:AL66" si="40">SUM(AI35:AK35)</f>
        <v>-1930.2289652955355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-47.546892154059883</v>
      </c>
      <c r="AR35">
        <f t="shared" ref="AR35:AR69" si="45">AI35*$K35</f>
        <v>-47.553564887198874</v>
      </c>
      <c r="AS35">
        <f t="shared" ref="AS35:AS69" si="46">AJ35*$K35</f>
        <v>-1.6873500559021064</v>
      </c>
      <c r="AT35">
        <f t="shared" ref="AT35:AT69" si="47">AK35*$K35</f>
        <v>-2.1199232858885622</v>
      </c>
      <c r="AU35">
        <f t="shared" ref="AU35:AU69" si="48">AL35*$K35</f>
        <v>-51.360838228989543</v>
      </c>
      <c r="AW35">
        <v>32</v>
      </c>
      <c r="AX35">
        <f>IF(Z35&gt;0, (R35*SUMPRODUCT(K35:$K$98, X35:$X$98)-K35*$AZ$3)/Z35, 0)</f>
        <v>-107142.25984416541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250000</v>
      </c>
      <c r="S36">
        <f t="shared" si="32"/>
        <v>-174078.85745869612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-1074.7347109441939</v>
      </c>
      <c r="AC36">
        <f t="shared" si="33"/>
        <v>-996.55420737322027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-1051.4688819775472</v>
      </c>
      <c r="AI36">
        <f t="shared" si="38"/>
        <v>-1051.6120001916029</v>
      </c>
      <c r="AJ36">
        <f t="shared" si="39"/>
        <v>-78.180503570973656</v>
      </c>
      <c r="AK36">
        <f t="shared" si="30"/>
        <v>-75.231429766093584</v>
      </c>
      <c r="AL36">
        <f t="shared" si="40"/>
        <v>-1205.0239335286701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-24.980531603575081</v>
      </c>
      <c r="AR36">
        <f t="shared" si="45"/>
        <v>-24.983931769885796</v>
      </c>
      <c r="AS36">
        <f t="shared" si="46"/>
        <v>-1.8573926187573335</v>
      </c>
      <c r="AT36">
        <f t="shared" si="47"/>
        <v>-1.7873292696209058</v>
      </c>
      <c r="AU36">
        <f t="shared" si="48"/>
        <v>-28.628653658264035</v>
      </c>
      <c r="AW36">
        <v>33</v>
      </c>
      <c r="AX36">
        <f>IF(Z36&gt;0, (R36*SUMPRODUCT(K36:$K$98, X36:$X$98)-K36*$AZ$3)/Z36, 0)</f>
        <v>-174078.85745869612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250000</v>
      </c>
      <c r="S37">
        <f t="shared" si="32"/>
        <v>-282248.95377608523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-996.55420737322027</v>
      </c>
      <c r="AC37">
        <f t="shared" si="33"/>
        <v>-909.27813565087263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-611.48368840666376</v>
      </c>
      <c r="AI37">
        <f t="shared" si="38"/>
        <v>-611.56422706973819</v>
      </c>
      <c r="AJ37">
        <f t="shared" si="39"/>
        <v>-87.276071722347638</v>
      </c>
      <c r="AK37">
        <f t="shared" si="30"/>
        <v>-69.75879451612542</v>
      </c>
      <c r="AL37">
        <f t="shared" si="40"/>
        <v>-768.5990933082112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-12.970959572717449</v>
      </c>
      <c r="AR37">
        <f t="shared" si="45"/>
        <v>-12.972667980909828</v>
      </c>
      <c r="AS37">
        <f t="shared" si="46"/>
        <v>-1.8513239509723332</v>
      </c>
      <c r="AT37">
        <f t="shared" si="47"/>
        <v>-1.4797426663463324</v>
      </c>
      <c r="AU37">
        <f t="shared" si="48"/>
        <v>-16.303734598228491</v>
      </c>
      <c r="AW37">
        <v>34</v>
      </c>
      <c r="AX37">
        <f>IF(Z37&gt;0, (R37*SUMPRODUCT(K37:$K$98, X37:$X$98)-K37*$AZ$3)/Z37, 0)</f>
        <v>-282248.95377608523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250000</v>
      </c>
      <c r="S38">
        <f t="shared" si="32"/>
        <v>-460613.17144924763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-909.27813565087263</v>
      </c>
      <c r="AC38">
        <f t="shared" si="33"/>
        <v>-822.01998511115926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-351.1774892167133</v>
      </c>
      <c r="AI38">
        <f t="shared" si="38"/>
        <v>-351.22210474423525</v>
      </c>
      <c r="AJ38">
        <f t="shared" si="39"/>
        <v>-87.25815053971337</v>
      </c>
      <c r="AK38">
        <f t="shared" si="30"/>
        <v>-63.649469495561092</v>
      </c>
      <c r="AL38">
        <f t="shared" si="40"/>
        <v>-502.12972477950973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-6.6511367319713139</v>
      </c>
      <c r="AR38">
        <f t="shared" si="45"/>
        <v>-6.6519817291110206</v>
      </c>
      <c r="AS38">
        <f t="shared" si="46"/>
        <v>-1.6526283945848921</v>
      </c>
      <c r="AT38">
        <f t="shared" si="47"/>
        <v>-1.2054910623020261</v>
      </c>
      <c r="AU38">
        <f t="shared" si="48"/>
        <v>-9.5101011859979394</v>
      </c>
      <c r="AW38">
        <v>35</v>
      </c>
      <c r="AX38">
        <f>IF(Z38&gt;0, (R38*SUMPRODUCT(K38:$K$98, X38:$X$98)-K38*$AZ$3)/Z38, 0)</f>
        <v>-460613.17144924763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250000</v>
      </c>
      <c r="S39">
        <f t="shared" si="32"/>
        <v>-761028.85516522173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-822.01998511115926</v>
      </c>
      <c r="AC39">
        <f t="shared" si="33"/>
        <v>-739.18084495703147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-198.87085184312156</v>
      </c>
      <c r="AI39">
        <f t="shared" si="38"/>
        <v>-198.895134130184</v>
      </c>
      <c r="AJ39">
        <f t="shared" si="39"/>
        <v>-82.83914015412779</v>
      </c>
      <c r="AK39">
        <f t="shared" si="30"/>
        <v>-57.541398957781155</v>
      </c>
      <c r="AL39">
        <f t="shared" si="40"/>
        <v>-339.27567324209298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-3.3629647711415815</v>
      </c>
      <c r="AR39">
        <f t="shared" si="45"/>
        <v>-3.3633753917790301</v>
      </c>
      <c r="AS39">
        <f t="shared" si="46"/>
        <v>-1.4008342973748233</v>
      </c>
      <c r="AT39">
        <f t="shared" si="47"/>
        <v>-0.9730420309652531</v>
      </c>
      <c r="AU39">
        <f t="shared" si="48"/>
        <v>-5.7372517201191071</v>
      </c>
      <c r="AW39">
        <v>36</v>
      </c>
      <c r="AX39">
        <f>IF(Z39&gt;0, (R39*SUMPRODUCT(K39:$K$98, X39:$X$98)-K39*$AZ$3)/Z39, 0)</f>
        <v>-761028.85516522173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250000</v>
      </c>
      <c r="S40">
        <f t="shared" si="32"/>
        <v>-1276110.1487311784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-739.18084495703147</v>
      </c>
      <c r="AC40">
        <f t="shared" si="33"/>
        <v>-662.64177679415604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-110.577913822082</v>
      </c>
      <c r="AI40">
        <f t="shared" si="38"/>
        <v>-110.59089549489161</v>
      </c>
      <c r="AJ40">
        <f t="shared" si="39"/>
        <v>-76.539068162875424</v>
      </c>
      <c r="AK40">
        <f t="shared" ref="AK40:AK69" si="61">G40*SUM(AB40:AB40, AE40:AF40)</f>
        <v>-51.74265914699221</v>
      </c>
      <c r="AL40">
        <f t="shared" si="40"/>
        <v>-238.87262280475926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-1.6695581633737648</v>
      </c>
      <c r="AR40">
        <f t="shared" si="45"/>
        <v>-1.6697541668708864</v>
      </c>
      <c r="AS40">
        <f t="shared" si="46"/>
        <v>-1.1556234120491358</v>
      </c>
      <c r="AT40">
        <f t="shared" si="47"/>
        <v>-0.78123538406162096</v>
      </c>
      <c r="AU40">
        <f t="shared" si="48"/>
        <v>-3.6066129629816435</v>
      </c>
      <c r="AW40">
        <v>37</v>
      </c>
      <c r="AX40">
        <f>IF(Z40&gt;0, (R40*SUMPRODUCT(K40:$K$98, X40:$X$98)-K40*$AZ$3)/Z40, 0)</f>
        <v>-1276110.1487311784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250000</v>
      </c>
      <c r="S41">
        <f t="shared" si="32"/>
        <v>-2178428.4037382817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-662.64177679415604</v>
      </c>
      <c r="AC41">
        <f t="shared" si="33"/>
        <v>-592.9702341235859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-60.468328695297458</v>
      </c>
      <c r="AI41">
        <f t="shared" si="38"/>
        <v>-60.475133718509447</v>
      </c>
      <c r="AJ41">
        <f t="shared" si="39"/>
        <v>-69.671542670570147</v>
      </c>
      <c r="AK41">
        <f t="shared" si="61"/>
        <v>-46.384924375590927</v>
      </c>
      <c r="AL41">
        <f t="shared" si="40"/>
        <v>-176.53160076467054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-0.81516045620586997</v>
      </c>
      <c r="AR41">
        <f t="shared" si="45"/>
        <v>-0.81525219325145515</v>
      </c>
      <c r="AS41">
        <f t="shared" si="46"/>
        <v>-0.93922699259795239</v>
      </c>
      <c r="AT41">
        <f t="shared" si="47"/>
        <v>-0.62530512965909046</v>
      </c>
      <c r="AU41">
        <f t="shared" si="48"/>
        <v>-2.3797843155084983</v>
      </c>
      <c r="AW41">
        <v>38</v>
      </c>
      <c r="AX41">
        <f>IF(Z41&gt;0, (R41*SUMPRODUCT(K41:$K$98, X41:$X$98)-K41*$AZ$3)/Z41, 0)</f>
        <v>-2178428.4037382817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250000</v>
      </c>
      <c r="S42">
        <f t="shared" si="32"/>
        <v>-3793970.4886528151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-592.9702341235859</v>
      </c>
      <c r="AC42">
        <f t="shared" si="33"/>
        <v>-530.08798312091358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-32.440097062570388</v>
      </c>
      <c r="AI42">
        <f t="shared" si="38"/>
        <v>-32.443590025843996</v>
      </c>
      <c r="AJ42">
        <f t="shared" si="39"/>
        <v>-62.882251002672319</v>
      </c>
      <c r="AK42">
        <f t="shared" si="61"/>
        <v>-41.507916388651019</v>
      </c>
      <c r="AL42">
        <f t="shared" si="40"/>
        <v>-136.83375741716733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-0.39046243728295149</v>
      </c>
      <c r="AR42">
        <f t="shared" si="45"/>
        <v>-0.39050448003487431</v>
      </c>
      <c r="AS42">
        <f t="shared" si="46"/>
        <v>-0.7568768040670063</v>
      </c>
      <c r="AT42">
        <f t="shared" si="47"/>
        <v>-0.49960646444395879</v>
      </c>
      <c r="AU42">
        <f t="shared" si="48"/>
        <v>-1.6469877485458395</v>
      </c>
      <c r="AW42">
        <v>39</v>
      </c>
      <c r="AX42">
        <f>IF(Z42&gt;0, (R42*SUMPRODUCT(K42:$K$98, X42:$X$98)-K42*$AZ$3)/Z42, 0)</f>
        <v>-3793970.4886528151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250000</v>
      </c>
      <c r="S43">
        <f t="shared" si="32"/>
        <v>-6752161.3966750875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-530.08798312091358</v>
      </c>
      <c r="AC43">
        <f t="shared" si="33"/>
        <v>-473.60575675562654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-17.044997391629781</v>
      </c>
      <c r="AI43">
        <f t="shared" si="38"/>
        <v>-17.046750925531491</v>
      </c>
      <c r="AJ43">
        <f t="shared" si="39"/>
        <v>-56.482226365287033</v>
      </c>
      <c r="AK43">
        <f t="shared" si="61"/>
        <v>-37.106158818463953</v>
      </c>
      <c r="AL43">
        <f t="shared" si="40"/>
        <v>-110.63513610928247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-0.18317914698558344</v>
      </c>
      <c r="AR43">
        <f t="shared" si="45"/>
        <v>-0.1831979918605309</v>
      </c>
      <c r="AS43">
        <f t="shared" si="46"/>
        <v>-0.60700308763441979</v>
      </c>
      <c r="AT43">
        <f t="shared" si="47"/>
        <v>-0.39877240014220378</v>
      </c>
      <c r="AU43">
        <f t="shared" si="48"/>
        <v>-1.1889734796371545</v>
      </c>
      <c r="AW43">
        <v>40</v>
      </c>
      <c r="AX43">
        <f>IF(Z43&gt;0, (R43*SUMPRODUCT(K43:$K$98, X43:$X$98)-K43*$AZ$3)/Z43, 0)</f>
        <v>-6752161.3966750875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250000</v>
      </c>
      <c r="S44">
        <f t="shared" si="32"/>
        <v>-12309716.052252254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-473.60575675562654</v>
      </c>
      <c r="AC44">
        <f t="shared" si="33"/>
        <v>-423.00974947174615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-8.769012697985854</v>
      </c>
      <c r="AI44">
        <f t="shared" si="38"/>
        <v>-8.7698717952787497</v>
      </c>
      <c r="AJ44">
        <f t="shared" si="39"/>
        <v>-50.596007283880397</v>
      </c>
      <c r="AK44">
        <f t="shared" si="61"/>
        <v>-33.15240297289386</v>
      </c>
      <c r="AL44">
        <f t="shared" si="40"/>
        <v>-92.518282052052996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-8.4141794395743569E-2</v>
      </c>
      <c r="AR44">
        <f t="shared" si="45"/>
        <v>-8.4150037739695094E-2</v>
      </c>
      <c r="AS44">
        <f t="shared" si="46"/>
        <v>-0.48548667777658128</v>
      </c>
      <c r="AT44">
        <f t="shared" si="47"/>
        <v>-0.31810909286410216</v>
      </c>
      <c r="AU44">
        <f t="shared" si="48"/>
        <v>-0.88774580838037842</v>
      </c>
      <c r="AW44">
        <v>41</v>
      </c>
      <c r="AX44">
        <f>IF(Z44&gt;0, (R44*SUMPRODUCT(K44:$K$98, X44:$X$98)-K44*$AZ$3)/Z44, 0)</f>
        <v>-12309716.052252254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250000</v>
      </c>
      <c r="S45">
        <f t="shared" si="32"/>
        <v>-23022330.63824334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-423.00974947174615</v>
      </c>
      <c r="AC45">
        <f t="shared" si="33"/>
        <v>-377.75533195286863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-4.4030096555512399</v>
      </c>
      <c r="AI45">
        <f t="shared" si="38"/>
        <v>-4.4034198609056503</v>
      </c>
      <c r="AJ45">
        <f t="shared" si="39"/>
        <v>-45.254417518877517</v>
      </c>
      <c r="AK45">
        <f t="shared" si="61"/>
        <v>-29.610682463022233</v>
      </c>
      <c r="AL45">
        <f t="shared" si="40"/>
        <v>-79.268519842805404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-3.7721824109457673E-2</v>
      </c>
      <c r="AR45">
        <f t="shared" si="45"/>
        <v>-3.7725338454289582E-2</v>
      </c>
      <c r="AS45">
        <f t="shared" si="46"/>
        <v>-0.38770734369632853</v>
      </c>
      <c r="AT45">
        <f t="shared" si="47"/>
        <v>-0.25368305841048339</v>
      </c>
      <c r="AU45">
        <f t="shared" si="48"/>
        <v>-0.67911574056110158</v>
      </c>
      <c r="AW45">
        <v>42</v>
      </c>
      <c r="AX45">
        <f>IF(Z45&gt;0, (R45*SUMPRODUCT(K45:$K$98, X45:$X$98)-K45*$AZ$3)/Z45, 0)</f>
        <v>-23022330.63824334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250000</v>
      </c>
      <c r="S46">
        <f t="shared" si="32"/>
        <v>-44275509.215665661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-377.75533195286863</v>
      </c>
      <c r="AC46">
        <f t="shared" si="33"/>
        <v>-337.31219724726986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-2.1564123548177458</v>
      </c>
      <c r="AI46">
        <f t="shared" si="38"/>
        <v>-2.1566028168831308</v>
      </c>
      <c r="AJ46">
        <f t="shared" si="39"/>
        <v>-40.443134705598766</v>
      </c>
      <c r="AK46">
        <f t="shared" si="61"/>
        <v>-26.442873236700805</v>
      </c>
      <c r="AL46">
        <f t="shared" si="40"/>
        <v>-69.042610759182708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-1.6495171549739916E-2</v>
      </c>
      <c r="AR46">
        <f t="shared" si="45"/>
        <v>-1.6496628462391721E-2</v>
      </c>
      <c r="AS46">
        <f t="shared" si="46"/>
        <v>-0.30936404323952904</v>
      </c>
      <c r="AT46">
        <f t="shared" si="47"/>
        <v>-0.20227102174262535</v>
      </c>
      <c r="AU46">
        <f t="shared" si="48"/>
        <v>-0.52813169344454614</v>
      </c>
      <c r="AW46">
        <v>43</v>
      </c>
      <c r="AX46">
        <f>IF(Z46&gt;0, (R46*SUMPRODUCT(K46:$K$98, X46:$X$98)-K46*$AZ$3)/Z46, 0)</f>
        <v>-44275509.215665661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250000</v>
      </c>
      <c r="S47">
        <f t="shared" si="32"/>
        <v>-87781607.977266699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-337.31219724726986</v>
      </c>
      <c r="AC47">
        <f t="shared" si="33"/>
        <v>-301.18507051729432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-1.0278062955939808</v>
      </c>
      <c r="AI47">
        <f t="shared" si="38"/>
        <v>-1.0278920724091525</v>
      </c>
      <c r="AJ47">
        <f t="shared" si="39"/>
        <v>-36.127126729975544</v>
      </c>
      <c r="AK47">
        <f t="shared" si="61"/>
        <v>-23.611853807308893</v>
      </c>
      <c r="AL47">
        <f t="shared" si="40"/>
        <v>-60.766872609693593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-7.0196955372956796E-3</v>
      </c>
      <c r="AR47">
        <f t="shared" si="45"/>
        <v>-7.0202813744609559E-3</v>
      </c>
      <c r="AS47">
        <f t="shared" si="46"/>
        <v>-0.24674049124710376</v>
      </c>
      <c r="AT47">
        <f t="shared" si="47"/>
        <v>-0.1612638738534449</v>
      </c>
      <c r="AU47">
        <f t="shared" si="48"/>
        <v>-0.41502464647500964</v>
      </c>
      <c r="AW47">
        <v>44</v>
      </c>
      <c r="AX47">
        <f>IF(Z47&gt;0, (R47*SUMPRODUCT(K47:$K$98, X47:$X$98)-K47*$AZ$3)/Z47, 0)</f>
        <v>-87781607.977266699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250000</v>
      </c>
      <c r="S48">
        <f t="shared" si="32"/>
        <v>-179701665.90273824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-301.18507051729432</v>
      </c>
      <c r="AC48">
        <f t="shared" si="33"/>
        <v>-268.92099922932704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-0.47506900911172217</v>
      </c>
      <c r="AI48">
        <f t="shared" si="38"/>
        <v>-0.47510642125783087</v>
      </c>
      <c r="AJ48">
        <f t="shared" si="39"/>
        <v>-32.264071287967283</v>
      </c>
      <c r="AK48">
        <f t="shared" si="61"/>
        <v>-21.082954936210605</v>
      </c>
      <c r="AL48">
        <f t="shared" si="40"/>
        <v>-53.822132645435723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-2.8969812223450441E-3</v>
      </c>
      <c r="AR48">
        <f t="shared" si="45"/>
        <v>-2.8972093624314017E-3</v>
      </c>
      <c r="AS48">
        <f t="shared" si="46"/>
        <v>-0.19674701334951131</v>
      </c>
      <c r="AT48">
        <f t="shared" si="47"/>
        <v>-0.12856432095191753</v>
      </c>
      <c r="AU48">
        <f t="shared" si="48"/>
        <v>-0.32820854366386026</v>
      </c>
      <c r="AW48">
        <v>45</v>
      </c>
      <c r="AX48">
        <f>IF(Z48&gt;0, (R48*SUMPRODUCT(K48:$K$98, X48:$X$98)-K48*$AZ$3)/Z48, 0)</f>
        <v>-179701665.90273824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250000</v>
      </c>
      <c r="S49">
        <f t="shared" si="32"/>
        <v>-380832902.67179459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-268.92099922932704</v>
      </c>
      <c r="AC49">
        <f t="shared" si="33"/>
        <v>-240.11042211813447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-0.21275834692823276</v>
      </c>
      <c r="AI49">
        <f t="shared" si="38"/>
        <v>-0.21277410911818756</v>
      </c>
      <c r="AJ49">
        <f t="shared" si="39"/>
        <v>-28.810577111192572</v>
      </c>
      <c r="AK49">
        <f t="shared" si="61"/>
        <v>-18.824469946052893</v>
      </c>
      <c r="AL49">
        <f t="shared" si="40"/>
        <v>-47.847821166363651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-1.158397374393938E-3</v>
      </c>
      <c r="AR49">
        <f t="shared" si="45"/>
        <v>-1.1584831941971183E-3</v>
      </c>
      <c r="AS49">
        <f t="shared" si="46"/>
        <v>-0.15686386627001409</v>
      </c>
      <c r="AT49">
        <f t="shared" si="47"/>
        <v>-0.10249288394415332</v>
      </c>
      <c r="AU49">
        <f t="shared" si="48"/>
        <v>-0.26051523340836452</v>
      </c>
      <c r="AW49">
        <v>46</v>
      </c>
      <c r="AX49">
        <f>IF(Z49&gt;0, (R49*SUMPRODUCT(K49:$K$98, X49:$X$98)-K49*$AZ$3)/Z49, 0)</f>
        <v>-380832902.67179459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250000</v>
      </c>
      <c r="S50">
        <f t="shared" si="32"/>
        <v>-836757797.80694211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-240.11042211813447</v>
      </c>
      <c r="AC50">
        <f t="shared" si="33"/>
        <v>-214.38526436156701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-9.1993315303215958E-2</v>
      </c>
      <c r="AI50">
        <f t="shared" si="38"/>
        <v>-9.1999720539740898E-2</v>
      </c>
      <c r="AJ50">
        <f t="shared" si="39"/>
        <v>-25.725157756567455</v>
      </c>
      <c r="AK50">
        <f t="shared" si="61"/>
        <v>-16.807729548269414</v>
      </c>
      <c r="AL50">
        <f t="shared" si="40"/>
        <v>-42.624887025376609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-4.4720763035858573E-4</v>
      </c>
      <c r="AR50">
        <f t="shared" si="45"/>
        <v>-4.4723876817157532E-4</v>
      </c>
      <c r="AS50">
        <f t="shared" si="46"/>
        <v>-0.12505785668225766</v>
      </c>
      <c r="AT50">
        <f t="shared" si="47"/>
        <v>-8.1707511879689582E-2</v>
      </c>
      <c r="AU50">
        <f t="shared" si="48"/>
        <v>-0.20721260733011881</v>
      </c>
      <c r="AW50">
        <v>47</v>
      </c>
      <c r="AX50">
        <f>IF(Z50&gt;0, (R50*SUMPRODUCT(K50:$K$98, X50:$X$98)-K50*$AZ$3)/Z50, 0)</f>
        <v>-836757797.80694211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250000</v>
      </c>
      <c r="S51">
        <f t="shared" si="32"/>
        <v>-1907505064.7188675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-214.38526436156701</v>
      </c>
      <c r="AC51">
        <f t="shared" si="33"/>
        <v>-191.41578643174932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-3.8324649173099766E-2</v>
      </c>
      <c r="AI51">
        <f t="shared" si="38"/>
        <v>-3.8327157892342145E-2</v>
      </c>
      <c r="AJ51">
        <f t="shared" si="39"/>
        <v>-22.969477929817685</v>
      </c>
      <c r="AK51">
        <f t="shared" si="61"/>
        <v>-15.006968505309692</v>
      </c>
      <c r="AL51">
        <f t="shared" si="40"/>
        <v>-38.014773593019719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-1.6634628253514331E-4</v>
      </c>
      <c r="AR51">
        <f t="shared" si="45"/>
        <v>-1.663571715094431E-4</v>
      </c>
      <c r="AS51">
        <f t="shared" si="46"/>
        <v>-9.9697905860547012E-2</v>
      </c>
      <c r="AT51">
        <f t="shared" si="47"/>
        <v>-6.5137019564224588E-2</v>
      </c>
      <c r="AU51">
        <f t="shared" si="48"/>
        <v>-0.16500128259628105</v>
      </c>
      <c r="AW51">
        <v>48</v>
      </c>
      <c r="AX51">
        <f>IF(Z51&gt;0, (R51*SUMPRODUCT(K51:$K$98, X51:$X$98)-K51*$AZ$3)/Z51, 0)</f>
        <v>-1907505064.7188675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250000</v>
      </c>
      <c r="S52">
        <f t="shared" si="32"/>
        <v>-4522205265.8959627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-191.41578643174932</v>
      </c>
      <c r="AC52">
        <f t="shared" si="33"/>
        <v>-170.9070910481675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-1.5388104363874106E-2</v>
      </c>
      <c r="AI52">
        <f t="shared" si="38"/>
        <v>-1.5389049185487672E-2</v>
      </c>
      <c r="AJ52">
        <f t="shared" si="39"/>
        <v>-20.508695383581824</v>
      </c>
      <c r="AK52">
        <f t="shared" si="61"/>
        <v>-13.399105050222454</v>
      </c>
      <c r="AL52">
        <f t="shared" si="40"/>
        <v>-33.923189482989763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-5.9635108293390261E-5</v>
      </c>
      <c r="AR52">
        <f t="shared" si="45"/>
        <v>-5.9638769858058048E-5</v>
      </c>
      <c r="AS52">
        <f t="shared" si="46"/>
        <v>-7.9479462917298752E-2</v>
      </c>
      <c r="AT52">
        <f t="shared" si="47"/>
        <v>-5.1926934066059194E-2</v>
      </c>
      <c r="AU52">
        <f t="shared" si="48"/>
        <v>-0.131466035753216</v>
      </c>
      <c r="AW52">
        <v>49</v>
      </c>
      <c r="AX52">
        <f>IF(Z52&gt;0, (R52*SUMPRODUCT(K52:$K$98, X52:$X$98)-K52*$AZ$3)/Z52, 0)</f>
        <v>-4522205265.8959627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250000</v>
      </c>
      <c r="S53">
        <f t="shared" si="32"/>
        <v>-11175439972.65267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-170.9070910481675</v>
      </c>
      <c r="AC53">
        <f t="shared" si="33"/>
        <v>-152.59566699589692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-5.9400950623466828E-3</v>
      </c>
      <c r="AI53">
        <f t="shared" si="38"/>
        <v>-5.9404364262378795E-3</v>
      </c>
      <c r="AJ53">
        <f t="shared" si="39"/>
        <v>-18.311424052270581</v>
      </c>
      <c r="AK53">
        <f t="shared" si="61"/>
        <v>-11.963496373371726</v>
      </c>
      <c r="AL53">
        <f t="shared" si="40"/>
        <v>-30.280860862068543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-2.0553806411781252E-5</v>
      </c>
      <c r="AR53">
        <f t="shared" si="45"/>
        <v>-2.0554987592766064E-5</v>
      </c>
      <c r="AS53">
        <f t="shared" si="46"/>
        <v>-6.3360848798557218E-2</v>
      </c>
      <c r="AT53">
        <f t="shared" si="47"/>
        <v>-4.1395867555221677E-2</v>
      </c>
      <c r="AU53">
        <f t="shared" si="48"/>
        <v>-0.10477727134137166</v>
      </c>
      <c r="AW53">
        <v>50</v>
      </c>
      <c r="AX53">
        <f>IF(Z53&gt;0, (R53*SUMPRODUCT(K53:$K$98, X53:$X$98)-K53*$AZ$3)/Z53, 0)</f>
        <v>-11175439972.65267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250000</v>
      </c>
      <c r="S54">
        <f t="shared" si="32"/>
        <v>-28853370494.287621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-152.59566699589692</v>
      </c>
      <c r="AC54">
        <f t="shared" si="33"/>
        <v>-136.24614854311503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-2.198997904068582E-3</v>
      </c>
      <c r="AI54">
        <f t="shared" si="38"/>
        <v>-2.1991159545304596E-3</v>
      </c>
      <c r="AJ54">
        <f t="shared" si="39"/>
        <v>-16.349518452781894</v>
      </c>
      <c r="AK54">
        <f t="shared" si="61"/>
        <v>-10.681696689712785</v>
      </c>
      <c r="AL54">
        <f t="shared" si="40"/>
        <v>-27.033414258449206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-6.7936889576180871E-6</v>
      </c>
      <c r="AR54">
        <f t="shared" si="45"/>
        <v>-6.7940536683428289E-6</v>
      </c>
      <c r="AS54">
        <f t="shared" si="46"/>
        <v>-5.0510981738331552E-2</v>
      </c>
      <c r="AT54">
        <f t="shared" si="47"/>
        <v>-3.3000542981538095E-2</v>
      </c>
      <c r="AU54">
        <f t="shared" si="48"/>
        <v>-8.3518318773537978E-2</v>
      </c>
      <c r="AW54">
        <v>51</v>
      </c>
      <c r="AX54">
        <f>IF(Z54&gt;0, (R54*SUMPRODUCT(K54:$K$98, X54:$X$98)-K54*$AZ$3)/Z54, 0)</f>
        <v>-28853370494.287621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250000</v>
      </c>
      <c r="S55">
        <f t="shared" si="32"/>
        <v>-78001862004.907867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-136.24614854311503</v>
      </c>
      <c r="AC55">
        <f t="shared" si="33"/>
        <v>-121.64835265235018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-7.7881031377633684E-4</v>
      </c>
      <c r="AI55">
        <f t="shared" si="38"/>
        <v>-7.7884930270221808E-4</v>
      </c>
      <c r="AJ55">
        <f t="shared" si="39"/>
        <v>-14.597795890764843</v>
      </c>
      <c r="AK55">
        <f t="shared" si="61"/>
        <v>-9.5372303980180533</v>
      </c>
      <c r="AL55">
        <f t="shared" si="40"/>
        <v>-24.135805138085598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-2.1482979567777487E-6</v>
      </c>
      <c r="AR55">
        <f t="shared" si="45"/>
        <v>-2.1484055052119772E-6</v>
      </c>
      <c r="AS55">
        <f t="shared" si="46"/>
        <v>-4.0267077272675908E-2</v>
      </c>
      <c r="AT55">
        <f t="shared" si="47"/>
        <v>-2.6307834160584718E-2</v>
      </c>
      <c r="AU55">
        <f t="shared" si="48"/>
        <v>-6.6577059838765842E-2</v>
      </c>
      <c r="AW55">
        <v>52</v>
      </c>
      <c r="AX55">
        <f>IF(Z55&gt;0, (R55*SUMPRODUCT(K55:$K$98, X55:$X$98)-K55*$AZ$3)/Z55, 0)</f>
        <v>-78001862004.907867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250000</v>
      </c>
      <c r="S56">
        <f t="shared" si="32"/>
        <v>-221343730589.82892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-121.64835265235018</v>
      </c>
      <c r="AC56">
        <f t="shared" si="33"/>
        <v>-108.61460240381436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-2.6331397268660454E-4</v>
      </c>
      <c r="AI56">
        <f t="shared" si="38"/>
        <v>-2.6332624032595833E-4</v>
      </c>
      <c r="AJ56">
        <f t="shared" si="39"/>
        <v>-13.033750248535824</v>
      </c>
      <c r="AK56">
        <f t="shared" si="61"/>
        <v>-8.5153846856645128</v>
      </c>
      <c r="AL56">
        <f t="shared" si="40"/>
        <v>-21.549398260440661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-6.4851302629178034E-7</v>
      </c>
      <c r="AR56">
        <f t="shared" si="45"/>
        <v>-6.4854324012297813E-7</v>
      </c>
      <c r="AS56">
        <f t="shared" si="46"/>
        <v>-3.2100677117007453E-2</v>
      </c>
      <c r="AT56">
        <f t="shared" si="47"/>
        <v>-2.0972445313836966E-2</v>
      </c>
      <c r="AU56">
        <f t="shared" si="48"/>
        <v>-5.3073770974084535E-2</v>
      </c>
      <c r="AW56">
        <v>53</v>
      </c>
      <c r="AX56">
        <f>IF(Z56&gt;0, (R56*SUMPRODUCT(K56:$K$98, X56:$X$98)-K56*$AZ$3)/Z56, 0)</f>
        <v>-221343730589.82892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250000</v>
      </c>
      <c r="S57">
        <f t="shared" si="32"/>
        <v>-661176819789.38403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-108.61460240381436</v>
      </c>
      <c r="AC57">
        <f t="shared" si="33"/>
        <v>-96.977324126582957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-8.478117676798137E-5</v>
      </c>
      <c r="AI57">
        <f t="shared" si="38"/>
        <v>-8.4784843613264809E-5</v>
      </c>
      <c r="AJ57">
        <f t="shared" si="39"/>
        <v>-11.637278277231403</v>
      </c>
      <c r="AK57">
        <f t="shared" si="61"/>
        <v>-7.6030221682670058</v>
      </c>
      <c r="AL57">
        <f t="shared" si="40"/>
        <v>-19.240385230342021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-1.8643447157331793E-7</v>
      </c>
      <c r="AR57">
        <f t="shared" si="45"/>
        <v>-1.8644253499480867E-7</v>
      </c>
      <c r="AS57">
        <f t="shared" si="46"/>
        <v>-2.5590466054803099E-2</v>
      </c>
      <c r="AT57">
        <f t="shared" si="47"/>
        <v>-1.6719105281827181E-2</v>
      </c>
      <c r="AU57">
        <f t="shared" si="48"/>
        <v>-4.230975777916527E-2</v>
      </c>
      <c r="AW57">
        <v>54</v>
      </c>
      <c r="AX57">
        <f>IF(Z57&gt;0, (R57*SUMPRODUCT(K57:$K$98, X57:$X$98)-K57*$AZ$3)/Z57, 0)</f>
        <v>-661176819789.38403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250000</v>
      </c>
      <c r="S58">
        <f t="shared" si="32"/>
        <v>-2084950203954.5823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-96.977324126582957</v>
      </c>
      <c r="AC58">
        <f t="shared" si="33"/>
        <v>-86.586896700745598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-2.5919398437400105E-5</v>
      </c>
      <c r="AI58">
        <f t="shared" si="38"/>
        <v>-2.592043667438697E-5</v>
      </c>
      <c r="AJ58">
        <f t="shared" si="39"/>
        <v>-10.390427425837359</v>
      </c>
      <c r="AK58">
        <f t="shared" si="61"/>
        <v>-6.7884126888608076</v>
      </c>
      <c r="AL58">
        <f t="shared" si="40"/>
        <v>-17.178866035134842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-5.0890142964324319E-8</v>
      </c>
      <c r="AR58">
        <f t="shared" si="45"/>
        <v>-5.0892181438667006E-8</v>
      </c>
      <c r="AS58">
        <f t="shared" si="46"/>
        <v>-2.0400563633387277E-2</v>
      </c>
      <c r="AT58">
        <f t="shared" si="47"/>
        <v>-1.3328368444634787E-2</v>
      </c>
      <c r="AU58">
        <f t="shared" si="48"/>
        <v>-3.3728982970203505E-2</v>
      </c>
      <c r="AW58">
        <v>55</v>
      </c>
      <c r="AX58">
        <f>IF(Z58&gt;0, (R58*SUMPRODUCT(K58:$K$98, X58:$X$98)-K58*$AZ$3)/Z58, 0)</f>
        <v>-2084950203954.5823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250000</v>
      </c>
      <c r="S59">
        <f t="shared" si="32"/>
        <v>-6960428992789.1641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-86.586896700745598</v>
      </c>
      <c r="AC59">
        <f t="shared" si="33"/>
        <v>-77.309729240678763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-7.5017873911367124E-6</v>
      </c>
      <c r="AI59">
        <f t="shared" si="38"/>
        <v>-7.5020650670145954E-6</v>
      </c>
      <c r="AJ59">
        <f t="shared" si="39"/>
        <v>-9.2771674600668348</v>
      </c>
      <c r="AK59">
        <f t="shared" si="61"/>
        <v>-6.0610827690521925</v>
      </c>
      <c r="AL59">
        <f t="shared" si="40"/>
        <v>-15.338257731184093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-1.3150900202663268E-8</v>
      </c>
      <c r="AR59">
        <f t="shared" si="45"/>
        <v>-1.3151386978356623E-8</v>
      </c>
      <c r="AS59">
        <f t="shared" si="46"/>
        <v>-1.6263204629723242E-2</v>
      </c>
      <c r="AT59">
        <f t="shared" si="47"/>
        <v>-1.0625293741337211E-2</v>
      </c>
      <c r="AU59">
        <f t="shared" si="48"/>
        <v>-2.6888511522447429E-2</v>
      </c>
      <c r="AW59">
        <v>56</v>
      </c>
      <c r="AX59">
        <f>IF(Z59&gt;0, (R59*SUMPRODUCT(K59:$K$98, X59:$X$98)-K59*$AZ$3)/Z59, 0)</f>
        <v>-6960428992789.1641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250000</v>
      </c>
      <c r="S60">
        <f t="shared" si="32"/>
        <v>-24935401608030.031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-77.309729240678763</v>
      </c>
      <c r="AC60">
        <f t="shared" si="33"/>
        <v>-69.026543976189501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-2.056937529133928E-6</v>
      </c>
      <c r="AI60">
        <f t="shared" si="38"/>
        <v>-2.0570067345001192E-6</v>
      </c>
      <c r="AJ60">
        <f t="shared" si="39"/>
        <v>-8.2831852644892621</v>
      </c>
      <c r="AK60">
        <f t="shared" si="61"/>
        <v>-5.4116810468475141</v>
      </c>
      <c r="AL60">
        <f t="shared" si="40"/>
        <v>-13.69486836834351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-3.2195398860059203E-9</v>
      </c>
      <c r="AR60">
        <f t="shared" si="45"/>
        <v>-3.2196482069605544E-9</v>
      </c>
      <c r="AS60">
        <f t="shared" si="46"/>
        <v>-1.2964927210710303E-2</v>
      </c>
      <c r="AT60">
        <f t="shared" si="47"/>
        <v>-8.4704191225505217E-3</v>
      </c>
      <c r="AU60">
        <f t="shared" si="48"/>
        <v>-2.143534955290903E-2</v>
      </c>
      <c r="AW60">
        <v>57</v>
      </c>
      <c r="AX60">
        <f>IF(Z60&gt;0, (R60*SUMPRODUCT(K60:$K$98, X60:$X$98)-K60*$AZ$3)/Z60, 0)</f>
        <v>-24935401608030.031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250000</v>
      </c>
      <c r="S61">
        <f t="shared" si="32"/>
        <v>-96333569928452.016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-69.026543976189501</v>
      </c>
      <c r="AC61">
        <f t="shared" si="33"/>
        <v>-61.630842838658893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-5.2519188444354188E-7</v>
      </c>
      <c r="AI61">
        <f t="shared" si="38"/>
        <v>-5.252078785676267E-7</v>
      </c>
      <c r="AJ61">
        <f t="shared" si="39"/>
        <v>-7.3957011375306081</v>
      </c>
      <c r="AK61">
        <f t="shared" si="61"/>
        <v>-4.8318580783332656</v>
      </c>
      <c r="AL61">
        <f t="shared" si="40"/>
        <v>-12.227559741071753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-7.3396050639754149E-10</v>
      </c>
      <c r="AR61">
        <f t="shared" si="45"/>
        <v>-7.3398285833358696E-10</v>
      </c>
      <c r="AS61">
        <f t="shared" si="46"/>
        <v>-1.0335560607182926E-2</v>
      </c>
      <c r="AT61">
        <f t="shared" si="47"/>
        <v>-6.7525662658935708E-3</v>
      </c>
      <c r="AU61">
        <f t="shared" si="48"/>
        <v>-1.7088127607059356E-2</v>
      </c>
      <c r="AW61">
        <v>58</v>
      </c>
      <c r="AX61">
        <f>IF(Z61&gt;0, (R61*SUMPRODUCT(K61:$K$98, X61:$X$98)-K61*$AZ$3)/Z61, 0)</f>
        <v>-96333569928452.016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250000</v>
      </c>
      <c r="S62">
        <f t="shared" si="32"/>
        <v>-403599086236509.19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-61.630842838658893</v>
      </c>
      <c r="AC62">
        <f t="shared" si="33"/>
        <v>-55.02753824943737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-1.2425630884461912E-7</v>
      </c>
      <c r="AI62">
        <f t="shared" si="38"/>
        <v>-1.2425971739657861E-7</v>
      </c>
      <c r="AJ62">
        <f t="shared" si="39"/>
        <v>-6.6033045892215227</v>
      </c>
      <c r="AK62">
        <f t="shared" si="61"/>
        <v>-4.3141589987061231</v>
      </c>
      <c r="AL62">
        <f t="shared" si="40"/>
        <v>-10.917463712187363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-1.5504405230608942E-10</v>
      </c>
      <c r="AR62">
        <f t="shared" si="45"/>
        <v>-1.5504830541575612E-10</v>
      </c>
      <c r="AS62">
        <f t="shared" si="46"/>
        <v>-8.2394456397747538E-3</v>
      </c>
      <c r="AT62">
        <f t="shared" si="47"/>
        <v>-5.3831044851703272E-3</v>
      </c>
      <c r="AU62">
        <f t="shared" si="48"/>
        <v>-1.3622550279993385E-2</v>
      </c>
      <c r="AW62">
        <v>59</v>
      </c>
      <c r="AX62">
        <f>IF(Z62&gt;0, (R62*SUMPRODUCT(K62:$K$98, X62:$X$98)-K62*$AZ$3)/Z62, 0)</f>
        <v>-403599086236509.19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250000</v>
      </c>
      <c r="S63">
        <f t="shared" si="32"/>
        <v>-1845535791311008.8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-55.02753824943737</v>
      </c>
      <c r="AC63">
        <f t="shared" si="33"/>
        <v>-49.131730579989316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-2.708918109540144E-8</v>
      </c>
      <c r="AI63">
        <f t="shared" si="38"/>
        <v>-2.7089846643731785E-8</v>
      </c>
      <c r="AJ63">
        <f t="shared" si="39"/>
        <v>-5.8958076694480539</v>
      </c>
      <c r="AK63">
        <f t="shared" si="61"/>
        <v>-3.8519276774606164</v>
      </c>
      <c r="AL63">
        <f t="shared" si="40"/>
        <v>-9.7477353739985162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-3.0179672060645739E-11</v>
      </c>
      <c r="AR63">
        <f t="shared" si="45"/>
        <v>-3.0180413538591474E-11</v>
      </c>
      <c r="AS63">
        <f t="shared" si="46"/>
        <v>-6.5684356190002227E-3</v>
      </c>
      <c r="AT63">
        <f t="shared" si="47"/>
        <v>-4.2913779378447271E-3</v>
      </c>
      <c r="AU63">
        <f t="shared" si="48"/>
        <v>-1.0859813587025362E-2</v>
      </c>
      <c r="AW63">
        <v>60</v>
      </c>
      <c r="AX63">
        <f>IF(Z63&gt;0, (R63*SUMPRODUCT(K63:$K$98, X63:$X$98)-K63*$AZ$3)/Z63, 0)</f>
        <v>-1845535791311008.8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250000</v>
      </c>
      <c r="S64">
        <f t="shared" si="32"/>
        <v>-9279732845885796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-49.131730579989316</v>
      </c>
      <c r="AC64">
        <f t="shared" si="33"/>
        <v>-43.867616589302436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-5.4071159840624735E-9</v>
      </c>
      <c r="AI64">
        <f t="shared" si="38"/>
        <v>-5.4072341653111092E-9</v>
      </c>
      <c r="AJ64">
        <f t="shared" si="39"/>
        <v>-5.2641139906868801</v>
      </c>
      <c r="AK64">
        <f t="shared" si="61"/>
        <v>-3.4392211405992525</v>
      </c>
      <c r="AL64">
        <f t="shared" si="40"/>
        <v>-8.7033351366933669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-5.3785635272285519E-12</v>
      </c>
      <c r="AR64">
        <f t="shared" si="45"/>
        <v>-5.3786810844171504E-12</v>
      </c>
      <c r="AS64">
        <f t="shared" si="46"/>
        <v>-5.2363166606627133E-3</v>
      </c>
      <c r="AT64">
        <f t="shared" si="47"/>
        <v>-3.4210602183167064E-3</v>
      </c>
      <c r="AU64">
        <f t="shared" si="48"/>
        <v>-8.6573768843581003E-3</v>
      </c>
      <c r="AW64">
        <v>61</v>
      </c>
      <c r="AX64">
        <f>IF(Z64&gt;0, (R64*SUMPRODUCT(K64:$K$98, X64:$X$98)-K64*$AZ$3)/Z64, 0)</f>
        <v>-9279732845885796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250000</v>
      </c>
      <c r="S65">
        <f t="shared" si="32"/>
        <v>-5.1793620127882736E+16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-43.867616589302436</v>
      </c>
      <c r="AC65">
        <f t="shared" si="33"/>
        <v>-39.167514811881858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-9.8093866932921732E-10</v>
      </c>
      <c r="AI65">
        <f t="shared" si="38"/>
        <v>-9.8095757489843374E-10</v>
      </c>
      <c r="AJ65">
        <f t="shared" si="39"/>
        <v>-4.7001017774205778</v>
      </c>
      <c r="AK65">
        <f t="shared" si="61"/>
        <v>-3.0707331612511708</v>
      </c>
      <c r="AL65">
        <f t="shared" si="40"/>
        <v>-7.7708349396527066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-8.7121320524217818E-13</v>
      </c>
      <c r="AR65">
        <f t="shared" si="45"/>
        <v>-8.7122999607943331E-13</v>
      </c>
      <c r="AS65">
        <f t="shared" si="46"/>
        <v>-4.1743595828178824E-3</v>
      </c>
      <c r="AT65">
        <f t="shared" si="47"/>
        <v>-2.7272482607770677E-3</v>
      </c>
      <c r="AU65">
        <f t="shared" si="48"/>
        <v>-6.9016078444661807E-3</v>
      </c>
      <c r="AW65">
        <v>62</v>
      </c>
      <c r="AX65">
        <f>IF(Z65&gt;0, (R65*SUMPRODUCT(K65:$K$98, X65:$X$98)-K65*$AZ$3)/Z65, 0)</f>
        <v>-5.1793620127882736E+16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250000</v>
      </c>
      <c r="S66">
        <f t="shared" si="32"/>
        <v>-3.2481135484835488E+17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-39.167514811881858</v>
      </c>
      <c r="AC66">
        <f t="shared" si="33"/>
        <v>-34.97099536775243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-1.6024874604798904E-10</v>
      </c>
      <c r="AI66">
        <f t="shared" si="38"/>
        <v>-1.602514376869085E-10</v>
      </c>
      <c r="AJ66">
        <f t="shared" si="39"/>
        <v>-4.1965194441294287</v>
      </c>
      <c r="AK66">
        <f t="shared" si="61"/>
        <v>-2.7417260368317304</v>
      </c>
      <c r="AL66">
        <f t="shared" si="40"/>
        <v>-6.9382454811214105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-1.2707473468096692E-13</v>
      </c>
      <c r="AR66">
        <f t="shared" si="45"/>
        <v>-1.2707686910828685E-13</v>
      </c>
      <c r="AS66">
        <f t="shared" si="46"/>
        <v>-3.3277739021219505E-3</v>
      </c>
      <c r="AT66">
        <f t="shared" si="47"/>
        <v>-2.1741456160534072E-3</v>
      </c>
      <c r="AU66">
        <f t="shared" si="48"/>
        <v>-5.501919518302434E-3</v>
      </c>
      <c r="AW66">
        <v>63</v>
      </c>
      <c r="AX66">
        <f>IF(Z66&gt;0, (R66*SUMPRODUCT(K66:$K$98, X66:$X$98)-K66*$AZ$3)/Z66, 0)</f>
        <v>-3.2481135484835488E+17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250000</v>
      </c>
      <c r="S67">
        <f t="shared" si="32"/>
        <v>-2.3242828329996073E+18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-34.97099536775243</v>
      </c>
      <c r="AC67">
        <f t="shared" si="33"/>
        <v>-31.224103006921915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-2.3288758922917442E-11</v>
      </c>
      <c r="AI67">
        <f t="shared" ref="AI67:AI69" si="62">SUM(AE67:AH67)</f>
        <v>-2.3289094769555419E-11</v>
      </c>
      <c r="AJ67">
        <f t="shared" si="39"/>
        <v>-3.7468923608305147</v>
      </c>
      <c r="AK67">
        <f t="shared" si="61"/>
        <v>-2.4479696757426703</v>
      </c>
      <c r="AL67">
        <f t="shared" ref="AL67:AL69" si="63">SUM(AI67:AK67)</f>
        <v>-6.1948620365964739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-1.648894594766713E-14</v>
      </c>
      <c r="AR67">
        <f t="shared" si="45"/>
        <v>-1.6489183734364078E-14</v>
      </c>
      <c r="AS67">
        <f t="shared" si="46"/>
        <v>-2.6528809806461605E-3</v>
      </c>
      <c r="AT67">
        <f t="shared" si="47"/>
        <v>-1.7332155740222058E-3</v>
      </c>
      <c r="AU67">
        <f t="shared" si="48"/>
        <v>-4.3860965546848553E-3</v>
      </c>
      <c r="AW67">
        <v>64</v>
      </c>
      <c r="AX67">
        <f>IF(Z67&gt;0, (R67*SUMPRODUCT(K67:$K$98, X67:$X$98)-K67*$AZ$3)/Z67, 0)</f>
        <v>-2.3242828329996073E+18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250000</v>
      </c>
      <c r="S68">
        <f t="shared" si="32"/>
        <v>-1.9363168392748569E+19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-31.224103006921915</v>
      </c>
      <c r="AC68">
        <f t="shared" si="33"/>
        <v>-27.878663399037436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-2.9649372219624495E-12</v>
      </c>
      <c r="AI68">
        <f t="shared" si="62"/>
        <v>-2.9649732164118517E-12</v>
      </c>
      <c r="AJ68">
        <f t="shared" si="39"/>
        <v>-3.3454396078844795</v>
      </c>
      <c r="AK68">
        <f t="shared" si="61"/>
        <v>-2.1856872104845344</v>
      </c>
      <c r="AL68">
        <f t="shared" si="63"/>
        <v>-5.5311268183719786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-1.8743212487567475E-15</v>
      </c>
      <c r="AR68">
        <f t="shared" si="45"/>
        <v>-1.8743440030872112E-15</v>
      </c>
      <c r="AS68">
        <f t="shared" si="46"/>
        <v>-2.1148604756427236E-3</v>
      </c>
      <c r="AT68">
        <f t="shared" si="47"/>
        <v>-1.3817088440865844E-3</v>
      </c>
      <c r="AU68">
        <f t="shared" si="48"/>
        <v>-3.4965693197311822E-3</v>
      </c>
      <c r="AW68">
        <v>65</v>
      </c>
      <c r="AX68">
        <f>IF(Z68&gt;0, (R68*SUMPRODUCT(K68:$K$98, X68:$X$98)-K68*$AZ$3)/Z68, 0)</f>
        <v>-1.9363168392748569E+19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-27.878663399037436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-27.878663399037436</v>
      </c>
      <c r="AK69">
        <f t="shared" si="61"/>
        <v>-1.9515064379326206</v>
      </c>
      <c r="AL69">
        <f t="shared" si="63"/>
        <v>-29.830169836970416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-2.0316366485109699E-16</v>
      </c>
      <c r="AR69">
        <f t="shared" si="45"/>
        <v>-2.0316366485109699E-16</v>
      </c>
      <c r="AS69">
        <f t="shared" si="46"/>
        <v>-1.5735569015198899E-2</v>
      </c>
      <c r="AT69">
        <f t="shared" si="47"/>
        <v>-1.101489831063923E-3</v>
      </c>
      <c r="AU69">
        <f t="shared" si="48"/>
        <v>-1.6837058846263023E-2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97714.020728259289</v>
      </c>
      <c r="AO71" s="6">
        <f t="shared" si="70"/>
        <v>-9771.4020728259293</v>
      </c>
      <c r="AP71" s="6">
        <f t="shared" si="70"/>
        <v>-1652.9882136251508</v>
      </c>
      <c r="AQ71" s="6">
        <f t="shared" si="70"/>
        <v>-44100.490705740194</v>
      </c>
      <c r="AR71" s="6">
        <f t="shared" si="70"/>
        <v>42189.139736068006</v>
      </c>
      <c r="AS71" s="6">
        <f t="shared" si="70"/>
        <v>-5252.2545292292243</v>
      </c>
      <c r="AT71" s="6">
        <f t="shared" si="70"/>
        <v>3063.8151420503809</v>
      </c>
      <c r="AU71" s="6">
        <f t="shared" si="70"/>
        <v>40000.700348889193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16203.014601441819</v>
      </c>
      <c r="K3">
        <v>1</v>
      </c>
      <c r="L3" s="2">
        <v>0</v>
      </c>
      <c r="O3">
        <f>$C$3</f>
        <v>16203.014601441819</v>
      </c>
      <c r="P3">
        <f>O3*C5</f>
        <v>1620.3014601441819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16203.014601441819</v>
      </c>
      <c r="AF3">
        <f t="shared" ref="AF3:AF34" si="4">-$Z3*P3</f>
        <v>-1620.3014601441819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13060.280554297638</v>
      </c>
      <c r="AJ3">
        <f t="shared" ref="AJ3:AJ34" si="8">AB3-AC3</f>
        <v>0</v>
      </c>
      <c r="AL3">
        <f t="shared" ref="AL3:AL34" si="9">SUM(AI3:AK3)</f>
        <v>13060.280554297638</v>
      </c>
      <c r="AN3">
        <f t="shared" ref="AN3:AN34" si="10">AE3*$K3</f>
        <v>16203.014601441819</v>
      </c>
      <c r="AO3">
        <f t="shared" ref="AO3:AO34" si="11">AF3*$K3</f>
        <v>-1620.3014601441819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13060.280554297638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13060.280554297638</v>
      </c>
      <c r="AW3">
        <v>0</v>
      </c>
      <c r="AX3">
        <f>IF(Z3&gt;0, (R3*SUMPRODUCT(K3:$K$98, X3:$X$98)-K3*$AZ$3)/Z3, 0)</f>
        <v>0</v>
      </c>
      <c r="AZ3">
        <f>C6*SUMPRODUCT(X4:X98, K4:K98)/1</f>
        <v>8008.5322299545451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867.78831866806433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858.05702463798752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-858.05702463798752</v>
      </c>
      <c r="AK4">
        <f>G4*SUM(AB4, AE4:AF4)</f>
        <v>0</v>
      </c>
      <c r="AL4">
        <f t="shared" si="9"/>
        <v>-1465.0085246379874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-541.92098214285704</v>
      </c>
      <c r="AR4">
        <f t="shared" si="14"/>
        <v>-541.92098214285704</v>
      </c>
      <c r="AS4">
        <f t="shared" si="15"/>
        <v>-766.12234342677448</v>
      </c>
      <c r="AT4">
        <f t="shared" si="16"/>
        <v>0</v>
      </c>
      <c r="AU4">
        <f t="shared" si="17"/>
        <v>-1308.0433255696316</v>
      </c>
      <c r="AW4">
        <v>1</v>
      </c>
      <c r="AX4">
        <f>IF(Z4&gt;0, (R4*SUMPRODUCT(K4:$K$98, X4:$X$98)-K4*$AZ$3)/Z4, 0)</f>
        <v>867.78831866806433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500000</v>
      </c>
      <c r="S5">
        <f t="shared" si="1"/>
        <v>1106.9545868285898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858.05702463798752</v>
      </c>
      <c r="AC5">
        <f t="shared" si="2"/>
        <v>1082.2583859219112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-604.13792301298156</v>
      </c>
      <c r="AI5">
        <f t="shared" si="7"/>
        <v>-628.58017201758094</v>
      </c>
      <c r="AJ5">
        <f t="shared" si="8"/>
        <v>-224.20136128392369</v>
      </c>
      <c r="AK5">
        <f>G5*SUM(AB5, AE5:AF5)</f>
        <v>60.063991724659132</v>
      </c>
      <c r="AL5">
        <f t="shared" si="9"/>
        <v>-792.71754157684552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-481.61505342233858</v>
      </c>
      <c r="AR5">
        <f t="shared" si="14"/>
        <v>-501.10026468238271</v>
      </c>
      <c r="AS5">
        <f t="shared" si="15"/>
        <v>-178.73195255414834</v>
      </c>
      <c r="AT5">
        <f t="shared" si="16"/>
        <v>47.882646464173412</v>
      </c>
      <c r="AU5">
        <f t="shared" si="17"/>
        <v>-631.94957077235767</v>
      </c>
      <c r="AW5">
        <v>2</v>
      </c>
      <c r="AX5">
        <f>IF(Z5&gt;0, (R5*SUMPRODUCT(K5:$K$98, X5:$X$98)-K5*$AZ$3)/Z5, 0)</f>
        <v>1106.9545868285898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500000</v>
      </c>
      <c r="S6">
        <f t="shared" si="1"/>
        <v>1328.9228553380906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1082.2583859219112</v>
      </c>
      <c r="AC6">
        <f t="shared" si="2"/>
        <v>1284.6811391306192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-602.23550629420379</v>
      </c>
      <c r="AI6">
        <f t="shared" si="7"/>
        <v>-626.40322103344238</v>
      </c>
      <c r="AJ6">
        <f t="shared" si="8"/>
        <v>-202.42275320870795</v>
      </c>
      <c r="AK6">
        <f>G6*SUM(AB6, AE6:AF6)</f>
        <v>75.758087014533785</v>
      </c>
      <c r="AL6">
        <f t="shared" si="9"/>
        <v>-753.06788722761655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-428.65933791212342</v>
      </c>
      <c r="AR6">
        <f t="shared" si="14"/>
        <v>-445.86143989830248</v>
      </c>
      <c r="AS6">
        <f t="shared" si="15"/>
        <v>-144.08051744196706</v>
      </c>
      <c r="AT6">
        <f t="shared" si="16"/>
        <v>53.923109949074814</v>
      </c>
      <c r="AU6">
        <f t="shared" si="17"/>
        <v>-536.01884739119475</v>
      </c>
      <c r="AW6">
        <v>3</v>
      </c>
      <c r="AX6">
        <f>IF(Z6&gt;0, (R6*SUMPRODUCT(K6:$K$98, X6:$X$98)-K6*$AZ$3)/Z6, 0)</f>
        <v>1328.9228553380906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500000</v>
      </c>
      <c r="S7">
        <f t="shared" si="1"/>
        <v>1534.5341686877903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1284.6811391306192</v>
      </c>
      <c r="AC7">
        <f t="shared" si="2"/>
        <v>1466.7698428533604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-600.52275932066539</v>
      </c>
      <c r="AI7">
        <f t="shared" si="7"/>
        <v>-624.41877077454558</v>
      </c>
      <c r="AJ7">
        <f t="shared" si="8"/>
        <v>-182.08870372274123</v>
      </c>
      <c r="AK7">
        <f>G7*SUM(AB7, AE7:AF7)</f>
        <v>89.927679739143343</v>
      </c>
      <c r="AL7">
        <f t="shared" si="9"/>
        <v>-716.57979475814341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-381.64307004183621</v>
      </c>
      <c r="AR7">
        <f t="shared" si="14"/>
        <v>-396.82941732254596</v>
      </c>
      <c r="AS7">
        <f t="shared" si="15"/>
        <v>-115.72066308910314</v>
      </c>
      <c r="AT7">
        <f t="shared" si="16"/>
        <v>57.15066622322545</v>
      </c>
      <c r="AU7">
        <f t="shared" si="17"/>
        <v>-455.39941418842363</v>
      </c>
      <c r="AW7">
        <v>4</v>
      </c>
      <c r="AX7">
        <f>IF(Z7&gt;0, (R7*SUMPRODUCT(K7:$K$98, X7:$X$98)-K7*$AZ$3)/Z7, 0)</f>
        <v>1534.5341686877903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500000</v>
      </c>
      <c r="S8">
        <f t="shared" si="1"/>
        <v>1725.1813874587319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1466.7698428533604</v>
      </c>
      <c r="AC8">
        <f t="shared" si="2"/>
        <v>1630.4375242712231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-600.1287329348097</v>
      </c>
      <c r="AI8">
        <f t="shared" si="7"/>
        <v>-623.75577783750441</v>
      </c>
      <c r="AJ8">
        <f t="shared" si="8"/>
        <v>-163.6676814178627</v>
      </c>
      <c r="AK8">
        <f t="shared" ref="AK8:AK39" si="30">G8*SUM(AB8:AB8, AE8:AF8)</f>
        <v>102.67388899973524</v>
      </c>
      <c r="AL8">
        <f t="shared" si="9"/>
        <v>-684.74957025563185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-340.52915995558607</v>
      </c>
      <c r="AR8">
        <f t="shared" si="14"/>
        <v>-353.93577975464427</v>
      </c>
      <c r="AS8">
        <f t="shared" si="15"/>
        <v>-92.869437849691252</v>
      </c>
      <c r="AT8">
        <f t="shared" si="16"/>
        <v>58.259921999520245</v>
      </c>
      <c r="AU8">
        <f t="shared" si="17"/>
        <v>-388.54529560481529</v>
      </c>
      <c r="AW8">
        <v>5</v>
      </c>
      <c r="AX8">
        <f>IF(Z8&gt;0, (R8*SUMPRODUCT(K8:$K$98, X8:$X$98)-K8*$AZ$3)/Z8, 0)</f>
        <v>1725.1813874587319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500000</v>
      </c>
      <c r="S9">
        <f t="shared" si="1"/>
        <v>1901.4837588682628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1630.4375242712231</v>
      </c>
      <c r="AC9">
        <f t="shared" si="2"/>
        <v>1776.7929638332262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-603.25138094637737</v>
      </c>
      <c r="AI9">
        <f t="shared" si="7"/>
        <v>-626.61199283099779</v>
      </c>
      <c r="AJ9">
        <f t="shared" si="8"/>
        <v>-146.35543956200308</v>
      </c>
      <c r="AK9">
        <f t="shared" si="30"/>
        <v>114.13062669898562</v>
      </c>
      <c r="AL9">
        <f t="shared" si="9"/>
        <v>-658.83680569401531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-305.62592348063021</v>
      </c>
      <c r="AR9">
        <f t="shared" si="14"/>
        <v>-317.46113647112372</v>
      </c>
      <c r="AS9">
        <f t="shared" si="15"/>
        <v>-74.14822043569724</v>
      </c>
      <c r="AT9">
        <f t="shared" si="16"/>
        <v>57.822127365177352</v>
      </c>
      <c r="AU9">
        <f t="shared" si="17"/>
        <v>-333.78722954164363</v>
      </c>
      <c r="AW9">
        <v>6</v>
      </c>
      <c r="AX9">
        <f>IF(Z9&gt;0, (R9*SUMPRODUCT(K9:$K$98, X9:$X$98)-K9*$AZ$3)/Z9, 0)</f>
        <v>1901.4837588682628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500000</v>
      </c>
      <c r="S10">
        <f t="shared" si="1"/>
        <v>2062.9496537118957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1776.7929638332262</v>
      </c>
      <c r="AC10">
        <f t="shared" si="2"/>
        <v>1905.8854327790152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-607.99076030493427</v>
      </c>
      <c r="AI10">
        <f t="shared" si="7"/>
        <v>-631.0873665326933</v>
      </c>
      <c r="AJ10">
        <f t="shared" si="8"/>
        <v>-129.09246894578905</v>
      </c>
      <c r="AK10">
        <f t="shared" si="30"/>
        <v>124.37550746832585</v>
      </c>
      <c r="AL10">
        <f t="shared" si="9"/>
        <v>-635.8043280101565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-275.02414335601833</v>
      </c>
      <c r="AR10">
        <f t="shared" si="14"/>
        <v>-285.47187506009033</v>
      </c>
      <c r="AS10">
        <f t="shared" si="15"/>
        <v>-58.394877033529973</v>
      </c>
      <c r="AT10">
        <f t="shared" si="16"/>
        <v>56.261163210425138</v>
      </c>
      <c r="AU10">
        <f t="shared" si="17"/>
        <v>-287.6055888831952</v>
      </c>
      <c r="AW10">
        <v>7</v>
      </c>
      <c r="AX10">
        <f>IF(Z10&gt;0, (R10*SUMPRODUCT(K10:$K$98, X10:$X$98)-K10*$AZ$3)/Z10, 0)</f>
        <v>2062.9496537118957</v>
      </c>
    </row>
    <row r="11" spans="1:52" x14ac:dyDescent="0.25">
      <c r="A11" t="s">
        <v>33</v>
      </c>
      <c r="C11" s="25">
        <f>AU100</f>
        <v>4235.0839150644024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500000</v>
      </c>
      <c r="S11">
        <f t="shared" si="1"/>
        <v>2210.4231863625064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1905.8854327790152</v>
      </c>
      <c r="AC11">
        <f t="shared" si="2"/>
        <v>2019.0027112323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-612.31181804349524</v>
      </c>
      <c r="AI11">
        <f t="shared" si="7"/>
        <v>-635.1468426180744</v>
      </c>
      <c r="AJ11">
        <f t="shared" si="8"/>
        <v>-113.11727845328483</v>
      </c>
      <c r="AK11">
        <f t="shared" si="30"/>
        <v>133.41198029453108</v>
      </c>
      <c r="AL11">
        <f t="shared" si="9"/>
        <v>-614.85214077682815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-247.30247360132302</v>
      </c>
      <c r="AR11">
        <f t="shared" si="14"/>
        <v>-256.52515703749231</v>
      </c>
      <c r="AS11">
        <f t="shared" si="15"/>
        <v>-45.68617156195382</v>
      </c>
      <c r="AT11">
        <f t="shared" si="16"/>
        <v>53.882861252475209</v>
      </c>
      <c r="AU11">
        <f t="shared" si="17"/>
        <v>-248.32846734697088</v>
      </c>
      <c r="AW11">
        <v>8</v>
      </c>
      <c r="AX11">
        <f>IF(Z11&gt;0, (R11*SUMPRODUCT(K11:$K$98, X11:$X$98)-K11*$AZ$3)/Z11, 0)</f>
        <v>2210.4231863625064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500000</v>
      </c>
      <c r="S12">
        <f t="shared" si="1"/>
        <v>2345.7246591577969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2019.0027112323</v>
      </c>
      <c r="AC12">
        <f t="shared" si="2"/>
        <v>2118.2550785321405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-619.47996417147192</v>
      </c>
      <c r="AI12">
        <f t="shared" si="7"/>
        <v>-642.05566450209676</v>
      </c>
      <c r="AJ12">
        <f t="shared" si="8"/>
        <v>-99.252367299840444</v>
      </c>
      <c r="AK12">
        <f t="shared" si="30"/>
        <v>141.33018978626103</v>
      </c>
      <c r="AL12">
        <f t="shared" si="9"/>
        <v>-599.97784201567617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-223.39068535546255</v>
      </c>
      <c r="AR12">
        <f t="shared" si="14"/>
        <v>-231.53170921566581</v>
      </c>
      <c r="AS12">
        <f t="shared" si="15"/>
        <v>-35.791398651476378</v>
      </c>
      <c r="AT12">
        <f t="shared" si="16"/>
        <v>50.965083269474981</v>
      </c>
      <c r="AU12">
        <f t="shared" si="17"/>
        <v>-216.35802459766722</v>
      </c>
      <c r="AW12">
        <v>9</v>
      </c>
      <c r="AX12">
        <f>IF(Z12&gt;0, (R12*SUMPRODUCT(K12:$K$98, X12:$X$98)-K12*$AZ$3)/Z12, 0)</f>
        <v>2345.7246591577969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500000</v>
      </c>
      <c r="S13">
        <f t="shared" si="1"/>
        <v>2469.1155712140649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2118.2550785321405</v>
      </c>
      <c r="AC13">
        <f t="shared" si="2"/>
        <v>2204.2883582670033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-626.81657724983154</v>
      </c>
      <c r="AI13">
        <f t="shared" si="7"/>
        <v>-649.13517974828767</v>
      </c>
      <c r="AJ13">
        <f t="shared" si="8"/>
        <v>-86.033279734862845</v>
      </c>
      <c r="AK13">
        <f t="shared" si="30"/>
        <v>148.27785549724985</v>
      </c>
      <c r="AL13">
        <f t="shared" si="9"/>
        <v>-586.89060398590073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-201.81816212583033</v>
      </c>
      <c r="AR13">
        <f t="shared" si="14"/>
        <v>-209.00415480843944</v>
      </c>
      <c r="AS13">
        <f t="shared" si="15"/>
        <v>-27.70041353074653</v>
      </c>
      <c r="AT13">
        <f t="shared" si="16"/>
        <v>47.741501049177067</v>
      </c>
      <c r="AU13">
        <f t="shared" si="17"/>
        <v>-188.96306729000892</v>
      </c>
      <c r="AW13">
        <v>10</v>
      </c>
      <c r="AX13">
        <f>IF(Z13&gt;0, (R13*SUMPRODUCT(K13:$K$98, X13:$X$98)-K13*$AZ$3)/Z13, 0)</f>
        <v>2469.1155712140649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500000</v>
      </c>
      <c r="S14">
        <f t="shared" si="1"/>
        <v>2582.0153079638226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2204.2883582670033</v>
      </c>
      <c r="AC14">
        <f t="shared" si="2"/>
        <v>2278.7415935432482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-636.43101963727452</v>
      </c>
      <c r="AI14">
        <f t="shared" si="7"/>
        <v>-658.49461455976416</v>
      </c>
      <c r="AJ14">
        <f t="shared" si="8"/>
        <v>-74.453235276244868</v>
      </c>
      <c r="AK14">
        <f t="shared" si="30"/>
        <v>154.30018507869025</v>
      </c>
      <c r="AL14">
        <f t="shared" si="9"/>
        <v>-578.64766475731881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-182.95871005297329</v>
      </c>
      <c r="AR14">
        <f t="shared" si="14"/>
        <v>-189.30146636370546</v>
      </c>
      <c r="AS14">
        <f t="shared" si="15"/>
        <v>-21.403526014768879</v>
      </c>
      <c r="AT14">
        <f t="shared" si="16"/>
        <v>44.357616068151174</v>
      </c>
      <c r="AU14">
        <f t="shared" si="17"/>
        <v>-166.34737631032317</v>
      </c>
      <c r="AW14">
        <v>11</v>
      </c>
      <c r="AX14">
        <f>IF(Z14&gt;0, (R14*SUMPRODUCT(K14:$K$98, X14:$X$98)-K14*$AZ$3)/Z14, 0)</f>
        <v>2582.0153079638226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500000</v>
      </c>
      <c r="S15">
        <f t="shared" si="1"/>
        <v>2685.0243832174683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2278.7415935432482</v>
      </c>
      <c r="AC15">
        <f t="shared" si="2"/>
        <v>2342.453774027842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-652.00967772056276</v>
      </c>
      <c r="AI15">
        <f t="shared" si="7"/>
        <v>-673.82003620994146</v>
      </c>
      <c r="AJ15">
        <f t="shared" si="8"/>
        <v>-63.712180484593773</v>
      </c>
      <c r="AK15">
        <f t="shared" si="30"/>
        <v>159.5119115480274</v>
      </c>
      <c r="AL15">
        <f t="shared" si="9"/>
        <v>-578.02030514650778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-167.35464463021859</v>
      </c>
      <c r="AR15">
        <f t="shared" si="14"/>
        <v>-172.95282042265214</v>
      </c>
      <c r="AS15">
        <f t="shared" si="15"/>
        <v>-16.353329847636509</v>
      </c>
      <c r="AT15">
        <f t="shared" si="16"/>
        <v>40.942734722486605</v>
      </c>
      <c r="AU15">
        <f t="shared" si="17"/>
        <v>-148.36341554780202</v>
      </c>
      <c r="AW15">
        <v>12</v>
      </c>
      <c r="AX15">
        <f>IF(Z15&gt;0, (R15*SUMPRODUCT(K15:$K$98, X15:$X$98)-K15*$AZ$3)/Z15, 0)</f>
        <v>2685.0243832174683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500000</v>
      </c>
      <c r="S16">
        <f t="shared" si="1"/>
        <v>2777.6921688494513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2342.453774027842</v>
      </c>
      <c r="AC16">
        <f t="shared" si="2"/>
        <v>2395.3409959490223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-670.43035443369251</v>
      </c>
      <c r="AI16">
        <f t="shared" si="7"/>
        <v>-691.98908782045578</v>
      </c>
      <c r="AJ16">
        <f t="shared" si="8"/>
        <v>-52.887221921180299</v>
      </c>
      <c r="AK16">
        <f t="shared" si="30"/>
        <v>163.97176418194894</v>
      </c>
      <c r="AL16">
        <f t="shared" si="9"/>
        <v>-580.90454555968711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-153.64533351578405</v>
      </c>
      <c r="AR16">
        <f t="shared" si="14"/>
        <v>-158.58603877992005</v>
      </c>
      <c r="AS16">
        <f t="shared" si="15"/>
        <v>-12.120386252002115</v>
      </c>
      <c r="AT16">
        <f t="shared" si="16"/>
        <v>37.578096260554602</v>
      </c>
      <c r="AU16">
        <f t="shared" si="17"/>
        <v>-133.12832877136756</v>
      </c>
      <c r="AW16">
        <v>13</v>
      </c>
      <c r="AX16">
        <f>IF(Z16&gt;0, (R16*SUMPRODUCT(K16:$K$98, X16:$X$98)-K16*$AZ$3)/Z16, 0)</f>
        <v>2777.6921688494513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500000</v>
      </c>
      <c r="S17">
        <f t="shared" si="1"/>
        <v>2860.7331173216648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2395.3409959490223</v>
      </c>
      <c r="AC17">
        <f t="shared" si="2"/>
        <v>2438.3401861398443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-688.91493064470103</v>
      </c>
      <c r="AI17">
        <f t="shared" si="7"/>
        <v>-710.22363095106448</v>
      </c>
      <c r="AJ17">
        <f t="shared" si="8"/>
        <v>-42.999190190821992</v>
      </c>
      <c r="AK17">
        <f t="shared" si="30"/>
        <v>167.67386971643157</v>
      </c>
      <c r="AL17">
        <f t="shared" si="9"/>
        <v>-585.5489514254549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-140.9656440168167</v>
      </c>
      <c r="AR17">
        <f t="shared" si="14"/>
        <v>-145.32582628059322</v>
      </c>
      <c r="AS17">
        <f t="shared" si="15"/>
        <v>-8.7984862394815799</v>
      </c>
      <c r="AT17">
        <f t="shared" si="16"/>
        <v>34.309395801959596</v>
      </c>
      <c r="AU17">
        <f t="shared" si="17"/>
        <v>-119.8149167181152</v>
      </c>
      <c r="AW17">
        <v>14</v>
      </c>
      <c r="AX17">
        <f>IF(Z17&gt;0, (R17*SUMPRODUCT(K17:$K$98, X17:$X$98)-K17*$AZ$3)/Z17, 0)</f>
        <v>2860.7331173216648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500000</v>
      </c>
      <c r="S18">
        <f t="shared" si="1"/>
        <v>2935.5727400109922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2438.3401861398443</v>
      </c>
      <c r="AC18">
        <f t="shared" si="2"/>
        <v>2472.9500097182108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-708.2577284348946</v>
      </c>
      <c r="AI18">
        <f t="shared" si="7"/>
        <v>-729.31792885177265</v>
      </c>
      <c r="AJ18">
        <f t="shared" si="8"/>
        <v>-34.609823578366559</v>
      </c>
      <c r="AK18">
        <f t="shared" si="30"/>
        <v>170.68381302978912</v>
      </c>
      <c r="AL18">
        <f t="shared" si="9"/>
        <v>-593.24393940035009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-129.39603899652982</v>
      </c>
      <c r="AR18">
        <f t="shared" si="14"/>
        <v>-133.24365887416818</v>
      </c>
      <c r="AS18">
        <f t="shared" si="15"/>
        <v>-6.3230853707811017</v>
      </c>
      <c r="AT18">
        <f t="shared" si="16"/>
        <v>31.183294498860096</v>
      </c>
      <c r="AU18">
        <f t="shared" si="17"/>
        <v>-108.38344974608917</v>
      </c>
      <c r="AW18">
        <v>15</v>
      </c>
      <c r="AX18">
        <f>IF(Z18&gt;0, (R18*SUMPRODUCT(K18:$K$98, X18:$X$98)-K18*$AZ$3)/Z18, 0)</f>
        <v>2935.5727400109922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500000</v>
      </c>
      <c r="S19">
        <f t="shared" si="1"/>
        <v>3003.3085746159441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2472.9500097182108</v>
      </c>
      <c r="AC19">
        <f t="shared" si="2"/>
        <v>2500.3177810745224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-731.41444241804891</v>
      </c>
      <c r="AI19">
        <f t="shared" si="7"/>
        <v>-752.22747010863725</v>
      </c>
      <c r="AJ19">
        <f t="shared" si="8"/>
        <v>-27.36777135631155</v>
      </c>
      <c r="AK19">
        <f t="shared" si="30"/>
        <v>173.10650068027476</v>
      </c>
      <c r="AL19">
        <f t="shared" si="9"/>
        <v>-606.48874078467406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-119.30953934322903</v>
      </c>
      <c r="AR19">
        <f t="shared" si="14"/>
        <v>-122.70459500810291</v>
      </c>
      <c r="AS19">
        <f t="shared" si="15"/>
        <v>-4.4642763445817542</v>
      </c>
      <c r="AT19">
        <f t="shared" si="16"/>
        <v>28.237420066798904</v>
      </c>
      <c r="AU19">
        <f t="shared" si="17"/>
        <v>-98.931451285885771</v>
      </c>
      <c r="AW19">
        <v>16</v>
      </c>
      <c r="AX19">
        <f>IF(Z19&gt;0, (R19*SUMPRODUCT(K19:$K$98, X19:$X$98)-K19*$AZ$3)/Z19, 0)</f>
        <v>3003.3085746159441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500000</v>
      </c>
      <c r="S20">
        <f t="shared" si="1"/>
        <v>3064.3109690721367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2500.3177810745224</v>
      </c>
      <c r="AC20">
        <f t="shared" si="2"/>
        <v>2520.9759295463327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-753.2846624238025</v>
      </c>
      <c r="AI20">
        <f t="shared" si="7"/>
        <v>-773.85189560436379</v>
      </c>
      <c r="AJ20">
        <f t="shared" si="8"/>
        <v>-20.658148471810364</v>
      </c>
      <c r="AK20">
        <f t="shared" si="30"/>
        <v>175.02224467521657</v>
      </c>
      <c r="AL20">
        <f t="shared" si="9"/>
        <v>-619.48779940095756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-109.71164819235744</v>
      </c>
      <c r="AR20">
        <f t="shared" si="14"/>
        <v>-112.70714931372028</v>
      </c>
      <c r="AS20">
        <f t="shared" si="15"/>
        <v>-3.0087424190373766</v>
      </c>
      <c r="AT20">
        <f t="shared" si="16"/>
        <v>25.490999474035377</v>
      </c>
      <c r="AU20">
        <f t="shared" si="17"/>
        <v>-90.224892258722264</v>
      </c>
      <c r="AW20">
        <v>17</v>
      </c>
      <c r="AX20">
        <f>IF(Z20&gt;0, (R20*SUMPRODUCT(K20:$K$98, X20:$X$98)-K20*$AZ$3)/Z20, 0)</f>
        <v>3064.3109690721367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500000</v>
      </c>
      <c r="S21">
        <f t="shared" si="1"/>
        <v>3119.9688498032606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2520.9759295463327</v>
      </c>
      <c r="AC21">
        <f t="shared" si="2"/>
        <v>2536.2354311888312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-779.17317525901933</v>
      </c>
      <c r="AI21">
        <f t="shared" si="7"/>
        <v>-799.49577744901205</v>
      </c>
      <c r="AJ21">
        <f t="shared" si="8"/>
        <v>-15.259501642498435</v>
      </c>
      <c r="AK21">
        <f t="shared" si="30"/>
        <v>176.4683150682433</v>
      </c>
      <c r="AL21">
        <f t="shared" si="9"/>
        <v>-638.28696402326716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-101.32336034101215</v>
      </c>
      <c r="AR21">
        <f t="shared" si="14"/>
        <v>-103.96610319991403</v>
      </c>
      <c r="AS21">
        <f t="shared" si="15"/>
        <v>-1.9843393389834723</v>
      </c>
      <c r="AT21">
        <f t="shared" si="16"/>
        <v>22.947867360149992</v>
      </c>
      <c r="AU21">
        <f t="shared" si="17"/>
        <v>-83.002575178747506</v>
      </c>
      <c r="AW21">
        <v>18</v>
      </c>
      <c r="AX21">
        <f>IF(Z21&gt;0, (R21*SUMPRODUCT(K21:$K$98, X21:$X$98)-K21*$AZ$3)/Z21, 0)</f>
        <v>3119.9688498032606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500000</v>
      </c>
      <c r="S22">
        <f t="shared" si="1"/>
        <v>3170.587158914002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2536.2354311888312</v>
      </c>
      <c r="AC22">
        <f t="shared" si="2"/>
        <v>2546.4934546289405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-806.78657788847693</v>
      </c>
      <c r="AI22">
        <f t="shared" si="7"/>
        <v>-826.86561472767528</v>
      </c>
      <c r="AJ22">
        <f t="shared" si="8"/>
        <v>-10.258023440109355</v>
      </c>
      <c r="AK22">
        <f t="shared" si="30"/>
        <v>177.5364801832182</v>
      </c>
      <c r="AL22">
        <f t="shared" si="9"/>
        <v>-659.58715798456637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-93.67338919704325</v>
      </c>
      <c r="AR22">
        <f t="shared" si="14"/>
        <v>-96.004701447505596</v>
      </c>
      <c r="AS22">
        <f t="shared" si="15"/>
        <v>-1.191026038896972</v>
      </c>
      <c r="AT22">
        <f t="shared" si="16"/>
        <v>20.613188494534675</v>
      </c>
      <c r="AU22">
        <f t="shared" si="17"/>
        <v>-76.582538991867892</v>
      </c>
      <c r="AW22">
        <v>19</v>
      </c>
      <c r="AX22">
        <f>IF(Z22&gt;0, (R22*SUMPRODUCT(K22:$K$98, X22:$X$98)-K22*$AZ$3)/Z22, 0)</f>
        <v>3170.587158914002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500000</v>
      </c>
      <c r="S23">
        <f t="shared" si="1"/>
        <v>3216.8723846266103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2546.4934546289405</v>
      </c>
      <c r="AC23">
        <f t="shared" si="2"/>
        <v>2552.4463009507554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-836.99063483461578</v>
      </c>
      <c r="AI23">
        <f t="shared" si="7"/>
        <v>-856.82703177368046</v>
      </c>
      <c r="AJ23">
        <f t="shared" si="8"/>
        <v>-5.9528463218148318</v>
      </c>
      <c r="AK23">
        <f t="shared" si="30"/>
        <v>178.25454182402586</v>
      </c>
      <c r="AL23">
        <f t="shared" si="9"/>
        <v>-684.52533627146943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-86.768111516136301</v>
      </c>
      <c r="AR23">
        <f t="shared" si="14"/>
        <v>-88.824486617665599</v>
      </c>
      <c r="AS23">
        <f t="shared" si="15"/>
        <v>-0.61711232120501769</v>
      </c>
      <c r="AT23">
        <f t="shared" si="16"/>
        <v>18.479071711837022</v>
      </c>
      <c r="AU23">
        <f t="shared" si="17"/>
        <v>-70.962527227033604</v>
      </c>
      <c r="AW23">
        <v>20</v>
      </c>
      <c r="AX23">
        <f>IF(Z23&gt;0, (R23*SUMPRODUCT(K23:$K$98, X23:$X$98)-K23*$AZ$3)/Z23, 0)</f>
        <v>3216.8723846266103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500000</v>
      </c>
      <c r="S24">
        <f t="shared" si="1"/>
        <v>3259.3537743672391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2552.4463009507554</v>
      </c>
      <c r="AC24">
        <f t="shared" si="2"/>
        <v>2554.6301854336002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-868.52949887404748</v>
      </c>
      <c r="AI24">
        <f t="shared" si="7"/>
        <v>-888.1241053687778</v>
      </c>
      <c r="AJ24">
        <f t="shared" si="8"/>
        <v>-2.18388448284486</v>
      </c>
      <c r="AK24">
        <f t="shared" si="30"/>
        <v>178.67124106655288</v>
      </c>
      <c r="AL24">
        <f t="shared" si="9"/>
        <v>-711.63674878506981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-80.390753147699854</v>
      </c>
      <c r="AR24">
        <f t="shared" si="14"/>
        <v>-82.204422315858537</v>
      </c>
      <c r="AS24">
        <f t="shared" si="15"/>
        <v>-0.20213949968432018</v>
      </c>
      <c r="AT24">
        <f t="shared" si="16"/>
        <v>16.537740691358366</v>
      </c>
      <c r="AU24">
        <f t="shared" si="17"/>
        <v>-65.868821124184507</v>
      </c>
      <c r="AW24">
        <v>21</v>
      </c>
      <c r="AX24">
        <f>IF(Z24&gt;0, (R24*SUMPRODUCT(K24:$K$98, X24:$X$98)-K24*$AZ$3)/Z24, 0)</f>
        <v>3259.3537743672391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500000</v>
      </c>
      <c r="S25">
        <f t="shared" si="1"/>
        <v>3300.609552261677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2554.6301854336002</v>
      </c>
      <c r="AC25">
        <f t="shared" si="2"/>
        <v>2553.6608572849896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-1126.3524543231529</v>
      </c>
      <c r="AI25">
        <f t="shared" si="7"/>
        <v>-1145.6947971302197</v>
      </c>
      <c r="AJ25">
        <f t="shared" si="8"/>
        <v>0.96932814861065708</v>
      </c>
      <c r="AK25">
        <f t="shared" si="30"/>
        <v>178.82411298035203</v>
      </c>
      <c r="AL25">
        <f t="shared" si="9"/>
        <v>-965.901356001257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-93.08459445182956</v>
      </c>
      <c r="AR25">
        <f t="shared" si="14"/>
        <v>-94.683094218961529</v>
      </c>
      <c r="AS25">
        <f t="shared" si="15"/>
        <v>8.0107711629559569E-2</v>
      </c>
      <c r="AT25">
        <f t="shared" si="16"/>
        <v>14.778473621728811</v>
      </c>
      <c r="AU25">
        <f t="shared" si="17"/>
        <v>-79.824512885603156</v>
      </c>
      <c r="AW25">
        <v>22</v>
      </c>
      <c r="AX25">
        <f>IF(Z25&gt;0, (R25*SUMPRODUCT(K25:$K$98, X25:$X$98)-K25*$AZ$3)/Z25, 0)</f>
        <v>3300.609552261677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500000</v>
      </c>
      <c r="S26">
        <f t="shared" si="1"/>
        <v>3317.2582427000871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2553.6608572849896</v>
      </c>
      <c r="AC26">
        <f t="shared" si="2"/>
        <v>2531.4882494394901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-1415.0505967011011</v>
      </c>
      <c r="AI26">
        <f t="shared" si="7"/>
        <v>-1434.1287635502622</v>
      </c>
      <c r="AJ26">
        <f t="shared" si="8"/>
        <v>22.172607845499442</v>
      </c>
      <c r="AK26">
        <f t="shared" si="30"/>
        <v>178.75626000994927</v>
      </c>
      <c r="AL26">
        <f t="shared" si="9"/>
        <v>-1233.1998956948134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-104.41369079803439</v>
      </c>
      <c r="AR26">
        <f t="shared" si="14"/>
        <v>-105.82142972908436</v>
      </c>
      <c r="AS26">
        <f t="shared" si="15"/>
        <v>1.6360714063251762</v>
      </c>
      <c r="AT26">
        <f t="shared" si="16"/>
        <v>13.190059001709589</v>
      </c>
      <c r="AU26">
        <f t="shared" si="17"/>
        <v>-90.995299321049586</v>
      </c>
      <c r="AW26">
        <v>23</v>
      </c>
      <c r="AX26">
        <f>IF(Z26&gt;0, (R26*SUMPRODUCT(K26:$K$98, X26:$X$98)-K26*$AZ$3)/Z26, 0)</f>
        <v>3317.2582427000871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500000</v>
      </c>
      <c r="S27">
        <f t="shared" si="1"/>
        <v>3311.372934277374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2531.4882494394901</v>
      </c>
      <c r="AC27">
        <f t="shared" si="2"/>
        <v>2490.3888323971082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-1712.010590403105</v>
      </c>
      <c r="AI27">
        <f t="shared" si="7"/>
        <v>-1730.8123750542543</v>
      </c>
      <c r="AJ27">
        <f t="shared" si="8"/>
        <v>41.099417042381901</v>
      </c>
      <c r="AK27">
        <f t="shared" si="30"/>
        <v>177.20417746076433</v>
      </c>
      <c r="AL27">
        <f t="shared" si="9"/>
        <v>-1512.508780551108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-112.790858633585</v>
      </c>
      <c r="AR27">
        <f t="shared" si="14"/>
        <v>-114.0295597529207</v>
      </c>
      <c r="AS27">
        <f t="shared" si="15"/>
        <v>2.7077160407393026</v>
      </c>
      <c r="AT27">
        <f t="shared" si="16"/>
        <v>11.674583931488238</v>
      </c>
      <c r="AU27">
        <f t="shared" si="17"/>
        <v>-99.647259780693162</v>
      </c>
      <c r="AW27">
        <v>24</v>
      </c>
      <c r="AX27">
        <f>IF(Z27&gt;0, (R27*SUMPRODUCT(K27:$K$98, X27:$X$98)-K27*$AZ$3)/Z27, 0)</f>
        <v>3311.372934277374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500000</v>
      </c>
      <c r="S28">
        <f t="shared" si="1"/>
        <v>3287.1786589530911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2490.3888323971082</v>
      </c>
      <c r="AC28">
        <f t="shared" si="2"/>
        <v>2434.1285753310694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-2029.4766683872376</v>
      </c>
      <c r="AI28">
        <f t="shared" si="7"/>
        <v>-2047.9889613584562</v>
      </c>
      <c r="AJ28">
        <f t="shared" si="8"/>
        <v>56.260257066038776</v>
      </c>
      <c r="AK28">
        <f t="shared" si="30"/>
        <v>174.3272182677976</v>
      </c>
      <c r="AL28">
        <f t="shared" si="9"/>
        <v>-1817.4014860246198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-119.38052820518891</v>
      </c>
      <c r="AR28">
        <f t="shared" si="14"/>
        <v>-120.46948248962002</v>
      </c>
      <c r="AS28">
        <f t="shared" si="15"/>
        <v>3.3094143481041933</v>
      </c>
      <c r="AT28">
        <f t="shared" si="16"/>
        <v>10.254503400568291</v>
      </c>
      <c r="AU28">
        <f t="shared" si="17"/>
        <v>-106.90556474094754</v>
      </c>
      <c r="AW28">
        <v>25</v>
      </c>
      <c r="AX28">
        <f>IF(Z28&gt;0, (R28*SUMPRODUCT(K28:$K$98, X28:$X$98)-K28*$AZ$3)/Z28, 0)</f>
        <v>3287.1786589530911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500000</v>
      </c>
      <c r="S29">
        <f t="shared" si="1"/>
        <v>3247.2936764544866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2434.1285753310694</v>
      </c>
      <c r="AC29">
        <f t="shared" si="2"/>
        <v>2365.2217985254747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-2359.863062160844</v>
      </c>
      <c r="AI29">
        <f t="shared" si="7"/>
        <v>-2378.0722390492424</v>
      </c>
      <c r="AJ29">
        <f t="shared" si="8"/>
        <v>68.906776805594745</v>
      </c>
      <c r="AK29">
        <f t="shared" si="30"/>
        <v>170.38900027317487</v>
      </c>
      <c r="AL29">
        <f t="shared" si="9"/>
        <v>-2138.7764619704726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-123.94191814895296</v>
      </c>
      <c r="AR29">
        <f t="shared" si="14"/>
        <v>-124.89827885803375</v>
      </c>
      <c r="AS29">
        <f t="shared" si="15"/>
        <v>3.6190396924671613</v>
      </c>
      <c r="AT29">
        <f t="shared" si="16"/>
        <v>8.9489682108937458</v>
      </c>
      <c r="AU29">
        <f t="shared" si="17"/>
        <v>-112.33027095467283</v>
      </c>
      <c r="AW29">
        <v>26</v>
      </c>
      <c r="AX29">
        <f>IF(Z29&gt;0, (R29*SUMPRODUCT(K29:$K$98, X29:$X$98)-K29*$AZ$3)/Z29, 0)</f>
        <v>3247.2936764544866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500000</v>
      </c>
      <c r="S30">
        <f t="shared" si="1"/>
        <v>3194.9075884632816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2365.2217985254747</v>
      </c>
      <c r="AC30">
        <f t="shared" si="2"/>
        <v>2286.3457298404464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-2730.7694393022807</v>
      </c>
      <c r="AI30">
        <f t="shared" si="7"/>
        <v>-2748.6599859498297</v>
      </c>
      <c r="AJ30">
        <f t="shared" si="8"/>
        <v>78.876068685028258</v>
      </c>
      <c r="AK30">
        <f t="shared" si="30"/>
        <v>165.56552589678324</v>
      </c>
      <c r="AL30">
        <f t="shared" si="9"/>
        <v>-2504.2183913680183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-128.05555472863827</v>
      </c>
      <c r="AR30">
        <f t="shared" si="14"/>
        <v>-128.89450650625</v>
      </c>
      <c r="AS30">
        <f t="shared" si="15"/>
        <v>3.698781224406912</v>
      </c>
      <c r="AT30">
        <f t="shared" si="16"/>
        <v>7.7639602075187888</v>
      </c>
      <c r="AU30">
        <f t="shared" si="17"/>
        <v>-117.4317650743243</v>
      </c>
      <c r="AW30">
        <v>27</v>
      </c>
      <c r="AX30">
        <f>IF(Z30&gt;0, (R30*SUMPRODUCT(K30:$K$98, X30:$X$98)-K30*$AZ$3)/Z30, 0)</f>
        <v>3194.9075884632816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500000</v>
      </c>
      <c r="S31">
        <f t="shared" si="1"/>
        <v>3130.9863282239312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2286.3457298404464</v>
      </c>
      <c r="AC31">
        <f t="shared" si="2"/>
        <v>2198.5275407045979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-3140.9774376985447</v>
      </c>
      <c r="AI31">
        <f t="shared" si="7"/>
        <v>-3158.5320300077333</v>
      </c>
      <c r="AJ31">
        <f t="shared" si="8"/>
        <v>87.81818913584857</v>
      </c>
      <c r="AK31">
        <f t="shared" si="30"/>
        <v>160.04420108883127</v>
      </c>
      <c r="AL31">
        <f t="shared" si="9"/>
        <v>-2910.6696397830533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-131.51042522567252</v>
      </c>
      <c r="AR31">
        <f t="shared" si="14"/>
        <v>-132.24542315069303</v>
      </c>
      <c r="AS31">
        <f t="shared" si="15"/>
        <v>3.6768832711724797</v>
      </c>
      <c r="AT31">
        <f t="shared" si="16"/>
        <v>6.7009335016163432</v>
      </c>
      <c r="AU31">
        <f t="shared" si="17"/>
        <v>-121.8676063779042</v>
      </c>
      <c r="AW31">
        <v>28</v>
      </c>
      <c r="AX31">
        <f>IF(Z31&gt;0, (R31*SUMPRODUCT(K31:$K$98, X31:$X$98)-K31*$AZ$3)/Z31, 0)</f>
        <v>3130.9863282239312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500000</v>
      </c>
      <c r="S32">
        <f t="shared" si="1"/>
        <v>3056.59200317779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2198.5275407045979</v>
      </c>
      <c r="AC32">
        <f t="shared" si="2"/>
        <v>2102.9433347582012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-3579.613092462067</v>
      </c>
      <c r="AI32">
        <f t="shared" si="7"/>
        <v>-3596.8131581935409</v>
      </c>
      <c r="AJ32">
        <f t="shared" si="8"/>
        <v>95.584205946396651</v>
      </c>
      <c r="AK32">
        <f t="shared" si="30"/>
        <v>153.89692784932186</v>
      </c>
      <c r="AL32">
        <f t="shared" si="9"/>
        <v>-3347.3320243978224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-133.81765971812177</v>
      </c>
      <c r="AR32">
        <f t="shared" si="14"/>
        <v>-134.46065450100224</v>
      </c>
      <c r="AS32">
        <f t="shared" si="15"/>
        <v>3.5732506322252267</v>
      </c>
      <c r="AT32">
        <f t="shared" si="16"/>
        <v>5.7531711362805966</v>
      </c>
      <c r="AU32">
        <f t="shared" si="17"/>
        <v>-125.13423273249641</v>
      </c>
      <c r="AW32">
        <v>29</v>
      </c>
      <c r="AX32">
        <f>IF(Z32&gt;0, (R32*SUMPRODUCT(K32:$K$98, X32:$X$98)-K32*$AZ$3)/Z32, 0)</f>
        <v>3056.59200317779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500000</v>
      </c>
      <c r="S33">
        <f t="shared" si="1"/>
        <v>2973.5506115091048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2102.9433347582012</v>
      </c>
      <c r="AC33">
        <f t="shared" si="2"/>
        <v>2001.2026565394337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-4060.7810626106852</v>
      </c>
      <c r="AI33">
        <f t="shared" si="7"/>
        <v>-4077.6060886317136</v>
      </c>
      <c r="AJ33">
        <f t="shared" si="8"/>
        <v>101.74067821876747</v>
      </c>
      <c r="AK33">
        <f t="shared" si="30"/>
        <v>147.20603343307411</v>
      </c>
      <c r="AL33">
        <f t="shared" si="9"/>
        <v>-3828.6593769798724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-135.54044120082614</v>
      </c>
      <c r="AR33">
        <f t="shared" si="14"/>
        <v>-136.10202563863365</v>
      </c>
      <c r="AS33">
        <f t="shared" si="15"/>
        <v>3.3958926130771054</v>
      </c>
      <c r="AT33">
        <f t="shared" si="16"/>
        <v>4.9134317785935995</v>
      </c>
      <c r="AU33">
        <f t="shared" si="17"/>
        <v>-127.79270124696293</v>
      </c>
      <c r="AW33">
        <v>30</v>
      </c>
      <c r="AX33">
        <f>IF(Z33&gt;0, (R33*SUMPRODUCT(K33:$K$98, X33:$X$98)-K33*$AZ$3)/Z33, 0)</f>
        <v>2973.5506115091048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500000</v>
      </c>
      <c r="S34">
        <f t="shared" si="1"/>
        <v>2882.8270371041117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2001.2026565394337</v>
      </c>
      <c r="AC34">
        <f t="shared" si="2"/>
        <v>1894.3023773916027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-4586.0821406828791</v>
      </c>
      <c r="AI34">
        <f t="shared" si="7"/>
        <v>-4602.5096123366629</v>
      </c>
      <c r="AJ34">
        <f t="shared" si="8"/>
        <v>106.90027914783104</v>
      </c>
      <c r="AK34">
        <f t="shared" si="30"/>
        <v>140.08418595776038</v>
      </c>
      <c r="AL34">
        <f t="shared" si="9"/>
        <v>-4355.5251472310711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-136.67312553460528</v>
      </c>
      <c r="AR34">
        <f t="shared" si="14"/>
        <v>-137.16269240817624</v>
      </c>
      <c r="AS34">
        <f t="shared" si="15"/>
        <v>3.1858119465519072</v>
      </c>
      <c r="AT34">
        <f t="shared" si="16"/>
        <v>4.1747493711412522</v>
      </c>
      <c r="AU34">
        <f t="shared" si="17"/>
        <v>-129.80213109048307</v>
      </c>
      <c r="AW34">
        <v>31</v>
      </c>
      <c r="AX34">
        <f>IF(Z34&gt;0, (R34*SUMPRODUCT(K34:$K$98, X34:$X$98)-K34*$AZ$3)/Z34, 0)</f>
        <v>2882.8270371041117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2784.8464610048909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1894.3023773916027</v>
      </c>
      <c r="AC35">
        <f t="shared" ref="AC35:AC66" si="33">S35*Z35</f>
        <v>1783.2008251185991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-5102.5133148226842</v>
      </c>
      <c r="AI35">
        <f t="shared" ref="AI35:AI66" si="38">SUM(AE35:AH35)</f>
        <v>-5118.5213860941894</v>
      </c>
      <c r="AJ35">
        <f t="shared" ref="AJ35:AJ66" si="39">AB35-AC35</f>
        <v>111.10155227300356</v>
      </c>
      <c r="AK35">
        <f t="shared" si="30"/>
        <v>132.6011664174122</v>
      </c>
      <c r="AL35">
        <f t="shared" ref="AL35:AL66" si="40">SUM(AI35:AK35)</f>
        <v>-4874.8186674037743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-135.7711264496271</v>
      </c>
      <c r="AR35">
        <f t="shared" ref="AR35:AR66" si="45">AI35*$K35</f>
        <v>-136.19708004047899</v>
      </c>
      <c r="AS35">
        <f t="shared" ref="AS35:AS66" si="46">AJ35*$K35</f>
        <v>2.9562652700166479</v>
      </c>
      <c r="AT35">
        <f t="shared" ref="AT35:AT66" si="47">AK35*$K35</f>
        <v>3.5283415490023375</v>
      </c>
      <c r="AU35">
        <f t="shared" ref="AU35:AU66" si="48">AL35*$K35</f>
        <v>-129.71247322146002</v>
      </c>
      <c r="AW35">
        <v>32</v>
      </c>
      <c r="AX35">
        <f>IF(Z35&gt;0, (R35*SUMPRODUCT(K35:$K$98, X35:$X$98)-K35*$AZ$3)/Z35, 0)</f>
        <v>2784.8464610048909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500000</v>
      </c>
      <c r="S36">
        <f t="shared" si="32"/>
        <v>2682.4074681958332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1783.2008251185991</v>
      </c>
      <c r="AC36">
        <f t="shared" si="33"/>
        <v>1670.2614605096892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-5623.54323118921</v>
      </c>
      <c r="AI36">
        <f t="shared" si="38"/>
        <v>-5639.1100445864404</v>
      </c>
      <c r="AJ36">
        <f t="shared" si="39"/>
        <v>112.93936460890995</v>
      </c>
      <c r="AK36">
        <f t="shared" si="30"/>
        <v>124.82405775830195</v>
      </c>
      <c r="AL36">
        <f t="shared" si="40"/>
        <v>-5401.3466222192283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-133.60271694069263</v>
      </c>
      <c r="AR36">
        <f t="shared" si="45"/>
        <v>-133.97254935390217</v>
      </c>
      <c r="AS36">
        <f t="shared" si="46"/>
        <v>2.683184842897528</v>
      </c>
      <c r="AT36">
        <f t="shared" si="47"/>
        <v>2.9655383750903317</v>
      </c>
      <c r="AU36">
        <f t="shared" si="48"/>
        <v>-128.32382613591429</v>
      </c>
      <c r="AW36">
        <v>33</v>
      </c>
      <c r="AX36">
        <f>IF(Z36&gt;0, (R36*SUMPRODUCT(K36:$K$98, X36:$X$98)-K36*$AZ$3)/Z36, 0)</f>
        <v>2682.4074681958332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500000</v>
      </c>
      <c r="S37">
        <f t="shared" si="32"/>
        <v>2577.408077948865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1670.2614605096892</v>
      </c>
      <c r="AC37">
        <f t="shared" si="33"/>
        <v>1557.044245212493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-6166.692565698344</v>
      </c>
      <c r="AI37">
        <f t="shared" si="38"/>
        <v>-6181.7953763333171</v>
      </c>
      <c r="AJ37">
        <f t="shared" si="39"/>
        <v>113.21721529719616</v>
      </c>
      <c r="AK37">
        <f t="shared" si="30"/>
        <v>116.91830223567825</v>
      </c>
      <c r="AL37">
        <f t="shared" si="40"/>
        <v>-5951.6598588004426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-130.80957265675247</v>
      </c>
      <c r="AR37">
        <f t="shared" si="45"/>
        <v>-131.12993761479589</v>
      </c>
      <c r="AS37">
        <f t="shared" si="46"/>
        <v>2.4015945975306825</v>
      </c>
      <c r="AT37">
        <f t="shared" si="47"/>
        <v>2.4801030679352722</v>
      </c>
      <c r="AU37">
        <f t="shared" si="48"/>
        <v>-126.24823994932993</v>
      </c>
      <c r="AW37">
        <v>34</v>
      </c>
      <c r="AX37">
        <f>IF(Z37&gt;0, (R37*SUMPRODUCT(K37:$K$98, X37:$X$98)-K37*$AZ$3)/Z37, 0)</f>
        <v>2577.408077948865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500000</v>
      </c>
      <c r="S38">
        <f t="shared" si="32"/>
        <v>2471.29596767257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1557.044245212493</v>
      </c>
      <c r="AC38">
        <f t="shared" si="33"/>
        <v>1444.4360133088624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-6793.0312739810579</v>
      </c>
      <c r="AI38">
        <f t="shared" si="38"/>
        <v>-6807.6434049459822</v>
      </c>
      <c r="AJ38">
        <f t="shared" si="39"/>
        <v>112.60823190363067</v>
      </c>
      <c r="AK38">
        <f t="shared" si="30"/>
        <v>108.99309716487453</v>
      </c>
      <c r="AL38">
        <f t="shared" si="40"/>
        <v>-6586.0420758774771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-128.6568223053832</v>
      </c>
      <c r="AR38">
        <f t="shared" si="45"/>
        <v>-128.93356920396701</v>
      </c>
      <c r="AS38">
        <f t="shared" si="46"/>
        <v>2.1327470311583303</v>
      </c>
      <c r="AT38">
        <f t="shared" si="47"/>
        <v>2.0642780768822542</v>
      </c>
      <c r="AU38">
        <f t="shared" si="48"/>
        <v>-124.73654409592645</v>
      </c>
      <c r="AW38">
        <v>35</v>
      </c>
      <c r="AX38">
        <f>IF(Z38&gt;0, (R38*SUMPRODUCT(K38:$K$98, X38:$X$98)-K38*$AZ$3)/Z38, 0)</f>
        <v>2471.29596767257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500000</v>
      </c>
      <c r="S39">
        <f t="shared" si="32"/>
        <v>2362.4913735861101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1444.4360133088624</v>
      </c>
      <c r="AC39">
        <f t="shared" si="33"/>
        <v>1332.0303881044808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-7407.9704838116622</v>
      </c>
      <c r="AI39">
        <f t="shared" si="38"/>
        <v>-7422.0660949427465</v>
      </c>
      <c r="AJ39">
        <f t="shared" si="39"/>
        <v>112.40562520438152</v>
      </c>
      <c r="AK39">
        <f t="shared" si="30"/>
        <v>101.11052093162037</v>
      </c>
      <c r="AL39">
        <f t="shared" si="40"/>
        <v>-7208.5499488067444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-125.27096621664593</v>
      </c>
      <c r="AR39">
        <f t="shared" si="45"/>
        <v>-125.50932715904759</v>
      </c>
      <c r="AS39">
        <f t="shared" si="46"/>
        <v>1.9008122816242361</v>
      </c>
      <c r="AT39">
        <f t="shared" si="47"/>
        <v>1.7098087363403307</v>
      </c>
      <c r="AU39">
        <f t="shared" si="48"/>
        <v>-121.89870614108303</v>
      </c>
      <c r="AW39">
        <v>36</v>
      </c>
      <c r="AX39">
        <f>IF(Z39&gt;0, (R39*SUMPRODUCT(K39:$K$98, X39:$X$98)-K39*$AZ$3)/Z39, 0)</f>
        <v>2362.4913735861101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500000</v>
      </c>
      <c r="S40">
        <f t="shared" si="32"/>
        <v>2252.0692795687196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1332.0303881044808</v>
      </c>
      <c r="AC40">
        <f t="shared" si="33"/>
        <v>1221.2694192994436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-7949.2616203841808</v>
      </c>
      <c r="AI40">
        <f t="shared" si="38"/>
        <v>-7962.8188123229356</v>
      </c>
      <c r="AJ40">
        <f t="shared" si="39"/>
        <v>110.76096880503724</v>
      </c>
      <c r="AK40">
        <f t="shared" ref="AK40:AK71" si="61">G40*SUM(AB40:AB40, AE40:AF40)</f>
        <v>93.242127167313669</v>
      </c>
      <c r="AL40">
        <f t="shared" si="40"/>
        <v>-7758.8157163505848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-120.02174912125943</v>
      </c>
      <c r="AR40">
        <f t="shared" si="45"/>
        <v>-120.22644208110485</v>
      </c>
      <c r="AS40">
        <f t="shared" si="46"/>
        <v>1.6723220149475151</v>
      </c>
      <c r="AT40">
        <f t="shared" si="47"/>
        <v>1.4078141755594948</v>
      </c>
      <c r="AU40">
        <f t="shared" si="48"/>
        <v>-117.14630589059784</v>
      </c>
      <c r="AW40">
        <v>37</v>
      </c>
      <c r="AX40">
        <f>IF(Z40&gt;0, (R40*SUMPRODUCT(K40:$K$98, X40:$X$98)-K40*$AZ$3)/Z40, 0)</f>
        <v>2252.0692795687196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500000</v>
      </c>
      <c r="S41">
        <f t="shared" si="32"/>
        <v>2143.2165265591875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1221.2694192994436</v>
      </c>
      <c r="AC41">
        <f t="shared" si="33"/>
        <v>1114.2030250099779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-8495.2892269579243</v>
      </c>
      <c r="AI41">
        <f t="shared" si="38"/>
        <v>-8508.2860825159441</v>
      </c>
      <c r="AJ41">
        <f t="shared" si="39"/>
        <v>107.06639428946573</v>
      </c>
      <c r="AK41">
        <f t="shared" si="61"/>
        <v>85.488859350961064</v>
      </c>
      <c r="AL41">
        <f t="shared" si="40"/>
        <v>-8315.7308288755175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-114.52315602674139</v>
      </c>
      <c r="AR41">
        <f t="shared" si="45"/>
        <v>-114.6983638245177</v>
      </c>
      <c r="AS41">
        <f t="shared" si="46"/>
        <v>1.4433388965173402</v>
      </c>
      <c r="AT41">
        <f t="shared" si="47"/>
        <v>1.152456816529615</v>
      </c>
      <c r="AU41">
        <f t="shared" si="48"/>
        <v>-112.10256811147075</v>
      </c>
      <c r="AW41">
        <v>38</v>
      </c>
      <c r="AX41">
        <f>IF(Z41&gt;0, (R41*SUMPRODUCT(K41:$K$98, X41:$X$98)-K41*$AZ$3)/Z41, 0)</f>
        <v>2143.2165265591875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500000</v>
      </c>
      <c r="S42">
        <f t="shared" si="32"/>
        <v>2036.1189554283671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1114.2030250099779</v>
      </c>
      <c r="AC42">
        <f t="shared" si="33"/>
        <v>1011.2471500830518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-9010.6107847880448</v>
      </c>
      <c r="AI42">
        <f t="shared" si="38"/>
        <v>-9023.0271412512448</v>
      </c>
      <c r="AJ42">
        <f t="shared" si="39"/>
        <v>102.95587492692607</v>
      </c>
      <c r="AK42">
        <f t="shared" si="61"/>
        <v>77.994211750698454</v>
      </c>
      <c r="AL42">
        <f t="shared" si="40"/>
        <v>-8842.0770545736214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-108.45544147572338</v>
      </c>
      <c r="AR42">
        <f t="shared" si="45"/>
        <v>-108.60488988204115</v>
      </c>
      <c r="AS42">
        <f t="shared" si="46"/>
        <v>1.2392195306637901</v>
      </c>
      <c r="AT42">
        <f t="shared" si="47"/>
        <v>0.93877061944053664</v>
      </c>
      <c r="AU42">
        <f t="shared" si="48"/>
        <v>-106.42689973193683</v>
      </c>
      <c r="AW42">
        <v>39</v>
      </c>
      <c r="AX42">
        <f>IF(Z42&gt;0, (R42*SUMPRODUCT(K42:$K$98, X42:$X$98)-K42*$AZ$3)/Z42, 0)</f>
        <v>2036.1189554283671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500000</v>
      </c>
      <c r="S43">
        <f t="shared" si="32"/>
        <v>1932.0029685456175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1011.2471500830518</v>
      </c>
      <c r="AC43">
        <f t="shared" si="33"/>
        <v>913.11963816073535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-9529.6149223066477</v>
      </c>
      <c r="AI43">
        <f t="shared" si="38"/>
        <v>-9541.4306344591005</v>
      </c>
      <c r="AJ43">
        <f t="shared" si="39"/>
        <v>98.127511922316444</v>
      </c>
      <c r="AK43">
        <f t="shared" si="61"/>
        <v>70.787300505813633</v>
      </c>
      <c r="AL43">
        <f t="shared" si="40"/>
        <v>-9372.5158220309713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-102.41284832501275</v>
      </c>
      <c r="AR43">
        <f t="shared" si="45"/>
        <v>-102.53982939889524</v>
      </c>
      <c r="AS43">
        <f t="shared" si="46"/>
        <v>1.0545565667598438</v>
      </c>
      <c r="AT43">
        <f t="shared" si="47"/>
        <v>0.76073683240542078</v>
      </c>
      <c r="AU43">
        <f t="shared" si="48"/>
        <v>-100.72453599972998</v>
      </c>
      <c r="AW43">
        <v>40</v>
      </c>
      <c r="AX43">
        <f>IF(Z43&gt;0, (R43*SUMPRODUCT(K43:$K$98, X43:$X$98)-K43*$AZ$3)/Z43, 0)</f>
        <v>1932.0029685456175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500000</v>
      </c>
      <c r="S44">
        <f t="shared" si="32"/>
        <v>1831.2519711461446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913.11963816073535</v>
      </c>
      <c r="AC44">
        <f t="shared" si="33"/>
        <v>819.92815550840726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-10080.17285233726</v>
      </c>
      <c r="AI44">
        <f t="shared" si="38"/>
        <v>-10091.366398725571</v>
      </c>
      <c r="AJ44">
        <f t="shared" si="39"/>
        <v>93.191482652328091</v>
      </c>
      <c r="AK44">
        <f t="shared" si="61"/>
        <v>63.918374671251478</v>
      </c>
      <c r="AL44">
        <f t="shared" si="40"/>
        <v>-9934.2565414019919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-96.722842220280015</v>
      </c>
      <c r="AR44">
        <f t="shared" si="45"/>
        <v>-96.830248277404422</v>
      </c>
      <c r="AS44">
        <f t="shared" si="46"/>
        <v>0.89420540747623201</v>
      </c>
      <c r="AT44">
        <f t="shared" si="47"/>
        <v>0.61331952922520683</v>
      </c>
      <c r="AU44">
        <f t="shared" si="48"/>
        <v>-95.322723340702979</v>
      </c>
      <c r="AW44">
        <v>41</v>
      </c>
      <c r="AX44">
        <f>IF(Z44&gt;0, (R44*SUMPRODUCT(K44:$K$98, X44:$X$98)-K44*$AZ$3)/Z44, 0)</f>
        <v>1831.2519711461446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500000</v>
      </c>
      <c r="S45">
        <f t="shared" si="32"/>
        <v>1732.7878200547352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819.92815550840726</v>
      </c>
      <c r="AC45">
        <f t="shared" si="33"/>
        <v>731.43867549588128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-10573.868749931968</v>
      </c>
      <c r="AI45">
        <f t="shared" si="38"/>
        <v>-10584.421667418899</v>
      </c>
      <c r="AJ45">
        <f t="shared" si="39"/>
        <v>88.489480012525974</v>
      </c>
      <c r="AK45">
        <f t="shared" si="61"/>
        <v>57.394970885588513</v>
      </c>
      <c r="AL45">
        <f t="shared" si="40"/>
        <v>-10438.537216520785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-90.589312389660961</v>
      </c>
      <c r="AR45">
        <f t="shared" si="45"/>
        <v>-90.679722206678235</v>
      </c>
      <c r="AS45">
        <f t="shared" si="46"/>
        <v>0.75811430401053082</v>
      </c>
      <c r="AT45">
        <f t="shared" si="47"/>
        <v>0.49171888455524154</v>
      </c>
      <c r="AU45">
        <f t="shared" si="48"/>
        <v>-89.429889018112462</v>
      </c>
      <c r="AW45">
        <v>42</v>
      </c>
      <c r="AX45">
        <f>IF(Z45&gt;0, (R45*SUMPRODUCT(K45:$K$98, X45:$X$98)-K45*$AZ$3)/Z45, 0)</f>
        <v>1732.7878200547352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500000</v>
      </c>
      <c r="S46">
        <f t="shared" si="32"/>
        <v>1637.25772556365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731.43867549588128</v>
      </c>
      <c r="AC46">
        <f t="shared" si="33"/>
        <v>648.2005793631439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-10994.637285932185</v>
      </c>
      <c r="AI46">
        <f t="shared" si="38"/>
        <v>-11004.534942379951</v>
      </c>
      <c r="AJ46">
        <f t="shared" si="39"/>
        <v>83.238096132737383</v>
      </c>
      <c r="AK46">
        <f t="shared" si="61"/>
        <v>51.200707284711697</v>
      </c>
      <c r="AL46">
        <f t="shared" si="40"/>
        <v>-10870.096138962501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-84.101924083970573</v>
      </c>
      <c r="AR46">
        <f t="shared" si="45"/>
        <v>-84.177634808165564</v>
      </c>
      <c r="AS46">
        <f t="shared" si="46"/>
        <v>0.63671805260978964</v>
      </c>
      <c r="AT46">
        <f t="shared" si="47"/>
        <v>0.3916525743522361</v>
      </c>
      <c r="AU46">
        <f t="shared" si="48"/>
        <v>-83.149264181203534</v>
      </c>
      <c r="AW46">
        <v>43</v>
      </c>
      <c r="AX46">
        <f>IF(Z46&gt;0, (R46*SUMPRODUCT(K46:$K$98, X46:$X$98)-K46*$AZ$3)/Z46, 0)</f>
        <v>1637.25772556365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500000</v>
      </c>
      <c r="S47">
        <f t="shared" si="32"/>
        <v>1545.8593580155919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648.2005793631439</v>
      </c>
      <c r="AC47">
        <f t="shared" si="33"/>
        <v>570.66224122285485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-11395.926267686629</v>
      </c>
      <c r="AI47">
        <f t="shared" si="38"/>
        <v>-11405.155151256533</v>
      </c>
      <c r="AJ47">
        <f t="shared" si="39"/>
        <v>77.538338140289056</v>
      </c>
      <c r="AK47">
        <f t="shared" si="61"/>
        <v>45.374040555420081</v>
      </c>
      <c r="AL47">
        <f t="shared" si="40"/>
        <v>-11282.242772560823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-77.831720925974565</v>
      </c>
      <c r="AR47">
        <f t="shared" si="45"/>
        <v>-77.894752212207777</v>
      </c>
      <c r="AS47">
        <f t="shared" si="46"/>
        <v>0.52957014229821964</v>
      </c>
      <c r="AT47">
        <f t="shared" si="47"/>
        <v>0.30989492024067034</v>
      </c>
      <c r="AU47">
        <f t="shared" si="48"/>
        <v>-77.055287149668885</v>
      </c>
      <c r="AW47">
        <v>44</v>
      </c>
      <c r="AX47">
        <f>IF(Z47&gt;0, (R47*SUMPRODUCT(K47:$K$98, X47:$X$98)-K47*$AZ$3)/Z47, 0)</f>
        <v>1545.8593580155919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500000</v>
      </c>
      <c r="S48">
        <f t="shared" si="32"/>
        <v>1458.4472692846882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570.66224122285485</v>
      </c>
      <c r="AC48">
        <f t="shared" si="33"/>
        <v>498.69086488945311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-11765.526755664732</v>
      </c>
      <c r="AI48">
        <f t="shared" si="38"/>
        <v>-11774.075074061153</v>
      </c>
      <c r="AJ48">
        <f t="shared" si="39"/>
        <v>71.971376333401736</v>
      </c>
      <c r="AK48">
        <f t="shared" si="61"/>
        <v>39.94635688559984</v>
      </c>
      <c r="AL48">
        <f t="shared" si="40"/>
        <v>-11662.157340842152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-71.746439840160718</v>
      </c>
      <c r="AR48">
        <f t="shared" si="45"/>
        <v>-71.798567672964126</v>
      </c>
      <c r="AS48">
        <f t="shared" si="46"/>
        <v>0.43888302917094807</v>
      </c>
      <c r="AT48">
        <f t="shared" si="47"/>
        <v>0.24359375917838827</v>
      </c>
      <c r="AU48">
        <f t="shared" si="48"/>
        <v>-71.116090884614792</v>
      </c>
      <c r="AW48">
        <v>45</v>
      </c>
      <c r="AX48">
        <f>IF(Z48&gt;0, (R48*SUMPRODUCT(K48:$K$98, X48:$X$98)-K48*$AZ$3)/Z48, 0)</f>
        <v>1458.4472692846882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500000</v>
      </c>
      <c r="S49">
        <f t="shared" si="32"/>
        <v>1375.0395683709537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498.69086488945311</v>
      </c>
      <c r="AC49">
        <f t="shared" si="33"/>
        <v>432.17687557837502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-12105.999091470952</v>
      </c>
      <c r="AI49">
        <f t="shared" si="38"/>
        <v>-12113.856626728835</v>
      </c>
      <c r="AJ49">
        <f t="shared" si="39"/>
        <v>66.513989311078092</v>
      </c>
      <c r="AK49">
        <f t="shared" si="61"/>
        <v>34.908360542261718</v>
      </c>
      <c r="AL49">
        <f t="shared" si="40"/>
        <v>-12012.434276875496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-65.913078215003011</v>
      </c>
      <c r="AR49">
        <f t="shared" si="45"/>
        <v>-65.955859841873846</v>
      </c>
      <c r="AS49">
        <f t="shared" si="46"/>
        <v>0.36214621748499276</v>
      </c>
      <c r="AT49">
        <f t="shared" si="47"/>
        <v>0.19006423851466239</v>
      </c>
      <c r="AU49">
        <f t="shared" si="48"/>
        <v>-65.403649385874189</v>
      </c>
      <c r="AW49">
        <v>46</v>
      </c>
      <c r="AX49">
        <f>IF(Z49&gt;0, (R49*SUMPRODUCT(K49:$K$98, X49:$X$98)-K49*$AZ$3)/Z49, 0)</f>
        <v>1375.0395683709537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500000</v>
      </c>
      <c r="S50">
        <f t="shared" si="32"/>
        <v>1295.4374189499022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432.17687557837502</v>
      </c>
      <c r="AC50">
        <f t="shared" si="33"/>
        <v>370.93562819291037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-12409.168135210275</v>
      </c>
      <c r="AI50">
        <f t="shared" si="38"/>
        <v>-12416.326636708818</v>
      </c>
      <c r="AJ50">
        <f t="shared" si="39"/>
        <v>61.241247385464646</v>
      </c>
      <c r="AK50">
        <f t="shared" si="61"/>
        <v>30.252381290486255</v>
      </c>
      <c r="AL50">
        <f t="shared" si="40"/>
        <v>-12324.833008032869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-60.324760099983649</v>
      </c>
      <c r="AR50">
        <f t="shared" si="45"/>
        <v>-60.359559764301977</v>
      </c>
      <c r="AS50">
        <f t="shared" si="46"/>
        <v>0.29771242652997576</v>
      </c>
      <c r="AT50">
        <f t="shared" si="47"/>
        <v>0.14706607436670796</v>
      </c>
      <c r="AU50">
        <f t="shared" si="48"/>
        <v>-59.914781263405295</v>
      </c>
      <c r="AW50">
        <v>47</v>
      </c>
      <c r="AX50">
        <f>IF(Z50&gt;0, (R50*SUMPRODUCT(K50:$K$98, X50:$X$98)-K50*$AZ$3)/Z50, 0)</f>
        <v>1295.4374189499022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500000</v>
      </c>
      <c r="S51">
        <f t="shared" si="32"/>
        <v>1219.2611155565337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370.93562819291037</v>
      </c>
      <c r="AC51">
        <f t="shared" si="33"/>
        <v>314.78214561930019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-12651.072805925942</v>
      </c>
      <c r="AI51">
        <f t="shared" si="38"/>
        <v>-12657.527168769204</v>
      </c>
      <c r="AJ51">
        <f t="shared" si="39"/>
        <v>56.153482573610177</v>
      </c>
      <c r="AK51">
        <f t="shared" si="61"/>
        <v>25.96549397350373</v>
      </c>
      <c r="AL51">
        <f t="shared" si="40"/>
        <v>-12575.408192222088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-54.911368447029481</v>
      </c>
      <c r="AR51">
        <f t="shared" si="45"/>
        <v>-54.939383296174221</v>
      </c>
      <c r="AS51">
        <f t="shared" si="46"/>
        <v>0.24373146993028283</v>
      </c>
      <c r="AT51">
        <f t="shared" si="47"/>
        <v>0.11270196831215148</v>
      </c>
      <c r="AU51">
        <f t="shared" si="48"/>
        <v>-54.58294985793178</v>
      </c>
      <c r="AW51">
        <v>48</v>
      </c>
      <c r="AX51">
        <f>IF(Z51&gt;0, (R51*SUMPRODUCT(K51:$K$98, X51:$X$98)-K51*$AZ$3)/Z51, 0)</f>
        <v>1219.2611155565337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500000</v>
      </c>
      <c r="S52">
        <f t="shared" si="32"/>
        <v>1146.6228302071156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314.78214561930019</v>
      </c>
      <c r="AC52">
        <f t="shared" si="33"/>
        <v>263.59513210653273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-12852.252206129215</v>
      </c>
      <c r="AI52">
        <f t="shared" si="38"/>
        <v>-12857.999412733738</v>
      </c>
      <c r="AJ52">
        <f t="shared" si="39"/>
        <v>51.187013512767464</v>
      </c>
      <c r="AK52">
        <f t="shared" si="61"/>
        <v>22.034750193351016</v>
      </c>
      <c r="AL52">
        <f t="shared" si="40"/>
        <v>-12784.777649027619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-49.807658825464287</v>
      </c>
      <c r="AR52">
        <f t="shared" si="45"/>
        <v>-49.829931568106318</v>
      </c>
      <c r="AS52">
        <f t="shared" si="46"/>
        <v>0.19837031396897875</v>
      </c>
      <c r="AT52">
        <f t="shared" si="47"/>
        <v>8.5393540550921132E-2</v>
      </c>
      <c r="AU52">
        <f t="shared" si="48"/>
        <v>-49.546167713586414</v>
      </c>
      <c r="AW52">
        <v>49</v>
      </c>
      <c r="AX52">
        <f>IF(Z52&gt;0, (R52*SUMPRODUCT(K52:$K$98, X52:$X$98)-K52*$AZ$3)/Z52, 0)</f>
        <v>1146.6228302071156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500000</v>
      </c>
      <c r="S53">
        <f t="shared" si="32"/>
        <v>1076.2440219601308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263.59513210653273</v>
      </c>
      <c r="AC53">
        <f t="shared" si="33"/>
        <v>217.11279018665954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-12928.72275644915</v>
      </c>
      <c r="AI53">
        <f t="shared" si="38"/>
        <v>-12933.766054849804</v>
      </c>
      <c r="AJ53">
        <f t="shared" si="39"/>
        <v>46.482341919873193</v>
      </c>
      <c r="AK53">
        <f t="shared" si="61"/>
        <v>18.451659247457293</v>
      </c>
      <c r="AL53">
        <f t="shared" si="40"/>
        <v>-12868.832053682474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-44.735725926693526</v>
      </c>
      <c r="AR53">
        <f t="shared" si="45"/>
        <v>-44.75317665398255</v>
      </c>
      <c r="AS53">
        <f t="shared" si="46"/>
        <v>0.16083733464862493</v>
      </c>
      <c r="AT53">
        <f t="shared" si="47"/>
        <v>6.3846088011689839E-2</v>
      </c>
      <c r="AU53">
        <f t="shared" si="48"/>
        <v>-44.528493231322237</v>
      </c>
      <c r="AW53">
        <v>50</v>
      </c>
      <c r="AX53">
        <f>IF(Z53&gt;0, (R53*SUMPRODUCT(K53:$K$98, X53:$X$98)-K53*$AZ$3)/Z53, 0)</f>
        <v>1076.2440219601308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500000</v>
      </c>
      <c r="S54">
        <f t="shared" si="32"/>
        <v>1007.5502422991755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217.11279018665954</v>
      </c>
      <c r="AC54">
        <f t="shared" si="33"/>
        <v>175.34609721138676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-12841.25203624305</v>
      </c>
      <c r="AI54">
        <f t="shared" si="38"/>
        <v>-12845.602839057887</v>
      </c>
      <c r="AJ54">
        <f t="shared" si="39"/>
        <v>41.766692975272775</v>
      </c>
      <c r="AK54">
        <f t="shared" si="61"/>
        <v>15.197895313066169</v>
      </c>
      <c r="AL54">
        <f t="shared" si="40"/>
        <v>-12788.638250769549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-39.672376221552945</v>
      </c>
      <c r="AR54">
        <f t="shared" si="45"/>
        <v>-39.685817799184854</v>
      </c>
      <c r="AS54">
        <f t="shared" si="46"/>
        <v>0.12903601242063123</v>
      </c>
      <c r="AT54">
        <f t="shared" si="47"/>
        <v>4.6953102309184001E-2</v>
      </c>
      <c r="AU54">
        <f t="shared" si="48"/>
        <v>-39.509828684455037</v>
      </c>
      <c r="AW54">
        <v>51</v>
      </c>
      <c r="AX54">
        <f>IF(Z54&gt;0, (R54*SUMPRODUCT(K54:$K$98, X54:$X$98)-K54*$AZ$3)/Z54, 0)</f>
        <v>1007.5502422991755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500000</v>
      </c>
      <c r="S55">
        <f t="shared" si="32"/>
        <v>939.99844063177954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175.34609721138676</v>
      </c>
      <c r="AC55">
        <f t="shared" si="33"/>
        <v>138.32464326788795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-12568.835768157378</v>
      </c>
      <c r="AI55">
        <f t="shared" si="38"/>
        <v>-12572.514621155658</v>
      </c>
      <c r="AJ55">
        <f t="shared" si="39"/>
        <v>37.021453943498813</v>
      </c>
      <c r="AK55">
        <f t="shared" si="61"/>
        <v>12.274226804797074</v>
      </c>
      <c r="AL55">
        <f t="shared" si="40"/>
        <v>-12523.218940407363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-34.670321800029541</v>
      </c>
      <c r="AR55">
        <f t="shared" si="45"/>
        <v>-34.680469678453456</v>
      </c>
      <c r="AS55">
        <f t="shared" si="46"/>
        <v>0.10212128994301017</v>
      </c>
      <c r="AT55">
        <f t="shared" si="47"/>
        <v>3.3857661999767683E-2</v>
      </c>
      <c r="AU55">
        <f t="shared" si="48"/>
        <v>-34.544490726510681</v>
      </c>
      <c r="AW55">
        <v>52</v>
      </c>
      <c r="AX55">
        <f>IF(Z55&gt;0, (R55*SUMPRODUCT(K55:$K$98, X55:$X$98)-K55*$AZ$3)/Z55, 0)</f>
        <v>939.99844063177954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500000</v>
      </c>
      <c r="S56">
        <f t="shared" si="32"/>
        <v>871.8251304966393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138.32464326788795</v>
      </c>
      <c r="AC56">
        <f t="shared" si="33"/>
        <v>106.02121635897817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-12037.113935392876</v>
      </c>
      <c r="AI56">
        <f t="shared" si="38"/>
        <v>-12040.154144164404</v>
      </c>
      <c r="AJ56">
        <f t="shared" si="39"/>
        <v>32.303426908909785</v>
      </c>
      <c r="AK56">
        <f t="shared" si="61"/>
        <v>9.6827250287521576</v>
      </c>
      <c r="AL56">
        <f t="shared" si="40"/>
        <v>-11998.167992226743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-29.646072733677297</v>
      </c>
      <c r="AR56">
        <f t="shared" si="45"/>
        <v>-29.653560429718894</v>
      </c>
      <c r="AS56">
        <f t="shared" si="46"/>
        <v>7.9559747363753E-2</v>
      </c>
      <c r="AT56">
        <f t="shared" si="47"/>
        <v>2.3847474735497299E-2</v>
      </c>
      <c r="AU56">
        <f t="shared" si="48"/>
        <v>-29.550153207619648</v>
      </c>
      <c r="AW56">
        <v>53</v>
      </c>
      <c r="AX56">
        <f>IF(Z56&gt;0, (R56*SUMPRODUCT(K56:$K$98, X56:$X$98)-K56*$AZ$3)/Z56, 0)</f>
        <v>871.8251304966393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500000</v>
      </c>
      <c r="S57">
        <f t="shared" si="32"/>
        <v>801.6838528691776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106.02121635897817</v>
      </c>
      <c r="AC57">
        <f t="shared" si="33"/>
        <v>78.488442635229163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-11243.892493946189</v>
      </c>
      <c r="AI57">
        <f t="shared" si="38"/>
        <v>-11246.340106005304</v>
      </c>
      <c r="AJ57">
        <f t="shared" si="39"/>
        <v>27.532773723749003</v>
      </c>
      <c r="AK57">
        <f t="shared" si="61"/>
        <v>7.4214851451284725</v>
      </c>
      <c r="AL57">
        <f t="shared" si="40"/>
        <v>-11211.385847136426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-24.725407637037275</v>
      </c>
      <c r="AR57">
        <f t="shared" si="45"/>
        <v>-24.730789955120763</v>
      </c>
      <c r="AS57">
        <f t="shared" si="46"/>
        <v>6.0544785007908025E-2</v>
      </c>
      <c r="AT57">
        <f t="shared" si="47"/>
        <v>1.6319903946459453E-2</v>
      </c>
      <c r="AU57">
        <f t="shared" si="48"/>
        <v>-24.653925266166393</v>
      </c>
      <c r="AW57">
        <v>54</v>
      </c>
      <c r="AX57">
        <f>IF(Z57&gt;0, (R57*SUMPRODUCT(K57:$K$98, X57:$X$98)-K57*$AZ$3)/Z57, 0)</f>
        <v>801.6838528691776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500000</v>
      </c>
      <c r="S58">
        <f t="shared" si="32"/>
        <v>727.04390451374366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78.488442635229163</v>
      </c>
      <c r="AC58">
        <f t="shared" si="33"/>
        <v>55.649909114199339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-10191.364888894026</v>
      </c>
      <c r="AI58">
        <f t="shared" si="38"/>
        <v>-10193.278456588107</v>
      </c>
      <c r="AJ58">
        <f t="shared" si="39"/>
        <v>22.838533521029824</v>
      </c>
      <c r="AK58">
        <f t="shared" si="61"/>
        <v>5.4941909844660417</v>
      </c>
      <c r="AL58">
        <f t="shared" si="40"/>
        <v>-10164.945732082611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-20.009724278517453</v>
      </c>
      <c r="AR58">
        <f t="shared" si="45"/>
        <v>-20.01348137703804</v>
      </c>
      <c r="AS58">
        <f t="shared" si="46"/>
        <v>4.4841173254378329E-2</v>
      </c>
      <c r="AT58">
        <f t="shared" si="47"/>
        <v>1.0787293746344542E-2</v>
      </c>
      <c r="AU58">
        <f t="shared" si="48"/>
        <v>-19.957852910037321</v>
      </c>
      <c r="AW58">
        <v>55</v>
      </c>
      <c r="AX58">
        <f>IF(Z58&gt;0, (R58*SUMPRODUCT(K58:$K$98, X58:$X$98)-K58*$AZ$3)/Z58, 0)</f>
        <v>727.04390451374366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500000</v>
      </c>
      <c r="S59">
        <f t="shared" si="32"/>
        <v>644.82320422076486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55.649909114199339</v>
      </c>
      <c r="AC59">
        <f t="shared" si="33"/>
        <v>37.324893867831435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-8946.6810401971943</v>
      </c>
      <c r="AI59">
        <f t="shared" si="38"/>
        <v>-8948.128138162323</v>
      </c>
      <c r="AJ59">
        <f t="shared" si="39"/>
        <v>18.325015246367904</v>
      </c>
      <c r="AK59">
        <f t="shared" si="61"/>
        <v>3.8954936379939542</v>
      </c>
      <c r="AL59">
        <f t="shared" si="40"/>
        <v>-8925.907629277961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-15.683850177319524</v>
      </c>
      <c r="AR59">
        <f t="shared" si="45"/>
        <v>-15.686386991538676</v>
      </c>
      <c r="AS59">
        <f t="shared" si="46"/>
        <v>3.2124403712373267E-2</v>
      </c>
      <c r="AT59">
        <f t="shared" si="47"/>
        <v>6.8289389451232667E-3</v>
      </c>
      <c r="AU59">
        <f t="shared" si="48"/>
        <v>-15.647433648881179</v>
      </c>
      <c r="AW59">
        <v>56</v>
      </c>
      <c r="AX59">
        <f>IF(Z59&gt;0, (R59*SUMPRODUCT(K59:$K$98, X59:$X$98)-K59*$AZ$3)/Z59, 0)</f>
        <v>644.82320422076486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500000</v>
      </c>
      <c r="S60">
        <f t="shared" si="32"/>
        <v>549.66446079927744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37.324893867831435</v>
      </c>
      <c r="AC60">
        <f t="shared" si="33"/>
        <v>23.145248183502538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-7598.5605694001306</v>
      </c>
      <c r="AI60">
        <f t="shared" si="38"/>
        <v>-7599.6132683571386</v>
      </c>
      <c r="AJ60">
        <f t="shared" si="39"/>
        <v>14.179645684328896</v>
      </c>
      <c r="AK60">
        <f t="shared" si="61"/>
        <v>2.6127425707482006</v>
      </c>
      <c r="AL60">
        <f t="shared" si="40"/>
        <v>-7582.8208801020619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-11.893345560045313</v>
      </c>
      <c r="AR60">
        <f t="shared" si="45"/>
        <v>-11.894993255336026</v>
      </c>
      <c r="AS60">
        <f t="shared" si="46"/>
        <v>2.2194128019702334E-2</v>
      </c>
      <c r="AT60">
        <f t="shared" si="47"/>
        <v>4.0894916832653018E-3</v>
      </c>
      <c r="AU60">
        <f t="shared" si="48"/>
        <v>-11.868709635633058</v>
      </c>
      <c r="AW60">
        <v>57</v>
      </c>
      <c r="AX60">
        <f>IF(Z60&gt;0, (R60*SUMPRODUCT(K60:$K$98, X60:$X$98)-K60*$AZ$3)/Z60, 0)</f>
        <v>549.66446079927744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500000</v>
      </c>
      <c r="S61">
        <f t="shared" si="32"/>
        <v>430.30287354001331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23.145248183502538</v>
      </c>
      <c r="AC61">
        <f t="shared" si="33"/>
        <v>12.594942349341727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-6208.4657942804333</v>
      </c>
      <c r="AI61">
        <f t="shared" si="38"/>
        <v>-6209.1975429581571</v>
      </c>
      <c r="AJ61">
        <f t="shared" si="39"/>
        <v>10.550305834160811</v>
      </c>
      <c r="AK61">
        <f t="shared" si="61"/>
        <v>1.6201673728451778</v>
      </c>
      <c r="AL61">
        <f t="shared" si="40"/>
        <v>-6197.0270697511505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-8.676388255979866</v>
      </c>
      <c r="AR61">
        <f t="shared" si="45"/>
        <v>-8.6774108815115358</v>
      </c>
      <c r="AS61">
        <f t="shared" si="46"/>
        <v>1.4744149789926986E-2</v>
      </c>
      <c r="AT61">
        <f t="shared" si="47"/>
        <v>2.2641988588269087E-3</v>
      </c>
      <c r="AU61">
        <f t="shared" si="48"/>
        <v>-8.6604025328627809</v>
      </c>
      <c r="AW61">
        <v>58</v>
      </c>
      <c r="AX61">
        <f>IF(Z61&gt;0, (R61*SUMPRODUCT(K61:$K$98, X61:$X$98)-K61*$AZ$3)/Z61, 0)</f>
        <v>430.30287354001331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500000</v>
      </c>
      <c r="S62">
        <f t="shared" si="32"/>
        <v>265.46068724357582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12.594942349341727</v>
      </c>
      <c r="AC62">
        <f t="shared" si="33"/>
        <v>5.117696705758739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-4849.3496218714799</v>
      </c>
      <c r="AI62">
        <f t="shared" si="38"/>
        <v>-4849.8315855813325</v>
      </c>
      <c r="AJ62">
        <f t="shared" si="39"/>
        <v>7.4772456435829877</v>
      </c>
      <c r="AK62">
        <f t="shared" si="61"/>
        <v>0.88164596445392096</v>
      </c>
      <c r="AL62">
        <f t="shared" si="40"/>
        <v>-4841.4726939732955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-6.0509025530780196</v>
      </c>
      <c r="AR62">
        <f t="shared" si="45"/>
        <v>-6.0515039358756804</v>
      </c>
      <c r="AS62">
        <f t="shared" si="46"/>
        <v>9.3299283991998549E-3</v>
      </c>
      <c r="AT62">
        <f t="shared" si="47"/>
        <v>1.1000967620821602E-3</v>
      </c>
      <c r="AU62">
        <f t="shared" si="48"/>
        <v>-6.0410739107143989</v>
      </c>
      <c r="AW62">
        <v>59</v>
      </c>
      <c r="AX62">
        <f>IF(Z62&gt;0, (R62*SUMPRODUCT(K62:$K$98, X62:$X$98)-K62*$AZ$3)/Z62, 0)</f>
        <v>265.46068724357582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500000</v>
      </c>
      <c r="S63">
        <f t="shared" si="32"/>
        <v>11.514036244337859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5.117696705758739</v>
      </c>
      <c r="AC63">
        <f t="shared" si="33"/>
        <v>0.13745719946364154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-3573.7670391363658</v>
      </c>
      <c r="AI63">
        <f t="shared" si="38"/>
        <v>-3574.0654948571632</v>
      </c>
      <c r="AJ63">
        <f t="shared" si="39"/>
        <v>4.9802395062950975</v>
      </c>
      <c r="AK63">
        <f t="shared" si="61"/>
        <v>0.35823876940311178</v>
      </c>
      <c r="AL63">
        <f t="shared" si="40"/>
        <v>-3568.7270165814648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-3.9814831198640226</v>
      </c>
      <c r="AR63">
        <f t="shared" si="45"/>
        <v>-3.9818156251452477</v>
      </c>
      <c r="AS63">
        <f t="shared" si="46"/>
        <v>5.548414127179835E-3</v>
      </c>
      <c r="AT63">
        <f t="shared" si="47"/>
        <v>3.9910872690908063E-4</v>
      </c>
      <c r="AU63">
        <f t="shared" si="48"/>
        <v>-3.9758681022911584</v>
      </c>
      <c r="AW63">
        <v>60</v>
      </c>
      <c r="AX63">
        <f>IF(Z63&gt;0, (R63*SUMPRODUCT(K63:$K$98, X63:$X$98)-K63*$AZ$3)/Z63, 0)</f>
        <v>11.514036244337859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500000</v>
      </c>
      <c r="S64">
        <f t="shared" si="32"/>
        <v>-418.48332946649333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0.13745719946364154</v>
      </c>
      <c r="AC64">
        <f t="shared" si="33"/>
        <v>-2.8880767714870581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-2458.7759363627088</v>
      </c>
      <c r="AI64">
        <f t="shared" si="38"/>
        <v>-2458.9484687294798</v>
      </c>
      <c r="AJ64">
        <f t="shared" si="39"/>
        <v>3.0255339709506996</v>
      </c>
      <c r="AK64">
        <f t="shared" si="61"/>
        <v>9.6220039624549097E-3</v>
      </c>
      <c r="AL64">
        <f t="shared" si="40"/>
        <v>-2455.913312754567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-2.4457922877792106</v>
      </c>
      <c r="AR64">
        <f t="shared" si="45"/>
        <v>-2.4459639090830474</v>
      </c>
      <c r="AS64">
        <f t="shared" si="46"/>
        <v>3.0095575376062403E-3</v>
      </c>
      <c r="AT64">
        <f t="shared" si="47"/>
        <v>9.5711946486536901E-6</v>
      </c>
      <c r="AU64">
        <f t="shared" si="48"/>
        <v>-2.4429447803507927</v>
      </c>
      <c r="AW64">
        <v>61</v>
      </c>
      <c r="AX64">
        <f>IF(Z64&gt;0, (R64*SUMPRODUCT(K64:$K$98, X64:$X$98)-K64*$AZ$3)/Z64, 0)</f>
        <v>-418.48332946649333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500000</v>
      </c>
      <c r="S65">
        <f t="shared" si="32"/>
        <v>-1137.5389321425139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-2.8880767714870581</v>
      </c>
      <c r="AC65">
        <f t="shared" si="33"/>
        <v>-4.4803430334508025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-1446.8267107690417</v>
      </c>
      <c r="AI65">
        <f t="shared" si="38"/>
        <v>-1446.9251764766068</v>
      </c>
      <c r="AJ65">
        <f t="shared" si="39"/>
        <v>1.5922662619637444</v>
      </c>
      <c r="AK65">
        <f t="shared" si="61"/>
        <v>-0.20216537400409409</v>
      </c>
      <c r="AL65">
        <f t="shared" si="40"/>
        <v>-1445.5350755886473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-1.2849881195743282</v>
      </c>
      <c r="AR65">
        <f t="shared" si="45"/>
        <v>-1.2850755711422768</v>
      </c>
      <c r="AS65">
        <f t="shared" si="46"/>
        <v>1.4141591488415978E-3</v>
      </c>
      <c r="AT65">
        <f t="shared" si="47"/>
        <v>-1.7955163659266353E-4</v>
      </c>
      <c r="AU65">
        <f t="shared" si="48"/>
        <v>-1.2838409636300281</v>
      </c>
      <c r="AW65">
        <v>62</v>
      </c>
      <c r="AX65">
        <f>IF(Z65&gt;0, (R65*SUMPRODUCT(K65:$K$98, X65:$X$98)-K65*$AZ$3)/Z65, 0)</f>
        <v>-1137.5389321425139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500000</v>
      </c>
      <c r="S66">
        <f t="shared" si="32"/>
        <v>-2257.3457092538856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-4.4803430334508025</v>
      </c>
      <c r="AC66">
        <f t="shared" si="33"/>
        <v>-5.0032543442613218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-841.40477074548983</v>
      </c>
      <c r="AI66">
        <f t="shared" si="38"/>
        <v>-841.46018155744196</v>
      </c>
      <c r="AJ66">
        <f t="shared" si="39"/>
        <v>0.52291131081051923</v>
      </c>
      <c r="AK66">
        <f t="shared" si="61"/>
        <v>-0.31362401234155618</v>
      </c>
      <c r="AL66">
        <f t="shared" si="40"/>
        <v>-841.25089425897295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-0.66722074673684895</v>
      </c>
      <c r="AR66">
        <f t="shared" si="45"/>
        <v>-0.66726468663903804</v>
      </c>
      <c r="AS66">
        <f t="shared" si="46"/>
        <v>4.1466044335238797E-4</v>
      </c>
      <c r="AT66">
        <f t="shared" si="47"/>
        <v>-2.4869890804604943E-4</v>
      </c>
      <c r="AU66">
        <f t="shared" si="48"/>
        <v>-0.66709872510373169</v>
      </c>
      <c r="AW66">
        <v>63</v>
      </c>
      <c r="AX66">
        <f>IF(Z66&gt;0, (R66*SUMPRODUCT(K66:$K$98, X66:$X$98)-K66*$AZ$3)/Z66, 0)</f>
        <v>-2257.3457092538856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-4064.140568783766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-5.0032543442613218</v>
      </c>
      <c r="AC67">
        <f t="shared" ref="AC67:AC98" si="64">S67*Z67</f>
        <v>-4.9900493688876271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-483.22207183531032</v>
      </c>
      <c r="AI67">
        <f t="shared" ref="AI67:AI98" si="69">SUM(AE67:AH67)</f>
        <v>-483.25276743555122</v>
      </c>
      <c r="AJ67">
        <f t="shared" ref="AJ67:AJ98" si="70">AB67-AC67</f>
        <v>-1.3204975373694694E-2</v>
      </c>
      <c r="AK67">
        <f t="shared" si="61"/>
        <v>-0.35022780409829257</v>
      </c>
      <c r="AL67">
        <f t="shared" ref="AL67:AL98" si="71">SUM(AI67:AK67)</f>
        <v>-483.61620021502318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-0.34213169751056899</v>
      </c>
      <c r="AR67">
        <f t="shared" ref="AR67:AR98" si="76">AI67*$K67</f>
        <v>-0.34215343066066423</v>
      </c>
      <c r="AS67">
        <f t="shared" ref="AS67:AS98" si="77">AJ67*$K67</f>
        <v>-9.349408695319647E-6</v>
      </c>
      <c r="AT67">
        <f t="shared" ref="AT67:AT98" si="78">AK67*$K67</f>
        <v>-2.4796887417921127E-4</v>
      </c>
      <c r="AU67">
        <f t="shared" ref="AU67:AU98" si="79">AL67*$K67</f>
        <v>-0.34241074894353873</v>
      </c>
      <c r="AW67">
        <v>64</v>
      </c>
      <c r="AX67">
        <f>IF(Z67&gt;0, (R67*SUMPRODUCT(K67:$K$98, X67:$X$98)-K67*$AZ$3)/Z67, 0)</f>
        <v>-4064.140568783766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500000</v>
      </c>
      <c r="S68">
        <f t="shared" si="63"/>
        <v>-7070.18386429979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-4.9900493688876271</v>
      </c>
      <c r="AC68">
        <f t="shared" si="64"/>
        <v>-4.7246581002280683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-273.64733790206924</v>
      </c>
      <c r="AI68">
        <f t="shared" si="69"/>
        <v>-273.6640441794126</v>
      </c>
      <c r="AJ68">
        <f t="shared" si="70"/>
        <v>-0.26539126865955875</v>
      </c>
      <c r="AK68">
        <f t="shared" si="61"/>
        <v>-0.3493034558221339</v>
      </c>
      <c r="AL68">
        <f t="shared" si="71"/>
        <v>-274.27873890389429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-0.17298950422838394</v>
      </c>
      <c r="AR68">
        <f t="shared" si="76"/>
        <v>-0.17300006530548884</v>
      </c>
      <c r="AS68">
        <f t="shared" si="77"/>
        <v>-1.6777032930022069E-4</v>
      </c>
      <c r="AT68">
        <f t="shared" si="78"/>
        <v>-2.2081644247369539E-4</v>
      </c>
      <c r="AU68">
        <f t="shared" si="79"/>
        <v>-0.17338865207726276</v>
      </c>
      <c r="AW68">
        <v>65</v>
      </c>
      <c r="AX68">
        <f>IF(Z68&gt;0, (R68*SUMPRODUCT(K68:$K$98, X68:$X$98)-K68*$AZ$3)/Z68, 0)</f>
        <v>-7070.18386429979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500000</v>
      </c>
      <c r="S69">
        <f t="shared" si="63"/>
        <v>-12190.709691838132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-4.7246581002280683</v>
      </c>
      <c r="AC69">
        <f t="shared" si="64"/>
        <v>-4.355216384661694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-152.15579089512386</v>
      </c>
      <c r="AI69">
        <f t="shared" si="69"/>
        <v>-152.16472232014905</v>
      </c>
      <c r="AJ69">
        <f t="shared" si="70"/>
        <v>-0.36944171556637428</v>
      </c>
      <c r="AK69">
        <f t="shared" si="61"/>
        <v>-0.3307260670159648</v>
      </c>
      <c r="AL69">
        <f t="shared" si="71"/>
        <v>-152.86489010273141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-8.5881375101184362E-2</v>
      </c>
      <c r="AR69">
        <f t="shared" si="76"/>
        <v>-8.5886416270227389E-2</v>
      </c>
      <c r="AS69">
        <f t="shared" si="77"/>
        <v>-2.0852418672944275E-4</v>
      </c>
      <c r="AT69">
        <f t="shared" si="78"/>
        <v>-1.8667189234167854E-4</v>
      </c>
      <c r="AU69">
        <f t="shared" si="79"/>
        <v>-8.6281612349298514E-2</v>
      </c>
      <c r="AW69">
        <v>66</v>
      </c>
      <c r="AX69">
        <f>IF(Z69&gt;0, (R69*SUMPRODUCT(K69:$K$98, X69:$X$98)-K69*$AZ$3)/Z69, 0)</f>
        <v>-12190.709691838132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500000</v>
      </c>
      <c r="S70">
        <f t="shared" si="63"/>
        <v>-21128.207888954046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-4.355216384661694</v>
      </c>
      <c r="AC70">
        <f t="shared" si="64"/>
        <v>-3.9567841706604172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-83.204738258518063</v>
      </c>
      <c r="AI70">
        <f t="shared" si="69"/>
        <v>-83.209420132380075</v>
      </c>
      <c r="AJ70">
        <f t="shared" si="70"/>
        <v>-0.39843221400127682</v>
      </c>
      <c r="AK70">
        <f t="shared" si="61"/>
        <v>-0.30486514692631861</v>
      </c>
      <c r="AL70">
        <f t="shared" si="71"/>
        <v>-83.912717493307667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-4.1931513644066068E-2</v>
      </c>
      <c r="AR70">
        <f t="shared" si="76"/>
        <v>-4.1933873101734388E-2</v>
      </c>
      <c r="AS70">
        <f t="shared" si="77"/>
        <v>-2.0079224052987907E-4</v>
      </c>
      <c r="AT70">
        <f t="shared" si="78"/>
        <v>-1.5363857077733709E-4</v>
      </c>
      <c r="AU70">
        <f t="shared" si="79"/>
        <v>-4.22883039130416E-2</v>
      </c>
      <c r="AW70">
        <v>67</v>
      </c>
      <c r="AX70">
        <f>IF(Z70&gt;0, (R70*SUMPRODUCT(K70:$K$98, X70:$X$98)-K70*$AZ$3)/Z70, 0)</f>
        <v>-21128.207888954046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500000</v>
      </c>
      <c r="S71">
        <f t="shared" si="63"/>
        <v>-37099.913128494911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-3.9567841706604172</v>
      </c>
      <c r="AC71">
        <f t="shared" si="64"/>
        <v>-3.5662928368915696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-44.637744144927893</v>
      </c>
      <c r="AI71">
        <f t="shared" si="69"/>
        <v>-44.640147312844043</v>
      </c>
      <c r="AJ71">
        <f t="shared" si="70"/>
        <v>-0.39049133376884759</v>
      </c>
      <c r="AK71">
        <f t="shared" si="61"/>
        <v>-0.27697489194622921</v>
      </c>
      <c r="AL71">
        <f t="shared" si="71"/>
        <v>-45.307613538559124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-2.0085224806697964E-2</v>
      </c>
      <c r="AR71">
        <f t="shared" si="76"/>
        <v>-2.0086306137503736E-2</v>
      </c>
      <c r="AS71">
        <f t="shared" si="77"/>
        <v>-1.757057031903309E-4</v>
      </c>
      <c r="AT71">
        <f t="shared" si="78"/>
        <v>-1.2462778030379064E-4</v>
      </c>
      <c r="AU71">
        <f t="shared" si="79"/>
        <v>-2.0386639620997859E-2</v>
      </c>
      <c r="AW71">
        <v>68</v>
      </c>
      <c r="AX71">
        <f>IF(Z71&gt;0, (R71*SUMPRODUCT(K71:$K$98, X71:$X$98)-K71*$AZ$3)/Z71, 0)</f>
        <v>-37099.913128494911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500000</v>
      </c>
      <c r="S72">
        <f t="shared" si="63"/>
        <v>-66316.95353951439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-3.5662928368915696</v>
      </c>
      <c r="AC72">
        <f t="shared" si="64"/>
        <v>-3.200286233651024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-23.454006042306446</v>
      </c>
      <c r="AI72">
        <f t="shared" si="69"/>
        <v>-23.455212478241318</v>
      </c>
      <c r="AJ72">
        <f t="shared" si="70"/>
        <v>-0.36600660324054557</v>
      </c>
      <c r="AK72">
        <f t="shared" ref="AK72:AK98" si="92">G72*SUM(AB72:AB72, AE72:AF72)</f>
        <v>-0.24964049858240989</v>
      </c>
      <c r="AL72">
        <f t="shared" si="71"/>
        <v>-24.070859580064273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-9.4226588675377677E-3</v>
      </c>
      <c r="AR72">
        <f t="shared" si="76"/>
        <v>-9.4231435537887789E-3</v>
      </c>
      <c r="AS72">
        <f t="shared" si="77"/>
        <v>-1.4704333917971298E-4</v>
      </c>
      <c r="AT72">
        <f t="shared" si="78"/>
        <v>-1.0029319739327453E-4</v>
      </c>
      <c r="AU72">
        <f t="shared" si="79"/>
        <v>-9.6704800903617671E-3</v>
      </c>
      <c r="AW72">
        <v>69</v>
      </c>
      <c r="AX72">
        <f>IF(Z72&gt;0, (R72*SUMPRODUCT(K72:$K$98, X72:$X$98)-K72*$AZ$3)/Z72, 0)</f>
        <v>-66316.95353951439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500000</v>
      </c>
      <c r="S73">
        <f t="shared" si="63"/>
        <v>-121179.67073368083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-3.200286233651024</v>
      </c>
      <c r="AC73">
        <f t="shared" si="64"/>
        <v>-2.8649840460478089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-12.066207584438764</v>
      </c>
      <c r="AI73">
        <f t="shared" si="69"/>
        <v>-12.066798645635066</v>
      </c>
      <c r="AJ73">
        <f t="shared" si="70"/>
        <v>-0.33530218760321517</v>
      </c>
      <c r="AK73">
        <f t="shared" si="92"/>
        <v>-0.22402003635557172</v>
      </c>
      <c r="AL73">
        <f t="shared" si="71"/>
        <v>-12.626120869593853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-4.3282187854930395E-3</v>
      </c>
      <c r="AR73">
        <f t="shared" si="76"/>
        <v>-4.3284308025792126E-3</v>
      </c>
      <c r="AS73">
        <f t="shared" si="77"/>
        <v>-1.2027484336277891E-4</v>
      </c>
      <c r="AT73">
        <f t="shared" si="78"/>
        <v>-8.0357288973834489E-5</v>
      </c>
      <c r="AU73">
        <f t="shared" si="79"/>
        <v>-4.5290629349158257E-3</v>
      </c>
      <c r="AW73">
        <v>70</v>
      </c>
      <c r="AX73">
        <f>IF(Z73&gt;0, (R73*SUMPRODUCT(K73:$K$98, X73:$X$98)-K73*$AZ$3)/Z73, 0)</f>
        <v>-121179.67073368083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500000</v>
      </c>
      <c r="S74">
        <f t="shared" si="63"/>
        <v>-226906.38348292289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-2.8649840460478089</v>
      </c>
      <c r="AC74">
        <f t="shared" si="64"/>
        <v>-2.5615222233415578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-6.0585644393435878</v>
      </c>
      <c r="AI74">
        <f t="shared" si="69"/>
        <v>-6.0588466617059584</v>
      </c>
      <c r="AJ74">
        <f t="shared" si="70"/>
        <v>-0.30346182270625111</v>
      </c>
      <c r="AK74">
        <f t="shared" si="92"/>
        <v>-0.20054888322334663</v>
      </c>
      <c r="AL74">
        <f t="shared" si="71"/>
        <v>-6.5628573676355559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-1.9403948882492346E-3</v>
      </c>
      <c r="AR74">
        <f t="shared" si="76"/>
        <v>-1.9404852764649211E-3</v>
      </c>
      <c r="AS74">
        <f t="shared" si="77"/>
        <v>-9.7190642346589001E-5</v>
      </c>
      <c r="AT74">
        <f t="shared" si="78"/>
        <v>-6.4230401730749957E-5</v>
      </c>
      <c r="AU74">
        <f t="shared" si="79"/>
        <v>-2.10190632054226E-3</v>
      </c>
      <c r="AW74">
        <v>71</v>
      </c>
      <c r="AX74">
        <f>IF(Z74&gt;0, (R74*SUMPRODUCT(K74:$K$98, X74:$X$98)-K74*$AZ$3)/Z74, 0)</f>
        <v>-226906.38348292289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500000</v>
      </c>
      <c r="S75">
        <f t="shared" si="63"/>
        <v>-436637.28541864571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-2.5615222233415578</v>
      </c>
      <c r="AC75">
        <f t="shared" si="64"/>
        <v>-2.288650081183607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-2.9672347397621834</v>
      </c>
      <c r="AI75">
        <f t="shared" si="69"/>
        <v>-2.9673657781639422</v>
      </c>
      <c r="AJ75">
        <f t="shared" si="70"/>
        <v>-0.27287214215795075</v>
      </c>
      <c r="AK75">
        <f t="shared" si="92"/>
        <v>-0.17930655563390907</v>
      </c>
      <c r="AL75">
        <f t="shared" si="71"/>
        <v>-3.419544475955802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-8.485047399360697E-4</v>
      </c>
      <c r="AR75">
        <f t="shared" si="76"/>
        <v>-8.4854221142543855E-4</v>
      </c>
      <c r="AS75">
        <f t="shared" si="77"/>
        <v>-7.8029993015007321E-5</v>
      </c>
      <c r="AT75">
        <f t="shared" si="78"/>
        <v>-5.127415782722208E-5</v>
      </c>
      <c r="AU75">
        <f t="shared" si="79"/>
        <v>-9.77846362267668E-4</v>
      </c>
      <c r="AW75">
        <v>72</v>
      </c>
      <c r="AX75">
        <f>IF(Z75&gt;0, (R75*SUMPRODUCT(K75:$K$98, X75:$X$98)-K75*$AZ$3)/Z75, 0)</f>
        <v>-436637.28541864571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500000</v>
      </c>
      <c r="S76">
        <f t="shared" si="63"/>
        <v>-865941.50996453408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-2.288650081183607</v>
      </c>
      <c r="AC76">
        <f t="shared" si="64"/>
        <v>-2.0441302492751507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-1.4142668674751198</v>
      </c>
      <c r="AI76">
        <f t="shared" si="69"/>
        <v>-1.4143258821494873</v>
      </c>
      <c r="AJ76">
        <f t="shared" si="70"/>
        <v>-0.24451983190845628</v>
      </c>
      <c r="AK76">
        <f t="shared" si="92"/>
        <v>-0.16020550568285249</v>
      </c>
      <c r="AL76">
        <f t="shared" si="71"/>
        <v>-1.819051219740796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-3.6109020863122661E-4</v>
      </c>
      <c r="AR76">
        <f t="shared" si="76"/>
        <v>-3.6110527624086224E-4</v>
      </c>
      <c r="AS76">
        <f t="shared" si="77"/>
        <v>-6.2430732946411351E-5</v>
      </c>
      <c r="AT76">
        <f t="shared" si="78"/>
        <v>-4.0903623496581748E-5</v>
      </c>
      <c r="AU76">
        <f t="shared" si="79"/>
        <v>-4.6443963268385531E-4</v>
      </c>
      <c r="AW76">
        <v>73</v>
      </c>
      <c r="AX76">
        <f>IF(Z76&gt;0, (R76*SUMPRODUCT(K76:$K$98, X76:$X$98)-K76*$AZ$3)/Z76, 0)</f>
        <v>-865941.50996453408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500000</v>
      </c>
      <c r="S77">
        <f t="shared" si="63"/>
        <v>-1772957.4030294607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-2.0441302492751507</v>
      </c>
      <c r="AC77">
        <f t="shared" si="64"/>
        <v>-1.8254124674762884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-0.65369745469661744</v>
      </c>
      <c r="AI77">
        <f t="shared" si="69"/>
        <v>-0.6537231943515065</v>
      </c>
      <c r="AJ77">
        <f t="shared" si="70"/>
        <v>-0.21871778179886237</v>
      </c>
      <c r="AK77">
        <f t="shared" si="92"/>
        <v>-0.14308911744926056</v>
      </c>
      <c r="AL77">
        <f t="shared" si="71"/>
        <v>-1.0155300935996294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-1.4901950496564053E-4</v>
      </c>
      <c r="AR77">
        <f t="shared" si="76"/>
        <v>-1.4902537268105228E-4</v>
      </c>
      <c r="AS77">
        <f t="shared" si="77"/>
        <v>-4.9859786567435911E-5</v>
      </c>
      <c r="AT77">
        <f t="shared" si="78"/>
        <v>-3.2619171598511565E-5</v>
      </c>
      <c r="AU77">
        <f t="shared" si="79"/>
        <v>-2.3150433084699975E-4</v>
      </c>
      <c r="AW77">
        <v>74</v>
      </c>
      <c r="AX77">
        <f>IF(Z77&gt;0, (R77*SUMPRODUCT(K77:$K$98, X77:$X$98)-K77*$AZ$3)/Z77, 0)</f>
        <v>-1772957.4030294607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500000</v>
      </c>
      <c r="S78">
        <f t="shared" si="63"/>
        <v>-3757587.1485622544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-1.8254124674762884</v>
      </c>
      <c r="AC78">
        <f t="shared" si="64"/>
        <v>-1.6299553512602778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-0.29275660416682375</v>
      </c>
      <c r="AI78">
        <f t="shared" si="69"/>
        <v>-0.29276744859495551</v>
      </c>
      <c r="AJ78">
        <f t="shared" si="70"/>
        <v>-0.19545711621601058</v>
      </c>
      <c r="AK78">
        <f t="shared" si="92"/>
        <v>-0.12777887272334021</v>
      </c>
      <c r="AL78">
        <f t="shared" si="71"/>
        <v>-0.61600343753430631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-5.9587477459017531E-5</v>
      </c>
      <c r="AR78">
        <f t="shared" si="76"/>
        <v>-5.9589684726446036E-5</v>
      </c>
      <c r="AS78">
        <f t="shared" si="77"/>
        <v>-3.9783206735412591E-5</v>
      </c>
      <c r="AT78">
        <f t="shared" si="78"/>
        <v>-2.6008023695349152E-5</v>
      </c>
      <c r="AU78">
        <f t="shared" si="79"/>
        <v>-1.2538091515720777E-4</v>
      </c>
      <c r="AW78">
        <v>75</v>
      </c>
      <c r="AX78">
        <f>IF(Z78&gt;0, (R78*SUMPRODUCT(K78:$K$98, X78:$X$98)-K78*$AZ$3)/Z78, 0)</f>
        <v>-3757587.1485622544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500000</v>
      </c>
      <c r="S79">
        <f t="shared" si="63"/>
        <v>-8256331.9197361311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-1.6299553512602778</v>
      </c>
      <c r="AC79">
        <f t="shared" si="64"/>
        <v>-1.4553666032725794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-0.1265832856057203</v>
      </c>
      <c r="AI79">
        <f t="shared" si="69"/>
        <v>-0.12658769242529047</v>
      </c>
      <c r="AJ79">
        <f t="shared" si="70"/>
        <v>-0.17458874798769841</v>
      </c>
      <c r="AK79">
        <f t="shared" si="92"/>
        <v>-0.11409687458821946</v>
      </c>
      <c r="AL79">
        <f t="shared" si="71"/>
        <v>-0.41527331500120834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-2.300417385479213E-5</v>
      </c>
      <c r="AR79">
        <f t="shared" si="76"/>
        <v>-2.3004974712844232E-5</v>
      </c>
      <c r="AS79">
        <f t="shared" si="77"/>
        <v>-3.1728279863972883E-5</v>
      </c>
      <c r="AT79">
        <f t="shared" si="78"/>
        <v>-2.0734999307027025E-5</v>
      </c>
      <c r="AU79">
        <f t="shared" si="79"/>
        <v>-7.546825388384414E-5</v>
      </c>
      <c r="AW79">
        <v>76</v>
      </c>
      <c r="AX79">
        <f>IF(Z79&gt;0, (R79*SUMPRODUCT(K79:$K$98, X79:$X$98)-K79*$AZ$3)/Z79, 0)</f>
        <v>-8256331.9197361311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500000</v>
      </c>
      <c r="S80">
        <f t="shared" si="63"/>
        <v>-18821690.352430824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-1.4553666032725794</v>
      </c>
      <c r="AC80">
        <f t="shared" si="64"/>
        <v>-1.2994535936382583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-5.2734918793038932E-2</v>
      </c>
      <c r="AI80">
        <f t="shared" si="69"/>
        <v>-5.2736644798473759E-2</v>
      </c>
      <c r="AJ80">
        <f t="shared" si="70"/>
        <v>-0.15591300963432109</v>
      </c>
      <c r="AK80">
        <f t="shared" si="92"/>
        <v>-0.10187566222908057</v>
      </c>
      <c r="AL80">
        <f t="shared" si="71"/>
        <v>-0.31052531666187544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-8.5567833457324209E-6</v>
      </c>
      <c r="AR80">
        <f t="shared" si="76"/>
        <v>-8.557063407879048E-6</v>
      </c>
      <c r="AS80">
        <f t="shared" si="77"/>
        <v>-2.5298490540163337E-5</v>
      </c>
      <c r="AT80">
        <f t="shared" si="78"/>
        <v>-1.653037474691868E-5</v>
      </c>
      <c r="AU80">
        <f t="shared" si="79"/>
        <v>-5.0385928694961068E-5</v>
      </c>
      <c r="AW80">
        <v>77</v>
      </c>
      <c r="AX80">
        <f>IF(Z80&gt;0, (R80*SUMPRODUCT(K80:$K$98, X80:$X$98)-K80*$AZ$3)/Z80, 0)</f>
        <v>-18821690.352430824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500000</v>
      </c>
      <c r="S81">
        <f t="shared" si="63"/>
        <v>-44621638.867593311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-1.2994535936382583</v>
      </c>
      <c r="AC81">
        <f t="shared" si="64"/>
        <v>-1.1602335666643036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-2.1174112523313006E-2</v>
      </c>
      <c r="AI81">
        <f t="shared" si="69"/>
        <v>-2.1174762563067322E-2</v>
      </c>
      <c r="AJ81">
        <f t="shared" si="70"/>
        <v>-0.13922002697395475</v>
      </c>
      <c r="AK81">
        <f t="shared" si="92"/>
        <v>-9.0961751554678089E-2</v>
      </c>
      <c r="AL81">
        <f t="shared" si="71"/>
        <v>-0.25135654109170014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-3.0676050807328714E-6</v>
      </c>
      <c r="AR81">
        <f t="shared" si="76"/>
        <v>-3.0676992554120144E-6</v>
      </c>
      <c r="AS81">
        <f t="shared" si="77"/>
        <v>-2.0169537760548805E-5</v>
      </c>
      <c r="AT81">
        <f t="shared" si="78"/>
        <v>-1.3178107508131469E-5</v>
      </c>
      <c r="AU81">
        <f t="shared" si="79"/>
        <v>-3.6415344524092289E-5</v>
      </c>
      <c r="AW81">
        <v>78</v>
      </c>
      <c r="AX81">
        <f>IF(Z81&gt;0, (R81*SUMPRODUCT(K81:$K$98, X81:$X$98)-K81*$AZ$3)/Z81, 0)</f>
        <v>-44621638.867593311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500000</v>
      </c>
      <c r="S82">
        <f t="shared" si="63"/>
        <v>-110270872.67600022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-1.1602335666643036</v>
      </c>
      <c r="AC82">
        <f t="shared" si="64"/>
        <v>-1.0359253987717947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-8.1736020418852438E-3</v>
      </c>
      <c r="AI82">
        <f t="shared" si="69"/>
        <v>-8.1738369011399217E-3</v>
      </c>
      <c r="AJ82">
        <f t="shared" si="70"/>
        <v>-0.12430816789250887</v>
      </c>
      <c r="AK82">
        <f t="shared" si="92"/>
        <v>-8.121634966650125E-2</v>
      </c>
      <c r="AL82">
        <f t="shared" si="71"/>
        <v>-0.21369835446015006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-1.0572792232888149E-6</v>
      </c>
      <c r="AR82">
        <f t="shared" si="76"/>
        <v>-1.0573096030172499E-6</v>
      </c>
      <c r="AS82">
        <f t="shared" si="77"/>
        <v>-1.607962346641645E-5</v>
      </c>
      <c r="AT82">
        <f t="shared" si="78"/>
        <v>-1.0505571307940223E-5</v>
      </c>
      <c r="AU82">
        <f t="shared" si="79"/>
        <v>-2.7642504377373923E-5</v>
      </c>
      <c r="AW82">
        <v>79</v>
      </c>
      <c r="AX82">
        <f>IF(Z82&gt;0, (R82*SUMPRODUCT(K82:$K$98, X82:$X$98)-K82*$AZ$3)/Z82, 0)</f>
        <v>-110270872.67600022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500000</v>
      </c>
      <c r="S83">
        <f t="shared" si="63"/>
        <v>-284703690.28269571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-1.0359253987717947</v>
      </c>
      <c r="AC83">
        <f t="shared" si="64"/>
        <v>-0.92493428149959878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-3.025832679468207E-3</v>
      </c>
      <c r="AI83">
        <f t="shared" si="69"/>
        <v>-3.025913898496364E-3</v>
      </c>
      <c r="AJ83">
        <f t="shared" si="70"/>
        <v>-0.1109911172721959</v>
      </c>
      <c r="AK83">
        <f t="shared" si="92"/>
        <v>-7.2514777914025635E-2</v>
      </c>
      <c r="AL83">
        <f t="shared" si="71"/>
        <v>-0.18653180908471789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-3.4946452450087875E-7</v>
      </c>
      <c r="AR83">
        <f t="shared" si="76"/>
        <v>-3.4947390478460952E-7</v>
      </c>
      <c r="AS83">
        <f t="shared" si="77"/>
        <v>-1.2818771601133657E-5</v>
      </c>
      <c r="AT83">
        <f t="shared" si="78"/>
        <v>-8.374997915438456E-6</v>
      </c>
      <c r="AU83">
        <f t="shared" si="79"/>
        <v>-2.1543243421356721E-5</v>
      </c>
      <c r="AW83">
        <v>80</v>
      </c>
      <c r="AX83">
        <f>IF(Z83&gt;0, (R83*SUMPRODUCT(K83:$K$98, X83:$X$98)-K83*$AZ$3)/Z83, 0)</f>
        <v>-284703690.28269571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500000</v>
      </c>
      <c r="S84">
        <f t="shared" si="63"/>
        <v>-769664842.33686745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-0.92493428149959878</v>
      </c>
      <c r="AC84">
        <f t="shared" si="64"/>
        <v>-0.82583447511464203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-1.0716470871442144E-3</v>
      </c>
      <c r="AI84">
        <f t="shared" si="69"/>
        <v>-1.0716739116277327E-3</v>
      </c>
      <c r="AJ84">
        <f t="shared" si="70"/>
        <v>-9.9099806384956746E-2</v>
      </c>
      <c r="AK84">
        <f t="shared" si="92"/>
        <v>-6.4745399704971923E-2</v>
      </c>
      <c r="AL84">
        <f t="shared" si="71"/>
        <v>-0.16491688000155641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-1.1050755026246664E-7</v>
      </c>
      <c r="AR84">
        <f t="shared" si="76"/>
        <v>-1.1051031638575128E-7</v>
      </c>
      <c r="AS84">
        <f t="shared" si="77"/>
        <v>-1.0219107546188457E-5</v>
      </c>
      <c r="AT84">
        <f t="shared" si="78"/>
        <v>-6.6765034851420536E-6</v>
      </c>
      <c r="AU84">
        <f t="shared" si="79"/>
        <v>-1.7006121347716261E-5</v>
      </c>
      <c r="AW84">
        <v>81</v>
      </c>
      <c r="AX84">
        <f>IF(Z84&gt;0, (R84*SUMPRODUCT(K84:$K$98, X84:$X$98)-K84*$AZ$3)/Z84, 0)</f>
        <v>-769664842.33686745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500000</v>
      </c>
      <c r="S85">
        <f t="shared" si="63"/>
        <v>-2184056917.5853453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-0.82583447511464203</v>
      </c>
      <c r="AC85">
        <f t="shared" si="64"/>
        <v>-0.73735230361372672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-3.6232141105800635E-4</v>
      </c>
      <c r="AI85">
        <f t="shared" si="69"/>
        <v>-3.6232985122613655E-4</v>
      </c>
      <c r="AJ85">
        <f t="shared" si="70"/>
        <v>-8.8482171500915308E-2</v>
      </c>
      <c r="AK85">
        <f t="shared" si="92"/>
        <v>-5.7808413258024945E-2</v>
      </c>
      <c r="AL85">
        <f t="shared" si="71"/>
        <v>-0.14665291461016638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-3.3359239402850406E-8</v>
      </c>
      <c r="AR85">
        <f t="shared" si="76"/>
        <v>-3.3360016496283646E-8</v>
      </c>
      <c r="AS85">
        <f t="shared" si="77"/>
        <v>-8.146628523453572E-6</v>
      </c>
      <c r="AT85">
        <f t="shared" si="78"/>
        <v>-5.322469604382912E-6</v>
      </c>
      <c r="AU85">
        <f t="shared" si="79"/>
        <v>-1.3502458144332768E-5</v>
      </c>
      <c r="AW85">
        <v>82</v>
      </c>
      <c r="AX85">
        <f>IF(Z85&gt;0, (R85*SUMPRODUCT(K85:$K$98, X85:$X$98)-K85*$AZ$3)/Z85, 0)</f>
        <v>-2184056917.5853453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500000</v>
      </c>
      <c r="S86">
        <f t="shared" si="63"/>
        <v>-6524006156.3867893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-0.73735230361372672</v>
      </c>
      <c r="AC86">
        <f t="shared" si="64"/>
        <v>-0.6583502994654078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-1.1665934505607793E-4</v>
      </c>
      <c r="AI86">
        <f t="shared" si="69"/>
        <v>-1.1666186785527403E-4</v>
      </c>
      <c r="AJ86">
        <f t="shared" si="70"/>
        <v>-7.9002004148318927E-2</v>
      </c>
      <c r="AK86">
        <f t="shared" si="92"/>
        <v>-5.1614661252960874E-2</v>
      </c>
      <c r="AL86">
        <f t="shared" si="71"/>
        <v>-0.13073332726913509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-9.5901114056574333E-9</v>
      </c>
      <c r="AR86">
        <f t="shared" si="76"/>
        <v>-9.5903187951754617E-9</v>
      </c>
      <c r="AS86">
        <f t="shared" si="77"/>
        <v>-6.4944477503143363E-6</v>
      </c>
      <c r="AT86">
        <f t="shared" si="78"/>
        <v>-4.2430407211974659E-6</v>
      </c>
      <c r="AU86">
        <f t="shared" si="79"/>
        <v>-1.0747078790306979E-5</v>
      </c>
      <c r="AW86">
        <v>83</v>
      </c>
      <c r="AX86">
        <f>IF(Z86&gt;0, (R86*SUMPRODUCT(K86:$K$98, X86:$X$98)-K86*$AZ$3)/Z86, 0)</f>
        <v>-6524006156.3867893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500000</v>
      </c>
      <c r="S87">
        <f t="shared" si="63"/>
        <v>-20572754100.992893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-0.6583502994654078</v>
      </c>
      <c r="AC87">
        <f t="shared" si="64"/>
        <v>-0.5878127755666277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-3.566522854748319E-5</v>
      </c>
      <c r="AI87">
        <f t="shared" si="69"/>
        <v>-3.566594285725995E-5</v>
      </c>
      <c r="AJ87">
        <f t="shared" si="70"/>
        <v>-7.0537523898780097E-2</v>
      </c>
      <c r="AK87">
        <f t="shared" si="92"/>
        <v>-4.6084520962578548E-2</v>
      </c>
      <c r="AL87">
        <f t="shared" si="71"/>
        <v>-0.1166577108042159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-2.6177677140880843E-9</v>
      </c>
      <c r="AR87">
        <f t="shared" si="76"/>
        <v>-2.6178201432227798E-9</v>
      </c>
      <c r="AS87">
        <f t="shared" si="77"/>
        <v>-5.1773354668989934E-6</v>
      </c>
      <c r="AT87">
        <f t="shared" si="78"/>
        <v>-3.3825262309602337E-6</v>
      </c>
      <c r="AU87">
        <f t="shared" si="79"/>
        <v>-8.562479518002449E-6</v>
      </c>
      <c r="AW87">
        <v>84</v>
      </c>
      <c r="AX87">
        <f>IF(Z87&gt;0, (R87*SUMPRODUCT(K87:$K$98, X87:$X$98)-K87*$AZ$3)/Z87, 0)</f>
        <v>-20572754100.992893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500000</v>
      </c>
      <c r="S88">
        <f t="shared" si="63"/>
        <v>-68680390718.895859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-0.5878127755666277</v>
      </c>
      <c r="AC88">
        <f t="shared" si="64"/>
        <v>-0.52483283756931365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-1.0322498898487391E-5</v>
      </c>
      <c r="AI88">
        <f t="shared" si="69"/>
        <v>-1.0322689940221457E-5</v>
      </c>
      <c r="AJ88">
        <f t="shared" si="70"/>
        <v>-6.2979937997314051E-2</v>
      </c>
      <c r="AK88">
        <f t="shared" si="92"/>
        <v>-4.1146894289663942E-2</v>
      </c>
      <c r="AL88">
        <f t="shared" si="71"/>
        <v>-0.10413715497691822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-6.764768176395201E-10</v>
      </c>
      <c r="AR88">
        <f t="shared" si="76"/>
        <v>-6.7648933740877056E-10</v>
      </c>
      <c r="AS88">
        <f t="shared" si="77"/>
        <v>-4.1273405258294915E-6</v>
      </c>
      <c r="AT88">
        <f t="shared" si="78"/>
        <v>-2.696529239533307E-6</v>
      </c>
      <c r="AU88">
        <f t="shared" si="79"/>
        <v>-6.8245462547002082E-6</v>
      </c>
      <c r="AW88">
        <v>85</v>
      </c>
      <c r="AX88">
        <f>IF(Z88&gt;0, (R88*SUMPRODUCT(K88:$K$98, X88:$X$98)-K88*$AZ$3)/Z88, 0)</f>
        <v>-68680390718.895859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500000</v>
      </c>
      <c r="S89">
        <f t="shared" si="63"/>
        <v>-246044191929.81906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-0.52483283756931365</v>
      </c>
      <c r="AC89">
        <f t="shared" si="64"/>
        <v>-0.46860074841089616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-2.8303568565311005E-6</v>
      </c>
      <c r="AI89">
        <f t="shared" si="69"/>
        <v>-2.8304044700049987E-6</v>
      </c>
      <c r="AJ89">
        <f t="shared" si="70"/>
        <v>-5.6232089158417486E-2</v>
      </c>
      <c r="AK89">
        <f t="shared" si="92"/>
        <v>-3.6738298629851958E-2</v>
      </c>
      <c r="AL89">
        <f t="shared" si="71"/>
        <v>-9.297321819273946E-2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-1.6561178799818737E-10</v>
      </c>
      <c r="AR89">
        <f t="shared" si="76"/>
        <v>-1.6561457399053563E-10</v>
      </c>
      <c r="AS89">
        <f t="shared" si="77"/>
        <v>-3.2902906949382685E-6</v>
      </c>
      <c r="AT89">
        <f t="shared" si="78"/>
        <v>-2.1496566095761094E-6</v>
      </c>
      <c r="AU89">
        <f t="shared" si="79"/>
        <v>-5.440112919088369E-6</v>
      </c>
      <c r="AW89">
        <v>86</v>
      </c>
      <c r="AX89">
        <f>IF(Z89&gt;0, (R89*SUMPRODUCT(K89:$K$98, X89:$X$98)-K89*$AZ$3)/Z89, 0)</f>
        <v>-246044191929.81906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500000</v>
      </c>
      <c r="S90">
        <f t="shared" si="63"/>
        <v>-950548771917.44116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-0.46860074841089616</v>
      </c>
      <c r="AC90">
        <f t="shared" si="64"/>
        <v>-0.41839352550963799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-7.2266679472523831E-7</v>
      </c>
      <c r="AI90">
        <f t="shared" si="69"/>
        <v>-7.2267779872466137E-7</v>
      </c>
      <c r="AJ90">
        <f t="shared" si="70"/>
        <v>-5.0207222901258175E-2</v>
      </c>
      <c r="AK90">
        <f t="shared" si="92"/>
        <v>-3.2802052388762735E-2</v>
      </c>
      <c r="AL90">
        <f t="shared" si="71"/>
        <v>-8.3009997967819632E-2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-3.775462211631327E-11</v>
      </c>
      <c r="AR90">
        <f t="shared" si="76"/>
        <v>-3.7755197003443851E-11</v>
      </c>
      <c r="AS90">
        <f t="shared" si="77"/>
        <v>-2.6229996202706558E-6</v>
      </c>
      <c r="AT90">
        <f t="shared" si="78"/>
        <v>-1.7136930901164559E-6</v>
      </c>
      <c r="AU90">
        <f t="shared" si="79"/>
        <v>-4.336730465584115E-6</v>
      </c>
      <c r="AW90">
        <v>87</v>
      </c>
      <c r="AX90">
        <f>IF(Z90&gt;0, (R90*SUMPRODUCT(K90:$K$98, X90:$X$98)-K90*$AZ$3)/Z90, 0)</f>
        <v>-950548771917.44116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500000</v>
      </c>
      <c r="S91">
        <f t="shared" si="63"/>
        <v>-3982418756858.6719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-0.41839352550963799</v>
      </c>
      <c r="AC91">
        <f t="shared" si="64"/>
        <v>-0.37356564780911589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-1.7097733437422009E-7</v>
      </c>
      <c r="AI91">
        <f t="shared" si="69"/>
        <v>-1.7097967946693018E-7</v>
      </c>
      <c r="AJ91">
        <f t="shared" si="70"/>
        <v>-4.4827877700522101E-2</v>
      </c>
      <c r="AK91">
        <f t="shared" si="92"/>
        <v>-2.9287546785674662E-2</v>
      </c>
      <c r="AL91">
        <f t="shared" si="71"/>
        <v>-7.4115595465876233E-2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-7.9754013399567923E-12</v>
      </c>
      <c r="AR91">
        <f t="shared" si="76"/>
        <v>-7.9755107290498604E-12</v>
      </c>
      <c r="AS91">
        <f t="shared" si="77"/>
        <v>-2.0910392432347451E-6</v>
      </c>
      <c r="AT91">
        <f t="shared" si="78"/>
        <v>-1.3661456399084909E-6</v>
      </c>
      <c r="AU91">
        <f t="shared" si="79"/>
        <v>-3.4571928586539652E-6</v>
      </c>
      <c r="AW91">
        <v>88</v>
      </c>
      <c r="AX91">
        <f>IF(Z91&gt;0, (R91*SUMPRODUCT(K91:$K$98, X91:$X$98)-K91*$AZ$3)/Z91, 0)</f>
        <v>-3982418756858.6719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500000</v>
      </c>
      <c r="S92">
        <f t="shared" si="63"/>
        <v>-18210388978919.523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-0.37356564780911589</v>
      </c>
      <c r="AC92">
        <f t="shared" si="64"/>
        <v>-0.3335407569793441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-3.7274855636216033E-8</v>
      </c>
      <c r="AI92">
        <f t="shared" si="69"/>
        <v>-3.7275313535217208E-8</v>
      </c>
      <c r="AJ92">
        <f t="shared" si="70"/>
        <v>-4.0024890829771786E-2</v>
      </c>
      <c r="AK92">
        <f t="shared" si="92"/>
        <v>-2.6149595346638115E-2</v>
      </c>
      <c r="AL92">
        <f t="shared" si="71"/>
        <v>-6.6174523451723435E-2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-1.5524297347230585E-12</v>
      </c>
      <c r="AR92">
        <f t="shared" si="76"/>
        <v>-1.5524488053810876E-12</v>
      </c>
      <c r="AS92">
        <f t="shared" si="77"/>
        <v>-1.66696368349744E-6</v>
      </c>
      <c r="AT92">
        <f t="shared" si="78"/>
        <v>-1.0890829400732667E-6</v>
      </c>
      <c r="AU92">
        <f t="shared" si="79"/>
        <v>-2.7560481760195121E-6</v>
      </c>
      <c r="AW92">
        <v>89</v>
      </c>
      <c r="AX92">
        <f>IF(Z92&gt;0, (R92*SUMPRODUCT(K92:$K$98, X92:$X$98)-K92*$AZ$3)/Z92, 0)</f>
        <v>-18210388978919.523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500000</v>
      </c>
      <c r="S93">
        <f t="shared" si="63"/>
        <v>-91565574366161.891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-0.3335407569793441</v>
      </c>
      <c r="AC93">
        <f t="shared" si="64"/>
        <v>-0.29780424730433669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-7.4402200274861469E-9</v>
      </c>
      <c r="AI93">
        <f t="shared" si="69"/>
        <v>-7.4403013364959374E-9</v>
      </c>
      <c r="AJ93">
        <f t="shared" si="70"/>
        <v>-3.5736509675007411E-2</v>
      </c>
      <c r="AK93">
        <f t="shared" si="92"/>
        <v>-2.3347852988554088E-2</v>
      </c>
      <c r="AL93">
        <f t="shared" si="71"/>
        <v>-5.9084370103862832E-2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-2.766710629919244E-13</v>
      </c>
      <c r="AR93">
        <f t="shared" si="76"/>
        <v>-2.7667408653828279E-13</v>
      </c>
      <c r="AS93">
        <f t="shared" si="77"/>
        <v>-1.3288932427911185E-6</v>
      </c>
      <c r="AT93">
        <f t="shared" si="78"/>
        <v>-8.682102519896837E-7</v>
      </c>
      <c r="AU93">
        <f t="shared" si="79"/>
        <v>-2.1971037714548888E-6</v>
      </c>
      <c r="AW93">
        <v>90</v>
      </c>
      <c r="AX93">
        <f>IF(Z93&gt;0, (R93*SUMPRODUCT(K93:$K$98, X93:$X$98)-K93*$AZ$3)/Z93, 0)</f>
        <v>-91565574366161.891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500000</v>
      </c>
      <c r="S94">
        <f t="shared" si="63"/>
        <v>-511061326255608.31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-0.29780424730433669</v>
      </c>
      <c r="AC94">
        <f t="shared" si="64"/>
        <v>-0.26589664937911345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-1.3497767672805533E-9</v>
      </c>
      <c r="AI94">
        <f t="shared" si="69"/>
        <v>-1.3497897743618819E-9</v>
      </c>
      <c r="AJ94">
        <f t="shared" si="70"/>
        <v>-3.1907597925223241E-2</v>
      </c>
      <c r="AK94">
        <f t="shared" si="92"/>
        <v>-2.0846297311303569E-2</v>
      </c>
      <c r="AL94">
        <f t="shared" si="71"/>
        <v>-5.2753896586316587E-2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-4.4814843659782359E-14</v>
      </c>
      <c r="AR94">
        <f t="shared" si="76"/>
        <v>-4.4815275516612572E-14</v>
      </c>
      <c r="AS94">
        <f t="shared" si="77"/>
        <v>-1.059385557108838E-6</v>
      </c>
      <c r="AT94">
        <f t="shared" si="78"/>
        <v>-6.9213189731634403E-7</v>
      </c>
      <c r="AU94">
        <f t="shared" si="79"/>
        <v>-1.7515174992404578E-6</v>
      </c>
      <c r="AW94">
        <v>91</v>
      </c>
      <c r="AX94">
        <f>IF(Z94&gt;0, (R94*SUMPRODUCT(K94:$K$98, X94:$X$98)-K94*$AZ$3)/Z94, 0)</f>
        <v>-511061326255608.31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500000</v>
      </c>
      <c r="S95">
        <f t="shared" si="63"/>
        <v>-3204999406912297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-0.26589664937911345</v>
      </c>
      <c r="AC95">
        <f t="shared" si="64"/>
        <v>-0.23740772265996193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-2.2050311723293222E-10</v>
      </c>
      <c r="AI95">
        <f t="shared" si="69"/>
        <v>-2.2050496908758582E-10</v>
      </c>
      <c r="AJ95">
        <f t="shared" si="70"/>
        <v>-2.8488926719151514E-2</v>
      </c>
      <c r="AK95">
        <f t="shared" si="92"/>
        <v>-1.8612765456537943E-2</v>
      </c>
      <c r="AL95">
        <f t="shared" si="71"/>
        <v>-4.7101692396194425E-2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-6.5366713148623764E-15</v>
      </c>
      <c r="AR95">
        <f t="shared" si="76"/>
        <v>-6.5367262118876218E-15</v>
      </c>
      <c r="AS95">
        <f t="shared" si="77"/>
        <v>-8.4453568009913638E-7</v>
      </c>
      <c r="AT95">
        <f t="shared" si="78"/>
        <v>-5.5176331099886196E-7</v>
      </c>
      <c r="AU95">
        <f t="shared" si="79"/>
        <v>-1.3962989976347245E-6</v>
      </c>
      <c r="AW95">
        <v>92</v>
      </c>
      <c r="AX95">
        <f>IF(Z95&gt;0, (R95*SUMPRODUCT(K95:$K$98, X95:$X$98)-K95*$AZ$3)/Z95, 0)</f>
        <v>-3204999406912297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500000</v>
      </c>
      <c r="S96">
        <f t="shared" si="63"/>
        <v>-2.2934312455727512E+16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-0.23740772265996193</v>
      </c>
      <c r="AC96">
        <f t="shared" si="64"/>
        <v>-0.2119711809464003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-3.2045454742290034E-11</v>
      </c>
      <c r="AI96">
        <f t="shared" si="69"/>
        <v>-3.2045685805659989E-11</v>
      </c>
      <c r="AJ96">
        <f t="shared" si="70"/>
        <v>-2.5436541713561633E-2</v>
      </c>
      <c r="AK96">
        <f t="shared" si="92"/>
        <v>-1.6618540586197338E-2</v>
      </c>
      <c r="AL96">
        <f t="shared" si="71"/>
        <v>-4.2055082331804661E-2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-8.4818449756382219E-16</v>
      </c>
      <c r="AR96">
        <f t="shared" si="76"/>
        <v>-8.4819061338804525E-16</v>
      </c>
      <c r="AS96">
        <f t="shared" si="77"/>
        <v>-6.7325867354930519E-7</v>
      </c>
      <c r="AT96">
        <f t="shared" si="78"/>
        <v>-4.3986233338564496E-7</v>
      </c>
      <c r="AU96">
        <f t="shared" si="79"/>
        <v>-1.1131210077831409E-6</v>
      </c>
      <c r="AW96">
        <v>93</v>
      </c>
      <c r="AX96">
        <f>IF(Z96&gt;0, (R96*SUMPRODUCT(K96:$K$98, X96:$X$98)-K96*$AZ$3)/Z96, 0)</f>
        <v>-2.2934312455727512E+16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500000</v>
      </c>
      <c r="S97">
        <f t="shared" si="63"/>
        <v>-1.9106149550614493E+17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-0.2119711809464003</v>
      </c>
      <c r="AC97">
        <f t="shared" si="64"/>
        <v>-0.18925998298785809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-4.0797692085957803E-12</v>
      </c>
      <c r="AI97">
        <f t="shared" si="69"/>
        <v>-4.0797939728716079E-12</v>
      </c>
      <c r="AJ97">
        <f t="shared" si="70"/>
        <v>-2.2711197958542206E-2</v>
      </c>
      <c r="AK97">
        <f t="shared" si="92"/>
        <v>-1.4837982666248022E-2</v>
      </c>
      <c r="AL97">
        <f t="shared" si="71"/>
        <v>-3.7549180628870027E-2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-9.6414302751405397E-17</v>
      </c>
      <c r="AR97">
        <f t="shared" si="76"/>
        <v>-9.6414887988036434E-17</v>
      </c>
      <c r="AS97">
        <f t="shared" si="77"/>
        <v>-5.3671769256174611E-7</v>
      </c>
      <c r="AT97">
        <f t="shared" si="78"/>
        <v>-3.5065555914035138E-7</v>
      </c>
      <c r="AU97">
        <f t="shared" si="79"/>
        <v>-8.8737325179851249E-7</v>
      </c>
      <c r="AW97">
        <v>94</v>
      </c>
      <c r="AX97">
        <f>IF(Z97&gt;0, (R97*SUMPRODUCT(K97:$K$98, X97:$X$98)-K97*$AZ$3)/Z97, 0)</f>
        <v>-1.9106149550614493E+17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-0.18925998298785809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-0.18925998298785809</v>
      </c>
      <c r="AK98">
        <f t="shared" si="92"/>
        <v>-1.3248198809150067E-2</v>
      </c>
      <c r="AL98">
        <f t="shared" si="71"/>
        <v>-0.20250818179750346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-1.0450654125610278E-17</v>
      </c>
      <c r="AR98">
        <f t="shared" si="76"/>
        <v>-1.0450654125610278E-17</v>
      </c>
      <c r="AS98">
        <f t="shared" si="77"/>
        <v>-3.9934352125131266E-6</v>
      </c>
      <c r="AT98">
        <f t="shared" si="78"/>
        <v>-2.7954046487591885E-7</v>
      </c>
      <c r="AU98">
        <f t="shared" si="79"/>
        <v>-4.2729756773994965E-6</v>
      </c>
      <c r="AW98">
        <v>95</v>
      </c>
    </row>
    <row r="100" spans="5:50" x14ac:dyDescent="0.25">
      <c r="AN100" s="6">
        <f t="shared" ref="AN100:AU100" si="93">SUM(AN3:AN98)</f>
        <v>16203.014601441819</v>
      </c>
      <c r="AO100" s="6">
        <f t="shared" si="93"/>
        <v>-1620.3014601441819</v>
      </c>
      <c r="AP100" s="6">
        <f t="shared" si="93"/>
        <v>-1687.2962548797198</v>
      </c>
      <c r="AQ100" s="6">
        <f t="shared" si="93"/>
        <v>-8008.5322299545451</v>
      </c>
      <c r="AR100" s="6">
        <f t="shared" si="93"/>
        <v>4886.8846564633732</v>
      </c>
      <c r="AS100" s="6">
        <f t="shared" si="93"/>
        <v>-1564.3217793575318</v>
      </c>
      <c r="AT100" s="6">
        <f t="shared" si="93"/>
        <v>912.5210379585593</v>
      </c>
      <c r="AU100" s="6">
        <f t="shared" si="93"/>
        <v>4235.0839150644024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33168.476732869283</v>
      </c>
      <c r="K3">
        <v>1</v>
      </c>
      <c r="L3" s="2">
        <v>0</v>
      </c>
      <c r="O3">
        <f>$C$3</f>
        <v>33168.476732869283</v>
      </c>
      <c r="P3">
        <f>O3*C5</f>
        <v>3316.8476732869285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33168.476732869283</v>
      </c>
      <c r="AF3">
        <f t="shared" ref="AF3:AF34" si="4">-$Z3*P3</f>
        <v>-3316.8476732869285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28329.196472582356</v>
      </c>
      <c r="AJ3">
        <f t="shared" ref="AJ3:AJ34" si="8">AB3-AC3</f>
        <v>0</v>
      </c>
      <c r="AL3">
        <f t="shared" ref="AL3:AL34" si="9">SUM(AI3:AK3)</f>
        <v>28329.196472582356</v>
      </c>
      <c r="AN3">
        <f t="shared" ref="AN3:AN34" si="10">AE3*$K3</f>
        <v>33168.476732869283</v>
      </c>
      <c r="AO3">
        <f t="shared" ref="AO3:AO34" si="11">AF3*$K3</f>
        <v>-3316.8476732869285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28329.196472582356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28329.196472582356</v>
      </c>
      <c r="AW3">
        <v>0</v>
      </c>
      <c r="AX3">
        <f>IF(Z3&gt;0, (R3*SUMPRODUCT(K3:$K$98, X3:$X$98)-K3*$AZ$3)/Z3, 0)</f>
        <v>0</v>
      </c>
      <c r="AZ3">
        <f>C6*SUMPRODUCT(X4:X89, K4:K89)/1</f>
        <v>14687.407514142049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1591.7783832182256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1573.6508050866487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-1573.6508050866487</v>
      </c>
      <c r="AK4">
        <f>G4*SUM(AB4, AE4:AF4)</f>
        <v>0</v>
      </c>
      <c r="AL4">
        <f t="shared" si="9"/>
        <v>-2267.7783050866487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-619.75669642857133</v>
      </c>
      <c r="AR4">
        <f t="shared" si="14"/>
        <v>-619.75669642857133</v>
      </c>
      <c r="AS4">
        <f t="shared" si="15"/>
        <v>-1405.0453616845077</v>
      </c>
      <c r="AT4">
        <f t="shared" si="16"/>
        <v>0</v>
      </c>
      <c r="AU4">
        <f t="shared" si="17"/>
        <v>-2024.8020581130791</v>
      </c>
      <c r="AW4">
        <v>1</v>
      </c>
      <c r="AX4">
        <f>IF(Z4&gt;0, (R4*SUMPRODUCT(K4:$K$98, X4:$X$98)-K4*$AZ$3)/Z4, 0)</f>
        <v>1591.7783832182256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500000</v>
      </c>
      <c r="S5">
        <f t="shared" si="1"/>
        <v>2413.6914572454357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1573.6508050866487</v>
      </c>
      <c r="AC5">
        <f t="shared" si="2"/>
        <v>2358.939470342586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-704.77439272828508</v>
      </c>
      <c r="AI5">
        <f t="shared" si="7"/>
        <v>-729.20729469739865</v>
      </c>
      <c r="AJ5">
        <f t="shared" si="8"/>
        <v>-785.2886652559373</v>
      </c>
      <c r="AK5">
        <f>G5*SUM(AB5, AE5:AF5)</f>
        <v>110.15555635606542</v>
      </c>
      <c r="AL5">
        <f t="shared" si="9"/>
        <v>-1404.3404035972703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-561.8418309377272</v>
      </c>
      <c r="AR5">
        <f t="shared" si="14"/>
        <v>-581.31959079830881</v>
      </c>
      <c r="AS5">
        <f t="shared" si="15"/>
        <v>-626.02731605224585</v>
      </c>
      <c r="AT5">
        <f t="shared" si="16"/>
        <v>87.815335105281733</v>
      </c>
      <c r="AU5">
        <f t="shared" si="17"/>
        <v>-1119.5315717452727</v>
      </c>
      <c r="AW5">
        <v>2</v>
      </c>
      <c r="AX5">
        <f>IF(Z5&gt;0, (R5*SUMPRODUCT(K5:$K$98, X5:$X$98)-K5*$AZ$3)/Z5, 0)</f>
        <v>2413.6914572454357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500000</v>
      </c>
      <c r="S6">
        <f t="shared" si="1"/>
        <v>3158.6854450467367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2358.939470342586</v>
      </c>
      <c r="AC6">
        <f t="shared" si="2"/>
        <v>3051.602426623167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-722.0259705920239</v>
      </c>
      <c r="AI6">
        <f t="shared" si="7"/>
        <v>-746.17844224291673</v>
      </c>
      <c r="AJ6">
        <f t="shared" si="8"/>
        <v>-692.66295628058106</v>
      </c>
      <c r="AK6">
        <f>G6*SUM(AB6, AE6:AF6)</f>
        <v>165.12576292398103</v>
      </c>
      <c r="AL6">
        <f t="shared" si="9"/>
        <v>-1273.7156355995169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-513.92382427570931</v>
      </c>
      <c r="AR6">
        <f t="shared" si="14"/>
        <v>-531.11507653268825</v>
      </c>
      <c r="AS6">
        <f t="shared" si="15"/>
        <v>-493.02381067256186</v>
      </c>
      <c r="AT6">
        <f t="shared" si="16"/>
        <v>117.53325645440977</v>
      </c>
      <c r="AU6">
        <f t="shared" si="17"/>
        <v>-906.60563075084042</v>
      </c>
      <c r="AW6">
        <v>3</v>
      </c>
      <c r="AX6">
        <f>IF(Z6&gt;0, (R6*SUMPRODUCT(K6:$K$98, X6:$X$98)-K6*$AZ$3)/Z6, 0)</f>
        <v>3158.6854450467367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500000</v>
      </c>
      <c r="S7">
        <f t="shared" si="1"/>
        <v>3830.3163146832949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3051.602426623167</v>
      </c>
      <c r="AC7">
        <f t="shared" si="2"/>
        <v>3657.7721623638026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-742.42475827452745</v>
      </c>
      <c r="AI7">
        <f t="shared" si="7"/>
        <v>-766.2985839709977</v>
      </c>
      <c r="AJ7">
        <f t="shared" si="8"/>
        <v>-606.16973574063559</v>
      </c>
      <c r="AK7">
        <f>G7*SUM(AB7, AE7:AF7)</f>
        <v>213.61216986362172</v>
      </c>
      <c r="AL7">
        <f t="shared" si="9"/>
        <v>-1158.8561498480117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-471.824355738799</v>
      </c>
      <c r="AR7">
        <f t="shared" si="14"/>
        <v>-486.99660356959163</v>
      </c>
      <c r="AS7">
        <f t="shared" si="15"/>
        <v>-385.23182564505305</v>
      </c>
      <c r="AT7">
        <f t="shared" si="16"/>
        <v>135.75439571561526</v>
      </c>
      <c r="AU7">
        <f t="shared" si="17"/>
        <v>-736.47403349902947</v>
      </c>
      <c r="AW7">
        <v>4</v>
      </c>
      <c r="AX7">
        <f>IF(Z7&gt;0, (R7*SUMPRODUCT(K7:$K$98, X7:$X$98)-K7*$AZ$3)/Z7, 0)</f>
        <v>3830.3163146832949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500000</v>
      </c>
      <c r="S8">
        <f t="shared" si="1"/>
        <v>4434.9297611250031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3657.7721623638026</v>
      </c>
      <c r="AC8">
        <f t="shared" si="2"/>
        <v>4186.0313423538864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-762.89430732538619</v>
      </c>
      <c r="AI8">
        <f t="shared" si="7"/>
        <v>-786.49125004952543</v>
      </c>
      <c r="AJ8">
        <f t="shared" si="8"/>
        <v>-528.25917999008379</v>
      </c>
      <c r="AK8">
        <f t="shared" ref="AK8:AK39" si="30">G8*SUM(AB8:AB8, AE8:AF8)</f>
        <v>256.0440513654662</v>
      </c>
      <c r="AL8">
        <f t="shared" si="9"/>
        <v>-1058.706378674143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-432.88671805126268</v>
      </c>
      <c r="AR8">
        <f t="shared" si="14"/>
        <v>-446.27625706579289</v>
      </c>
      <c r="AS8">
        <f t="shared" si="15"/>
        <v>-299.74844550625886</v>
      </c>
      <c r="AT8">
        <f t="shared" si="16"/>
        <v>145.28627099175802</v>
      </c>
      <c r="AU8">
        <f t="shared" si="17"/>
        <v>-600.73843158029376</v>
      </c>
      <c r="AW8">
        <v>5</v>
      </c>
      <c r="AX8">
        <f>IF(Z8&gt;0, (R8*SUMPRODUCT(K8:$K$98, X8:$X$98)-K8*$AZ$3)/Z8, 0)</f>
        <v>4434.9297611250031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500000</v>
      </c>
      <c r="S9">
        <f t="shared" si="1"/>
        <v>4980.4097479605452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4186.0313423538864</v>
      </c>
      <c r="AC9">
        <f t="shared" si="2"/>
        <v>4646.0763526319824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-784.3142383872306</v>
      </c>
      <c r="AI9">
        <f t="shared" si="7"/>
        <v>-807.63599597220912</v>
      </c>
      <c r="AJ9">
        <f t="shared" si="8"/>
        <v>-460.04501027809602</v>
      </c>
      <c r="AK9">
        <f t="shared" si="30"/>
        <v>293.0221939647721</v>
      </c>
      <c r="AL9">
        <f t="shared" si="9"/>
        <v>-974.65881228553292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-397.35800194945909</v>
      </c>
      <c r="AR9">
        <f t="shared" si="14"/>
        <v>-409.17353014256241</v>
      </c>
      <c r="AS9">
        <f t="shared" si="15"/>
        <v>-233.07311934922384</v>
      </c>
      <c r="AT9">
        <f t="shared" si="16"/>
        <v>148.45416265821086</v>
      </c>
      <c r="AU9">
        <f t="shared" si="17"/>
        <v>-493.79248683357537</v>
      </c>
      <c r="AW9">
        <v>6</v>
      </c>
      <c r="AX9">
        <f>IF(Z9&gt;0, (R9*SUMPRODUCT(K9:$K$98, X9:$X$98)-K9*$AZ$3)/Z9, 0)</f>
        <v>4980.4097479605452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500000</v>
      </c>
      <c r="S10">
        <f t="shared" si="1"/>
        <v>5473.3269691853275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4646.0763526319824</v>
      </c>
      <c r="AC10">
        <f t="shared" si="2"/>
        <v>5045.9788224051663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-809.95764439902689</v>
      </c>
      <c r="AI10">
        <f t="shared" si="7"/>
        <v>-833.00568652593563</v>
      </c>
      <c r="AJ10">
        <f t="shared" si="8"/>
        <v>-399.90246977318384</v>
      </c>
      <c r="AK10">
        <f t="shared" si="30"/>
        <v>325.22534468423879</v>
      </c>
      <c r="AL10">
        <f t="shared" si="9"/>
        <v>-907.68281161488085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-366.38370490001847</v>
      </c>
      <c r="AR10">
        <f t="shared" si="14"/>
        <v>-376.80946867117729</v>
      </c>
      <c r="AS10">
        <f t="shared" si="15"/>
        <v>-180.89556841318549</v>
      </c>
      <c r="AT10">
        <f t="shared" si="16"/>
        <v>147.11542947558615</v>
      </c>
      <c r="AU10">
        <f t="shared" si="17"/>
        <v>-410.5896076087767</v>
      </c>
      <c r="AW10">
        <v>7</v>
      </c>
      <c r="AX10">
        <f>IF(Z10&gt;0, (R10*SUMPRODUCT(K10:$K$98, X10:$X$98)-K10*$AZ$3)/Z10, 0)</f>
        <v>5473.3269691853275</v>
      </c>
    </row>
    <row r="11" spans="1:52" x14ac:dyDescent="0.25">
      <c r="A11" t="s">
        <v>33</v>
      </c>
      <c r="C11" s="25">
        <f>AU91</f>
        <v>11893.679770971155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500000</v>
      </c>
      <c r="S11">
        <f t="shared" si="1"/>
        <v>5917.9285749915316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5045.9788224051663</v>
      </c>
      <c r="AC11">
        <f t="shared" si="2"/>
        <v>5391.4348244003631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-834.17640581668036</v>
      </c>
      <c r="AI11">
        <f t="shared" si="7"/>
        <v>-856.95225870202921</v>
      </c>
      <c r="AJ11">
        <f t="shared" si="8"/>
        <v>-345.45600199519686</v>
      </c>
      <c r="AK11">
        <f t="shared" si="30"/>
        <v>353.21851756836168</v>
      </c>
      <c r="AL11">
        <f t="shared" si="9"/>
        <v>-849.18974312886439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-336.9098594854691</v>
      </c>
      <c r="AR11">
        <f t="shared" si="14"/>
        <v>-346.10864446878702</v>
      </c>
      <c r="AS11">
        <f t="shared" si="15"/>
        <v>-139.52388521066752</v>
      </c>
      <c r="AT11">
        <f t="shared" si="16"/>
        <v>142.65903505759744</v>
      </c>
      <c r="AU11">
        <f t="shared" si="17"/>
        <v>-342.97349462185713</v>
      </c>
      <c r="AW11">
        <v>8</v>
      </c>
      <c r="AX11">
        <f>IF(Z11&gt;0, (R11*SUMPRODUCT(K11:$K$98, X11:$X$98)-K11*$AZ$3)/Z11, 0)</f>
        <v>5917.9285749915316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500000</v>
      </c>
      <c r="S12">
        <f t="shared" si="1"/>
        <v>6320.9378367350655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5391.4348244003631</v>
      </c>
      <c r="AC12">
        <f t="shared" si="2"/>
        <v>5690.0961317856245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-862.84496587913156</v>
      </c>
      <c r="AI12">
        <f t="shared" si="7"/>
        <v>-885.3499179873329</v>
      </c>
      <c r="AJ12">
        <f t="shared" si="8"/>
        <v>-298.66130738526135</v>
      </c>
      <c r="AK12">
        <f t="shared" si="30"/>
        <v>377.40043770802544</v>
      </c>
      <c r="AL12">
        <f t="shared" si="9"/>
        <v>-806.61078766456876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-311.15054470090388</v>
      </c>
      <c r="AR12">
        <f t="shared" si="14"/>
        <v>-319.26605604285157</v>
      </c>
      <c r="AS12">
        <f t="shared" si="15"/>
        <v>-107.70026151723033</v>
      </c>
      <c r="AT12">
        <f t="shared" si="16"/>
        <v>136.09438126995013</v>
      </c>
      <c r="AU12">
        <f t="shared" si="17"/>
        <v>-290.87193629013177</v>
      </c>
      <c r="AW12">
        <v>9</v>
      </c>
      <c r="AX12">
        <f>IF(Z12&gt;0, (R12*SUMPRODUCT(K12:$K$98, X12:$X$98)-K12*$AZ$3)/Z12, 0)</f>
        <v>6320.9378367350655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500000</v>
      </c>
      <c r="S13">
        <f t="shared" si="1"/>
        <v>6685.8083630051078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5690.0961317856245</v>
      </c>
      <c r="AC13">
        <f t="shared" si="2"/>
        <v>5946.4198432193007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-893.42364364444416</v>
      </c>
      <c r="AI13">
        <f t="shared" si="7"/>
        <v>-915.65887504938132</v>
      </c>
      <c r="AJ13">
        <f t="shared" si="8"/>
        <v>-256.32371143367618</v>
      </c>
      <c r="AK13">
        <f t="shared" si="30"/>
        <v>398.30672922499377</v>
      </c>
      <c r="AL13">
        <f t="shared" si="9"/>
        <v>-773.67585725806373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-287.65850219085434</v>
      </c>
      <c r="AR13">
        <f t="shared" si="14"/>
        <v>-294.81765161264502</v>
      </c>
      <c r="AS13">
        <f t="shared" si="15"/>
        <v>-82.529374985240324</v>
      </c>
      <c r="AT13">
        <f t="shared" si="16"/>
        <v>128.24410676442523</v>
      </c>
      <c r="AU13">
        <f t="shared" si="17"/>
        <v>-249.10291983346013</v>
      </c>
      <c r="AW13">
        <v>10</v>
      </c>
      <c r="AX13">
        <f>IF(Z13&gt;0, (R13*SUMPRODUCT(K13:$K$98, X13:$X$98)-K13*$AZ$3)/Z13, 0)</f>
        <v>6685.8083630051078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500000</v>
      </c>
      <c r="S14">
        <f t="shared" si="1"/>
        <v>7016.8493058138865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5946.4198432193007</v>
      </c>
      <c r="AC14">
        <f t="shared" si="2"/>
        <v>6165.4347840057499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-926.87117406852349</v>
      </c>
      <c r="AI14">
        <f t="shared" si="7"/>
        <v>-948.83770960070785</v>
      </c>
      <c r="AJ14">
        <f t="shared" si="8"/>
        <v>-219.01494078644919</v>
      </c>
      <c r="AK14">
        <f t="shared" si="30"/>
        <v>416.24938902535109</v>
      </c>
      <c r="AL14">
        <f t="shared" si="9"/>
        <v>-751.60326136180606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-266.45331412273293</v>
      </c>
      <c r="AR14">
        <f t="shared" si="14"/>
        <v>-272.76816817807395</v>
      </c>
      <c r="AS14">
        <f t="shared" si="15"/>
        <v>-62.961561916725607</v>
      </c>
      <c r="AT14">
        <f t="shared" si="16"/>
        <v>119.6617526905286</v>
      </c>
      <c r="AU14">
        <f t="shared" si="17"/>
        <v>-216.06797740427101</v>
      </c>
      <c r="AW14">
        <v>11</v>
      </c>
      <c r="AX14">
        <f>IF(Z14&gt;0, (R14*SUMPRODUCT(K14:$K$98, X14:$X$98)-K14*$AZ$3)/Z14, 0)</f>
        <v>7016.8493058138865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500000</v>
      </c>
      <c r="S15">
        <f t="shared" si="1"/>
        <v>7317.656078678242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6165.4347840057499</v>
      </c>
      <c r="AC15">
        <f t="shared" si="2"/>
        <v>6351.3684725413241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-961.79685032389978</v>
      </c>
      <c r="AI15">
        <f t="shared" si="7"/>
        <v>-983.49563065824611</v>
      </c>
      <c r="AJ15">
        <f t="shared" si="8"/>
        <v>-185.93368853557422</v>
      </c>
      <c r="AK15">
        <f t="shared" si="30"/>
        <v>431.58043488040255</v>
      </c>
      <c r="AL15">
        <f t="shared" si="9"/>
        <v>-737.8488843134179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-246.86929595146941</v>
      </c>
      <c r="AR15">
        <f t="shared" si="14"/>
        <v>-252.43883241058933</v>
      </c>
      <c r="AS15">
        <f t="shared" si="15"/>
        <v>-47.724546786547528</v>
      </c>
      <c r="AT15">
        <f t="shared" si="16"/>
        <v>110.77594823633875</v>
      </c>
      <c r="AU15">
        <f t="shared" si="17"/>
        <v>-189.38743096079816</v>
      </c>
      <c r="AW15">
        <v>12</v>
      </c>
      <c r="AX15">
        <f>IF(Z15&gt;0, (R15*SUMPRODUCT(K15:$K$98, X15:$X$98)-K15*$AZ$3)/Z15, 0)</f>
        <v>7317.656078678242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500000</v>
      </c>
      <c r="S16">
        <f t="shared" si="1"/>
        <v>7596.3937741455629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6351.3684725413241</v>
      </c>
      <c r="AC16">
        <f t="shared" si="2"/>
        <v>6508.4161432490564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-1247.3062162275548</v>
      </c>
      <c r="AI16">
        <f t="shared" si="7"/>
        <v>-1268.7256434477463</v>
      </c>
      <c r="AJ16">
        <f t="shared" si="8"/>
        <v>-157.04767070773232</v>
      </c>
      <c r="AK16">
        <f t="shared" si="30"/>
        <v>444.59579307789272</v>
      </c>
      <c r="AL16">
        <f t="shared" si="9"/>
        <v>-981.17752107758588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-285.85039194782962</v>
      </c>
      <c r="AR16">
        <f t="shared" si="14"/>
        <v>-290.75917183406142</v>
      </c>
      <c r="AS16">
        <f t="shared" si="15"/>
        <v>-35.991272746217895</v>
      </c>
      <c r="AT16">
        <f t="shared" si="16"/>
        <v>101.88988081374738</v>
      </c>
      <c r="AU16">
        <f t="shared" si="17"/>
        <v>-224.86056376653193</v>
      </c>
      <c r="AW16">
        <v>13</v>
      </c>
      <c r="AX16">
        <f>IF(Z16&gt;0, (R16*SUMPRODUCT(K16:$K$98, X16:$X$98)-K16*$AZ$3)/Z16, 0)</f>
        <v>7596.3937741455629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500000</v>
      </c>
      <c r="S17">
        <f t="shared" si="1"/>
        <v>7790.0819712186421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6508.4161432490564</v>
      </c>
      <c r="AC17">
        <f t="shared" si="2"/>
        <v>6583.2059001040852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-1567.0063120716666</v>
      </c>
      <c r="AI17">
        <f t="shared" si="7"/>
        <v>-1588.1331947040526</v>
      </c>
      <c r="AJ17">
        <f t="shared" si="8"/>
        <v>-74.789756855028827</v>
      </c>
      <c r="AK17">
        <f t="shared" si="30"/>
        <v>455.58913002743401</v>
      </c>
      <c r="AL17">
        <f t="shared" si="9"/>
        <v>-1207.3338215316473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-320.64053794404197</v>
      </c>
      <c r="AR17">
        <f t="shared" si="14"/>
        <v>-324.96351670943898</v>
      </c>
      <c r="AS17">
        <f t="shared" si="15"/>
        <v>-15.303466033264963</v>
      </c>
      <c r="AT17">
        <f t="shared" si="16"/>
        <v>93.222562416055922</v>
      </c>
      <c r="AU17">
        <f t="shared" si="17"/>
        <v>-247.04442032664804</v>
      </c>
      <c r="AW17">
        <v>14</v>
      </c>
      <c r="AX17">
        <f>IF(Z17&gt;0, (R17*SUMPRODUCT(K17:$K$98, X17:$X$98)-K17*$AZ$3)/Z17, 0)</f>
        <v>7790.0819712186421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500000</v>
      </c>
      <c r="S18">
        <f t="shared" si="1"/>
        <v>7906.2269981829086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6583.2059001040852</v>
      </c>
      <c r="AC18">
        <f t="shared" si="2"/>
        <v>6584.5654950197386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-1895.8554611046713</v>
      </c>
      <c r="AI18">
        <f t="shared" si="7"/>
        <v>-1916.6762821376783</v>
      </c>
      <c r="AJ18">
        <f t="shared" si="8"/>
        <v>-1.3595949156533607</v>
      </c>
      <c r="AK18">
        <f t="shared" si="30"/>
        <v>460.82441300728601</v>
      </c>
      <c r="AL18">
        <f t="shared" si="9"/>
        <v>-1457.2114640460456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-346.36570464113805</v>
      </c>
      <c r="AR18">
        <f t="shared" si="14"/>
        <v>-350.16959080031944</v>
      </c>
      <c r="AS18">
        <f t="shared" si="15"/>
        <v>-0.24839290792368338</v>
      </c>
      <c r="AT18">
        <f t="shared" si="16"/>
        <v>84.1908973557004</v>
      </c>
      <c r="AU18">
        <f t="shared" si="17"/>
        <v>-266.2270863525427</v>
      </c>
      <c r="AW18">
        <v>15</v>
      </c>
      <c r="AX18">
        <f>IF(Z18&gt;0, (R18*SUMPRODUCT(K18:$K$98, X18:$X$98)-K18*$AZ$3)/Z18, 0)</f>
        <v>7906.2269981829086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500000</v>
      </c>
      <c r="S19">
        <f t="shared" si="1"/>
        <v>7958.0766046804856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6584.5654950197386</v>
      </c>
      <c r="AC19">
        <f t="shared" si="2"/>
        <v>6525.6999090033278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-2247.4127476282229</v>
      </c>
      <c r="AI19">
        <f t="shared" si="7"/>
        <v>-2267.9129898135184</v>
      </c>
      <c r="AJ19">
        <f t="shared" si="8"/>
        <v>58.865586016410816</v>
      </c>
      <c r="AK19">
        <f t="shared" si="30"/>
        <v>460.91958465138174</v>
      </c>
      <c r="AL19">
        <f t="shared" si="9"/>
        <v>-1748.1278191457259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-366.60170224033732</v>
      </c>
      <c r="AR19">
        <f t="shared" si="14"/>
        <v>-369.94573581378745</v>
      </c>
      <c r="AS19">
        <f t="shared" si="15"/>
        <v>9.6022522163610606</v>
      </c>
      <c r="AT19">
        <f t="shared" si="16"/>
        <v>75.185968624334876</v>
      </c>
      <c r="AU19">
        <f t="shared" si="17"/>
        <v>-285.15751497309151</v>
      </c>
      <c r="AW19">
        <v>16</v>
      </c>
      <c r="AX19">
        <f>IF(Z19&gt;0, (R19*SUMPRODUCT(K19:$K$98, X19:$X$98)-K19*$AZ$3)/Z19, 0)</f>
        <v>7958.0766046804856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500000</v>
      </c>
      <c r="S20">
        <f t="shared" si="1"/>
        <v>7954.2892218004472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6525.6999090033278</v>
      </c>
      <c r="AC20">
        <f t="shared" si="2"/>
        <v>6415.794741249354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-2613.2778026819351</v>
      </c>
      <c r="AI20">
        <f t="shared" si="7"/>
        <v>-2633.4423785552435</v>
      </c>
      <c r="AJ20">
        <f t="shared" si="8"/>
        <v>109.90516775397373</v>
      </c>
      <c r="AK20">
        <f t="shared" si="30"/>
        <v>456.79899363023299</v>
      </c>
      <c r="AL20">
        <f t="shared" si="9"/>
        <v>-2066.7382171710369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-380.60912324195743</v>
      </c>
      <c r="AR20">
        <f t="shared" si="14"/>
        <v>-383.5459796051843</v>
      </c>
      <c r="AS20">
        <f t="shared" si="15"/>
        <v>16.007065722469417</v>
      </c>
      <c r="AT20">
        <f t="shared" si="16"/>
        <v>66.530188365347854</v>
      </c>
      <c r="AU20">
        <f t="shared" si="17"/>
        <v>-301.008725517367</v>
      </c>
      <c r="AW20">
        <v>17</v>
      </c>
      <c r="AX20">
        <f>IF(Z20&gt;0, (R20*SUMPRODUCT(K20:$K$98, X20:$X$98)-K20*$AZ$3)/Z20, 0)</f>
        <v>7954.2892218004472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500000</v>
      </c>
      <c r="S21">
        <f t="shared" si="1"/>
        <v>7904.8865734662841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6415.794741249354</v>
      </c>
      <c r="AC21">
        <f t="shared" si="2"/>
        <v>6264.3789523702217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-3024.0140940366346</v>
      </c>
      <c r="AI21">
        <f t="shared" si="7"/>
        <v>-3043.8258234465079</v>
      </c>
      <c r="AJ21">
        <f t="shared" si="8"/>
        <v>151.41578887913238</v>
      </c>
      <c r="AK21">
        <f t="shared" si="30"/>
        <v>449.10563188745482</v>
      </c>
      <c r="AL21">
        <f t="shared" si="9"/>
        <v>-2443.3044026799207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-393.24155329720656</v>
      </c>
      <c r="AR21">
        <f t="shared" si="14"/>
        <v>-395.81786246917966</v>
      </c>
      <c r="AS21">
        <f t="shared" si="15"/>
        <v>19.690047123117203</v>
      </c>
      <c r="AT21">
        <f t="shared" si="16"/>
        <v>58.401512289977667</v>
      </c>
      <c r="AU21">
        <f t="shared" si="17"/>
        <v>-317.72630305608482</v>
      </c>
      <c r="AW21">
        <v>18</v>
      </c>
      <c r="AX21">
        <f>IF(Z21&gt;0, (R21*SUMPRODUCT(K21:$K$98, X21:$X$98)-K21*$AZ$3)/Z21, 0)</f>
        <v>7904.8865734662841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500000</v>
      </c>
      <c r="S22">
        <f t="shared" si="1"/>
        <v>7813.6169479049568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6264.3789523702217</v>
      </c>
      <c r="AC22">
        <f t="shared" si="2"/>
        <v>6075.7743047541098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-3478.2724253272486</v>
      </c>
      <c r="AI22">
        <f t="shared" si="7"/>
        <v>-3497.7121238217569</v>
      </c>
      <c r="AJ22">
        <f t="shared" si="8"/>
        <v>188.60464761611183</v>
      </c>
      <c r="AK22">
        <f t="shared" si="30"/>
        <v>438.50652666591554</v>
      </c>
      <c r="AL22">
        <f t="shared" si="9"/>
        <v>-2870.6009495397293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-403.85100045140024</v>
      </c>
      <c r="AR22">
        <f t="shared" si="14"/>
        <v>-406.10808118731819</v>
      </c>
      <c r="AS22">
        <f t="shared" si="15"/>
        <v>21.898277741250926</v>
      </c>
      <c r="AT22">
        <f t="shared" si="16"/>
        <v>50.913579456570943</v>
      </c>
      <c r="AU22">
        <f t="shared" si="17"/>
        <v>-333.2962239894963</v>
      </c>
      <c r="AW22">
        <v>19</v>
      </c>
      <c r="AX22">
        <f>IF(Z22&gt;0, (R22*SUMPRODUCT(K22:$K$98, X22:$X$98)-K22*$AZ$3)/Z22, 0)</f>
        <v>7813.6169479049568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500000</v>
      </c>
      <c r="S23">
        <f t="shared" si="1"/>
        <v>7684.4172265561438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6075.7743047541098</v>
      </c>
      <c r="AC23">
        <f t="shared" si="2"/>
        <v>5854.6348272322584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-3964.0111270503762</v>
      </c>
      <c r="AI23">
        <f t="shared" si="7"/>
        <v>-3983.0582280035869</v>
      </c>
      <c r="AJ23">
        <f t="shared" si="8"/>
        <v>221.1394775218514</v>
      </c>
      <c r="AK23">
        <f t="shared" si="30"/>
        <v>425.30420133278773</v>
      </c>
      <c r="AL23">
        <f t="shared" si="9"/>
        <v>-3336.6145491489478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-410.93621028516588</v>
      </c>
      <c r="AR23">
        <f t="shared" si="14"/>
        <v>-412.91076162515054</v>
      </c>
      <c r="AS23">
        <f t="shared" si="15"/>
        <v>22.924814266323924</v>
      </c>
      <c r="AT23">
        <f t="shared" si="16"/>
        <v>44.089910727395875</v>
      </c>
      <c r="AU23">
        <f t="shared" si="17"/>
        <v>-345.89603663143077</v>
      </c>
      <c r="AW23">
        <v>20</v>
      </c>
      <c r="AX23">
        <f>IF(Z23&gt;0, (R23*SUMPRODUCT(K23:$K$98, X23:$X$98)-K23*$AZ$3)/Z23, 0)</f>
        <v>7684.4172265561438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500000</v>
      </c>
      <c r="S24">
        <f t="shared" si="1"/>
        <v>7523.2098833558885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5854.6348272322584</v>
      </c>
      <c r="AC24">
        <f t="shared" si="2"/>
        <v>5606.8339052770452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-4496.8494920864932</v>
      </c>
      <c r="AI24">
        <f t="shared" si="7"/>
        <v>-4515.4812795555672</v>
      </c>
      <c r="AJ24">
        <f t="shared" si="8"/>
        <v>247.8009219552132</v>
      </c>
      <c r="AK24">
        <f t="shared" si="30"/>
        <v>409.82443790625814</v>
      </c>
      <c r="AL24">
        <f t="shared" si="9"/>
        <v>-3857.855919694096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-416.22664276727062</v>
      </c>
      <c r="AR24">
        <f t="shared" si="14"/>
        <v>-417.95119378029722</v>
      </c>
      <c r="AS24">
        <f t="shared" si="15"/>
        <v>22.936357109918809</v>
      </c>
      <c r="AT24">
        <f t="shared" si="16"/>
        <v>37.933190829243927</v>
      </c>
      <c r="AU24">
        <f t="shared" si="17"/>
        <v>-357.0816458411345</v>
      </c>
      <c r="AW24">
        <v>21</v>
      </c>
      <c r="AX24">
        <f>IF(Z24&gt;0, (R24*SUMPRODUCT(K24:$K$98, X24:$X$98)-K24*$AZ$3)/Z24, 0)</f>
        <v>7523.2098833558885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500000</v>
      </c>
      <c r="S25">
        <f t="shared" si="1"/>
        <v>7333.4408541042203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5606.8339052770452</v>
      </c>
      <c r="AC25">
        <f t="shared" si="2"/>
        <v>5336.2637699472325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-5078.5602146544243</v>
      </c>
      <c r="AI25">
        <f t="shared" si="7"/>
        <v>-5096.7517562380754</v>
      </c>
      <c r="AJ25">
        <f t="shared" si="8"/>
        <v>270.57013532981273</v>
      </c>
      <c r="AK25">
        <f t="shared" si="30"/>
        <v>392.47837336939318</v>
      </c>
      <c r="AL25">
        <f t="shared" si="9"/>
        <v>-4433.7032475388696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-419.70496549801516</v>
      </c>
      <c r="AR25">
        <f t="shared" si="14"/>
        <v>-421.2083601630406</v>
      </c>
      <c r="AS25">
        <f t="shared" si="15"/>
        <v>22.360595230457385</v>
      </c>
      <c r="AT25">
        <f t="shared" si="16"/>
        <v>32.435398063883575</v>
      </c>
      <c r="AU25">
        <f t="shared" si="17"/>
        <v>-366.41236686869968</v>
      </c>
      <c r="AW25">
        <v>22</v>
      </c>
      <c r="AX25">
        <f>IF(Z25&gt;0, (R25*SUMPRODUCT(K25:$K$98, X25:$X$98)-K25*$AZ$3)/Z25, 0)</f>
        <v>7333.4408541042203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500000</v>
      </c>
      <c r="S26">
        <f t="shared" si="1"/>
        <v>7117.0808994518029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5336.2637699472325</v>
      </c>
      <c r="AC26">
        <f t="shared" si="2"/>
        <v>5046.6092575183775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-5650.4485354779044</v>
      </c>
      <c r="AI26">
        <f t="shared" si="7"/>
        <v>-5668.1756392189445</v>
      </c>
      <c r="AJ26">
        <f t="shared" si="8"/>
        <v>289.65451242885501</v>
      </c>
      <c r="AK26">
        <f t="shared" si="30"/>
        <v>373.53846389630633</v>
      </c>
      <c r="AL26">
        <f t="shared" si="9"/>
        <v>-5004.9826628937835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-416.9350464421716</v>
      </c>
      <c r="AR26">
        <f t="shared" si="14"/>
        <v>-418.24309318839869</v>
      </c>
      <c r="AS26">
        <f t="shared" si="15"/>
        <v>21.373014342744558</v>
      </c>
      <c r="AT26">
        <f t="shared" si="16"/>
        <v>27.562639640849611</v>
      </c>
      <c r="AU26">
        <f t="shared" si="17"/>
        <v>-369.30743920480455</v>
      </c>
      <c r="AW26">
        <v>23</v>
      </c>
      <c r="AX26">
        <f>IF(Z26&gt;0, (R26*SUMPRODUCT(K26:$K$98, X26:$X$98)-K26*$AZ$3)/Z26, 0)</f>
        <v>7117.0808994518029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500000</v>
      </c>
      <c r="S27">
        <f t="shared" si="1"/>
        <v>6882.561359753855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5046.6092575183775</v>
      </c>
      <c r="AC27">
        <f t="shared" si="2"/>
        <v>4745.7906870308134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-6227.4294361099546</v>
      </c>
      <c r="AI27">
        <f t="shared" si="7"/>
        <v>-6244.6678973417793</v>
      </c>
      <c r="AJ27">
        <f t="shared" si="8"/>
        <v>300.8185704875641</v>
      </c>
      <c r="AK27">
        <f t="shared" si="30"/>
        <v>353.26264802628646</v>
      </c>
      <c r="AL27">
        <f t="shared" si="9"/>
        <v>-5590.5866788279291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-410.27614964316285</v>
      </c>
      <c r="AR27">
        <f t="shared" si="14"/>
        <v>-411.41185572743507</v>
      </c>
      <c r="AS27">
        <f t="shared" si="15"/>
        <v>19.818560147008792</v>
      </c>
      <c r="AT27">
        <f t="shared" si="16"/>
        <v>23.273686282908468</v>
      </c>
      <c r="AU27">
        <f t="shared" si="17"/>
        <v>-368.31960929751784</v>
      </c>
      <c r="AW27">
        <v>24</v>
      </c>
      <c r="AX27">
        <f>IF(Z27&gt;0, (R27*SUMPRODUCT(K27:$K$98, X27:$X$98)-K27*$AZ$3)/Z27, 0)</f>
        <v>6882.561359753855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500000</v>
      </c>
      <c r="S28">
        <f t="shared" si="1"/>
        <v>6635.7067384923321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4745.7906870308134</v>
      </c>
      <c r="AC28">
        <f t="shared" si="2"/>
        <v>4439.1899623471199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-6828.9050565277294</v>
      </c>
      <c r="AI28">
        <f t="shared" si="7"/>
        <v>-6845.6296878944095</v>
      </c>
      <c r="AJ28">
        <f t="shared" si="8"/>
        <v>306.60072468369344</v>
      </c>
      <c r="AK28">
        <f t="shared" si="30"/>
        <v>332.20534809215695</v>
      </c>
      <c r="AL28">
        <f t="shared" si="9"/>
        <v>-6206.8236151185592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-401.69877555636566</v>
      </c>
      <c r="AR28">
        <f t="shared" si="14"/>
        <v>-402.68257367422132</v>
      </c>
      <c r="AS28">
        <f t="shared" si="15"/>
        <v>18.035268417212023</v>
      </c>
      <c r="AT28">
        <f t="shared" si="16"/>
        <v>19.541417029123082</v>
      </c>
      <c r="AU28">
        <f t="shared" si="17"/>
        <v>-365.10588822788623</v>
      </c>
      <c r="AW28">
        <v>25</v>
      </c>
      <c r="AX28">
        <f>IF(Z28&gt;0, (R28*SUMPRODUCT(K28:$K$98, X28:$X$98)-K28*$AZ$3)/Z28, 0)</f>
        <v>6635.7067384923321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500000</v>
      </c>
      <c r="S29">
        <f t="shared" si="1"/>
        <v>6380.9285556244804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4439.1899623471199</v>
      </c>
      <c r="AC29">
        <f t="shared" si="2"/>
        <v>4130.0585305045661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-7522.5033714303463</v>
      </c>
      <c r="AI29">
        <f t="shared" si="7"/>
        <v>-7538.684631314788</v>
      </c>
      <c r="AJ29">
        <f t="shared" si="8"/>
        <v>309.13143184255387</v>
      </c>
      <c r="AK29">
        <f t="shared" si="30"/>
        <v>310.74329736429843</v>
      </c>
      <c r="AL29">
        <f t="shared" si="9"/>
        <v>-6918.8099021079361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-395.0879659446507</v>
      </c>
      <c r="AR29">
        <f t="shared" si="14"/>
        <v>-395.93781881124374</v>
      </c>
      <c r="AS29">
        <f t="shared" si="15"/>
        <v>16.235833018046115</v>
      </c>
      <c r="AT29">
        <f t="shared" si="16"/>
        <v>16.320489499927</v>
      </c>
      <c r="AU29">
        <f t="shared" si="17"/>
        <v>-363.38149629327069</v>
      </c>
      <c r="AW29">
        <v>26</v>
      </c>
      <c r="AX29">
        <f>IF(Z29&gt;0, (R29*SUMPRODUCT(K29:$K$98, X29:$X$98)-K29*$AZ$3)/Z29, 0)</f>
        <v>6380.9285556244804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500000</v>
      </c>
      <c r="S30">
        <f t="shared" si="1"/>
        <v>6114.3460763324965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4130.0585305045661</v>
      </c>
      <c r="AC30">
        <f t="shared" si="2"/>
        <v>3817.6199785901053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-8203.4780486548843</v>
      </c>
      <c r="AI30">
        <f t="shared" si="7"/>
        <v>-8219.087322038049</v>
      </c>
      <c r="AJ30">
        <f t="shared" si="8"/>
        <v>312.43855191446073</v>
      </c>
      <c r="AK30">
        <f t="shared" si="30"/>
        <v>289.10409713531965</v>
      </c>
      <c r="AL30">
        <f t="shared" si="9"/>
        <v>-7617.5446729882688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-384.69045284654794</v>
      </c>
      <c r="AR30">
        <f t="shared" si="14"/>
        <v>-385.42242755419767</v>
      </c>
      <c r="AS30">
        <f t="shared" si="15"/>
        <v>14.651362179533272</v>
      </c>
      <c r="AT30">
        <f t="shared" si="16"/>
        <v>13.557126061306935</v>
      </c>
      <c r="AU30">
        <f t="shared" si="17"/>
        <v>-357.21393931335746</v>
      </c>
      <c r="AW30">
        <v>27</v>
      </c>
      <c r="AX30">
        <f>IF(Z30&gt;0, (R30*SUMPRODUCT(K30:$K$98, X30:$X$98)-K30*$AZ$3)/Z30, 0)</f>
        <v>6114.3460763324965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500000</v>
      </c>
      <c r="S31">
        <f t="shared" si="1"/>
        <v>5839.4645822533448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3817.6199785901053</v>
      </c>
      <c r="AC31">
        <f t="shared" si="2"/>
        <v>3506.7236454133681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-8802.8959278847888</v>
      </c>
      <c r="AI31">
        <f t="shared" si="7"/>
        <v>-8817.9089637377274</v>
      </c>
      <c r="AJ31">
        <f t="shared" si="8"/>
        <v>310.89633317673724</v>
      </c>
      <c r="AK31">
        <f t="shared" si="30"/>
        <v>267.23339850130742</v>
      </c>
      <c r="AL31">
        <f t="shared" si="9"/>
        <v>-8239.7792320596818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-368.570806271604</v>
      </c>
      <c r="AR31">
        <f t="shared" si="14"/>
        <v>-369.19939108894511</v>
      </c>
      <c r="AS31">
        <f t="shared" si="15"/>
        <v>13.017001805378493</v>
      </c>
      <c r="AT31">
        <f t="shared" si="16"/>
        <v>11.188866704231792</v>
      </c>
      <c r="AU31">
        <f t="shared" si="17"/>
        <v>-344.99352257933481</v>
      </c>
      <c r="AW31">
        <v>28</v>
      </c>
      <c r="AX31">
        <f>IF(Z31&gt;0, (R31*SUMPRODUCT(K31:$K$98, X31:$X$98)-K31*$AZ$3)/Z31, 0)</f>
        <v>5839.4645822533448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500000</v>
      </c>
      <c r="S32">
        <f t="shared" si="1"/>
        <v>5565.4582474171502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3506.7236454133681</v>
      </c>
      <c r="AC32">
        <f t="shared" si="2"/>
        <v>3204.0404459898136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-9407.5589046441783</v>
      </c>
      <c r="AI32">
        <f t="shared" si="7"/>
        <v>-9421.9514321933548</v>
      </c>
      <c r="AJ32">
        <f t="shared" si="8"/>
        <v>302.68319942355447</v>
      </c>
      <c r="AK32">
        <f t="shared" si="30"/>
        <v>245.4706551789358</v>
      </c>
      <c r="AL32">
        <f t="shared" si="9"/>
        <v>-8873.7975775908653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-351.68535921684992</v>
      </c>
      <c r="AR32">
        <f t="shared" si="14"/>
        <v>-352.22339902850308</v>
      </c>
      <c r="AS32">
        <f t="shared" si="15"/>
        <v>11.315289204899685</v>
      </c>
      <c r="AT32">
        <f t="shared" si="16"/>
        <v>9.1764969445136568</v>
      </c>
      <c r="AU32">
        <f t="shared" si="17"/>
        <v>-331.73161287908977</v>
      </c>
      <c r="AW32">
        <v>29</v>
      </c>
      <c r="AX32">
        <f>IF(Z32&gt;0, (R32*SUMPRODUCT(K32:$K$98, X32:$X$98)-K32*$AZ$3)/Z32, 0)</f>
        <v>5565.4582474171502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500000</v>
      </c>
      <c r="S33">
        <f t="shared" si="1"/>
        <v>5293.179375531462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3204.0404459898136</v>
      </c>
      <c r="AC33">
        <f t="shared" si="2"/>
        <v>2911.1833071730048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-9978.2184526129604</v>
      </c>
      <c r="AI33">
        <f t="shared" si="7"/>
        <v>-9991.9681439640153</v>
      </c>
      <c r="AJ33">
        <f t="shared" si="8"/>
        <v>292.85713881680886</v>
      </c>
      <c r="AK33">
        <f t="shared" si="30"/>
        <v>224.28283121928698</v>
      </c>
      <c r="AL33">
        <f t="shared" si="9"/>
        <v>-9474.8281739279191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-333.05221596849418</v>
      </c>
      <c r="AR33">
        <f t="shared" si="14"/>
        <v>-333.51115211978208</v>
      </c>
      <c r="AS33">
        <f t="shared" si="15"/>
        <v>9.774963287117604</v>
      </c>
      <c r="AT33">
        <f t="shared" si="16"/>
        <v>7.4860952680095343</v>
      </c>
      <c r="AU33">
        <f t="shared" si="17"/>
        <v>-316.25009356465489</v>
      </c>
      <c r="AW33">
        <v>30</v>
      </c>
      <c r="AX33">
        <f>IF(Z33&gt;0, (R33*SUMPRODUCT(K33:$K$98, X33:$X$98)-K33*$AZ$3)/Z33, 0)</f>
        <v>5293.179375531462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500000</v>
      </c>
      <c r="S34">
        <f t="shared" si="1"/>
        <v>5026.2656422462114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2911.1833071730048</v>
      </c>
      <c r="AC34">
        <f t="shared" si="2"/>
        <v>2630.6562879902626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-10552.956035409619</v>
      </c>
      <c r="AI34">
        <f t="shared" si="7"/>
        <v>-10566.040582045393</v>
      </c>
      <c r="AJ34">
        <f t="shared" si="8"/>
        <v>280.52701918274215</v>
      </c>
      <c r="AK34">
        <f t="shared" si="30"/>
        <v>203.78283150211035</v>
      </c>
      <c r="AL34">
        <f t="shared" si="9"/>
        <v>-10081.73073136054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-314.49621719465028</v>
      </c>
      <c r="AR34">
        <f t="shared" si="14"/>
        <v>-314.88615916037531</v>
      </c>
      <c r="AS34">
        <f t="shared" si="15"/>
        <v>8.3601870469120172</v>
      </c>
      <c r="AT34">
        <f t="shared" si="16"/>
        <v>6.0730784267065197</v>
      </c>
      <c r="AU34">
        <f t="shared" si="17"/>
        <v>-300.45289368675679</v>
      </c>
      <c r="AW34">
        <v>31</v>
      </c>
      <c r="AX34">
        <f>IF(Z34&gt;0, (R34*SUMPRODUCT(K34:$K$98, X34:$X$98)-K34*$AZ$3)/Z34, 0)</f>
        <v>5026.2656422462114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4765.9318742106761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2630.6562879902626</v>
      </c>
      <c r="AC35">
        <f t="shared" ref="AC35:AC66" si="33">S35*Z35</f>
        <v>2363.0575679257481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-11162.635826033609</v>
      </c>
      <c r="AI35">
        <f t="shared" ref="AI35:AI66" si="38">SUM(AE35:AH35)</f>
        <v>-11175.031395411723</v>
      </c>
      <c r="AJ35">
        <f t="shared" ref="AJ35:AJ66" si="39">AB35-AC35</f>
        <v>267.59872006451451</v>
      </c>
      <c r="AK35">
        <f t="shared" si="30"/>
        <v>184.1459401593184</v>
      </c>
      <c r="AL35">
        <f t="shared" ref="AL35:AL66" si="40">SUM(AI35:AK35)</f>
        <v>-10723.28673518789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-297.02296627916076</v>
      </c>
      <c r="AR35">
        <f t="shared" ref="AR35:AR66" si="45">AI35*$K35</f>
        <v>-297.35279597555024</v>
      </c>
      <c r="AS35">
        <f t="shared" ref="AS35:AS66" si="46">AJ35*$K35</f>
        <v>7.1204477907178445</v>
      </c>
      <c r="AT35">
        <f t="shared" ref="AT35:AT66" si="47">AK35*$K35</f>
        <v>4.8998797619845336</v>
      </c>
      <c r="AU35">
        <f t="shared" ref="AU35:AU66" si="48">AL35*$K35</f>
        <v>-285.33246842284785</v>
      </c>
      <c r="AW35">
        <v>32</v>
      </c>
      <c r="AX35">
        <f>IF(Z35&gt;0, (R35*SUMPRODUCT(K35:$K$98, X35:$X$98)-K35*$AZ$3)/Z35, 0)</f>
        <v>4765.9318742106761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500000</v>
      </c>
      <c r="S36">
        <f t="shared" si="32"/>
        <v>4509.4150598369542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2363.0575679257481</v>
      </c>
      <c r="AC36">
        <f t="shared" si="33"/>
        <v>2107.9073669413506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-11709.347434493646</v>
      </c>
      <c r="AI36">
        <f t="shared" si="38"/>
        <v>-11721.033580806254</v>
      </c>
      <c r="AJ36">
        <f t="shared" si="39"/>
        <v>255.15020098439754</v>
      </c>
      <c r="AK36">
        <f t="shared" si="30"/>
        <v>165.41402975480239</v>
      </c>
      <c r="AL36">
        <f t="shared" si="40"/>
        <v>-11300.469350067055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-278.18771307285863</v>
      </c>
      <c r="AR36">
        <f t="shared" si="45"/>
        <v>-278.46534957954918</v>
      </c>
      <c r="AS36">
        <f t="shared" si="46"/>
        <v>6.06179390431583</v>
      </c>
      <c r="AT36">
        <f t="shared" si="47"/>
        <v>3.929864657709182</v>
      </c>
      <c r="AU36">
        <f t="shared" si="48"/>
        <v>-268.47369101752417</v>
      </c>
      <c r="AW36">
        <v>33</v>
      </c>
      <c r="AX36">
        <f>IF(Z36&gt;0, (R36*SUMPRODUCT(K36:$K$98, X36:$X$98)-K36*$AZ$3)/Z36, 0)</f>
        <v>4509.4150598369542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500000</v>
      </c>
      <c r="S37">
        <f t="shared" si="32"/>
        <v>4258.7077987151588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2107.9073669413506</v>
      </c>
      <c r="AC37">
        <f t="shared" si="33"/>
        <v>1867.1060514531027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-12175.300350502886</v>
      </c>
      <c r="AI37">
        <f t="shared" si="38"/>
        <v>-12186.260870334843</v>
      </c>
      <c r="AJ37">
        <f t="shared" si="39"/>
        <v>240.80131548824784</v>
      </c>
      <c r="AK37">
        <f t="shared" si="30"/>
        <v>147.55351568589455</v>
      </c>
      <c r="AL37">
        <f t="shared" si="40"/>
        <v>-11797.9060391607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-258.26580761879325</v>
      </c>
      <c r="AR37">
        <f t="shared" si="45"/>
        <v>-258.49830516914773</v>
      </c>
      <c r="AS37">
        <f t="shared" si="46"/>
        <v>5.1079434946072144</v>
      </c>
      <c r="AT37">
        <f t="shared" si="47"/>
        <v>3.1299456110777446</v>
      </c>
      <c r="AU37">
        <f t="shared" si="48"/>
        <v>-250.26041606346277</v>
      </c>
      <c r="AW37">
        <v>34</v>
      </c>
      <c r="AX37">
        <f>IF(Z37&gt;0, (R37*SUMPRODUCT(K37:$K$98, X37:$X$98)-K37*$AZ$3)/Z37, 0)</f>
        <v>4258.7077987151588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500000</v>
      </c>
      <c r="S38">
        <f t="shared" si="32"/>
        <v>4017.2018530396281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1867.1060514531027</v>
      </c>
      <c r="AC38">
        <f t="shared" si="33"/>
        <v>1642.2209559634264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-12619.68189335372</v>
      </c>
      <c r="AI38">
        <f t="shared" si="38"/>
        <v>-12629.901823892689</v>
      </c>
      <c r="AJ38">
        <f t="shared" si="39"/>
        <v>224.88509548967636</v>
      </c>
      <c r="AK38">
        <f t="shared" si="30"/>
        <v>130.69742360171719</v>
      </c>
      <c r="AL38">
        <f t="shared" si="40"/>
        <v>-12274.319304801294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-239.01084882716214</v>
      </c>
      <c r="AR38">
        <f t="shared" si="45"/>
        <v>-239.20440951226627</v>
      </c>
      <c r="AS38">
        <f t="shared" si="46"/>
        <v>4.2592181019929605</v>
      </c>
      <c r="AT38">
        <f t="shared" si="47"/>
        <v>2.4753478271921781</v>
      </c>
      <c r="AU38">
        <f t="shared" si="48"/>
        <v>-232.46984358308111</v>
      </c>
      <c r="AW38">
        <v>35</v>
      </c>
      <c r="AX38">
        <f>IF(Z38&gt;0, (R38*SUMPRODUCT(K38:$K$98, X38:$X$98)-K38*$AZ$3)/Z38, 0)</f>
        <v>4017.2018530396281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500000</v>
      </c>
      <c r="S39">
        <f t="shared" si="32"/>
        <v>3784.5223155010844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1642.2209559634264</v>
      </c>
      <c r="AC39">
        <f t="shared" si="33"/>
        <v>1433.0143143944042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-13028.972062169352</v>
      </c>
      <c r="AI39">
        <f t="shared" si="38"/>
        <v>-13038.438344799824</v>
      </c>
      <c r="AJ39">
        <f t="shared" si="39"/>
        <v>209.20664156902217</v>
      </c>
      <c r="AK39">
        <f t="shared" si="30"/>
        <v>114.95546691743986</v>
      </c>
      <c r="AL39">
        <f t="shared" si="40"/>
        <v>-12714.276236313362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-220.32376109007402</v>
      </c>
      <c r="AR39">
        <f t="shared" si="45"/>
        <v>-220.48383872188833</v>
      </c>
      <c r="AS39">
        <f t="shared" si="46"/>
        <v>3.5377460244423431</v>
      </c>
      <c r="AT39">
        <f t="shared" si="47"/>
        <v>1.9439308571898846</v>
      </c>
      <c r="AU39">
        <f t="shared" si="48"/>
        <v>-215.00216184025612</v>
      </c>
      <c r="AW39">
        <v>36</v>
      </c>
      <c r="AX39">
        <f>IF(Z39&gt;0, (R39*SUMPRODUCT(K39:$K$98, X39:$X$98)-K39*$AZ$3)/Z39, 0)</f>
        <v>3784.5223155010844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500000</v>
      </c>
      <c r="S40">
        <f t="shared" si="32"/>
        <v>3560.6710368983772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1433.0143143944042</v>
      </c>
      <c r="AC40">
        <f t="shared" si="33"/>
        <v>1239.3014526419552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-13406.006141754864</v>
      </c>
      <c r="AI40">
        <f t="shared" si="38"/>
        <v>-13414.707461251943</v>
      </c>
      <c r="AJ40">
        <f t="shared" si="39"/>
        <v>193.71286175244904</v>
      </c>
      <c r="AK40">
        <f t="shared" ref="AK40:AK71" si="61">G40*SUM(AB40:AB40, AE40:AF40)</f>
        <v>100.31100200760831</v>
      </c>
      <c r="AL40">
        <f t="shared" si="40"/>
        <v>-13120.683597491885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-202.41028446438315</v>
      </c>
      <c r="AR40">
        <f t="shared" si="45"/>
        <v>-202.54166114256725</v>
      </c>
      <c r="AS40">
        <f t="shared" si="46"/>
        <v>2.9247693188502719</v>
      </c>
      <c r="AT40">
        <f t="shared" si="47"/>
        <v>1.5145434245347504</v>
      </c>
      <c r="AU40">
        <f t="shared" si="48"/>
        <v>-198.1023483991822</v>
      </c>
      <c r="AW40">
        <v>37</v>
      </c>
      <c r="AX40">
        <f>IF(Z40&gt;0, (R40*SUMPRODUCT(K40:$K$98, X40:$X$98)-K40*$AZ$3)/Z40, 0)</f>
        <v>3560.6710368983772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500000</v>
      </c>
      <c r="S41">
        <f t="shared" si="32"/>
        <v>3344.9649863956165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1239.3014526419552</v>
      </c>
      <c r="AC41">
        <f t="shared" si="33"/>
        <v>1060.6508997290223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-13741.731101888288</v>
      </c>
      <c r="AI41">
        <f t="shared" si="38"/>
        <v>-13749.658321635303</v>
      </c>
      <c r="AJ41">
        <f t="shared" si="39"/>
        <v>178.65055291293288</v>
      </c>
      <c r="AK41">
        <f t="shared" si="61"/>
        <v>86.75110168493687</v>
      </c>
      <c r="AL41">
        <f t="shared" si="40"/>
        <v>-13484.256667037433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-185.24930382183348</v>
      </c>
      <c r="AR41">
        <f t="shared" si="45"/>
        <v>-185.35616895610869</v>
      </c>
      <c r="AS41">
        <f t="shared" si="46"/>
        <v>2.4083494509624614</v>
      </c>
      <c r="AT41">
        <f t="shared" si="47"/>
        <v>1.1694728323350279</v>
      </c>
      <c r="AU41">
        <f t="shared" si="48"/>
        <v>-181.77834667281118</v>
      </c>
      <c r="AW41">
        <v>38</v>
      </c>
      <c r="AX41">
        <f>IF(Z41&gt;0, (R41*SUMPRODUCT(K41:$K$98, X41:$X$98)-K41*$AZ$3)/Z41, 0)</f>
        <v>3344.9649863956165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500000</v>
      </c>
      <c r="S42">
        <f t="shared" si="32"/>
        <v>3136.1307902316171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1060.6508997290223</v>
      </c>
      <c r="AC42">
        <f t="shared" si="33"/>
        <v>896.61564193526965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-14009.612792348531</v>
      </c>
      <c r="AI42">
        <f t="shared" si="38"/>
        <v>-14016.760259258457</v>
      </c>
      <c r="AJ42">
        <f t="shared" si="39"/>
        <v>164.03525779375263</v>
      </c>
      <c r="AK42">
        <f t="shared" si="61"/>
        <v>74.245562981031568</v>
      </c>
      <c r="AL42">
        <f t="shared" si="40"/>
        <v>-13778.479438483673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-168.62549904643814</v>
      </c>
      <c r="AR42">
        <f t="shared" si="45"/>
        <v>-168.71152891696121</v>
      </c>
      <c r="AS42">
        <f t="shared" si="46"/>
        <v>1.9743962675249456</v>
      </c>
      <c r="AT42">
        <f t="shared" si="47"/>
        <v>0.89365033104254954</v>
      </c>
      <c r="AU42">
        <f t="shared" si="48"/>
        <v>-165.84348231839371</v>
      </c>
      <c r="AW42">
        <v>39</v>
      </c>
      <c r="AX42">
        <f>IF(Z42&gt;0, (R42*SUMPRODUCT(K42:$K$98, X42:$X$98)-K42*$AZ$3)/Z42, 0)</f>
        <v>3136.1307902316171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500000</v>
      </c>
      <c r="S43">
        <f t="shared" si="32"/>
        <v>2934.0334096447341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896.61564193526965</v>
      </c>
      <c r="AC43">
        <f t="shared" si="33"/>
        <v>746.93125541390384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-14232.395914529649</v>
      </c>
      <c r="AI43">
        <f t="shared" si="38"/>
        <v>-14238.76028697475</v>
      </c>
      <c r="AJ43">
        <f t="shared" si="39"/>
        <v>149.68438652136581</v>
      </c>
      <c r="AK43">
        <f t="shared" si="61"/>
        <v>62.763094935468878</v>
      </c>
      <c r="AL43">
        <f t="shared" si="40"/>
        <v>-14026.312805517915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-152.95268654396455</v>
      </c>
      <c r="AR43">
        <f t="shared" si="45"/>
        <v>-153.02108317018903</v>
      </c>
      <c r="AS43">
        <f t="shared" si="46"/>
        <v>1.608627892985699</v>
      </c>
      <c r="AT43">
        <f t="shared" si="47"/>
        <v>0.67450231456768139</v>
      </c>
      <c r="AU43">
        <f t="shared" si="48"/>
        <v>-150.73795296263563</v>
      </c>
      <c r="AW43">
        <v>40</v>
      </c>
      <c r="AX43">
        <f>IF(Z43&gt;0, (R43*SUMPRODUCT(K43:$K$98, X43:$X$98)-K43*$AZ$3)/Z43, 0)</f>
        <v>2934.0334096447341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500000</v>
      </c>
      <c r="S44">
        <f t="shared" si="32"/>
        <v>2734.5746218286604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746.93125541390384</v>
      </c>
      <c r="AC44">
        <f t="shared" si="33"/>
        <v>610.89027648161095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-14317.078282296772</v>
      </c>
      <c r="AI44">
        <f t="shared" si="38"/>
        <v>-14322.663157103307</v>
      </c>
      <c r="AJ44">
        <f t="shared" si="39"/>
        <v>136.04097893229289</v>
      </c>
      <c r="AK44">
        <f t="shared" si="61"/>
        <v>52.285187878973275</v>
      </c>
      <c r="AL44">
        <f t="shared" si="40"/>
        <v>-14134.33699029204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-137.37745612496133</v>
      </c>
      <c r="AR44">
        <f t="shared" si="45"/>
        <v>-137.43104498426419</v>
      </c>
      <c r="AS44">
        <f t="shared" si="46"/>
        <v>1.30536155813138</v>
      </c>
      <c r="AT44">
        <f t="shared" si="47"/>
        <v>0.50169496612382369</v>
      </c>
      <c r="AU44">
        <f t="shared" si="48"/>
        <v>-135.623988460009</v>
      </c>
      <c r="AW44">
        <v>41</v>
      </c>
      <c r="AX44">
        <f>IF(Z44&gt;0, (R44*SUMPRODUCT(K44:$K$98, X44:$X$98)-K44*$AZ$3)/Z44, 0)</f>
        <v>2734.5746218286604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500000</v>
      </c>
      <c r="S45">
        <f t="shared" si="32"/>
        <v>2535.3414498174743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610.89027648161095</v>
      </c>
      <c r="AC45">
        <f t="shared" si="33"/>
        <v>488.61255929564226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-14220.214487458656</v>
      </c>
      <c r="AI45">
        <f t="shared" si="38"/>
        <v>-14225.032502792752</v>
      </c>
      <c r="AJ45">
        <f t="shared" si="39"/>
        <v>122.2777171859687</v>
      </c>
      <c r="AK45">
        <f t="shared" si="61"/>
        <v>42.762319353712769</v>
      </c>
      <c r="AL45">
        <f t="shared" si="40"/>
        <v>-14059.99246625307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-121.82858355043068</v>
      </c>
      <c r="AR45">
        <f t="shared" si="45"/>
        <v>-121.86986084510123</v>
      </c>
      <c r="AS45">
        <f t="shared" si="46"/>
        <v>1.0475876505016768</v>
      </c>
      <c r="AT45">
        <f t="shared" si="47"/>
        <v>0.36635683665591695</v>
      </c>
      <c r="AU45">
        <f t="shared" si="48"/>
        <v>-120.45591635794362</v>
      </c>
      <c r="AW45">
        <v>42</v>
      </c>
      <c r="AX45">
        <f>IF(Z45&gt;0, (R45*SUMPRODUCT(K45:$K$98, X45:$X$98)-K45*$AZ$3)/Z45, 0)</f>
        <v>2535.3414498174743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500000</v>
      </c>
      <c r="S46">
        <f t="shared" si="32"/>
        <v>2333.5449068758639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488.61255929564226</v>
      </c>
      <c r="AC46">
        <f t="shared" si="33"/>
        <v>380.26588551216912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-13918.544700811854</v>
      </c>
      <c r="AI46">
        <f t="shared" si="38"/>
        <v>-13922.618608757568</v>
      </c>
      <c r="AJ46">
        <f t="shared" si="39"/>
        <v>108.34667378347314</v>
      </c>
      <c r="AK46">
        <f t="shared" si="61"/>
        <v>34.202879150694962</v>
      </c>
      <c r="AL46">
        <f t="shared" si="40"/>
        <v>-13780.0690558234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-106.46794062818249</v>
      </c>
      <c r="AR46">
        <f t="shared" si="45"/>
        <v>-106.49910341126166</v>
      </c>
      <c r="AS46">
        <f t="shared" si="46"/>
        <v>0.82878256883904133</v>
      </c>
      <c r="AT46">
        <f t="shared" si="47"/>
        <v>0.2616300902864282</v>
      </c>
      <c r="AU46">
        <f t="shared" si="48"/>
        <v>-105.40869075213618</v>
      </c>
      <c r="AW46">
        <v>43</v>
      </c>
      <c r="AX46">
        <f>IF(Z46&gt;0, (R46*SUMPRODUCT(K46:$K$98, X46:$X$98)-K46*$AZ$3)/Z46, 0)</f>
        <v>2333.5449068758639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500000</v>
      </c>
      <c r="S47">
        <f t="shared" si="32"/>
        <v>2122.5297384798473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380.26588551216912</v>
      </c>
      <c r="AC47">
        <f t="shared" si="33"/>
        <v>285.83536431877042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-13329.723728508279</v>
      </c>
      <c r="AI47">
        <f t="shared" si="38"/>
        <v>-13333.090411188112</v>
      </c>
      <c r="AJ47">
        <f t="shared" si="39"/>
        <v>94.430521193398704</v>
      </c>
      <c r="AK47">
        <f t="shared" si="61"/>
        <v>26.618611985851842</v>
      </c>
      <c r="AL47">
        <f t="shared" si="40"/>
        <v>-13212.041278008861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-91.039140907692527</v>
      </c>
      <c r="AR47">
        <f t="shared" si="45"/>
        <v>-91.062134624976039</v>
      </c>
      <c r="AS47">
        <f t="shared" si="46"/>
        <v>0.64494011278917485</v>
      </c>
      <c r="AT47">
        <f t="shared" si="47"/>
        <v>0.1817993843461565</v>
      </c>
      <c r="AU47">
        <f t="shared" si="48"/>
        <v>-90.235395127840704</v>
      </c>
      <c r="AW47">
        <v>44</v>
      </c>
      <c r="AX47">
        <f>IF(Z47&gt;0, (R47*SUMPRODUCT(K47:$K$98, X47:$X$98)-K47*$AZ$3)/Z47, 0)</f>
        <v>2122.5297384798473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500000</v>
      </c>
      <c r="S48">
        <f t="shared" si="32"/>
        <v>1895.8469788573773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285.83536431877042</v>
      </c>
      <c r="AC48">
        <f t="shared" si="33"/>
        <v>205.54391933499178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-12451.321918343114</v>
      </c>
      <c r="AI48">
        <f t="shared" si="38"/>
        <v>-12454.03236810023</v>
      </c>
      <c r="AJ48">
        <f t="shared" si="39"/>
        <v>80.291444983778632</v>
      </c>
      <c r="AK48">
        <f t="shared" si="61"/>
        <v>20.008475502313932</v>
      </c>
      <c r="AL48">
        <f t="shared" si="40"/>
        <v>-12353.732447614137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-75.928433762199774</v>
      </c>
      <c r="AR48">
        <f t="shared" si="45"/>
        <v>-75.944962144181915</v>
      </c>
      <c r="AS48">
        <f t="shared" si="46"/>
        <v>0.48961899002394321</v>
      </c>
      <c r="AT48">
        <f t="shared" si="47"/>
        <v>0.12201212183117344</v>
      </c>
      <c r="AU48">
        <f t="shared" si="48"/>
        <v>-75.333331032326782</v>
      </c>
      <c r="AW48">
        <v>45</v>
      </c>
      <c r="AX48">
        <f>IF(Z48&gt;0, (R48*SUMPRODUCT(K48:$K$98, X48:$X$98)-K48*$AZ$3)/Z48, 0)</f>
        <v>1895.8469788573773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500000</v>
      </c>
      <c r="S49">
        <f t="shared" si="32"/>
        <v>1642.3773962491109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205.54391933499178</v>
      </c>
      <c r="AC49">
        <f t="shared" si="33"/>
        <v>139.21164264771511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-11285.768259278584</v>
      </c>
      <c r="AI49">
        <f t="shared" si="38"/>
        <v>-11287.887316125167</v>
      </c>
      <c r="AJ49">
        <f t="shared" si="39"/>
        <v>66.332276687276675</v>
      </c>
      <c r="AK49">
        <f t="shared" si="61"/>
        <v>14.388074353449426</v>
      </c>
      <c r="AL49">
        <f t="shared" si="40"/>
        <v>-11207.16696508444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-61.447198233668608</v>
      </c>
      <c r="AR49">
        <f t="shared" si="45"/>
        <v>-61.458735782830431</v>
      </c>
      <c r="AS49">
        <f t="shared" si="46"/>
        <v>0.36115685359236582</v>
      </c>
      <c r="AT49">
        <f t="shared" si="47"/>
        <v>7.8338207615622671E-2</v>
      </c>
      <c r="AU49">
        <f t="shared" si="48"/>
        <v>-61.019240721622438</v>
      </c>
      <c r="AW49">
        <v>46</v>
      </c>
      <c r="AX49">
        <f>IF(Z49&gt;0, (R49*SUMPRODUCT(K49:$K$98, X49:$X$98)-K49*$AZ$3)/Z49, 0)</f>
        <v>1642.3773962491109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500000</v>
      </c>
      <c r="S50">
        <f t="shared" si="32"/>
        <v>1346.8440851326741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139.21164264771511</v>
      </c>
      <c r="AC50">
        <f t="shared" si="33"/>
        <v>86.332441802370752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-9907.4235894917856</v>
      </c>
      <c r="AI50">
        <f t="shared" si="38"/>
        <v>-9909.0260845904268</v>
      </c>
      <c r="AJ50">
        <f t="shared" si="39"/>
        <v>52.879200845344357</v>
      </c>
      <c r="AK50">
        <f t="shared" si="61"/>
        <v>9.7448149853400583</v>
      </c>
      <c r="AL50">
        <f t="shared" si="40"/>
        <v>-9846.4020687597422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-48.163015017032272</v>
      </c>
      <c r="AR50">
        <f t="shared" si="45"/>
        <v>-48.170805235629814</v>
      </c>
      <c r="AS50">
        <f t="shared" si="46"/>
        <v>0.25706196181056074</v>
      </c>
      <c r="AT50">
        <f t="shared" si="47"/>
        <v>4.7372524878711658E-2</v>
      </c>
      <c r="AU50">
        <f t="shared" si="48"/>
        <v>-47.86637074894054</v>
      </c>
      <c r="AW50">
        <v>47</v>
      </c>
      <c r="AX50">
        <f>IF(Z50&gt;0, (R50*SUMPRODUCT(K50:$K$98, X50:$X$98)-K50*$AZ$3)/Z50, 0)</f>
        <v>1346.8440851326741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500000</v>
      </c>
      <c r="S51">
        <f t="shared" si="32"/>
        <v>982.62241916145433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86.332441802370752</v>
      </c>
      <c r="AC51">
        <f t="shared" si="33"/>
        <v>45.819424453485084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-8414.534718876901</v>
      </c>
      <c r="AI51">
        <f t="shared" si="38"/>
        <v>-8415.7004622886125</v>
      </c>
      <c r="AJ51">
        <f t="shared" si="39"/>
        <v>40.513017348885668</v>
      </c>
      <c r="AK51">
        <f t="shared" si="61"/>
        <v>6.0432709261659534</v>
      </c>
      <c r="AL51">
        <f t="shared" si="40"/>
        <v>-8369.1441740135615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-36.522880181524108</v>
      </c>
      <c r="AR51">
        <f t="shared" si="45"/>
        <v>-36.527940034311072</v>
      </c>
      <c r="AS51">
        <f t="shared" si="46"/>
        <v>0.17584478855449415</v>
      </c>
      <c r="AT51">
        <f t="shared" si="47"/>
        <v>2.6230524599975363E-2</v>
      </c>
      <c r="AU51">
        <f t="shared" si="48"/>
        <v>-36.325864721156606</v>
      </c>
      <c r="AW51">
        <v>48</v>
      </c>
      <c r="AX51">
        <f>IF(Z51&gt;0, (R51*SUMPRODUCT(K51:$K$98, X51:$X$98)-K51*$AZ$3)/Z51, 0)</f>
        <v>982.62241916145433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500000</v>
      </c>
      <c r="S52">
        <f t="shared" si="32"/>
        <v>497.54247282307801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45.819424453485084</v>
      </c>
      <c r="AC52">
        <f t="shared" si="33"/>
        <v>16.126899332806204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-6875.164118229377</v>
      </c>
      <c r="AI52">
        <f t="shared" si="38"/>
        <v>-6875.9744460010597</v>
      </c>
      <c r="AJ52">
        <f t="shared" si="39"/>
        <v>29.69252512067888</v>
      </c>
      <c r="AK52">
        <f t="shared" si="61"/>
        <v>3.2073597117439561</v>
      </c>
      <c r="AL52">
        <f t="shared" si="40"/>
        <v>-6843.074561168637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-26.644032756106032</v>
      </c>
      <c r="AR52">
        <f t="shared" si="45"/>
        <v>-26.64717310291385</v>
      </c>
      <c r="AS52">
        <f t="shared" si="46"/>
        <v>0.1150705057104318</v>
      </c>
      <c r="AT52">
        <f t="shared" si="47"/>
        <v>1.2429811965322115E-2</v>
      </c>
      <c r="AU52">
        <f t="shared" si="48"/>
        <v>-26.519672785238097</v>
      </c>
      <c r="AW52">
        <v>49</v>
      </c>
      <c r="AX52">
        <f>IF(Z52&gt;0, (R52*SUMPRODUCT(K52:$K$98, X52:$X$98)-K52*$AZ$3)/Z52, 0)</f>
        <v>497.54247282307801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500000</v>
      </c>
      <c r="S53">
        <f t="shared" si="32"/>
        <v>-206.97209204547028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16.126899332806204</v>
      </c>
      <c r="AC53">
        <f t="shared" si="33"/>
        <v>-4.4186021189737446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-5370.0987686450053</v>
      </c>
      <c r="AI53">
        <f t="shared" si="38"/>
        <v>-5370.6324882005392</v>
      </c>
      <c r="AJ53">
        <f t="shared" si="39"/>
        <v>20.545501451779948</v>
      </c>
      <c r="AK53">
        <f t="shared" si="61"/>
        <v>1.1288829532964344</v>
      </c>
      <c r="AL53">
        <f t="shared" si="40"/>
        <v>-5348.9581037954622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-18.581515841813715</v>
      </c>
      <c r="AR53">
        <f t="shared" si="45"/>
        <v>-18.583362608289249</v>
      </c>
      <c r="AS53">
        <f t="shared" si="46"/>
        <v>7.109116184851548E-2</v>
      </c>
      <c r="AT53">
        <f t="shared" si="47"/>
        <v>3.9061397907070423E-3</v>
      </c>
      <c r="AU53">
        <f t="shared" si="48"/>
        <v>-18.508365306650024</v>
      </c>
      <c r="AW53">
        <v>50</v>
      </c>
      <c r="AX53">
        <f>IF(Z53&gt;0, (R53*SUMPRODUCT(K53:$K$98, X53:$X$98)-K53*$AZ$3)/Z53, 0)</f>
        <v>-206.97209204547028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500000</v>
      </c>
      <c r="S54">
        <f t="shared" si="32"/>
        <v>-1327.890229772592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-4.4186021189737446</v>
      </c>
      <c r="AC54">
        <f t="shared" si="33"/>
        <v>-17.555000724782019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-3957.5372931935262</v>
      </c>
      <c r="AI54">
        <f t="shared" si="38"/>
        <v>-3957.8677986888447</v>
      </c>
      <c r="AJ54">
        <f t="shared" si="39"/>
        <v>13.136398605808274</v>
      </c>
      <c r="AK54">
        <f t="shared" si="61"/>
        <v>-0.30930214832816216</v>
      </c>
      <c r="AL54">
        <f t="shared" si="40"/>
        <v>-3945.0407022313648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-12.226604381198221</v>
      </c>
      <c r="AR54">
        <f t="shared" si="45"/>
        <v>-12.227625460631641</v>
      </c>
      <c r="AS54">
        <f t="shared" si="46"/>
        <v>4.0584216104084997E-2</v>
      </c>
      <c r="AT54">
        <f t="shared" si="47"/>
        <v>-9.5557280240093022E-4</v>
      </c>
      <c r="AU54">
        <f t="shared" si="48"/>
        <v>-12.187996817329958</v>
      </c>
      <c r="AW54">
        <v>51</v>
      </c>
      <c r="AX54">
        <f>IF(Z54&gt;0, (R54*SUMPRODUCT(K54:$K$98, X54:$X$98)-K54*$AZ$3)/Z54, 0)</f>
        <v>-1327.890229772592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500000</v>
      </c>
      <c r="S55">
        <f t="shared" si="32"/>
        <v>-3260.7449470018992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-17.555000724782019</v>
      </c>
      <c r="AC55">
        <f t="shared" si="33"/>
        <v>-24.919893288118253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-2722.8124713226316</v>
      </c>
      <c r="AI55">
        <f t="shared" si="38"/>
        <v>-2723.0035311394308</v>
      </c>
      <c r="AJ55">
        <f t="shared" si="39"/>
        <v>7.3648925633362339</v>
      </c>
      <c r="AK55">
        <f t="shared" si="61"/>
        <v>-1.2288500507347415</v>
      </c>
      <c r="AL55">
        <f t="shared" si="40"/>
        <v>-2716.8674886268295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-7.510702369192364</v>
      </c>
      <c r="AR55">
        <f t="shared" si="45"/>
        <v>-7.5112293953588019</v>
      </c>
      <c r="AS55">
        <f t="shared" si="46"/>
        <v>2.0315580528183289E-2</v>
      </c>
      <c r="AT55">
        <f t="shared" si="47"/>
        <v>-3.3897035086490005E-3</v>
      </c>
      <c r="AU55">
        <f t="shared" si="48"/>
        <v>-7.4943035183392688</v>
      </c>
      <c r="AW55">
        <v>52</v>
      </c>
      <c r="AX55">
        <f>IF(Z55&gt;0, (R55*SUMPRODUCT(K55:$K$98, X55:$X$98)-K55*$AZ$3)/Z55, 0)</f>
        <v>-3260.7449470018992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500000</v>
      </c>
      <c r="S56">
        <f t="shared" si="32"/>
        <v>-6440.2775946127776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-24.919893288118253</v>
      </c>
      <c r="AC56">
        <f t="shared" si="33"/>
        <v>-28.089781534219554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-1602.194715534876</v>
      </c>
      <c r="AI56">
        <f t="shared" si="38"/>
        <v>-1602.3037550177303</v>
      </c>
      <c r="AJ56">
        <f t="shared" si="39"/>
        <v>3.1698882461013014</v>
      </c>
      <c r="AK56">
        <f t="shared" si="61"/>
        <v>-1.7443925301682779</v>
      </c>
      <c r="AL56">
        <f t="shared" si="40"/>
        <v>-1600.8782593017972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-3.9460273721094459</v>
      </c>
      <c r="AR56">
        <f t="shared" si="45"/>
        <v>-3.9462959242272455</v>
      </c>
      <c r="AS56">
        <f t="shared" si="46"/>
        <v>7.8070821632113038E-3</v>
      </c>
      <c r="AT56">
        <f t="shared" si="47"/>
        <v>-4.2962447728766345E-3</v>
      </c>
      <c r="AU56">
        <f t="shared" si="48"/>
        <v>-3.9427850868369108</v>
      </c>
      <c r="AW56">
        <v>53</v>
      </c>
      <c r="AX56">
        <f>IF(Z56&gt;0, (R56*SUMPRODUCT(K56:$K$98, X56:$X$98)-K56*$AZ$3)/Z56, 0)</f>
        <v>-6440.2775946127776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500000</v>
      </c>
      <c r="S57">
        <f t="shared" si="32"/>
        <v>-11473.09614066416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-28.089781534219554</v>
      </c>
      <c r="AC57">
        <f t="shared" si="33"/>
        <v>-28.160082010711978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-931.75932354586962</v>
      </c>
      <c r="AI57">
        <f t="shared" si="38"/>
        <v>-931.82068466771818</v>
      </c>
      <c r="AJ57">
        <f t="shared" si="39"/>
        <v>7.0300476492423769E-2</v>
      </c>
      <c r="AK57">
        <f t="shared" si="61"/>
        <v>-1.9662847073953691</v>
      </c>
      <c r="AL57">
        <f t="shared" si="40"/>
        <v>-933.71666889862115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-2.0489460484156767</v>
      </c>
      <c r="AR57">
        <f t="shared" si="45"/>
        <v>-2.0490809820030966</v>
      </c>
      <c r="AS57">
        <f t="shared" si="46"/>
        <v>1.5459129827939929E-4</v>
      </c>
      <c r="AT57">
        <f t="shared" si="47"/>
        <v>-4.3238754681262726E-3</v>
      </c>
      <c r="AU57">
        <f t="shared" si="48"/>
        <v>-2.0532502661729435</v>
      </c>
      <c r="AW57">
        <v>54</v>
      </c>
      <c r="AX57">
        <f>IF(Z57&gt;0, (R57*SUMPRODUCT(K57:$K$98, X57:$X$98)-K57*$AZ$3)/Z57, 0)</f>
        <v>-11473.09614066416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500000</v>
      </c>
      <c r="S58">
        <f t="shared" si="32"/>
        <v>-19672.76796316151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-28.160082010711978</v>
      </c>
      <c r="AC58">
        <f t="shared" si="33"/>
        <v>-26.748557616612452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-535.1130471684645</v>
      </c>
      <c r="AI58">
        <f t="shared" si="38"/>
        <v>-535.14703902673614</v>
      </c>
      <c r="AJ58">
        <f t="shared" si="39"/>
        <v>-1.4115243940995263</v>
      </c>
      <c r="AK58">
        <f t="shared" si="61"/>
        <v>-1.9712057407498387</v>
      </c>
      <c r="AL58">
        <f t="shared" si="40"/>
        <v>-538.52976916158548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-1.0506408757228063</v>
      </c>
      <c r="AR58">
        <f t="shared" si="45"/>
        <v>-1.0507076153321859</v>
      </c>
      <c r="AS58">
        <f t="shared" si="46"/>
        <v>-2.7713867814812402E-3</v>
      </c>
      <c r="AT58">
        <f t="shared" si="47"/>
        <v>-3.8702650526837765E-3</v>
      </c>
      <c r="AU58">
        <f t="shared" si="48"/>
        <v>-1.0573492671663509</v>
      </c>
      <c r="AW58">
        <v>55</v>
      </c>
      <c r="AX58">
        <f>IF(Z58&gt;0, (R58*SUMPRODUCT(K58:$K$98, X58:$X$98)-K58*$AZ$3)/Z58, 0)</f>
        <v>-19672.76796316151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500000</v>
      </c>
      <c r="S59">
        <f t="shared" si="32"/>
        <v>-33390.68853917755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-26.748557616612452</v>
      </c>
      <c r="AC59">
        <f t="shared" si="33"/>
        <v>-24.709492740089548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-303.03305533655583</v>
      </c>
      <c r="AI59">
        <f t="shared" si="38"/>
        <v>-303.05155562347795</v>
      </c>
      <c r="AJ59">
        <f t="shared" si="39"/>
        <v>-2.0390648765229038</v>
      </c>
      <c r="AK59">
        <f t="shared" si="61"/>
        <v>-1.8723990331628717</v>
      </c>
      <c r="AL59">
        <f t="shared" si="40"/>
        <v>-306.96301953316373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-0.53122772761430237</v>
      </c>
      <c r="AR59">
        <f t="shared" si="45"/>
        <v>-0.5312601592754983</v>
      </c>
      <c r="AS59">
        <f t="shared" si="46"/>
        <v>-3.5745532764086198E-3</v>
      </c>
      <c r="AT59">
        <f t="shared" si="47"/>
        <v>-3.2823821231965085E-3</v>
      </c>
      <c r="AU59">
        <f t="shared" si="48"/>
        <v>-0.53811709467510349</v>
      </c>
      <c r="AW59">
        <v>56</v>
      </c>
      <c r="AX59">
        <f>IF(Z59&gt;0, (R59*SUMPRODUCT(K59:$K$98, X59:$X$98)-K59*$AZ$3)/Z59, 0)</f>
        <v>-33390.68853917755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500000</v>
      </c>
      <c r="S60">
        <f t="shared" si="32"/>
        <v>-56827.22817797133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-24.709492740089548</v>
      </c>
      <c r="AC60">
        <f t="shared" si="33"/>
        <v>-22.482054617484462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-168.49509502117041</v>
      </c>
      <c r="AI60">
        <f t="shared" si="38"/>
        <v>-168.50498555047227</v>
      </c>
      <c r="AJ60">
        <f t="shared" si="39"/>
        <v>-2.2274381226050863</v>
      </c>
      <c r="AK60">
        <f t="shared" si="61"/>
        <v>-1.7296644918062685</v>
      </c>
      <c r="AL60">
        <f t="shared" si="40"/>
        <v>-172.46208816488362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-0.26373026469375815</v>
      </c>
      <c r="AR60">
        <f t="shared" si="45"/>
        <v>-0.26374574545247348</v>
      </c>
      <c r="AS60">
        <f t="shared" si="46"/>
        <v>-3.4864091776072082E-3</v>
      </c>
      <c r="AT60">
        <f t="shared" si="47"/>
        <v>-2.707288744507058E-3</v>
      </c>
      <c r="AU60">
        <f t="shared" si="48"/>
        <v>-0.26993944337458775</v>
      </c>
      <c r="AW60">
        <v>57</v>
      </c>
      <c r="AX60">
        <f>IF(Z60&gt;0, (R60*SUMPRODUCT(K60:$K$98, X60:$X$98)-K60*$AZ$3)/Z60, 0)</f>
        <v>-56827.22817797133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500000</v>
      </c>
      <c r="S61">
        <f t="shared" si="32"/>
        <v>-97801.853116105151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-22.482054617484462</v>
      </c>
      <c r="AC61">
        <f t="shared" si="33"/>
        <v>-20.282690373053768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-92.139708890500714</v>
      </c>
      <c r="AI61">
        <f t="shared" si="38"/>
        <v>-92.144893529065016</v>
      </c>
      <c r="AJ61">
        <f t="shared" si="39"/>
        <v>-2.1993642444306936</v>
      </c>
      <c r="AK61">
        <f t="shared" si="61"/>
        <v>-1.5737438232239125</v>
      </c>
      <c r="AL61">
        <f t="shared" si="40"/>
        <v>-95.91800159671962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-0.12876609368830386</v>
      </c>
      <c r="AR61">
        <f t="shared" si="45"/>
        <v>-0.1287733392685553</v>
      </c>
      <c r="AS61">
        <f t="shared" si="46"/>
        <v>-3.073631833259087E-3</v>
      </c>
      <c r="AT61">
        <f t="shared" si="47"/>
        <v>-2.1993215197094224E-3</v>
      </c>
      <c r="AU61">
        <f t="shared" si="48"/>
        <v>-0.13404629262152382</v>
      </c>
      <c r="AW61">
        <v>58</v>
      </c>
      <c r="AX61">
        <f>IF(Z61&gt;0, (R61*SUMPRODUCT(K61:$K$98, X61:$X$98)-K61*$AZ$3)/Z61, 0)</f>
        <v>-97801.853116105151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500000</v>
      </c>
      <c r="S62">
        <f t="shared" si="32"/>
        <v>-171088.60054316325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-20.282690373053768</v>
      </c>
      <c r="AC62">
        <f t="shared" si="33"/>
        <v>-18.212264940738098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-49.431184294618596</v>
      </c>
      <c r="AI62">
        <f t="shared" si="38"/>
        <v>-49.433845527582527</v>
      </c>
      <c r="AJ62">
        <f t="shared" si="39"/>
        <v>-2.0704254323156697</v>
      </c>
      <c r="AK62">
        <f t="shared" si="61"/>
        <v>-1.4197883261137638</v>
      </c>
      <c r="AL62">
        <f t="shared" si="40"/>
        <v>-52.924059286011953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-6.1679050300057901E-2</v>
      </c>
      <c r="AR62">
        <f t="shared" si="45"/>
        <v>-6.1682370922943729E-2</v>
      </c>
      <c r="AS62">
        <f t="shared" si="46"/>
        <v>-2.5834273688688414E-3</v>
      </c>
      <c r="AT62">
        <f t="shared" si="47"/>
        <v>-1.7715779387332913E-3</v>
      </c>
      <c r="AU62">
        <f t="shared" si="48"/>
        <v>-6.6037376230545855E-2</v>
      </c>
      <c r="AW62">
        <v>59</v>
      </c>
      <c r="AX62">
        <f>IF(Z62&gt;0, (R62*SUMPRODUCT(K62:$K$98, X62:$X$98)-K62*$AZ$3)/Z62, 0)</f>
        <v>-171088.60054316325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500000</v>
      </c>
      <c r="S63">
        <f t="shared" si="32"/>
        <v>-305211.61001357855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-18.212264940738098</v>
      </c>
      <c r="AC63">
        <f t="shared" si="33"/>
        <v>-16.310380128534607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-25.972622885246853</v>
      </c>
      <c r="AI63">
        <f t="shared" si="38"/>
        <v>-25.973958874736883</v>
      </c>
      <c r="AJ63">
        <f t="shared" si="39"/>
        <v>-1.901884812203491</v>
      </c>
      <c r="AK63">
        <f t="shared" si="61"/>
        <v>-1.274858545851667</v>
      </c>
      <c r="AL63">
        <f t="shared" si="40"/>
        <v>-29.150702232792042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-2.8935730411010292E-2</v>
      </c>
      <c r="AR63">
        <f t="shared" si="45"/>
        <v>-2.8937218817933468E-2</v>
      </c>
      <c r="AS63">
        <f t="shared" si="46"/>
        <v>-2.1188628673300086E-3</v>
      </c>
      <c r="AT63">
        <f t="shared" si="47"/>
        <v>-1.4203018061718503E-3</v>
      </c>
      <c r="AU63">
        <f t="shared" si="48"/>
        <v>-3.2476383491435327E-2</v>
      </c>
      <c r="AW63">
        <v>60</v>
      </c>
      <c r="AX63">
        <f>IF(Z63&gt;0, (R63*SUMPRODUCT(K63:$K$98, X63:$X$98)-K63*$AZ$3)/Z63, 0)</f>
        <v>-305211.61001357855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500000</v>
      </c>
      <c r="S64">
        <f t="shared" si="32"/>
        <v>-557120.29243197537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-16.310380128534607</v>
      </c>
      <c r="AC64">
        <f t="shared" si="33"/>
        <v>-14.586133838853167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-13.361941609481859</v>
      </c>
      <c r="AI64">
        <f t="shared" si="38"/>
        <v>-13.362596141996514</v>
      </c>
      <c r="AJ64">
        <f t="shared" si="39"/>
        <v>-1.7242462896814406</v>
      </c>
      <c r="AK64">
        <f t="shared" si="61"/>
        <v>-1.1417266089974225</v>
      </c>
      <c r="AL64">
        <f t="shared" si="40"/>
        <v>-16.228569040675378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-1.3291383429826263E-2</v>
      </c>
      <c r="AR64">
        <f t="shared" si="45"/>
        <v>-1.329203450606008E-2</v>
      </c>
      <c r="AS64">
        <f t="shared" si="46"/>
        <v>-1.7151413494688966E-3</v>
      </c>
      <c r="AT64">
        <f t="shared" si="47"/>
        <v>-1.135697683445312E-3</v>
      </c>
      <c r="AU64">
        <f t="shared" si="48"/>
        <v>-1.6142873538974291E-2</v>
      </c>
      <c r="AW64">
        <v>61</v>
      </c>
      <c r="AX64">
        <f>IF(Z64&gt;0, (R64*SUMPRODUCT(K64:$K$98, X64:$X$98)-K64*$AZ$3)/Z64, 0)</f>
        <v>-557120.29243197537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500000</v>
      </c>
      <c r="S65">
        <f t="shared" si="32"/>
        <v>-1042630.2685481313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-14.586133838853167</v>
      </c>
      <c r="AC65">
        <f t="shared" si="33"/>
        <v>-13.034084132914728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-6.7091655525796785</v>
      </c>
      <c r="AI65">
        <f t="shared" si="38"/>
        <v>-6.7094780814915591</v>
      </c>
      <c r="AJ65">
        <f t="shared" si="39"/>
        <v>-1.5520497059384386</v>
      </c>
      <c r="AK65">
        <f t="shared" si="61"/>
        <v>-1.0210293687197218</v>
      </c>
      <c r="AL65">
        <f t="shared" si="40"/>
        <v>-9.2825571561497195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-5.9586942673595898E-3</v>
      </c>
      <c r="AR65">
        <f t="shared" si="45"/>
        <v>-5.9589718375314708E-3</v>
      </c>
      <c r="AS65">
        <f t="shared" si="46"/>
        <v>-1.3784411210238472E-3</v>
      </c>
      <c r="AT65">
        <f t="shared" si="47"/>
        <v>-9.0681945444865113E-4</v>
      </c>
      <c r="AU65">
        <f t="shared" si="48"/>
        <v>-8.2442324130039685E-3</v>
      </c>
      <c r="AW65">
        <v>62</v>
      </c>
      <c r="AX65">
        <f>IF(Z65&gt;0, (R65*SUMPRODUCT(K65:$K$98, X65:$X$98)-K65*$AZ$3)/Z65, 0)</f>
        <v>-1042630.2685481313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500000</v>
      </c>
      <c r="S66">
        <f t="shared" si="32"/>
        <v>-2005791.5122910801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-13.034084132914728</v>
      </c>
      <c r="AC66">
        <f t="shared" si="33"/>
        <v>-11.642416854531854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-3.2858723055171559</v>
      </c>
      <c r="AI66">
        <f t="shared" si="38"/>
        <v>-3.2860174155246415</v>
      </c>
      <c r="AJ66">
        <f t="shared" si="39"/>
        <v>-1.3916672783828741</v>
      </c>
      <c r="AK66">
        <f t="shared" si="61"/>
        <v>-0.91238588930403108</v>
      </c>
      <c r="AL66">
        <f t="shared" si="40"/>
        <v>-5.5900705832115465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-2.6056450469452491E-3</v>
      </c>
      <c r="AR66">
        <f t="shared" si="45"/>
        <v>-2.6057601168984037E-3</v>
      </c>
      <c r="AS66">
        <f t="shared" si="46"/>
        <v>-1.1035702589006705E-3</v>
      </c>
      <c r="AT66">
        <f t="shared" si="47"/>
        <v>-7.2350765712230522E-4</v>
      </c>
      <c r="AU66">
        <f t="shared" si="48"/>
        <v>-4.4328380329213789E-3</v>
      </c>
      <c r="AW66">
        <v>63</v>
      </c>
      <c r="AX66">
        <f>IF(Z66&gt;0, (R66*SUMPRODUCT(K66:$K$98, X66:$X$98)-K66*$AZ$3)/Z66, 0)</f>
        <v>-2005791.5122910801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-3977362.7215504921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-11.642416854531854</v>
      </c>
      <c r="AC67">
        <f t="shared" ref="AC67:AC89" si="64">S67*Z67</f>
        <v>-10.397142166855376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-1.566138421801927</v>
      </c>
      <c r="AI67">
        <f t="shared" ref="AI67:AI89" si="69">SUM(AE67:AH67)</f>
        <v>-1.5662037737882477</v>
      </c>
      <c r="AJ67">
        <f t="shared" ref="AJ67:AJ89" si="70">AB67-AC67</f>
        <v>-1.2452746876764778</v>
      </c>
      <c r="AK67">
        <f t="shared" si="61"/>
        <v>-0.81496917981722983</v>
      </c>
      <c r="AL67">
        <f t="shared" ref="AL67:AL89" si="71">SUM(AI67:AK67)</f>
        <v>-3.6264476412819553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-1.1088599383561159E-3</v>
      </c>
      <c r="AR67">
        <f t="shared" ref="AR67:AR89" si="76">AI67*$K67</f>
        <v>-1.1089062089785042E-3</v>
      </c>
      <c r="AS67">
        <f t="shared" ref="AS67:AS89" si="77">AJ67*$K67</f>
        <v>-8.8168146199021468E-4</v>
      </c>
      <c r="AT67">
        <f t="shared" ref="AT67:AT89" si="78">AK67*$K67</f>
        <v>-5.7701583839219481E-4</v>
      </c>
      <c r="AU67">
        <f t="shared" ref="AU67:AU89" si="79">AL67*$K67</f>
        <v>-2.5676035093609136E-3</v>
      </c>
      <c r="AW67">
        <v>64</v>
      </c>
      <c r="AX67">
        <f>IF(Z67&gt;0, (R67*SUMPRODUCT(K67:$K$98, X67:$X$98)-K67*$AZ$3)/Z67, 0)</f>
        <v>-3977362.7215504921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500000</v>
      </c>
      <c r="S68">
        <f t="shared" si="63"/>
        <v>-8142860.9589826176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-10.397142166855376</v>
      </c>
      <c r="AC68">
        <f t="shared" si="64"/>
        <v>-9.2840721582906767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-0.72389499010342029</v>
      </c>
      <c r="AI68">
        <f t="shared" si="69"/>
        <v>-0.72392349382037269</v>
      </c>
      <c r="AJ68">
        <f t="shared" si="70"/>
        <v>-1.1130700085646996</v>
      </c>
      <c r="AK68">
        <f t="shared" si="61"/>
        <v>-0.72779995167987643</v>
      </c>
      <c r="AL68">
        <f t="shared" si="71"/>
        <v>-2.5647934540649486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-4.57619052359342E-4</v>
      </c>
      <c r="AR68">
        <f t="shared" si="76"/>
        <v>-4.5763707133187091E-4</v>
      </c>
      <c r="AS68">
        <f t="shared" si="77"/>
        <v>-7.0364078974522511E-4</v>
      </c>
      <c r="AT68">
        <f t="shared" si="78"/>
        <v>-4.6008762147578552E-4</v>
      </c>
      <c r="AU68">
        <f t="shared" si="79"/>
        <v>-1.6213654825528814E-3</v>
      </c>
      <c r="AW68">
        <v>65</v>
      </c>
      <c r="AX68">
        <f>IF(Z68&gt;0, (R68*SUMPRODUCT(K68:$K$98, X68:$X$98)-K68*$AZ$3)/Z68, 0)</f>
        <v>-8142860.9589826176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500000</v>
      </c>
      <c r="S69">
        <f t="shared" si="63"/>
        <v>-17257378.183599006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-9.2840721582906767</v>
      </c>
      <c r="AC69">
        <f t="shared" si="64"/>
        <v>-8.2897272161795925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-0.32419437700642223</v>
      </c>
      <c r="AI69">
        <f t="shared" si="69"/>
        <v>-0.32420638596735474</v>
      </c>
      <c r="AJ69">
        <f t="shared" si="70"/>
        <v>-0.99434494211108415</v>
      </c>
      <c r="AK69">
        <f t="shared" si="61"/>
        <v>-0.64988505108034744</v>
      </c>
      <c r="AL69">
        <f t="shared" si="71"/>
        <v>-1.9684363791587862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-1.8298520702754001E-4</v>
      </c>
      <c r="AR69">
        <f t="shared" si="76"/>
        <v>-1.8299198525183468E-4</v>
      </c>
      <c r="AS69">
        <f t="shared" si="77"/>
        <v>-5.6123865185169332E-4</v>
      </c>
      <c r="AT69">
        <f t="shared" si="78"/>
        <v>-3.6681496981573193E-4</v>
      </c>
      <c r="AU69">
        <f t="shared" si="79"/>
        <v>-1.1110456069192598E-3</v>
      </c>
      <c r="AW69">
        <v>66</v>
      </c>
      <c r="AX69">
        <f>IF(Z69&gt;0, (R69*SUMPRODUCT(K69:$K$98, X69:$X$98)-K69*$AZ$3)/Z69, 0)</f>
        <v>-17257378.183599006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500000</v>
      </c>
      <c r="S70">
        <f t="shared" si="63"/>
        <v>-37918143.60547132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-8.2897272161795925</v>
      </c>
      <c r="AC70">
        <f t="shared" si="64"/>
        <v>-7.4016936289192605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-0.14017647708807193</v>
      </c>
      <c r="AI70">
        <f t="shared" si="69"/>
        <v>-0.14018135713554072</v>
      </c>
      <c r="AJ70">
        <f t="shared" si="70"/>
        <v>-0.88803358726033199</v>
      </c>
      <c r="AK70">
        <f t="shared" si="61"/>
        <v>-0.58028090513257158</v>
      </c>
      <c r="AL70">
        <f t="shared" si="71"/>
        <v>-1.6084958495284445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-7.064275406207246E-5</v>
      </c>
      <c r="AR70">
        <f t="shared" si="76"/>
        <v>-7.0645213390486974E-5</v>
      </c>
      <c r="AS70">
        <f t="shared" si="77"/>
        <v>-4.475297111674221E-4</v>
      </c>
      <c r="AT70">
        <f t="shared" si="78"/>
        <v>-2.924359501661727E-4</v>
      </c>
      <c r="AU70">
        <f t="shared" si="79"/>
        <v>-8.1061087472408192E-4</v>
      </c>
      <c r="AW70">
        <v>67</v>
      </c>
      <c r="AX70">
        <f>IF(Z70&gt;0, (R70*SUMPRODUCT(K70:$K$98, X70:$X$98)-K70*$AZ$3)/Z70, 0)</f>
        <v>-37918143.60547132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500000</v>
      </c>
      <c r="S71">
        <f t="shared" si="63"/>
        <v>-86440250.081648126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-7.4016936289192605</v>
      </c>
      <c r="AC71">
        <f t="shared" si="64"/>
        <v>-6.6087137605417512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-5.8397876943713192E-2</v>
      </c>
      <c r="AI71">
        <f t="shared" si="69"/>
        <v>-5.8399788296860107E-2</v>
      </c>
      <c r="AJ71">
        <f t="shared" si="70"/>
        <v>-0.79297986837750933</v>
      </c>
      <c r="AK71">
        <f t="shared" si="61"/>
        <v>-0.51811855402434825</v>
      </c>
      <c r="AL71">
        <f t="shared" si="71"/>
        <v>-1.3694982106987177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-2.6276742006498589E-5</v>
      </c>
      <c r="AR71">
        <f t="shared" si="76"/>
        <v>-2.627760204005038E-5</v>
      </c>
      <c r="AS71">
        <f t="shared" si="77"/>
        <v>-3.5680967371102721E-4</v>
      </c>
      <c r="AT71">
        <f t="shared" si="78"/>
        <v>-2.3313291998611882E-4</v>
      </c>
      <c r="AU71">
        <f t="shared" si="79"/>
        <v>-6.1622019573719642E-4</v>
      </c>
      <c r="AW71">
        <v>68</v>
      </c>
      <c r="AX71">
        <f>IF(Z71&gt;0, (R71*SUMPRODUCT(K71:$K$98, X71:$X$98)-K71*$AZ$3)/Z71, 0)</f>
        <v>-86440250.081648126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500000</v>
      </c>
      <c r="S72">
        <f t="shared" si="63"/>
        <v>-204928257.85631031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-6.6087137605417512</v>
      </c>
      <c r="AC72">
        <f t="shared" si="64"/>
        <v>-5.9006592237734257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-2.3447902183780202E-2</v>
      </c>
      <c r="AI72">
        <f t="shared" si="69"/>
        <v>-2.3448622028286459E-2</v>
      </c>
      <c r="AJ72">
        <f t="shared" si="70"/>
        <v>-0.70805453676832553</v>
      </c>
      <c r="AK72">
        <f t="shared" ref="AK72:AK89" si="92">G72*SUM(AB72:AB72, AE72:AF72)</f>
        <v>-0.46260996323792264</v>
      </c>
      <c r="AL72">
        <f t="shared" si="71"/>
        <v>-1.1941131220345347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-9.4202066392674778E-6</v>
      </c>
      <c r="AR72">
        <f t="shared" si="76"/>
        <v>-9.420495837164326E-6</v>
      </c>
      <c r="AS72">
        <f t="shared" si="77"/>
        <v>-2.8446127060536539E-4</v>
      </c>
      <c r="AT72">
        <f t="shared" si="78"/>
        <v>-1.8585378823780975E-4</v>
      </c>
      <c r="AU72">
        <f t="shared" si="79"/>
        <v>-4.7973555468033949E-4</v>
      </c>
      <c r="AW72">
        <v>69</v>
      </c>
      <c r="AX72">
        <f>IF(Z72&gt;0, (R72*SUMPRODUCT(K72:$K$98, X72:$X$98)-K72*$AZ$3)/Z72, 0)</f>
        <v>-204928257.85631031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500000</v>
      </c>
      <c r="S73">
        <f t="shared" si="63"/>
        <v>-506426840.88990933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-5.9006592237734257</v>
      </c>
      <c r="AC73">
        <f t="shared" si="64"/>
        <v>-5.2684536319172688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-9.0513272259348625E-3</v>
      </c>
      <c r="AI73">
        <f t="shared" si="69"/>
        <v>-9.0515873056347586E-3</v>
      </c>
      <c r="AJ73">
        <f t="shared" si="70"/>
        <v>-0.63220559185615688</v>
      </c>
      <c r="AK73">
        <f t="shared" si="92"/>
        <v>-0.41304614566413983</v>
      </c>
      <c r="AL73">
        <f t="shared" si="71"/>
        <v>-1.0543033248259315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-3.2467636793734205E-6</v>
      </c>
      <c r="AR73">
        <f t="shared" si="76"/>
        <v>-3.2468569714732738E-6</v>
      </c>
      <c r="AS73">
        <f t="shared" si="77"/>
        <v>-2.2677581997631764E-4</v>
      </c>
      <c r="AT73">
        <f t="shared" si="78"/>
        <v>-1.4816205294235191E-4</v>
      </c>
      <c r="AU73">
        <f t="shared" si="79"/>
        <v>-3.7818472989014284E-4</v>
      </c>
      <c r="AW73">
        <v>70</v>
      </c>
      <c r="AX73">
        <f>IF(Z73&gt;0, (R73*SUMPRODUCT(K73:$K$98, X73:$X$98)-K73*$AZ$3)/Z73, 0)</f>
        <v>-506426840.88990933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500000</v>
      </c>
      <c r="S74">
        <f t="shared" si="63"/>
        <v>-1307521487.8790889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-5.2684536319172688</v>
      </c>
      <c r="AC74">
        <f t="shared" si="64"/>
        <v>-4.703979189339166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-3.3507628059754446E-3</v>
      </c>
      <c r="AI74">
        <f t="shared" si="69"/>
        <v>-3.350852746738043E-3</v>
      </c>
      <c r="AJ74">
        <f t="shared" si="70"/>
        <v>-0.56447444257810275</v>
      </c>
      <c r="AK74">
        <f t="shared" si="92"/>
        <v>-0.36879175423420885</v>
      </c>
      <c r="AL74">
        <f t="shared" si="71"/>
        <v>-0.93661704955904967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-1.0731590107762969E-6</v>
      </c>
      <c r="AR74">
        <f t="shared" si="76"/>
        <v>-1.0731878163783069E-6</v>
      </c>
      <c r="AS74">
        <f t="shared" si="77"/>
        <v>-1.8078594919501372E-4</v>
      </c>
      <c r="AT74">
        <f t="shared" si="78"/>
        <v>-1.181140585214372E-4</v>
      </c>
      <c r="AU74">
        <f t="shared" si="79"/>
        <v>-2.9997319553282922E-4</v>
      </c>
      <c r="AW74">
        <v>71</v>
      </c>
      <c r="AX74">
        <f>IF(Z74&gt;0, (R74*SUMPRODUCT(K74:$K$98, X74:$X$98)-K74*$AZ$3)/Z74, 0)</f>
        <v>-1307521487.8790889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500000</v>
      </c>
      <c r="S75">
        <f t="shared" si="63"/>
        <v>-3534738788.6043344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-4.703979189339166</v>
      </c>
      <c r="AC75">
        <f t="shared" si="64"/>
        <v>-4.1999823255858715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-1.1867262935919684E-3</v>
      </c>
      <c r="AI75">
        <f t="shared" si="69"/>
        <v>-1.1867559986322611E-3</v>
      </c>
      <c r="AJ75">
        <f t="shared" si="70"/>
        <v>-0.50399686375329456</v>
      </c>
      <c r="AK75">
        <f t="shared" si="92"/>
        <v>-0.32927854325374167</v>
      </c>
      <c r="AL75">
        <f t="shared" si="71"/>
        <v>-0.83446216300566856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-3.3935396873934316E-7</v>
      </c>
      <c r="AR75">
        <f t="shared" si="76"/>
        <v>-3.3936246313553991E-7</v>
      </c>
      <c r="AS75">
        <f t="shared" si="77"/>
        <v>-1.4412197392979381E-4</v>
      </c>
      <c r="AT75">
        <f t="shared" si="78"/>
        <v>-9.4159858998023432E-5</v>
      </c>
      <c r="AU75">
        <f t="shared" si="79"/>
        <v>-2.386211953909528E-4</v>
      </c>
      <c r="AW75">
        <v>72</v>
      </c>
      <c r="AX75">
        <f>IF(Z75&gt;0, (R75*SUMPRODUCT(K75:$K$98, X75:$X$98)-K75*$AZ$3)/Z75, 0)</f>
        <v>-3534738788.6043344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500000</v>
      </c>
      <c r="S76">
        <f t="shared" si="63"/>
        <v>-10030431286.222628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-4.1999823255858715</v>
      </c>
      <c r="AC76">
        <f t="shared" si="64"/>
        <v>-3.7499845069824249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-4.0122942561221807E-4</v>
      </c>
      <c r="AI76">
        <f t="shared" si="69"/>
        <v>-4.0123877213082721E-4</v>
      </c>
      <c r="AJ76">
        <f t="shared" si="70"/>
        <v>-0.44999781860344656</v>
      </c>
      <c r="AK76">
        <f t="shared" si="92"/>
        <v>-0.29399876279101106</v>
      </c>
      <c r="AL76">
        <f t="shared" si="71"/>
        <v>-0.7443978201665884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-1.0244178120495481E-7</v>
      </c>
      <c r="AR76">
        <f t="shared" si="76"/>
        <v>-1.0244416755538992E-7</v>
      </c>
      <c r="AS76">
        <f t="shared" si="77"/>
        <v>-1.1489331323529289E-4</v>
      </c>
      <c r="AT76">
        <f t="shared" si="78"/>
        <v>-7.5063679306194516E-5</v>
      </c>
      <c r="AU76">
        <f t="shared" si="79"/>
        <v>-1.9005943670904278E-4</v>
      </c>
      <c r="AW76">
        <v>73</v>
      </c>
      <c r="AX76">
        <f>IF(Z76&gt;0, (R76*SUMPRODUCT(K76:$K$98, X76:$X$98)-K76*$AZ$3)/Z76, 0)</f>
        <v>-10030431286.222628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500000</v>
      </c>
      <c r="S77">
        <f t="shared" si="63"/>
        <v>-29961945505.165176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-3.7499845069824249</v>
      </c>
      <c r="AC77">
        <f t="shared" si="64"/>
        <v>-3.3482005398193704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-1.2918685062653952E-4</v>
      </c>
      <c r="AI77">
        <f t="shared" si="69"/>
        <v>-1.2918964433743127E-4</v>
      </c>
      <c r="AJ77">
        <f t="shared" si="70"/>
        <v>-0.40178396716305453</v>
      </c>
      <c r="AK77">
        <f t="shared" si="92"/>
        <v>-0.26249891548876975</v>
      </c>
      <c r="AL77">
        <f t="shared" si="71"/>
        <v>-0.66441207229616173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-2.9449954853153999E-8</v>
      </c>
      <c r="AR77">
        <f t="shared" si="76"/>
        <v>-2.9450591718742375E-8</v>
      </c>
      <c r="AS77">
        <f t="shared" si="77"/>
        <v>-9.1592291601559102E-5</v>
      </c>
      <c r="AT77">
        <f t="shared" si="78"/>
        <v>-5.9840310160467855E-5</v>
      </c>
      <c r="AU77">
        <f t="shared" si="79"/>
        <v>-1.5146205235374571E-4</v>
      </c>
      <c r="AW77">
        <v>74</v>
      </c>
      <c r="AX77">
        <f>IF(Z77&gt;0, (R77*SUMPRODUCT(K77:$K$98, X77:$X$98)-K77*$AZ$3)/Z77, 0)</f>
        <v>-29961945505.165176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500000</v>
      </c>
      <c r="S78">
        <f t="shared" si="63"/>
        <v>-94481782985.517578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-3.3482005398193704</v>
      </c>
      <c r="AC78">
        <f t="shared" si="64"/>
        <v>-2.9894647928364368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-3.9495151894692171E-5</v>
      </c>
      <c r="AI78">
        <f t="shared" si="69"/>
        <v>-3.9495942910880255E-5</v>
      </c>
      <c r="AJ78">
        <f t="shared" si="70"/>
        <v>-0.35873574698293353</v>
      </c>
      <c r="AK78">
        <f t="shared" si="92"/>
        <v>-0.23437403778735594</v>
      </c>
      <c r="AL78">
        <f t="shared" si="71"/>
        <v>-0.59314928071320039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-8.0388159985773628E-9</v>
      </c>
      <c r="AR78">
        <f t="shared" si="76"/>
        <v>-8.038977001467158E-9</v>
      </c>
      <c r="AS78">
        <f t="shared" si="77"/>
        <v>-7.3016826718308388E-5</v>
      </c>
      <c r="AT78">
        <f t="shared" si="78"/>
        <v>-4.7704330132463138E-5</v>
      </c>
      <c r="AU78">
        <f t="shared" si="79"/>
        <v>-1.20729195827773E-4</v>
      </c>
      <c r="AW78">
        <v>75</v>
      </c>
      <c r="AX78">
        <f>IF(Z78&gt;0, (R78*SUMPRODUCT(K78:$K$98, X78:$X$98)-K78*$AZ$3)/Z78, 0)</f>
        <v>-94481782985.517578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500000</v>
      </c>
      <c r="S79">
        <f t="shared" si="63"/>
        <v>-315419400262.41089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-2.9894647928364368</v>
      </c>
      <c r="AC79">
        <f t="shared" si="64"/>
        <v>-2.6691650004887451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-1.1430984141480339E-5</v>
      </c>
      <c r="AI79">
        <f t="shared" si="69"/>
        <v>-1.1431195698299472E-5</v>
      </c>
      <c r="AJ79">
        <f t="shared" si="70"/>
        <v>-0.32029979234769179</v>
      </c>
      <c r="AK79">
        <f t="shared" si="92"/>
        <v>-0.20926253549855059</v>
      </c>
      <c r="AL79">
        <f t="shared" si="71"/>
        <v>-0.52957375904194071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-2.0773702093738534E-9</v>
      </c>
      <c r="AR79">
        <f t="shared" si="76"/>
        <v>-2.077408655917757E-9</v>
      </c>
      <c r="AS79">
        <f t="shared" si="77"/>
        <v>-5.8208570535691237E-5</v>
      </c>
      <c r="AT79">
        <f t="shared" si="78"/>
        <v>-3.8029600234090673E-5</v>
      </c>
      <c r="AU79">
        <f t="shared" si="79"/>
        <v>-9.6240248178437829E-5</v>
      </c>
      <c r="AW79">
        <v>76</v>
      </c>
      <c r="AX79">
        <f>IF(Z79&gt;0, (R79*SUMPRODUCT(K79:$K$98, X79:$X$98)-K79*$AZ$3)/Z79, 0)</f>
        <v>-315419400262.41089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500000</v>
      </c>
      <c r="S80">
        <f t="shared" si="63"/>
        <v>-1129974809492.0176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-2.6691650004887451</v>
      </c>
      <c r="AC80">
        <f t="shared" si="64"/>
        <v>-2.3831830379353049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-3.1342957417489392E-6</v>
      </c>
      <c r="AI80">
        <f t="shared" si="69"/>
        <v>-3.1343484682127932E-6</v>
      </c>
      <c r="AJ80">
        <f t="shared" si="70"/>
        <v>-0.28598196255344011</v>
      </c>
      <c r="AK80">
        <f t="shared" si="92"/>
        <v>-0.18684155003421218</v>
      </c>
      <c r="AL80">
        <f t="shared" si="71"/>
        <v>-0.47282664693612053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-5.0857174368376141E-10</v>
      </c>
      <c r="AR80">
        <f t="shared" si="76"/>
        <v>-5.0858029909520628E-10</v>
      </c>
      <c r="AS80">
        <f t="shared" si="77"/>
        <v>-4.6403516879600606E-5</v>
      </c>
      <c r="AT80">
        <f t="shared" si="78"/>
        <v>-3.0316964550528826E-5</v>
      </c>
      <c r="AU80">
        <f t="shared" si="79"/>
        <v>-7.6720990010428533E-5</v>
      </c>
      <c r="AW80">
        <v>77</v>
      </c>
      <c r="AX80">
        <f>IF(Z80&gt;0, (R80*SUMPRODUCT(K80:$K$98, X80:$X$98)-K80*$AZ$3)/Z80, 0)</f>
        <v>-1129974809492.0176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500000</v>
      </c>
      <c r="S81">
        <f t="shared" si="63"/>
        <v>-4365460362589.8652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-2.3831830379353049</v>
      </c>
      <c r="AC81">
        <f t="shared" si="64"/>
        <v>-2.1278419985949388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-8.0027062742424953E-7</v>
      </c>
      <c r="AI81">
        <f t="shared" si="69"/>
        <v>-8.0028281309209355E-7</v>
      </c>
      <c r="AJ81">
        <f t="shared" si="70"/>
        <v>-0.25534103934036612</v>
      </c>
      <c r="AK81">
        <f t="shared" si="92"/>
        <v>-0.16682281265547136</v>
      </c>
      <c r="AL81">
        <f t="shared" si="71"/>
        <v>-0.42216465227865052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-1.1593941611224624E-10</v>
      </c>
      <c r="AR81">
        <f t="shared" si="76"/>
        <v>-1.1594118151405702E-10</v>
      </c>
      <c r="AS81">
        <f t="shared" si="77"/>
        <v>-3.6992599748287465E-5</v>
      </c>
      <c r="AT81">
        <f t="shared" si="78"/>
        <v>-2.416849854371141E-5</v>
      </c>
      <c r="AU81">
        <f t="shared" si="79"/>
        <v>-6.1161214233180383E-5</v>
      </c>
      <c r="AW81">
        <v>78</v>
      </c>
      <c r="AX81">
        <f>IF(Z81&gt;0, (R81*SUMPRODUCT(K81:$K$98, X81:$X$98)-K81*$AZ$3)/Z81, 0)</f>
        <v>-4365460362589.8652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500000</v>
      </c>
      <c r="S82">
        <f t="shared" si="63"/>
        <v>-18289530998635.43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-2.1278419985949388</v>
      </c>
      <c r="AC82">
        <f t="shared" si="64"/>
        <v>-1.8998589274171835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-1.8933779669094317E-7</v>
      </c>
      <c r="AI82">
        <f t="shared" si="69"/>
        <v>-1.8934039361227424E-7</v>
      </c>
      <c r="AJ82">
        <f t="shared" si="70"/>
        <v>-0.22798307117775529</v>
      </c>
      <c r="AK82">
        <f t="shared" si="92"/>
        <v>-0.14894893990164573</v>
      </c>
      <c r="AL82">
        <f t="shared" si="71"/>
        <v>-0.37693220041979464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-2.4491395299011117E-11</v>
      </c>
      <c r="AR82">
        <f t="shared" si="76"/>
        <v>-2.4491731218346777E-11</v>
      </c>
      <c r="AS82">
        <f t="shared" si="77"/>
        <v>-2.949027407776992E-5</v>
      </c>
      <c r="AT82">
        <f t="shared" si="78"/>
        <v>-1.9266979072617218E-5</v>
      </c>
      <c r="AU82">
        <f t="shared" si="79"/>
        <v>-4.8757277642118356E-5</v>
      </c>
      <c r="AW82">
        <v>79</v>
      </c>
      <c r="AX82">
        <f>IF(Z82&gt;0, (R82*SUMPRODUCT(K82:$K$98, X82:$X$98)-K82*$AZ$3)/Z82, 0)</f>
        <v>-18289530998635.43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500000</v>
      </c>
      <c r="S83">
        <f t="shared" si="63"/>
        <v>-83632459080505.469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-1.8998589274171835</v>
      </c>
      <c r="AC83">
        <f t="shared" si="64"/>
        <v>-1.6963026137865906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-4.1277629365113471E-8</v>
      </c>
      <c r="AI83">
        <f t="shared" si="69"/>
        <v>-4.1278136435762966E-8</v>
      </c>
      <c r="AJ83">
        <f t="shared" si="70"/>
        <v>-0.2035563136305929</v>
      </c>
      <c r="AK83">
        <f t="shared" si="92"/>
        <v>-0.13299012491920287</v>
      </c>
      <c r="AL83">
        <f t="shared" si="71"/>
        <v>-0.33654647982793218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-4.7673049526116258E-12</v>
      </c>
      <c r="AR83">
        <f t="shared" si="76"/>
        <v>-4.7673635160624791E-12</v>
      </c>
      <c r="AS83">
        <f t="shared" si="77"/>
        <v>-2.3509465951226707E-5</v>
      </c>
      <c r="AT83">
        <f t="shared" si="78"/>
        <v>-1.5359517756404753E-5</v>
      </c>
      <c r="AU83">
        <f t="shared" si="79"/>
        <v>-3.8868988474994973E-5</v>
      </c>
      <c r="AW83">
        <v>80</v>
      </c>
      <c r="AX83">
        <f>IF(Z83&gt;0, (R83*SUMPRODUCT(K83:$K$98, X83:$X$98)-K83*$AZ$3)/Z83, 0)</f>
        <v>-83632459080505.469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500000</v>
      </c>
      <c r="S84">
        <f t="shared" si="63"/>
        <v>-420521173941536.19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-1.6963026137865906</v>
      </c>
      <c r="AC84">
        <f t="shared" si="64"/>
        <v>-1.5145559051707469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-8.2391907211325768E-9</v>
      </c>
      <c r="AI84">
        <f t="shared" si="69"/>
        <v>-8.2392807615395181E-9</v>
      </c>
      <c r="AJ84">
        <f t="shared" si="70"/>
        <v>-0.18174670861584374</v>
      </c>
      <c r="AK84">
        <f t="shared" si="92"/>
        <v>-0.11874118296506135</v>
      </c>
      <c r="AL84">
        <f t="shared" si="71"/>
        <v>-0.30048789982018587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-8.4961998559053571E-13</v>
      </c>
      <c r="AR84">
        <f t="shared" si="76"/>
        <v>-8.4962927049870663E-13</v>
      </c>
      <c r="AS84">
        <f t="shared" si="77"/>
        <v>-1.8741602322575458E-5</v>
      </c>
      <c r="AT84">
        <f t="shared" si="78"/>
        <v>-1.2244513517695429E-5</v>
      </c>
      <c r="AU84">
        <f t="shared" si="79"/>
        <v>-3.0986116689900158E-5</v>
      </c>
      <c r="AW84">
        <v>81</v>
      </c>
      <c r="AX84">
        <f>IF(Z84&gt;0, (R84*SUMPRODUCT(K84:$K$98, X84:$X$98)-K84*$AZ$3)/Z84, 0)</f>
        <v>-420521173941536.19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500000</v>
      </c>
      <c r="S85">
        <f t="shared" si="63"/>
        <v>-2347084156471698.5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-1.5145559051707469</v>
      </c>
      <c r="AC85">
        <f t="shared" si="64"/>
        <v>-1.3522820581889086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-1.4947230290897428E-9</v>
      </c>
      <c r="AI85">
        <f t="shared" si="69"/>
        <v>-1.4947374329411605E-9</v>
      </c>
      <c r="AJ85">
        <f t="shared" si="70"/>
        <v>-0.16227384698183833</v>
      </c>
      <c r="AK85">
        <f t="shared" si="92"/>
        <v>-0.10601891336195229</v>
      </c>
      <c r="AL85">
        <f t="shared" si="71"/>
        <v>-0.26829276183852807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-1.3762041614586116E-13</v>
      </c>
      <c r="AR85">
        <f t="shared" si="76"/>
        <v>-1.3762174232066923E-13</v>
      </c>
      <c r="AS85">
        <f t="shared" si="77"/>
        <v>-1.494069062736677E-5</v>
      </c>
      <c r="AT85">
        <f t="shared" si="78"/>
        <v>-9.7612512099242395E-6</v>
      </c>
      <c r="AU85">
        <f t="shared" si="79"/>
        <v>-2.4701941974912754E-5</v>
      </c>
      <c r="AW85">
        <v>82</v>
      </c>
      <c r="AX85">
        <f>IF(Z85&gt;0, (R85*SUMPRODUCT(K85:$K$98, X85:$X$98)-K85*$AZ$3)/Z85, 0)</f>
        <v>-2347084156471698.5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500000</v>
      </c>
      <c r="S86">
        <f t="shared" si="63"/>
        <v>-1.4719179368509296E+16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-1.3522820581889086</v>
      </c>
      <c r="AC86">
        <f t="shared" si="64"/>
        <v>-1.2073946948116456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-2.4418192348811776E-10</v>
      </c>
      <c r="AI86">
        <f t="shared" si="69"/>
        <v>-2.4418397420484689E-10</v>
      </c>
      <c r="AJ86">
        <f t="shared" si="70"/>
        <v>-0.14488736337726293</v>
      </c>
      <c r="AK86">
        <f t="shared" si="92"/>
        <v>-9.4659744073223612E-2</v>
      </c>
      <c r="AL86">
        <f t="shared" si="71"/>
        <v>-0.23954710769467052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-2.0073247011399755E-14</v>
      </c>
      <c r="AR86">
        <f t="shared" si="76"/>
        <v>-2.0073415592852737E-14</v>
      </c>
      <c r="AS86">
        <f t="shared" si="77"/>
        <v>-1.1910627094571799E-5</v>
      </c>
      <c r="AT86">
        <f t="shared" si="78"/>
        <v>-7.7816097017933612E-6</v>
      </c>
      <c r="AU86">
        <f t="shared" si="79"/>
        <v>-1.9692236816438577E-5</v>
      </c>
      <c r="AW86">
        <v>83</v>
      </c>
      <c r="AX86">
        <f>IF(Z86&gt;0, (R86*SUMPRODUCT(K86:$K$98, X86:$X$98)-K86*$AZ$3)/Z86, 0)</f>
        <v>-1.4719179368509296E+16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500000</v>
      </c>
      <c r="S87">
        <f t="shared" si="63"/>
        <v>-1.0532740130972635E+17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-1.2073946948116456</v>
      </c>
      <c r="AC87">
        <f t="shared" si="64"/>
        <v>-1.0780309775104155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-3.5486667382383619E-11</v>
      </c>
      <c r="AI87">
        <f t="shared" si="69"/>
        <v>-3.5486923258576355E-11</v>
      </c>
      <c r="AJ87">
        <f t="shared" si="70"/>
        <v>-0.12936371730123009</v>
      </c>
      <c r="AK87">
        <f t="shared" si="92"/>
        <v>-8.4517628636815195E-2</v>
      </c>
      <c r="AL87">
        <f t="shared" si="71"/>
        <v>-0.2138813459735322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-2.6046616252720463E-15</v>
      </c>
      <c r="AR87">
        <f t="shared" si="76"/>
        <v>-2.60468040615369E-15</v>
      </c>
      <c r="AS87">
        <f t="shared" si="77"/>
        <v>-9.4950789975934566E-6</v>
      </c>
      <c r="AT87">
        <f t="shared" si="78"/>
        <v>-6.2034516117619052E-6</v>
      </c>
      <c r="AU87">
        <f t="shared" si="79"/>
        <v>-1.5698530611960041E-5</v>
      </c>
      <c r="AW87">
        <v>84</v>
      </c>
      <c r="AX87">
        <f>IF(Z87&gt;0, (R87*SUMPRODUCT(K87:$K$98, X87:$X$98)-K87*$AZ$3)/Z87, 0)</f>
        <v>-1.0532740130972635E+17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500000</v>
      </c>
      <c r="S88">
        <f t="shared" si="63"/>
        <v>-8.7746300879346829E+17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-1.0780309775104155</v>
      </c>
      <c r="AC88">
        <f t="shared" si="64"/>
        <v>-0.96252765849144462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-4.5178766869320713E-12</v>
      </c>
      <c r="AI88">
        <f t="shared" si="69"/>
        <v>-4.5179041105285321E-12</v>
      </c>
      <c r="AJ88">
        <f t="shared" si="70"/>
        <v>-0.11550331901897093</v>
      </c>
      <c r="AK88">
        <f t="shared" si="92"/>
        <v>-7.5462168425729101E-2</v>
      </c>
      <c r="AL88">
        <f t="shared" si="71"/>
        <v>-0.19096548744921793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-2.9607548266354693E-16</v>
      </c>
      <c r="AR88">
        <f t="shared" si="76"/>
        <v>-2.9607727984729523E-16</v>
      </c>
      <c r="AS88">
        <f t="shared" si="77"/>
        <v>-7.5694188437457987E-6</v>
      </c>
      <c r="AT88">
        <f t="shared" si="78"/>
        <v>-4.9453536445806818E-6</v>
      </c>
      <c r="AU88">
        <f t="shared" si="79"/>
        <v>-1.2514772488622558E-5</v>
      </c>
      <c r="AW88">
        <v>85</v>
      </c>
      <c r="AX88">
        <f>IF(Z88&gt;0, (R88*SUMPRODUCT(K88:$K$98, X88:$X$98)-K88*$AZ$3)/Z88, 0)</f>
        <v>-8.7746300879346829E+17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-0.96252765849144462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-0.96252765849144462</v>
      </c>
      <c r="AK89">
        <f t="shared" si="92"/>
        <v>-6.7376936094401124E-2</v>
      </c>
      <c r="AL89">
        <f t="shared" si="71"/>
        <v>-1.0299045945863943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-3.2092566933434041E-17</v>
      </c>
      <c r="AR89">
        <f t="shared" si="76"/>
        <v>-3.2092566933434041E-17</v>
      </c>
      <c r="AS89">
        <f t="shared" si="77"/>
        <v>-5.6320080682633612E-5</v>
      </c>
      <c r="AT89">
        <f t="shared" si="78"/>
        <v>-3.9424056477843529E-6</v>
      </c>
      <c r="AU89">
        <f t="shared" si="79"/>
        <v>-6.026248633045006E-5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33168.476732869283</v>
      </c>
      <c r="AO91" s="6">
        <f t="shared" si="93"/>
        <v>-3316.8476732869285</v>
      </c>
      <c r="AP91" s="6">
        <f t="shared" si="93"/>
        <v>-1684.4230926968617</v>
      </c>
      <c r="AQ91" s="6">
        <f t="shared" si="93"/>
        <v>-14687.407514142045</v>
      </c>
      <c r="AR91" s="6">
        <f t="shared" si="93"/>
        <v>13479.79845274346</v>
      </c>
      <c r="AS91" s="6">
        <f t="shared" si="93"/>
        <v>-3806.6848362535015</v>
      </c>
      <c r="AT91" s="6">
        <f t="shared" si="93"/>
        <v>2220.5661544812097</v>
      </c>
      <c r="AU91" s="6">
        <f t="shared" si="93"/>
        <v>11893.679770971155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85655.822812583036</v>
      </c>
      <c r="K3">
        <v>1</v>
      </c>
      <c r="L3" s="2">
        <v>0</v>
      </c>
      <c r="O3">
        <f>$C$3</f>
        <v>85655.822812583036</v>
      </c>
      <c r="P3">
        <f>O3*C5</f>
        <v>8565.5822812583046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85655.822812583036</v>
      </c>
      <c r="AF3">
        <f t="shared" ref="AF3:AF34" si="4">-$Z3*P3</f>
        <v>-8565.5822812583046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75567.807944324726</v>
      </c>
      <c r="AJ3">
        <f t="shared" ref="AJ3:AJ34" si="8">AB3-AC3</f>
        <v>0</v>
      </c>
      <c r="AL3">
        <f t="shared" ref="AL3:AL34" si="9">SUM(AI3:AK3)</f>
        <v>75567.807944324726</v>
      </c>
      <c r="AN3">
        <f t="shared" ref="AN3:AN34" si="10">AE3*$K3</f>
        <v>85655.822812583036</v>
      </c>
      <c r="AO3">
        <f t="shared" ref="AO3:AO34" si="11">AF3*$K3</f>
        <v>-8565.5822812583046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75567.807944324726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75567.807944324726</v>
      </c>
      <c r="AW3">
        <v>0</v>
      </c>
      <c r="AX3">
        <f>IF(Z3&gt;0, (R3*SUMPRODUCT(K3:$K$98, X3:$X$98)-K3*$AZ$3)/Z3, 0)</f>
        <v>0</v>
      </c>
      <c r="AZ3">
        <f>C6*ABS(SUMPRODUCT(X4:X79, K4:K79))/1</f>
        <v>36274.258516890332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3934.0679191495565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3886.5276982382529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-3886.5276982382529</v>
      </c>
      <c r="AK4">
        <f>G4*SUM(AB4, AE4:AF4)</f>
        <v>0</v>
      </c>
      <c r="AL4">
        <f t="shared" si="9"/>
        <v>-4928.6476982382528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-930.46428571428555</v>
      </c>
      <c r="AR4">
        <f t="shared" si="14"/>
        <v>-930.46428571428555</v>
      </c>
      <c r="AS4">
        <f t="shared" si="15"/>
        <v>-3470.1140162841543</v>
      </c>
      <c r="AT4">
        <f t="shared" si="16"/>
        <v>0</v>
      </c>
      <c r="AU4">
        <f t="shared" si="17"/>
        <v>-4400.5783019984401</v>
      </c>
      <c r="AW4">
        <v>1</v>
      </c>
      <c r="AX4">
        <f>IF(Z4&gt;0, (R4*SUMPRODUCT(K4:$K$98, X4:$X$98)-K4*$AZ$3)/Z4, 0)</f>
        <v>3934.0679191495565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500000</v>
      </c>
      <c r="S5">
        <f t="shared" si="1"/>
        <v>6585.0494809867387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3886.5276982382529</v>
      </c>
      <c r="AC5">
        <f t="shared" si="2"/>
        <v>6426.1774288081142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-1081.3883975481601</v>
      </c>
      <c r="AI5">
        <f t="shared" si="7"/>
        <v>-1105.7852431882827</v>
      </c>
      <c r="AJ5">
        <f t="shared" si="8"/>
        <v>-2539.6497305698613</v>
      </c>
      <c r="AK5">
        <f>G5*SUM(AB5, AE5:AF5)</f>
        <v>272.05693887667775</v>
      </c>
      <c r="AL5">
        <f t="shared" si="9"/>
        <v>-3373.3780348814666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-862.07620978010209</v>
      </c>
      <c r="AR5">
        <f t="shared" si="14"/>
        <v>-881.52522575596515</v>
      </c>
      <c r="AS5">
        <f t="shared" si="15"/>
        <v>-2024.5932163343919</v>
      </c>
      <c r="AT5">
        <f t="shared" si="16"/>
        <v>216.88212601775967</v>
      </c>
      <c r="AU5">
        <f t="shared" si="17"/>
        <v>-2689.2363160725977</v>
      </c>
      <c r="AW5">
        <v>2</v>
      </c>
      <c r="AX5">
        <f>IF(Z5&gt;0, (R5*SUMPRODUCT(K5:$K$98, X5:$X$98)-K5*$AZ$3)/Z5, 0)</f>
        <v>6585.0494809867387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500000</v>
      </c>
      <c r="S6">
        <f t="shared" si="1"/>
        <v>8992.3437878464647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6426.1774288081142</v>
      </c>
      <c r="AC6">
        <f t="shared" si="2"/>
        <v>8662.4173049960082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-1402.3985106251259</v>
      </c>
      <c r="AI6">
        <f t="shared" si="7"/>
        <v>-1426.4812678833161</v>
      </c>
      <c r="AJ6">
        <f t="shared" si="8"/>
        <v>-2236.239876187894</v>
      </c>
      <c r="AK6">
        <f>G6*SUM(AB6, AE6:AF6)</f>
        <v>449.83242001656805</v>
      </c>
      <c r="AL6">
        <f t="shared" si="9"/>
        <v>-3212.8887240546419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-998.19955942591059</v>
      </c>
      <c r="AR6">
        <f t="shared" si="14"/>
        <v>-1015.3411903551755</v>
      </c>
      <c r="AS6">
        <f t="shared" si="15"/>
        <v>-1591.7113732432506</v>
      </c>
      <c r="AT6">
        <f t="shared" si="16"/>
        <v>320.18183139389919</v>
      </c>
      <c r="AU6">
        <f t="shared" si="17"/>
        <v>-2286.870732204527</v>
      </c>
      <c r="AW6">
        <v>3</v>
      </c>
      <c r="AX6">
        <f>IF(Z6&gt;0, (R6*SUMPRODUCT(K6:$K$98, X6:$X$98)-K6*$AZ$3)/Z6, 0)</f>
        <v>8992.3437878464647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500000</v>
      </c>
      <c r="S7">
        <f t="shared" si="1"/>
        <v>10977.775219442565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8662.4173049960082</v>
      </c>
      <c r="AC7">
        <f t="shared" si="2"/>
        <v>10430.57139375581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-1761.8506903909786</v>
      </c>
      <c r="AI7">
        <f t="shared" si="7"/>
        <v>-1785.6045275420672</v>
      </c>
      <c r="AJ7">
        <f t="shared" si="8"/>
        <v>-1768.1540887598021</v>
      </c>
      <c r="AK7">
        <f>G7*SUM(AB7, AE7:AF7)</f>
        <v>606.36921134972067</v>
      </c>
      <c r="AL7">
        <f t="shared" si="9"/>
        <v>-2947.3894049521487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-1119.6879651934998</v>
      </c>
      <c r="AR7">
        <f t="shared" si="14"/>
        <v>-1134.7839581345011</v>
      </c>
      <c r="AS7">
        <f t="shared" si="15"/>
        <v>-1123.6938888122747</v>
      </c>
      <c r="AT7">
        <f t="shared" si="16"/>
        <v>385.35859600082745</v>
      </c>
      <c r="AU7">
        <f t="shared" si="17"/>
        <v>-1873.1192509459484</v>
      </c>
      <c r="AW7">
        <v>4</v>
      </c>
      <c r="AX7">
        <f>IF(Z7&gt;0, (R7*SUMPRODUCT(K7:$K$98, X7:$X$98)-K7*$AZ$3)/Z7, 0)</f>
        <v>10977.775219442565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500000</v>
      </c>
      <c r="S8">
        <f t="shared" si="1"/>
        <v>12581.144065172106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10430.57139375581</v>
      </c>
      <c r="AC8">
        <f t="shared" si="2"/>
        <v>11780.842043013832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-2131.5895330458684</v>
      </c>
      <c r="AI8">
        <f t="shared" si="7"/>
        <v>-2154.999252348794</v>
      </c>
      <c r="AJ8">
        <f t="shared" si="8"/>
        <v>-1350.2706492580219</v>
      </c>
      <c r="AK8">
        <f t="shared" ref="AK8:AK39" si="30">G8*SUM(AB8:AB8, AE8:AF8)</f>
        <v>730.13999756290684</v>
      </c>
      <c r="AL8">
        <f t="shared" si="9"/>
        <v>-2775.1299040439089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-1209.5211464188944</v>
      </c>
      <c r="AR8">
        <f t="shared" si="14"/>
        <v>-1222.8044498362085</v>
      </c>
      <c r="AS8">
        <f t="shared" si="15"/>
        <v>-766.17982887759104</v>
      </c>
      <c r="AT8">
        <f t="shared" si="16"/>
        <v>414.30104305150599</v>
      </c>
      <c r="AU8">
        <f t="shared" si="17"/>
        <v>-1574.6832356622933</v>
      </c>
      <c r="AW8">
        <v>5</v>
      </c>
      <c r="AX8">
        <f>IF(Z8&gt;0, (R8*SUMPRODUCT(K8:$K$98, X8:$X$98)-K8*$AZ$3)/Z8, 0)</f>
        <v>12581.144065172106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500000</v>
      </c>
      <c r="S9">
        <f t="shared" si="1"/>
        <v>13857.961706170945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11780.842043013832</v>
      </c>
      <c r="AC9">
        <f t="shared" si="2"/>
        <v>12776.641088069526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-2526.8600837781305</v>
      </c>
      <c r="AI9">
        <f t="shared" si="7"/>
        <v>-2549.9093628838377</v>
      </c>
      <c r="AJ9">
        <f t="shared" si="8"/>
        <v>-995.79904505569357</v>
      </c>
      <c r="AK9">
        <f t="shared" si="30"/>
        <v>824.6589430109683</v>
      </c>
      <c r="AL9">
        <f t="shared" si="9"/>
        <v>-2721.0494649285629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-1280.185957302733</v>
      </c>
      <c r="AR9">
        <f t="shared" si="14"/>
        <v>-1291.8634394183864</v>
      </c>
      <c r="AS9">
        <f t="shared" si="15"/>
        <v>-504.5027866638714</v>
      </c>
      <c r="AT9">
        <f t="shared" si="16"/>
        <v>417.79788488655117</v>
      </c>
      <c r="AU9">
        <f t="shared" si="17"/>
        <v>-1378.5683411957066</v>
      </c>
      <c r="AW9">
        <v>6</v>
      </c>
      <c r="AX9">
        <f>IF(Z9&gt;0, (R9*SUMPRODUCT(K9:$K$98, X9:$X$98)-K9*$AZ$3)/Z9, 0)</f>
        <v>13857.961706170945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500000</v>
      </c>
      <c r="S10">
        <f t="shared" si="1"/>
        <v>14848.232395428251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12776.641088069526</v>
      </c>
      <c r="AC10">
        <f t="shared" si="2"/>
        <v>13465.491016011951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-2938.2174566684293</v>
      </c>
      <c r="AI10">
        <f t="shared" si="7"/>
        <v>-2960.889332110246</v>
      </c>
      <c r="AJ10">
        <f t="shared" si="8"/>
        <v>-688.84992794242498</v>
      </c>
      <c r="AK10">
        <f t="shared" si="30"/>
        <v>894.36487616486693</v>
      </c>
      <c r="AL10">
        <f t="shared" si="9"/>
        <v>-2755.374383887804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-1329.100361013127</v>
      </c>
      <c r="AR10">
        <f t="shared" si="14"/>
        <v>-1339.3559660794485</v>
      </c>
      <c r="AS10">
        <f t="shared" si="15"/>
        <v>-311.60072438963158</v>
      </c>
      <c r="AT10">
        <f t="shared" si="16"/>
        <v>404.56524995805552</v>
      </c>
      <c r="AU10">
        <f t="shared" si="17"/>
        <v>-1246.3914405110247</v>
      </c>
      <c r="AW10">
        <v>7</v>
      </c>
      <c r="AX10">
        <f>IF(Z10&gt;0, (R10*SUMPRODUCT(K10:$K$98, X10:$X$98)-K10*$AZ$3)/Z10, 0)</f>
        <v>14848.232395428251</v>
      </c>
    </row>
    <row r="11" spans="1:52" x14ac:dyDescent="0.25">
      <c r="A11" t="s">
        <v>33</v>
      </c>
      <c r="C11" s="25">
        <f>AU81</f>
        <v>35543.672723428797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500000</v>
      </c>
      <c r="S11">
        <f t="shared" si="1"/>
        <v>15594.120613800977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13465.491016011951</v>
      </c>
      <c r="AC11">
        <f t="shared" si="2"/>
        <v>13894.458409682005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-3400.0254359452933</v>
      </c>
      <c r="AI11">
        <f t="shared" si="7"/>
        <v>-3422.3005913608949</v>
      </c>
      <c r="AJ11">
        <f t="shared" si="8"/>
        <v>-428.96739367005466</v>
      </c>
      <c r="AK11">
        <f t="shared" si="30"/>
        <v>942.58437112083664</v>
      </c>
      <c r="AL11">
        <f t="shared" si="9"/>
        <v>-2908.6836139101129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-1373.2132482815471</v>
      </c>
      <c r="AR11">
        <f t="shared" si="14"/>
        <v>-1382.2098099545424</v>
      </c>
      <c r="AS11">
        <f t="shared" si="15"/>
        <v>-173.25273565335851</v>
      </c>
      <c r="AT11">
        <f t="shared" si="16"/>
        <v>380.69401845118722</v>
      </c>
      <c r="AU11">
        <f t="shared" si="17"/>
        <v>-1174.7685271567136</v>
      </c>
      <c r="AW11">
        <v>8</v>
      </c>
      <c r="AX11">
        <f>IF(Z11&gt;0, (R11*SUMPRODUCT(K11:$K$98, X11:$X$98)-K11*$AZ$3)/Z11, 0)</f>
        <v>15594.120613800977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500000</v>
      </c>
      <c r="S12">
        <f t="shared" si="1"/>
        <v>16117.302488401427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13894.458409682005</v>
      </c>
      <c r="AC12">
        <f t="shared" si="2"/>
        <v>14090.948513796155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-3910.767063745207</v>
      </c>
      <c r="AI12">
        <f t="shared" si="7"/>
        <v>-3932.6239292534651</v>
      </c>
      <c r="AJ12">
        <f t="shared" si="8"/>
        <v>-196.49010411414929</v>
      </c>
      <c r="AK12">
        <f t="shared" si="30"/>
        <v>972.61208867774042</v>
      </c>
      <c r="AL12">
        <f t="shared" si="9"/>
        <v>-3156.5019446898737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-1410.2618085542979</v>
      </c>
      <c r="AR12">
        <f t="shared" si="14"/>
        <v>-1418.1436133712498</v>
      </c>
      <c r="AS12">
        <f t="shared" si="15"/>
        <v>-70.85630135323656</v>
      </c>
      <c r="AT12">
        <f t="shared" si="16"/>
        <v>350.73366959546632</v>
      </c>
      <c r="AU12">
        <f t="shared" si="17"/>
        <v>-1138.26624512902</v>
      </c>
      <c r="AW12">
        <v>9</v>
      </c>
      <c r="AX12">
        <f>IF(Z12&gt;0, (R12*SUMPRODUCT(K12:$K$98, X12:$X$98)-K12*$AZ$3)/Z12, 0)</f>
        <v>16117.302488401427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500000</v>
      </c>
      <c r="S13">
        <f t="shared" si="1"/>
        <v>16439.307192217628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14090.948513796155</v>
      </c>
      <c r="AC13">
        <f t="shared" si="2"/>
        <v>14082.207555595149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-4456.9033877585398</v>
      </c>
      <c r="AI13">
        <f t="shared" si="7"/>
        <v>-4478.3188394423278</v>
      </c>
      <c r="AJ13">
        <f t="shared" si="8"/>
        <v>8.7409582010059239</v>
      </c>
      <c r="AK13">
        <f t="shared" si="30"/>
        <v>986.36639596573093</v>
      </c>
      <c r="AL13">
        <f t="shared" si="9"/>
        <v>-3483.2114852755908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-1435.003608928655</v>
      </c>
      <c r="AR13">
        <f t="shared" si="14"/>
        <v>-1441.898811220336</v>
      </c>
      <c r="AS13">
        <f t="shared" si="15"/>
        <v>2.8143546028818651</v>
      </c>
      <c r="AT13">
        <f t="shared" si="16"/>
        <v>317.58358097338646</v>
      </c>
      <c r="AU13">
        <f t="shared" si="17"/>
        <v>-1121.5008756440675</v>
      </c>
      <c r="AW13">
        <v>10</v>
      </c>
      <c r="AX13">
        <f>IF(Z13&gt;0, (R13*SUMPRODUCT(K13:$K$98, X13:$X$98)-K13*$AZ$3)/Z13, 0)</f>
        <v>16439.307192217628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500000</v>
      </c>
      <c r="S14">
        <f t="shared" si="1"/>
        <v>16586.58566260117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14082.207555595149</v>
      </c>
      <c r="AC14">
        <f t="shared" si="2"/>
        <v>13898.561848767658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-5055.9958317861337</v>
      </c>
      <c r="AI14">
        <f t="shared" si="7"/>
        <v>-5076.9443291614944</v>
      </c>
      <c r="AJ14">
        <f t="shared" si="8"/>
        <v>183.64570682749036</v>
      </c>
      <c r="AK14">
        <f t="shared" si="30"/>
        <v>985.75452889166047</v>
      </c>
      <c r="AL14">
        <f t="shared" si="9"/>
        <v>-3907.5440934423436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-1453.4779840618301</v>
      </c>
      <c r="AR14">
        <f t="shared" si="14"/>
        <v>-1459.5001764740234</v>
      </c>
      <c r="AS14">
        <f t="shared" si="15"/>
        <v>52.793752333243887</v>
      </c>
      <c r="AT14">
        <f t="shared" si="16"/>
        <v>283.38087156355778</v>
      </c>
      <c r="AU14">
        <f t="shared" si="17"/>
        <v>-1123.325552577222</v>
      </c>
      <c r="AW14">
        <v>11</v>
      </c>
      <c r="AX14">
        <f>IF(Z14&gt;0, (R14*SUMPRODUCT(K14:$K$98, X14:$X$98)-K14*$AZ$3)/Z14, 0)</f>
        <v>16586.58566260117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500000</v>
      </c>
      <c r="S15">
        <f t="shared" si="1"/>
        <v>16577.065937602194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13898.561848767658</v>
      </c>
      <c r="AC15">
        <f t="shared" si="2"/>
        <v>13562.36770586758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-5710.0375100287629</v>
      </c>
      <c r="AI15">
        <f t="shared" si="7"/>
        <v>-5730.4910205548686</v>
      </c>
      <c r="AJ15">
        <f t="shared" si="8"/>
        <v>336.19414290007808</v>
      </c>
      <c r="AK15">
        <f t="shared" si="30"/>
        <v>972.89932941373615</v>
      </c>
      <c r="AL15">
        <f t="shared" si="9"/>
        <v>-4421.3975482410542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-1465.6244086082904</v>
      </c>
      <c r="AR15">
        <f t="shared" si="14"/>
        <v>-1470.8743153236383</v>
      </c>
      <c r="AS15">
        <f t="shared" si="15"/>
        <v>86.292662876572948</v>
      </c>
      <c r="AT15">
        <f t="shared" si="16"/>
        <v>249.71902580377738</v>
      </c>
      <c r="AU15">
        <f t="shared" si="17"/>
        <v>-1134.8626266432877</v>
      </c>
      <c r="AW15">
        <v>12</v>
      </c>
      <c r="AX15">
        <f>IF(Z15&gt;0, (R15*SUMPRODUCT(K15:$K$98, X15:$X$98)-K15*$AZ$3)/Z15, 0)</f>
        <v>16577.065937602194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500000</v>
      </c>
      <c r="S16">
        <f t="shared" si="1"/>
        <v>16424.295729821046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13562.36770586758</v>
      </c>
      <c r="AC16">
        <f t="shared" si="2"/>
        <v>13094.318155439414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-6353.035451458436</v>
      </c>
      <c r="AI16">
        <f t="shared" si="7"/>
        <v>-6372.9667751067072</v>
      </c>
      <c r="AJ16">
        <f t="shared" si="8"/>
        <v>468.04955042816619</v>
      </c>
      <c r="AK16">
        <f t="shared" si="30"/>
        <v>949.36573941073073</v>
      </c>
      <c r="AL16">
        <f t="shared" si="9"/>
        <v>-4955.5514852678107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-1455.9517544539692</v>
      </c>
      <c r="AR16">
        <f t="shared" si="14"/>
        <v>-1460.5194994092769</v>
      </c>
      <c r="AS16">
        <f t="shared" si="15"/>
        <v>107.26487665999741</v>
      </c>
      <c r="AT16">
        <f t="shared" si="16"/>
        <v>217.57012446644401</v>
      </c>
      <c r="AU16">
        <f t="shared" si="17"/>
        <v>-1135.6844982828356</v>
      </c>
      <c r="AW16">
        <v>13</v>
      </c>
      <c r="AX16">
        <f>IF(Z16&gt;0, (R16*SUMPRODUCT(K16:$K$98, X16:$X$98)-K16*$AZ$3)/Z16, 0)</f>
        <v>16424.295729821046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500000</v>
      </c>
      <c r="S17">
        <f t="shared" si="1"/>
        <v>16160.752718921676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13094.318155439414</v>
      </c>
      <c r="AC17">
        <f t="shared" si="2"/>
        <v>12529.058238646277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-7001.7591932135319</v>
      </c>
      <c r="AI17">
        <f t="shared" si="7"/>
        <v>-7021.1411156656595</v>
      </c>
      <c r="AJ17">
        <f t="shared" si="8"/>
        <v>565.25991679313665</v>
      </c>
      <c r="AK17">
        <f t="shared" si="30"/>
        <v>916.60227088075908</v>
      </c>
      <c r="AL17">
        <f t="shared" si="9"/>
        <v>-5539.2789279917633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-1432.6986540970306</v>
      </c>
      <c r="AR17">
        <f t="shared" si="14"/>
        <v>-1436.664579437321</v>
      </c>
      <c r="AS17">
        <f t="shared" si="15"/>
        <v>115.66337825349267</v>
      </c>
      <c r="AT17">
        <f t="shared" si="16"/>
        <v>187.55498491093229</v>
      </c>
      <c r="AU17">
        <f t="shared" si="17"/>
        <v>-1133.446216272896</v>
      </c>
      <c r="AW17">
        <v>14</v>
      </c>
      <c r="AX17">
        <f>IF(Z17&gt;0, (R17*SUMPRODUCT(K17:$K$98, X17:$X$98)-K17*$AZ$3)/Z17, 0)</f>
        <v>16160.752718921676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500000</v>
      </c>
      <c r="S18">
        <f t="shared" si="1"/>
        <v>15809.790966641332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12529.058238646277</v>
      </c>
      <c r="AC18">
        <f t="shared" si="2"/>
        <v>11891.620153889267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-7678.0233721914728</v>
      </c>
      <c r="AI18">
        <f t="shared" si="7"/>
        <v>-7696.8275742504702</v>
      </c>
      <c r="AJ18">
        <f t="shared" si="8"/>
        <v>637.43808475701007</v>
      </c>
      <c r="AK18">
        <f t="shared" si="30"/>
        <v>877.0340767052395</v>
      </c>
      <c r="AL18">
        <f t="shared" si="9"/>
        <v>-6182.3554127882207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-1402.7461639985218</v>
      </c>
      <c r="AR18">
        <f t="shared" si="14"/>
        <v>-1406.1816214107573</v>
      </c>
      <c r="AS18">
        <f t="shared" si="15"/>
        <v>116.45755487251753</v>
      </c>
      <c r="AT18">
        <f t="shared" si="16"/>
        <v>160.23084681534624</v>
      </c>
      <c r="AU18">
        <f t="shared" si="17"/>
        <v>-1129.4932197228934</v>
      </c>
      <c r="AW18">
        <v>15</v>
      </c>
      <c r="AX18">
        <f>IF(Z18&gt;0, (R18*SUMPRODUCT(K18:$K$98, X18:$X$98)-K18*$AZ$3)/Z18, 0)</f>
        <v>15809.790966641332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500000</v>
      </c>
      <c r="S19">
        <f t="shared" si="1"/>
        <v>15388.836153328928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11891.620153889267</v>
      </c>
      <c r="AC19">
        <f t="shared" si="2"/>
        <v>11198.92806965863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-8457.8649468878921</v>
      </c>
      <c r="AI19">
        <f t="shared" si="7"/>
        <v>-8476.0582136789544</v>
      </c>
      <c r="AJ19">
        <f t="shared" si="8"/>
        <v>692.69208423063719</v>
      </c>
      <c r="AK19">
        <f t="shared" si="30"/>
        <v>832.41341077224877</v>
      </c>
      <c r="AL19">
        <f t="shared" si="9"/>
        <v>-6950.9527186760688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-1379.6609857803066</v>
      </c>
      <c r="AR19">
        <f t="shared" si="14"/>
        <v>-1382.6287016936185</v>
      </c>
      <c r="AS19">
        <f t="shared" si="15"/>
        <v>112.99308392521718</v>
      </c>
      <c r="AT19">
        <f t="shared" si="16"/>
        <v>135.78465890559823</v>
      </c>
      <c r="AU19">
        <f t="shared" si="17"/>
        <v>-1133.8509588628031</v>
      </c>
      <c r="AW19">
        <v>16</v>
      </c>
      <c r="AX19">
        <f>IF(Z19&gt;0, (R19*SUMPRODUCT(K19:$K$98, X19:$X$98)-K19*$AZ$3)/Z19, 0)</f>
        <v>15388.836153328928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500000</v>
      </c>
      <c r="S20">
        <f t="shared" si="1"/>
        <v>14890.526435839442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11198.92806965863</v>
      </c>
      <c r="AC20">
        <f t="shared" si="2"/>
        <v>10453.243940813929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-9223.5132381322692</v>
      </c>
      <c r="AI20">
        <f t="shared" si="7"/>
        <v>-9241.063396593514</v>
      </c>
      <c r="AJ20">
        <f t="shared" si="8"/>
        <v>745.68412884470126</v>
      </c>
      <c r="AK20">
        <f t="shared" si="30"/>
        <v>783.92496487610424</v>
      </c>
      <c r="AL20">
        <f t="shared" si="9"/>
        <v>-7711.4543028727085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-1343.3525066387226</v>
      </c>
      <c r="AR20">
        <f t="shared" si="14"/>
        <v>-1345.9085879010502</v>
      </c>
      <c r="AS20">
        <f t="shared" si="15"/>
        <v>108.60467348850317</v>
      </c>
      <c r="AT20">
        <f t="shared" si="16"/>
        <v>114.17423484895805</v>
      </c>
      <c r="AU20">
        <f t="shared" si="17"/>
        <v>-1123.129679563589</v>
      </c>
      <c r="AW20">
        <v>17</v>
      </c>
      <c r="AX20">
        <f>IF(Z20&gt;0, (R20*SUMPRODUCT(K20:$K$98, X20:$X$98)-K20*$AZ$3)/Z20, 0)</f>
        <v>14890.526435839442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500000</v>
      </c>
      <c r="S21">
        <f t="shared" si="1"/>
        <v>14330.666759850443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10453.243940813929</v>
      </c>
      <c r="AC21">
        <f t="shared" si="2"/>
        <v>9675.9421992962816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-9897.4638126884784</v>
      </c>
      <c r="AI21">
        <f t="shared" si="7"/>
        <v>-9914.3435963744778</v>
      </c>
      <c r="AJ21">
        <f t="shared" si="8"/>
        <v>777.30174151764732</v>
      </c>
      <c r="AK21">
        <f t="shared" si="30"/>
        <v>731.72707585697515</v>
      </c>
      <c r="AL21">
        <f t="shared" si="9"/>
        <v>-8405.3147789998548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-1287.0621374019822</v>
      </c>
      <c r="AR21">
        <f t="shared" si="14"/>
        <v>-1289.2571775537767</v>
      </c>
      <c r="AS21">
        <f t="shared" si="15"/>
        <v>101.0799998643526</v>
      </c>
      <c r="AT21">
        <f t="shared" si="16"/>
        <v>95.153489022109653</v>
      </c>
      <c r="AU21">
        <f t="shared" si="17"/>
        <v>-1093.0236886673144</v>
      </c>
      <c r="AW21">
        <v>18</v>
      </c>
      <c r="AX21">
        <f>IF(Z21&gt;0, (R21*SUMPRODUCT(K21:$K$98, X21:$X$98)-K21*$AZ$3)/Z21, 0)</f>
        <v>14330.666759850443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500000</v>
      </c>
      <c r="S22">
        <f t="shared" si="1"/>
        <v>13740.910314497138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9675.9421992962816</v>
      </c>
      <c r="AC22">
        <f t="shared" si="2"/>
        <v>8894.2825307524035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-10577.311669618282</v>
      </c>
      <c r="AI22">
        <f t="shared" si="7"/>
        <v>-10593.49378988394</v>
      </c>
      <c r="AJ22">
        <f t="shared" si="8"/>
        <v>781.65966854387807</v>
      </c>
      <c r="AK22">
        <f t="shared" si="30"/>
        <v>677.31595395073975</v>
      </c>
      <c r="AL22">
        <f t="shared" si="9"/>
        <v>-9134.5181673893221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-1228.0975661242867</v>
      </c>
      <c r="AR22">
        <f t="shared" si="14"/>
        <v>-1229.9764199515846</v>
      </c>
      <c r="AS22">
        <f t="shared" si="15"/>
        <v>90.755984739825337</v>
      </c>
      <c r="AT22">
        <f t="shared" si="16"/>
        <v>78.640972349647285</v>
      </c>
      <c r="AU22">
        <f t="shared" si="17"/>
        <v>-1060.579462862112</v>
      </c>
      <c r="AW22">
        <v>19</v>
      </c>
      <c r="AX22">
        <f>IF(Z22&gt;0, (R22*SUMPRODUCT(K22:$K$98, X22:$X$98)-K22*$AZ$3)/Z22, 0)</f>
        <v>13740.910314497138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500000</v>
      </c>
      <c r="S23">
        <f t="shared" si="1"/>
        <v>13127.065128858158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8894.2825307524035</v>
      </c>
      <c r="AC23">
        <f t="shared" si="2"/>
        <v>8117.4371689657128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-11218.928050370305</v>
      </c>
      <c r="AI23">
        <f t="shared" si="7"/>
        <v>-11234.387403030787</v>
      </c>
      <c r="AJ23">
        <f t="shared" si="8"/>
        <v>776.84536178669077</v>
      </c>
      <c r="AK23">
        <f t="shared" si="30"/>
        <v>622.59977715266825</v>
      </c>
      <c r="AL23">
        <f t="shared" si="9"/>
        <v>-9834.9422640914272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-1163.0299786548831</v>
      </c>
      <c r="AR23">
        <f t="shared" si="14"/>
        <v>-1164.6325997354368</v>
      </c>
      <c r="AS23">
        <f t="shared" si="15"/>
        <v>80.533045624363197</v>
      </c>
      <c r="AT23">
        <f t="shared" si="16"/>
        <v>64.542904837374564</v>
      </c>
      <c r="AU23">
        <f t="shared" si="17"/>
        <v>-1019.5566492736989</v>
      </c>
      <c r="AW23">
        <v>20</v>
      </c>
      <c r="AX23">
        <f>IF(Z23&gt;0, (R23*SUMPRODUCT(K23:$K$98, X23:$X$98)-K23*$AZ$3)/Z23, 0)</f>
        <v>13127.065128858158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500000</v>
      </c>
      <c r="S24">
        <f t="shared" si="1"/>
        <v>12502.650333694959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8117.4371689657128</v>
      </c>
      <c r="AC24">
        <f t="shared" si="2"/>
        <v>7357.3109441836841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-11865.129536122604</v>
      </c>
      <c r="AI24">
        <f t="shared" si="7"/>
        <v>-11879.841038779676</v>
      </c>
      <c r="AJ24">
        <f t="shared" si="8"/>
        <v>760.12622478202866</v>
      </c>
      <c r="AK24">
        <f t="shared" si="30"/>
        <v>568.22060182759992</v>
      </c>
      <c r="AL24">
        <f t="shared" si="9"/>
        <v>-10551.494212170048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-1098.2317823867486</v>
      </c>
      <c r="AR24">
        <f t="shared" si="14"/>
        <v>-1099.5934733599045</v>
      </c>
      <c r="AS24">
        <f t="shared" si="15"/>
        <v>70.356988192990215</v>
      </c>
      <c r="AT24">
        <f t="shared" si="16"/>
        <v>52.594278253276016</v>
      </c>
      <c r="AU24">
        <f t="shared" si="17"/>
        <v>-976.64220691363823</v>
      </c>
      <c r="AW24">
        <v>21</v>
      </c>
      <c r="AX24">
        <f>IF(Z24&gt;0, (R24*SUMPRODUCT(K24:$K$98, X24:$X$98)-K24*$AZ$3)/Z24, 0)</f>
        <v>12502.650333694959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500000</v>
      </c>
      <c r="S25">
        <f t="shared" si="1"/>
        <v>11872.861263610248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7357.3109441836841</v>
      </c>
      <c r="AC25">
        <f t="shared" si="2"/>
        <v>6618.8146563262662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-12550.618006560351</v>
      </c>
      <c r="AI25">
        <f t="shared" si="7"/>
        <v>-12564.554863290525</v>
      </c>
      <c r="AJ25">
        <f t="shared" si="8"/>
        <v>738.49628785741788</v>
      </c>
      <c r="AK25">
        <f t="shared" si="30"/>
        <v>515.0117660928579</v>
      </c>
      <c r="AL25">
        <f t="shared" si="9"/>
        <v>-11311.046809340251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-1037.2145794830585</v>
      </c>
      <c r="AR25">
        <f t="shared" si="14"/>
        <v>-1038.3663563107132</v>
      </c>
      <c r="AS25">
        <f t="shared" si="15"/>
        <v>61.031187170181212</v>
      </c>
      <c r="AT25">
        <f t="shared" si="16"/>
        <v>42.561865249791694</v>
      </c>
      <c r="AU25">
        <f t="shared" si="17"/>
        <v>-934.77330389074052</v>
      </c>
      <c r="AW25">
        <v>22</v>
      </c>
      <c r="AX25">
        <f>IF(Z25&gt;0, (R25*SUMPRODUCT(K25:$K$98, X25:$X$98)-K25*$AZ$3)/Z25, 0)</f>
        <v>11872.861263610248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500000</v>
      </c>
      <c r="S26">
        <f t="shared" si="1"/>
        <v>11231.243668920226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6618.8146563262662</v>
      </c>
      <c r="AC26">
        <f t="shared" si="2"/>
        <v>5902.7924826729723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-13165.308718007864</v>
      </c>
      <c r="AI26">
        <f t="shared" si="7"/>
        <v>-13178.447940734835</v>
      </c>
      <c r="AJ26">
        <f t="shared" si="8"/>
        <v>716.02217365329398</v>
      </c>
      <c r="AK26">
        <f t="shared" si="30"/>
        <v>463.31702594283865</v>
      </c>
      <c r="AL26">
        <f t="shared" si="9"/>
        <v>-11999.108741138703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-971.44121697657033</v>
      </c>
      <c r="AR26">
        <f t="shared" si="14"/>
        <v>-972.41073336159491</v>
      </c>
      <c r="AS26">
        <f t="shared" si="15"/>
        <v>52.833812457777078</v>
      </c>
      <c r="AT26">
        <f t="shared" si="16"/>
        <v>34.1872162034634</v>
      </c>
      <c r="AU26">
        <f t="shared" si="17"/>
        <v>-885.38970470035451</v>
      </c>
      <c r="AW26">
        <v>23</v>
      </c>
      <c r="AX26">
        <f>IF(Z26&gt;0, (R26*SUMPRODUCT(K26:$K$98, X26:$X$98)-K26*$AZ$3)/Z26, 0)</f>
        <v>11231.243668920226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500000</v>
      </c>
      <c r="S27">
        <f t="shared" si="1"/>
        <v>10585.842119283465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5902.7924826729723</v>
      </c>
      <c r="AC27">
        <f t="shared" si="2"/>
        <v>5218.1301994729783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-13689.199056187323</v>
      </c>
      <c r="AI27">
        <f t="shared" si="7"/>
        <v>-13701.522426734215</v>
      </c>
      <c r="AJ27">
        <f t="shared" si="8"/>
        <v>684.66228319999391</v>
      </c>
      <c r="AK27">
        <f t="shared" si="30"/>
        <v>413.19547378710809</v>
      </c>
      <c r="AL27">
        <f t="shared" si="9"/>
        <v>-12603.664669747113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-901.87322684135972</v>
      </c>
      <c r="AR27">
        <f t="shared" si="14"/>
        <v>-902.68511641320902</v>
      </c>
      <c r="AS27">
        <f t="shared" si="15"/>
        <v>45.106991293771848</v>
      </c>
      <c r="AT27">
        <f t="shared" si="16"/>
        <v>27.22218690305268</v>
      </c>
      <c r="AU27">
        <f t="shared" si="17"/>
        <v>-830.35593821638452</v>
      </c>
      <c r="AW27">
        <v>24</v>
      </c>
      <c r="AX27">
        <f>IF(Z27&gt;0, (R27*SUMPRODUCT(K27:$K$98, X27:$X$98)-K27*$AZ$3)/Z27, 0)</f>
        <v>10585.842119283465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500000</v>
      </c>
      <c r="S28">
        <f t="shared" si="1"/>
        <v>9947.8525267011901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5218.1301994729783</v>
      </c>
      <c r="AC28">
        <f t="shared" si="2"/>
        <v>4572.3095920749893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-14188.835797939606</v>
      </c>
      <c r="AI28">
        <f t="shared" si="7"/>
        <v>-14200.326492991131</v>
      </c>
      <c r="AJ28">
        <f t="shared" si="8"/>
        <v>645.82060739798908</v>
      </c>
      <c r="AK28">
        <f t="shared" si="30"/>
        <v>365.26911396310851</v>
      </c>
      <c r="AL28">
        <f t="shared" si="9"/>
        <v>-13189.236771630034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-834.63423776179195</v>
      </c>
      <c r="AR28">
        <f t="shared" si="14"/>
        <v>-835.31015843930629</v>
      </c>
      <c r="AS28">
        <f t="shared" si="15"/>
        <v>37.989303566734563</v>
      </c>
      <c r="AT28">
        <f t="shared" si="16"/>
        <v>21.486337064722008</v>
      </c>
      <c r="AU28">
        <f t="shared" si="17"/>
        <v>-775.83451780784981</v>
      </c>
      <c r="AW28">
        <v>25</v>
      </c>
      <c r="AX28">
        <f>IF(Z28&gt;0, (R28*SUMPRODUCT(K28:$K$98, X28:$X$98)-K28*$AZ$3)/Z28, 0)</f>
        <v>9947.8525267011901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500000</v>
      </c>
      <c r="S29">
        <f t="shared" si="1"/>
        <v>9316.3772007408388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4572.3095920749893</v>
      </c>
      <c r="AC29">
        <f t="shared" si="2"/>
        <v>3966.2937645304901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-14649.017841204459</v>
      </c>
      <c r="AI29">
        <f t="shared" si="7"/>
        <v>-14659.661178413409</v>
      </c>
      <c r="AJ29">
        <f t="shared" si="8"/>
        <v>606.01582754449919</v>
      </c>
      <c r="AK29">
        <f t="shared" si="30"/>
        <v>320.06167144524926</v>
      </c>
      <c r="AL29">
        <f t="shared" si="9"/>
        <v>-13733.58367942366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-769.37827425232388</v>
      </c>
      <c r="AR29">
        <f t="shared" si="14"/>
        <v>-769.93727093748555</v>
      </c>
      <c r="AS29">
        <f t="shared" si="15"/>
        <v>31.828441784971208</v>
      </c>
      <c r="AT29">
        <f t="shared" si="16"/>
        <v>16.809898049152306</v>
      </c>
      <c r="AU29">
        <f t="shared" si="17"/>
        <v>-721.29893110336207</v>
      </c>
      <c r="AW29">
        <v>26</v>
      </c>
      <c r="AX29">
        <f>IF(Z29&gt;0, (R29*SUMPRODUCT(K29:$K$98, X29:$X$98)-K29*$AZ$3)/Z29, 0)</f>
        <v>9316.3772007408388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500000</v>
      </c>
      <c r="S30">
        <f t="shared" si="1"/>
        <v>8690.9681666679808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3966.2937645304901</v>
      </c>
      <c r="AC30">
        <f t="shared" si="2"/>
        <v>3401.0390708293203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-15072.933015190229</v>
      </c>
      <c r="AI30">
        <f t="shared" si="7"/>
        <v>-15082.71627237633</v>
      </c>
      <c r="AJ30">
        <f t="shared" si="8"/>
        <v>565.2546937011698</v>
      </c>
      <c r="AK30">
        <f t="shared" si="30"/>
        <v>277.64056351713435</v>
      </c>
      <c r="AL30">
        <f t="shared" si="9"/>
        <v>-14239.821015158026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-706.82378778230191</v>
      </c>
      <c r="AR30">
        <f t="shared" si="14"/>
        <v>-707.2825597342611</v>
      </c>
      <c r="AS30">
        <f t="shared" si="15"/>
        <v>26.506816109442077</v>
      </c>
      <c r="AT30">
        <f t="shared" si="16"/>
        <v>13.019559932325288</v>
      </c>
      <c r="AU30">
        <f t="shared" si="17"/>
        <v>-667.75618369249378</v>
      </c>
      <c r="AW30">
        <v>27</v>
      </c>
      <c r="AX30">
        <f>IF(Z30&gt;0, (R30*SUMPRODUCT(K30:$K$98, X30:$X$98)-K30*$AZ$3)/Z30, 0)</f>
        <v>8690.9681666679808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500000</v>
      </c>
      <c r="S31">
        <f t="shared" si="1"/>
        <v>8068.2691185874774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3401.0390708293203</v>
      </c>
      <c r="AC31">
        <f t="shared" si="2"/>
        <v>2876.4684799676925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-15450.402619642917</v>
      </c>
      <c r="AI31">
        <f t="shared" si="7"/>
        <v>-15459.315524126176</v>
      </c>
      <c r="AJ31">
        <f t="shared" si="8"/>
        <v>524.57059086162781</v>
      </c>
      <c r="AK31">
        <f t="shared" si="30"/>
        <v>238.07273495805245</v>
      </c>
      <c r="AL31">
        <f t="shared" si="9"/>
        <v>-14696.672198306496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-646.89704358586198</v>
      </c>
      <c r="AR31">
        <f t="shared" si="14"/>
        <v>-647.2702203697894</v>
      </c>
      <c r="AS31">
        <f t="shared" si="15"/>
        <v>21.963386504184093</v>
      </c>
      <c r="AT31">
        <f t="shared" si="16"/>
        <v>9.967931075593162</v>
      </c>
      <c r="AU31">
        <f t="shared" si="17"/>
        <v>-615.33890279001218</v>
      </c>
      <c r="AW31">
        <v>28</v>
      </c>
      <c r="AX31">
        <f>IF(Z31&gt;0, (R31*SUMPRODUCT(K31:$K$98, X31:$X$98)-K31*$AZ$3)/Z31, 0)</f>
        <v>8068.2691185874774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500000</v>
      </c>
      <c r="S32">
        <f t="shared" si="1"/>
        <v>7442.2574157860754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2876.4684799676925</v>
      </c>
      <c r="AC32">
        <f t="shared" si="2"/>
        <v>2392.2975050610021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-15751.593200462286</v>
      </c>
      <c r="AI32">
        <f t="shared" si="7"/>
        <v>-15759.629396240689</v>
      </c>
      <c r="AJ32">
        <f t="shared" si="8"/>
        <v>484.17097490669039</v>
      </c>
      <c r="AK32">
        <f t="shared" si="30"/>
        <v>201.3527935977385</v>
      </c>
      <c r="AL32">
        <f t="shared" si="9"/>
        <v>-15074.10562773626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-588.84613629233445</v>
      </c>
      <c r="AR32">
        <f t="shared" si="14"/>
        <v>-589.14655560702715</v>
      </c>
      <c r="AS32">
        <f t="shared" si="15"/>
        <v>18.099896578736562</v>
      </c>
      <c r="AT32">
        <f t="shared" si="16"/>
        <v>7.5272268038395298</v>
      </c>
      <c r="AU32">
        <f t="shared" si="17"/>
        <v>-563.51943222445107</v>
      </c>
      <c r="AW32">
        <v>29</v>
      </c>
      <c r="AX32">
        <f>IF(Z32&gt;0, (R32*SUMPRODUCT(K32:$K$98, X32:$X$98)-K32*$AZ$3)/Z32, 0)</f>
        <v>7442.2574157860754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500000</v>
      </c>
      <c r="S33">
        <f t="shared" si="1"/>
        <v>6808.3288405353687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2392.2975050610021</v>
      </c>
      <c r="AC33">
        <f t="shared" si="2"/>
        <v>1948.7425015179294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-16002.077576050624</v>
      </c>
      <c r="AI33">
        <f t="shared" si="7"/>
        <v>-16009.23330599244</v>
      </c>
      <c r="AJ33">
        <f t="shared" si="8"/>
        <v>443.55500354307264</v>
      </c>
      <c r="AK33">
        <f t="shared" si="30"/>
        <v>167.46082535427016</v>
      </c>
      <c r="AL33">
        <f t="shared" si="9"/>
        <v>-15398.217477095097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-534.11612725393741</v>
      </c>
      <c r="AR33">
        <f t="shared" si="14"/>
        <v>-534.35497066324058</v>
      </c>
      <c r="AS33">
        <f t="shared" si="15"/>
        <v>14.804945144816799</v>
      </c>
      <c r="AT33">
        <f t="shared" si="16"/>
        <v>5.5894946815428304</v>
      </c>
      <c r="AU33">
        <f t="shared" si="17"/>
        <v>-513.96053083688093</v>
      </c>
      <c r="AW33">
        <v>30</v>
      </c>
      <c r="AX33">
        <f>IF(Z33&gt;0, (R33*SUMPRODUCT(K33:$K$98, X33:$X$98)-K33*$AZ$3)/Z33, 0)</f>
        <v>6808.3288405353687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500000</v>
      </c>
      <c r="S34">
        <f t="shared" si="1"/>
        <v>6148.5698694057783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1948.7425015179294</v>
      </c>
      <c r="AC34">
        <f t="shared" si="2"/>
        <v>1544.3505999329752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-16097.289501468589</v>
      </c>
      <c r="AI34">
        <f t="shared" si="7"/>
        <v>-16103.568809635914</v>
      </c>
      <c r="AJ34">
        <f t="shared" si="8"/>
        <v>404.39190158495421</v>
      </c>
      <c r="AK34">
        <f t="shared" si="30"/>
        <v>136.41197510625508</v>
      </c>
      <c r="AL34">
        <f t="shared" si="9"/>
        <v>-15562.764932944703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-479.72687826160586</v>
      </c>
      <c r="AR34">
        <f t="shared" si="14"/>
        <v>-479.91401243127325</v>
      </c>
      <c r="AS34">
        <f t="shared" si="15"/>
        <v>12.051573311390456</v>
      </c>
      <c r="AT34">
        <f t="shared" si="16"/>
        <v>4.0653111798264776</v>
      </c>
      <c r="AU34">
        <f t="shared" si="17"/>
        <v>-463.79712794005627</v>
      </c>
      <c r="AW34">
        <v>31</v>
      </c>
      <c r="AX34">
        <f>IF(Z34&gt;0, (R34*SUMPRODUCT(K34:$K$98, X34:$X$98)-K34*$AZ$3)/Z34, 0)</f>
        <v>6148.5698694057783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5447.7939873820724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1544.3505999329752</v>
      </c>
      <c r="AC35">
        <f t="shared" ref="AC35:AC66" si="33">S35*Z35</f>
        <v>1180.4489231615339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-15988.381488466517</v>
      </c>
      <c r="AI35">
        <f t="shared" ref="AI35:AI66" si="38">SUM(AE35:AH35)</f>
        <v>-15993.798584477745</v>
      </c>
      <c r="AJ35">
        <f t="shared" ref="AJ35:AJ66" si="39">AB35-AC35</f>
        <v>363.90167677144132</v>
      </c>
      <c r="AK35">
        <f t="shared" si="30"/>
        <v>108.10454199530828</v>
      </c>
      <c r="AL35">
        <f t="shared" ref="AL35:AL66" si="40">SUM(AI35:AK35)</f>
        <v>-15521.792365710995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-425.42967178340433</v>
      </c>
      <c r="AR35">
        <f t="shared" ref="AR35:AR66" si="45">AI35*$K35</f>
        <v>-425.57381353907471</v>
      </c>
      <c r="AS35">
        <f t="shared" ref="AS35:AS66" si="46">AJ35*$K35</f>
        <v>9.6829420177384939</v>
      </c>
      <c r="AT35">
        <f t="shared" ref="AT35:AT66" si="47">AK35*$K35</f>
        <v>2.8765187928831653</v>
      </c>
      <c r="AU35">
        <f t="shared" ref="AU35:AU66" si="48">AL35*$K35</f>
        <v>-413.01435272845305</v>
      </c>
      <c r="AW35">
        <v>32</v>
      </c>
      <c r="AX35">
        <f>IF(Z35&gt;0, (R35*SUMPRODUCT(K35:$K$98, X35:$X$98)-K35*$AZ$3)/Z35, 0)</f>
        <v>5447.7939873820724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500000</v>
      </c>
      <c r="S36">
        <f t="shared" si="32"/>
        <v>4685.3027732577002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1180.4489231615339</v>
      </c>
      <c r="AC36">
        <f t="shared" si="33"/>
        <v>858.43460985149056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-15649.201538916028</v>
      </c>
      <c r="AI36">
        <f t="shared" si="38"/>
        <v>-15653.782003890197</v>
      </c>
      <c r="AJ36">
        <f t="shared" si="39"/>
        <v>322.01431331004335</v>
      </c>
      <c r="AK36">
        <f t="shared" si="30"/>
        <v>82.631424621307389</v>
      </c>
      <c r="AL36">
        <f t="shared" si="40"/>
        <v>-15249.136265958847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-371.78976982977929</v>
      </c>
      <c r="AR36">
        <f t="shared" si="45"/>
        <v>-371.89859135746076</v>
      </c>
      <c r="AS36">
        <f t="shared" si="46"/>
        <v>7.6503345636973759</v>
      </c>
      <c r="AT36">
        <f t="shared" si="47"/>
        <v>1.9631364746798843</v>
      </c>
      <c r="AU36">
        <f t="shared" si="48"/>
        <v>-362.28512031908349</v>
      </c>
      <c r="AW36">
        <v>33</v>
      </c>
      <c r="AX36">
        <f>IF(Z36&gt;0, (R36*SUMPRODUCT(K36:$K$98, X36:$X$98)-K36*$AZ$3)/Z36, 0)</f>
        <v>4685.3027732577002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500000</v>
      </c>
      <c r="S37">
        <f t="shared" si="32"/>
        <v>3823.8690996772521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858.43460985149056</v>
      </c>
      <c r="AC37">
        <f t="shared" si="33"/>
        <v>578.9799815157827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-14987.165509719556</v>
      </c>
      <c r="AI37">
        <f t="shared" si="38"/>
        <v>-14990.950811768498</v>
      </c>
      <c r="AJ37">
        <f t="shared" si="39"/>
        <v>279.45462833570787</v>
      </c>
      <c r="AK37">
        <f t="shared" si="30"/>
        <v>60.090422689604345</v>
      </c>
      <c r="AL37">
        <f t="shared" si="40"/>
        <v>-14651.405760743186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-317.9118619545489</v>
      </c>
      <c r="AR37">
        <f t="shared" si="45"/>
        <v>-317.99215681895532</v>
      </c>
      <c r="AS37">
        <f t="shared" si="46"/>
        <v>5.9278681594865335</v>
      </c>
      <c r="AT37">
        <f t="shared" si="47"/>
        <v>1.2746545135902392</v>
      </c>
      <c r="AU37">
        <f t="shared" si="48"/>
        <v>-310.78963414587855</v>
      </c>
      <c r="AW37">
        <v>34</v>
      </c>
      <c r="AX37">
        <f>IF(Z37&gt;0, (R37*SUMPRODUCT(K37:$K$98, X37:$X$98)-K37*$AZ$3)/Z37, 0)</f>
        <v>3823.8690996772521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500000</v>
      </c>
      <c r="S38">
        <f t="shared" si="32"/>
        <v>2817.9932106383581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578.9799815157827</v>
      </c>
      <c r="AC38">
        <f t="shared" si="33"/>
        <v>343.51021018094127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-13999.541641354817</v>
      </c>
      <c r="AI38">
        <f t="shared" si="38"/>
        <v>-14002.589113301203</v>
      </c>
      <c r="AJ38">
        <f t="shared" si="39"/>
        <v>235.46977133484143</v>
      </c>
      <c r="AK38">
        <f t="shared" si="30"/>
        <v>40.528598706104795</v>
      </c>
      <c r="AL38">
        <f t="shared" si="40"/>
        <v>-13726.590743260256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-265.14474446884782</v>
      </c>
      <c r="AR38">
        <f t="shared" si="45"/>
        <v>-265.2024621564122</v>
      </c>
      <c r="AS38">
        <f t="shared" si="46"/>
        <v>4.4596868919111623</v>
      </c>
      <c r="AT38">
        <f t="shared" si="47"/>
        <v>0.76759262716623367</v>
      </c>
      <c r="AU38">
        <f t="shared" si="48"/>
        <v>-259.9751826373348</v>
      </c>
      <c r="AW38">
        <v>35</v>
      </c>
      <c r="AX38">
        <f>IF(Z38&gt;0, (R38*SUMPRODUCT(K38:$K$98, X38:$X$98)-K38*$AZ$3)/Z38, 0)</f>
        <v>2817.9932106383581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500000</v>
      </c>
      <c r="S39">
        <f t="shared" si="32"/>
        <v>1594.6658670496686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343.51021018094127</v>
      </c>
      <c r="AC39">
        <f t="shared" si="33"/>
        <v>151.97447519397497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-12689.060947632726</v>
      </c>
      <c r="AI39">
        <f t="shared" si="38"/>
        <v>-12691.443491812266</v>
      </c>
      <c r="AJ39">
        <f t="shared" si="39"/>
        <v>191.5357349869663</v>
      </c>
      <c r="AK39">
        <f t="shared" si="30"/>
        <v>24.045714712665891</v>
      </c>
      <c r="AL39">
        <f t="shared" si="40"/>
        <v>-12475.862042112634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-214.57576387021052</v>
      </c>
      <c r="AR39">
        <f t="shared" si="45"/>
        <v>-214.61605339513196</v>
      </c>
      <c r="AS39">
        <f t="shared" si="46"/>
        <v>3.2389257812602694</v>
      </c>
      <c r="AT39">
        <f t="shared" si="47"/>
        <v>0.40662012922540375</v>
      </c>
      <c r="AU39">
        <f t="shared" si="48"/>
        <v>-210.9705074846463</v>
      </c>
      <c r="AW39">
        <v>36</v>
      </c>
      <c r="AX39">
        <f>IF(Z39&gt;0, (R39*SUMPRODUCT(K39:$K$98, X39:$X$98)-K39*$AZ$3)/Z39, 0)</f>
        <v>1594.6658670496686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500000</v>
      </c>
      <c r="S40">
        <f t="shared" si="32"/>
        <v>43.305638670665758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151.97447519397497</v>
      </c>
      <c r="AC40">
        <f t="shared" si="33"/>
        <v>3.1210412183013432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-11139.330426860241</v>
      </c>
      <c r="AI40">
        <f t="shared" si="38"/>
        <v>-11141.132179076641</v>
      </c>
      <c r="AJ40">
        <f t="shared" si="39"/>
        <v>148.85343397567362</v>
      </c>
      <c r="AK40">
        <f t="shared" ref="AK40:AK71" si="61">G40*SUM(AB40:AB40, AE40:AF40)</f>
        <v>10.638213263578249</v>
      </c>
      <c r="AL40">
        <f t="shared" si="40"/>
        <v>-10981.640531837389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-168.1869317828311</v>
      </c>
      <c r="AR40">
        <f t="shared" si="45"/>
        <v>-168.21413549844928</v>
      </c>
      <c r="AS40">
        <f t="shared" si="46"/>
        <v>2.2474602499751195</v>
      </c>
      <c r="AT40">
        <f t="shared" si="47"/>
        <v>0.16062082547962936</v>
      </c>
      <c r="AU40">
        <f t="shared" si="48"/>
        <v>-165.80605442299452</v>
      </c>
      <c r="AW40">
        <v>37</v>
      </c>
      <c r="AX40">
        <f>IF(Z40&gt;0, (R40*SUMPRODUCT(K40:$K$98, X40:$X$98)-K40*$AZ$3)/Z40, 0)</f>
        <v>43.305638670665758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500000</v>
      </c>
      <c r="S41">
        <f t="shared" si="32"/>
        <v>-2029.1775880062619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3.1210412183013432</v>
      </c>
      <c r="AC41">
        <f t="shared" si="33"/>
        <v>-106.38523887297896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-9460.8130736706971</v>
      </c>
      <c r="AI41">
        <f t="shared" si="38"/>
        <v>-9462.1237677112513</v>
      </c>
      <c r="AJ41">
        <f t="shared" si="39"/>
        <v>109.5062800912803</v>
      </c>
      <c r="AK41">
        <f t="shared" si="61"/>
        <v>0.21847288528109404</v>
      </c>
      <c r="AL41">
        <f t="shared" si="40"/>
        <v>-9352.3990147346904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-127.53917410341164</v>
      </c>
      <c r="AR41">
        <f t="shared" si="45"/>
        <v>-127.55684328619041</v>
      </c>
      <c r="AS41">
        <f t="shared" si="46"/>
        <v>1.4762304691175938</v>
      </c>
      <c r="AT41">
        <f t="shared" si="47"/>
        <v>2.9451856976526487E-3</v>
      </c>
      <c r="AU41">
        <f t="shared" si="48"/>
        <v>-126.07766763137518</v>
      </c>
      <c r="AW41">
        <v>38</v>
      </c>
      <c r="AX41">
        <f>IF(Z41&gt;0, (R41*SUMPRODUCT(K41:$K$98, X41:$X$98)-K41*$AZ$3)/Z41, 0)</f>
        <v>-2029.1775880062619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500000</v>
      </c>
      <c r="S42">
        <f t="shared" si="32"/>
        <v>-4981.1734884986454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-106.38523887297896</v>
      </c>
      <c r="AC42">
        <f t="shared" si="33"/>
        <v>-181.53097396607728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-7730.0343686807864</v>
      </c>
      <c r="AI42">
        <f t="shared" si="38"/>
        <v>-7730.9454540625002</v>
      </c>
      <c r="AJ42">
        <f t="shared" si="39"/>
        <v>75.145735093098324</v>
      </c>
      <c r="AK42">
        <f t="shared" si="61"/>
        <v>-7.4469667211085282</v>
      </c>
      <c r="AL42">
        <f t="shared" si="40"/>
        <v>-7663.2466856905103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-93.041893618703227</v>
      </c>
      <c r="AR42">
        <f t="shared" si="45"/>
        <v>-93.052859819514239</v>
      </c>
      <c r="AS42">
        <f t="shared" si="46"/>
        <v>0.90448517522238625</v>
      </c>
      <c r="AT42">
        <f t="shared" si="47"/>
        <v>-8.9634774232659767E-2</v>
      </c>
      <c r="AU42">
        <f t="shared" si="48"/>
        <v>-92.238009418524513</v>
      </c>
      <c r="AW42">
        <v>39</v>
      </c>
      <c r="AX42">
        <f>IF(Z42&gt;0, (R42*SUMPRODUCT(K42:$K$98, X42:$X$98)-K42*$AZ$3)/Z42, 0)</f>
        <v>-4981.1734884986454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500000</v>
      </c>
      <c r="S43">
        <f t="shared" si="32"/>
        <v>-9490.0594642607302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-181.53097396607728</v>
      </c>
      <c r="AC43">
        <f t="shared" si="33"/>
        <v>-227.79301132557222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-6037.82649126447</v>
      </c>
      <c r="AI43">
        <f t="shared" si="38"/>
        <v>-6038.4265744678032</v>
      </c>
      <c r="AJ43">
        <f t="shared" si="39"/>
        <v>46.26203735949494</v>
      </c>
      <c r="AK43">
        <f t="shared" si="61"/>
        <v>-12.707168177625411</v>
      </c>
      <c r="AL43">
        <f t="shared" si="40"/>
        <v>-6004.8717052859338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-64.887302761331284</v>
      </c>
      <c r="AR43">
        <f t="shared" si="45"/>
        <v>-64.893751734410102</v>
      </c>
      <c r="AS43">
        <f t="shared" si="46"/>
        <v>0.49716877900426587</v>
      </c>
      <c r="AT43">
        <f t="shared" si="47"/>
        <v>-0.13656137187341677</v>
      </c>
      <c r="AU43">
        <f t="shared" si="48"/>
        <v>-64.533144327279246</v>
      </c>
      <c r="AW43">
        <v>40</v>
      </c>
      <c r="AX43">
        <f>IF(Z43&gt;0, (R43*SUMPRODUCT(K43:$K$98, X43:$X$98)-K43*$AZ$3)/Z43, 0)</f>
        <v>-9490.0594642607302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500000</v>
      </c>
      <c r="S44">
        <f t="shared" si="32"/>
        <v>-16880.504182920347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-227.79301132557222</v>
      </c>
      <c r="AC44">
        <f t="shared" si="33"/>
        <v>-250.91258528403904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-4449.6245857765043</v>
      </c>
      <c r="AI44">
        <f t="shared" si="38"/>
        <v>-4449.9961869185154</v>
      </c>
      <c r="AJ44">
        <f t="shared" si="39"/>
        <v>23.119573958466816</v>
      </c>
      <c r="AK44">
        <f t="shared" si="61"/>
        <v>-15.945510792790056</v>
      </c>
      <c r="AL44">
        <f t="shared" si="40"/>
        <v>-4442.8221237528387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-42.695729830639621</v>
      </c>
      <c r="AR44">
        <f t="shared" si="45"/>
        <v>-42.699295475708823</v>
      </c>
      <c r="AS44">
        <f t="shared" si="46"/>
        <v>0.22184053160024744</v>
      </c>
      <c r="AT44">
        <f t="shared" si="47"/>
        <v>-0.15300284500331729</v>
      </c>
      <c r="AU44">
        <f t="shared" si="48"/>
        <v>-42.630457789111894</v>
      </c>
      <c r="AW44">
        <v>41</v>
      </c>
      <c r="AX44">
        <f>IF(Z44&gt;0, (R44*SUMPRODUCT(K44:$K$98, X44:$X$98)-K44*$AZ$3)/Z44, 0)</f>
        <v>-16880.504182920347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500000</v>
      </c>
      <c r="S45">
        <f t="shared" si="32"/>
        <v>-29829.60520004361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-250.91258528403904</v>
      </c>
      <c r="AC45">
        <f t="shared" si="33"/>
        <v>-256.31570011212096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-3061.3718626715704</v>
      </c>
      <c r="AI45">
        <f t="shared" si="38"/>
        <v>-3061.5866792090283</v>
      </c>
      <c r="AJ45">
        <f t="shared" si="39"/>
        <v>5.4031148280819252</v>
      </c>
      <c r="AK45">
        <f t="shared" si="61"/>
        <v>-17.563880969882735</v>
      </c>
      <c r="AL45">
        <f t="shared" si="40"/>
        <v>-3073.7474453508289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-26.227635179437751</v>
      </c>
      <c r="AR45">
        <f t="shared" si="45"/>
        <v>-26.229475573231021</v>
      </c>
      <c r="AS45">
        <f t="shared" si="46"/>
        <v>4.6290006866358355E-2</v>
      </c>
      <c r="AT45">
        <f t="shared" si="47"/>
        <v>-0.15047471626369163</v>
      </c>
      <c r="AU45">
        <f t="shared" si="48"/>
        <v>-26.333660282628355</v>
      </c>
      <c r="AW45">
        <v>42</v>
      </c>
      <c r="AX45">
        <f>IF(Z45&gt;0, (R45*SUMPRODUCT(K45:$K$98, X45:$X$98)-K45*$AZ$3)/Z45, 0)</f>
        <v>-29829.60520004361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500000</v>
      </c>
      <c r="S46">
        <f t="shared" si="32"/>
        <v>-50826.088800429701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-256.31570011212096</v>
      </c>
      <c r="AC46">
        <f t="shared" si="33"/>
        <v>-249.24635761070371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-1801.4144831197066</v>
      </c>
      <c r="AI46">
        <f t="shared" si="38"/>
        <v>-1801.5370807676336</v>
      </c>
      <c r="AJ46">
        <f t="shared" si="39"/>
        <v>-7.0693425014172533</v>
      </c>
      <c r="AK46">
        <f t="shared" si="61"/>
        <v>-17.942099007848469</v>
      </c>
      <c r="AL46">
        <f t="shared" si="40"/>
        <v>-1826.5485222768993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-13.779665500829976</v>
      </c>
      <c r="AR46">
        <f t="shared" si="45"/>
        <v>-13.780603294211485</v>
      </c>
      <c r="AS46">
        <f t="shared" si="46"/>
        <v>-5.4075936378411564E-2</v>
      </c>
      <c r="AT46">
        <f t="shared" si="47"/>
        <v>-0.13724555066458632</v>
      </c>
      <c r="AU46">
        <f t="shared" si="48"/>
        <v>-13.971924781254483</v>
      </c>
      <c r="AW46">
        <v>43</v>
      </c>
      <c r="AX46">
        <f>IF(Z46&gt;0, (R46*SUMPRODUCT(K46:$K$98, X46:$X$98)-K46*$AZ$3)/Z46, 0)</f>
        <v>-50826.088800429701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500000</v>
      </c>
      <c r="S47">
        <f t="shared" si="32"/>
        <v>-84538.92722769457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-249.24635761070371</v>
      </c>
      <c r="AC47">
        <f t="shared" si="33"/>
        <v>-233.29657875362744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-1047.6159507597713</v>
      </c>
      <c r="AI47">
        <f t="shared" si="38"/>
        <v>-1047.6849416336811</v>
      </c>
      <c r="AJ47">
        <f t="shared" si="39"/>
        <v>-15.949778857076268</v>
      </c>
      <c r="AK47">
        <f t="shared" si="61"/>
        <v>-17.447245032749262</v>
      </c>
      <c r="AL47">
        <f t="shared" si="40"/>
        <v>-1081.0819655235066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-7.1549912136879925</v>
      </c>
      <c r="AR47">
        <f t="shared" si="45"/>
        <v>-7.1554624064913206</v>
      </c>
      <c r="AS47">
        <f t="shared" si="46"/>
        <v>-0.10893355289205231</v>
      </c>
      <c r="AT47">
        <f t="shared" si="47"/>
        <v>-0.11916092421258706</v>
      </c>
      <c r="AU47">
        <f t="shared" si="48"/>
        <v>-7.3835568835959595</v>
      </c>
      <c r="AW47">
        <v>44</v>
      </c>
      <c r="AX47">
        <f>IF(Z47&gt;0, (R47*SUMPRODUCT(K47:$K$98, X47:$X$98)-K47*$AZ$3)/Z47, 0)</f>
        <v>-84538.92722769457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500000</v>
      </c>
      <c r="S48">
        <f t="shared" si="32"/>
        <v>-139924.12584503842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-233.29657875362744</v>
      </c>
      <c r="AC48">
        <f t="shared" si="33"/>
        <v>-213.90742321918481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-601.64996422034915</v>
      </c>
      <c r="AI48">
        <f t="shared" si="38"/>
        <v>-601.68818268730888</v>
      </c>
      <c r="AJ48">
        <f t="shared" si="39"/>
        <v>-19.389155534442637</v>
      </c>
      <c r="AK48">
        <f t="shared" si="61"/>
        <v>-16.330760512753923</v>
      </c>
      <c r="AL48">
        <f t="shared" si="40"/>
        <v>-637.40809873450542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-3.6688746589256565</v>
      </c>
      <c r="AR48">
        <f t="shared" si="45"/>
        <v>-3.6691077159742234</v>
      </c>
      <c r="AS48">
        <f t="shared" si="46"/>
        <v>-0.11823549510298256</v>
      </c>
      <c r="AT48">
        <f t="shared" si="47"/>
        <v>-9.9585335276913739E-2</v>
      </c>
      <c r="AU48">
        <f t="shared" si="48"/>
        <v>-3.8869285463541194</v>
      </c>
      <c r="AW48">
        <v>45</v>
      </c>
      <c r="AX48">
        <f>IF(Z48&gt;0, (R48*SUMPRODUCT(K48:$K$98, X48:$X$98)-K48*$AZ$3)/Z48, 0)</f>
        <v>-139924.12584503842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500000</v>
      </c>
      <c r="S49">
        <f t="shared" si="32"/>
        <v>-233017.00411586705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-213.90742321918481</v>
      </c>
      <c r="AC49">
        <f t="shared" si="33"/>
        <v>-193.87616685299389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-340.71272951680413</v>
      </c>
      <c r="AI49">
        <f t="shared" si="38"/>
        <v>-340.73353016261842</v>
      </c>
      <c r="AJ49">
        <f t="shared" si="39"/>
        <v>-20.031256366190917</v>
      </c>
      <c r="AK49">
        <f t="shared" si="61"/>
        <v>-14.973519625342938</v>
      </c>
      <c r="AL49">
        <f t="shared" si="40"/>
        <v>-375.73830615415227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-1.8550657917453686</v>
      </c>
      <c r="AR49">
        <f t="shared" si="45"/>
        <v>-1.8551790442397824</v>
      </c>
      <c r="AS49">
        <f t="shared" si="46"/>
        <v>-0.10906342860538673</v>
      </c>
      <c r="AT49">
        <f t="shared" si="47"/>
        <v>-8.1525759481879415E-2</v>
      </c>
      <c r="AU49">
        <f t="shared" si="48"/>
        <v>-2.0457682323270485</v>
      </c>
      <c r="AW49">
        <v>46</v>
      </c>
      <c r="AX49">
        <f>IF(Z49&gt;0, (R49*SUMPRODUCT(K49:$K$98, X49:$X$98)-K49*$AZ$3)/Z49, 0)</f>
        <v>-233017.00411586705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500000</v>
      </c>
      <c r="S50">
        <f t="shared" si="32"/>
        <v>-392457.58770870953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-193.87616685299389</v>
      </c>
      <c r="AC50">
        <f t="shared" si="33"/>
        <v>-174.57040137231374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-189.44607766006609</v>
      </c>
      <c r="AI50">
        <f t="shared" si="38"/>
        <v>-189.45719799553925</v>
      </c>
      <c r="AJ50">
        <f t="shared" si="39"/>
        <v>-19.305765480680151</v>
      </c>
      <c r="AK50">
        <f t="shared" si="61"/>
        <v>-13.571331679709573</v>
      </c>
      <c r="AL50">
        <f t="shared" si="40"/>
        <v>-222.33429515592897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-0.92095530193512887</v>
      </c>
      <c r="AR50">
        <f t="shared" si="45"/>
        <v>-0.92100936128563005</v>
      </c>
      <c r="AS50">
        <f t="shared" si="46"/>
        <v>-9.3851228259535624E-2</v>
      </c>
      <c r="AT50">
        <f t="shared" si="47"/>
        <v>-6.5974392392412803E-2</v>
      </c>
      <c r="AU50">
        <f t="shared" si="48"/>
        <v>-1.0808349819375784</v>
      </c>
      <c r="AW50">
        <v>47</v>
      </c>
      <c r="AX50">
        <f>IF(Z50&gt;0, (R50*SUMPRODUCT(K50:$K$98, X50:$X$98)-K50*$AZ$3)/Z50, 0)</f>
        <v>-392457.58770870953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500000</v>
      </c>
      <c r="S51">
        <f t="shared" si="32"/>
        <v>-671596.93552457727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-174.57040137231374</v>
      </c>
      <c r="AC51">
        <f t="shared" si="33"/>
        <v>-156.59775732386896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-103.59652572588239</v>
      </c>
      <c r="AI51">
        <f t="shared" si="38"/>
        <v>-103.60235503171452</v>
      </c>
      <c r="AJ51">
        <f t="shared" si="39"/>
        <v>-17.972644048444778</v>
      </c>
      <c r="AK51">
        <f t="shared" si="61"/>
        <v>-12.219928096061963</v>
      </c>
      <c r="AL51">
        <f t="shared" si="40"/>
        <v>-133.79492717622128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-0.44965569965746005</v>
      </c>
      <c r="AR51">
        <f t="shared" si="45"/>
        <v>-0.44968100147693807</v>
      </c>
      <c r="AS51">
        <f t="shared" si="46"/>
        <v>-7.800939054347894E-2</v>
      </c>
      <c r="AT51">
        <f t="shared" si="47"/>
        <v>-5.3040005727004742E-2</v>
      </c>
      <c r="AU51">
        <f t="shared" si="48"/>
        <v>-0.58073039774742186</v>
      </c>
      <c r="AW51">
        <v>48</v>
      </c>
      <c r="AX51">
        <f>IF(Z51&gt;0, (R51*SUMPRODUCT(K51:$K$98, X51:$X$98)-K51*$AZ$3)/Z51, 0)</f>
        <v>-671596.93552457727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500000</v>
      </c>
      <c r="S52">
        <f t="shared" si="32"/>
        <v>-1171221.4427568747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-156.59775732386896</v>
      </c>
      <c r="AC52">
        <f t="shared" si="33"/>
        <v>-140.1781278892586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-55.577546500868479</v>
      </c>
      <c r="AI52">
        <f t="shared" si="38"/>
        <v>-55.58053863631725</v>
      </c>
      <c r="AJ52">
        <f t="shared" si="39"/>
        <v>-16.419629434610357</v>
      </c>
      <c r="AK52">
        <f t="shared" si="61"/>
        <v>-10.961843012670828</v>
      </c>
      <c r="AL52">
        <f t="shared" si="40"/>
        <v>-82.962011083598426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-0.21538539938949303</v>
      </c>
      <c r="AR52">
        <f t="shared" si="45"/>
        <v>-0.21539699512066932</v>
      </c>
      <c r="AS52">
        <f t="shared" si="46"/>
        <v>-6.36326838131612E-2</v>
      </c>
      <c r="AT52">
        <f t="shared" si="47"/>
        <v>-4.2481561061572505E-2</v>
      </c>
      <c r="AU52">
        <f t="shared" si="48"/>
        <v>-0.32151123999540299</v>
      </c>
      <c r="AW52">
        <v>49</v>
      </c>
      <c r="AX52">
        <f>IF(Z52&gt;0, (R52*SUMPRODUCT(K52:$K$98, X52:$X$98)-K52*$AZ$3)/Z52, 0)</f>
        <v>-1171221.4427568747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500000</v>
      </c>
      <c r="S53">
        <f t="shared" si="32"/>
        <v>-2085928.2918254526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-140.1781278892586</v>
      </c>
      <c r="AC53">
        <f t="shared" si="33"/>
        <v>-125.33165156162329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-29.202105447258646</v>
      </c>
      <c r="AI53">
        <f t="shared" si="38"/>
        <v>-29.203607556080563</v>
      </c>
      <c r="AJ53">
        <f t="shared" si="39"/>
        <v>-14.846476327635315</v>
      </c>
      <c r="AK53">
        <f t="shared" si="61"/>
        <v>-9.8124689522481034</v>
      </c>
      <c r="AL53">
        <f t="shared" si="40"/>
        <v>-53.862552835963982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-0.10104458192664974</v>
      </c>
      <c r="AR53">
        <f t="shared" si="45"/>
        <v>-0.1010497794956467</v>
      </c>
      <c r="AS53">
        <f t="shared" si="46"/>
        <v>-5.1371501151491111E-2</v>
      </c>
      <c r="AT53">
        <f t="shared" si="47"/>
        <v>-3.3952922495224309E-2</v>
      </c>
      <c r="AU53">
        <f t="shared" si="48"/>
        <v>-0.18637420314236211</v>
      </c>
      <c r="AW53">
        <v>50</v>
      </c>
      <c r="AX53">
        <f>IF(Z53&gt;0, (R53*SUMPRODUCT(K53:$K$98, X53:$X$98)-K53*$AZ$3)/Z53, 0)</f>
        <v>-2085928.2918254526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500000</v>
      </c>
      <c r="S54">
        <f t="shared" si="32"/>
        <v>-3804247.3937257589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-125.33165156162329</v>
      </c>
      <c r="AC54">
        <f t="shared" si="33"/>
        <v>-111.98460531584921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-15.023389419858878</v>
      </c>
      <c r="AI54">
        <f t="shared" si="38"/>
        <v>-15.024125338121584</v>
      </c>
      <c r="AJ54">
        <f t="shared" si="39"/>
        <v>-13.347046245774081</v>
      </c>
      <c r="AK54">
        <f t="shared" si="61"/>
        <v>-8.7732156093136311</v>
      </c>
      <c r="AL54">
        <f t="shared" si="40"/>
        <v>-37.144387193209297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-4.6413975483492999E-2</v>
      </c>
      <c r="AR54">
        <f t="shared" si="45"/>
        <v>-4.6416249064457224E-2</v>
      </c>
      <c r="AS54">
        <f t="shared" si="46"/>
        <v>-4.1235000965196618E-2</v>
      </c>
      <c r="AT54">
        <f t="shared" si="47"/>
        <v>-2.7104390548767787E-2</v>
      </c>
      <c r="AU54">
        <f t="shared" si="48"/>
        <v>-0.11475564057842164</v>
      </c>
      <c r="AW54">
        <v>51</v>
      </c>
      <c r="AX54">
        <f>IF(Z54&gt;0, (R54*SUMPRODUCT(K54:$K$98, X54:$X$98)-K54*$AZ$3)/Z54, 0)</f>
        <v>-3804247.3937257589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500000</v>
      </c>
      <c r="S55">
        <f t="shared" si="32"/>
        <v>-7116308.7663152833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-111.98460531584921</v>
      </c>
      <c r="AC55">
        <f t="shared" si="33"/>
        <v>-100.02379533802848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-7.5433952433366258</v>
      </c>
      <c r="AI55">
        <f t="shared" si="38"/>
        <v>-7.5437466326545382</v>
      </c>
      <c r="AJ55">
        <f t="shared" si="39"/>
        <v>-11.96080997782073</v>
      </c>
      <c r="AK55">
        <f t="shared" si="61"/>
        <v>-7.8389223721094456</v>
      </c>
      <c r="AL55">
        <f t="shared" si="40"/>
        <v>-27.343478982584713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-2.0807968643672889E-2</v>
      </c>
      <c r="AR55">
        <f t="shared" si="45"/>
        <v>-2.0808937928414439E-2</v>
      </c>
      <c r="AS55">
        <f t="shared" si="46"/>
        <v>-3.2993121922289446E-2</v>
      </c>
      <c r="AT55">
        <f t="shared" si="47"/>
        <v>-2.1623161143932163E-2</v>
      </c>
      <c r="AU55">
        <f t="shared" si="48"/>
        <v>-7.5425220994636055E-2</v>
      </c>
      <c r="AW55">
        <v>52</v>
      </c>
      <c r="AX55">
        <f>IF(Z55&gt;0, (R55*SUMPRODUCT(K55:$K$98, X55:$X$98)-K55*$AZ$3)/Z55, 0)</f>
        <v>-7116308.7663152833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500000</v>
      </c>
      <c r="S56">
        <f t="shared" si="32"/>
        <v>-13687111.600649301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-100.02379533802848</v>
      </c>
      <c r="AC56">
        <f t="shared" si="33"/>
        <v>-89.323867634079093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-3.6944435675937655</v>
      </c>
      <c r="AI56">
        <f t="shared" si="38"/>
        <v>-3.6946067208401194</v>
      </c>
      <c r="AJ56">
        <f t="shared" si="39"/>
        <v>-10.699927703949385</v>
      </c>
      <c r="AK56">
        <f t="shared" si="61"/>
        <v>-7.0016656736619938</v>
      </c>
      <c r="AL56">
        <f t="shared" si="40"/>
        <v>-21.396200098451498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-9.0990035737147177E-3</v>
      </c>
      <c r="AR56">
        <f t="shared" si="45"/>
        <v>-9.0994054020129382E-3</v>
      </c>
      <c r="AS56">
        <f t="shared" si="46"/>
        <v>-2.635273178096896E-2</v>
      </c>
      <c r="AT56">
        <f t="shared" si="47"/>
        <v>-1.724432375836777E-2</v>
      </c>
      <c r="AU56">
        <f t="shared" si="48"/>
        <v>-5.2696460941349665E-2</v>
      </c>
      <c r="AW56">
        <v>53</v>
      </c>
      <c r="AX56">
        <f>IF(Z56&gt;0, (R56*SUMPRODUCT(K56:$K$98, X56:$X$98)-K56*$AZ$3)/Z56, 0)</f>
        <v>-13687111.600649301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500000</v>
      </c>
      <c r="S57">
        <f t="shared" si="32"/>
        <v>-27137685.489597309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-89.323867634079093</v>
      </c>
      <c r="AC57">
        <f t="shared" si="33"/>
        <v>-79.760881215694738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-1.7608748850868485</v>
      </c>
      <c r="AI57">
        <f t="shared" si="38"/>
        <v>-1.7609483630564844</v>
      </c>
      <c r="AJ57">
        <f t="shared" si="39"/>
        <v>-9.5629864183843551</v>
      </c>
      <c r="AK57">
        <f t="shared" si="61"/>
        <v>-6.2526707343855374</v>
      </c>
      <c r="AL57">
        <f t="shared" si="40"/>
        <v>-17.57660551582638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-3.872177660452991E-3</v>
      </c>
      <c r="AR57">
        <f t="shared" si="45"/>
        <v>-3.8723392390835735E-3</v>
      </c>
      <c r="AS57">
        <f t="shared" si="46"/>
        <v>-2.1029082014908124E-2</v>
      </c>
      <c r="AT57">
        <f t="shared" si="47"/>
        <v>-1.3749671905089234E-2</v>
      </c>
      <c r="AU57">
        <f t="shared" si="48"/>
        <v>-3.865109315908094E-2</v>
      </c>
      <c r="AW57">
        <v>54</v>
      </c>
      <c r="AX57">
        <f>IF(Z57&gt;0, (R57*SUMPRODUCT(K57:$K$98, X57:$X$98)-K57*$AZ$3)/Z57, 0)</f>
        <v>-27137685.489597309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500000</v>
      </c>
      <c r="S58">
        <f t="shared" si="32"/>
        <v>-55556060.967832968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-79.760881215694738</v>
      </c>
      <c r="AC58">
        <f t="shared" si="33"/>
        <v>-71.218248552321185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-0.81390539288775476</v>
      </c>
      <c r="AI58">
        <f t="shared" si="38"/>
        <v>-0.81393744080804986</v>
      </c>
      <c r="AJ58">
        <f t="shared" si="39"/>
        <v>-8.5426326633735528</v>
      </c>
      <c r="AK58">
        <f t="shared" si="61"/>
        <v>-5.5832616850986323</v>
      </c>
      <c r="AL58">
        <f t="shared" si="40"/>
        <v>-14.939831789280236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-1.5980217250615746E-3</v>
      </c>
      <c r="AR58">
        <f t="shared" si="45"/>
        <v>-1.5980846479434255E-3</v>
      </c>
      <c r="AS58">
        <f t="shared" si="46"/>
        <v>-1.6772603676769349E-2</v>
      </c>
      <c r="AT58">
        <f t="shared" si="47"/>
        <v>-1.0962175146469341E-2</v>
      </c>
      <c r="AU58">
        <f t="shared" si="48"/>
        <v>-2.9332863471182118E-2</v>
      </c>
      <c r="AW58">
        <v>55</v>
      </c>
      <c r="AX58">
        <f>IF(Z58&gt;0, (R58*SUMPRODUCT(K58:$K$98, X58:$X$98)-K58*$AZ$3)/Z58, 0)</f>
        <v>-55556060.967832968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500000</v>
      </c>
      <c r="S59">
        <f t="shared" si="32"/>
        <v>-117738495.26355417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-71.218248552321185</v>
      </c>
      <c r="AC59">
        <f t="shared" si="33"/>
        <v>-63.58903868026588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-0.36450528791712694</v>
      </c>
      <c r="AI59">
        <f t="shared" si="38"/>
        <v>-0.36451879009382326</v>
      </c>
      <c r="AJ59">
        <f t="shared" si="39"/>
        <v>-7.6292098720553057</v>
      </c>
      <c r="AK59">
        <f t="shared" si="61"/>
        <v>-4.9852773986624834</v>
      </c>
      <c r="AL59">
        <f t="shared" si="40"/>
        <v>-12.979006060811614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-6.3899073844784463E-4</v>
      </c>
      <c r="AR59">
        <f t="shared" si="45"/>
        <v>-6.3901440824398704E-4</v>
      </c>
      <c r="AS59">
        <f t="shared" si="46"/>
        <v>-1.3374276345276432E-2</v>
      </c>
      <c r="AT59">
        <f t="shared" si="47"/>
        <v>-8.7393686509781125E-3</v>
      </c>
      <c r="AU59">
        <f t="shared" si="48"/>
        <v>-2.2752659404498533E-2</v>
      </c>
      <c r="AW59">
        <v>56</v>
      </c>
      <c r="AX59">
        <f>IF(Z59&gt;0, (R59*SUMPRODUCT(K59:$K$98, X59:$X$98)-K59*$AZ$3)/Z59, 0)</f>
        <v>-117738495.26355417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500000</v>
      </c>
      <c r="S60">
        <f t="shared" si="32"/>
        <v>-258693722.36359638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-63.58903868026588</v>
      </c>
      <c r="AC60">
        <f t="shared" si="33"/>
        <v>-56.776456337271867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-0.15760627192859675</v>
      </c>
      <c r="AI60">
        <f t="shared" si="38"/>
        <v>-0.15761175876992967</v>
      </c>
      <c r="AJ60">
        <f t="shared" si="39"/>
        <v>-6.8125823429940127</v>
      </c>
      <c r="AK60">
        <f t="shared" si="61"/>
        <v>-4.4512327076186118</v>
      </c>
      <c r="AL60">
        <f t="shared" si="40"/>
        <v>-11.421426809382554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-2.466869662164515E-4</v>
      </c>
      <c r="AR60">
        <f t="shared" si="45"/>
        <v>-2.4669555427723084E-4</v>
      </c>
      <c r="AS60">
        <f t="shared" si="46"/>
        <v>-1.0663124314331474E-2</v>
      </c>
      <c r="AT60">
        <f t="shared" si="47"/>
        <v>-6.9671154525078232E-3</v>
      </c>
      <c r="AU60">
        <f t="shared" si="48"/>
        <v>-1.7876935321116526E-2</v>
      </c>
      <c r="AW60">
        <v>57</v>
      </c>
      <c r="AX60">
        <f>IF(Z60&gt;0, (R60*SUMPRODUCT(K60:$K$98, X60:$X$98)-K60*$AZ$3)/Z60, 0)</f>
        <v>-258693722.36359638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500000</v>
      </c>
      <c r="S61">
        <f t="shared" si="32"/>
        <v>-589729339.7134589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-56.776456337271867</v>
      </c>
      <c r="AC61">
        <f t="shared" si="33"/>
        <v>-50.693469690548376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-6.5659173813170255E-2</v>
      </c>
      <c r="AI61">
        <f t="shared" si="38"/>
        <v>-6.5661322827399185E-2</v>
      </c>
      <c r="AJ61">
        <f t="shared" si="39"/>
        <v>-6.0829866467234908</v>
      </c>
      <c r="AK61">
        <f t="shared" si="61"/>
        <v>-3.9743519436090309</v>
      </c>
      <c r="AL61">
        <f t="shared" si="40"/>
        <v>-10.122999913159921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-9.1759301483911634E-5</v>
      </c>
      <c r="AR61">
        <f t="shared" si="45"/>
        <v>-9.1762304751133461E-5</v>
      </c>
      <c r="AS61">
        <f t="shared" si="46"/>
        <v>-8.5010299890089184E-3</v>
      </c>
      <c r="AT61">
        <f t="shared" si="47"/>
        <v>-5.5541935272362666E-3</v>
      </c>
      <c r="AU61">
        <f t="shared" si="48"/>
        <v>-1.414698582099632E-2</v>
      </c>
      <c r="AW61">
        <v>58</v>
      </c>
      <c r="AX61">
        <f>IF(Z61&gt;0, (R61*SUMPRODUCT(K61:$K$98, X61:$X$98)-K61*$AZ$3)/Z61, 0)</f>
        <v>-589729339.7134589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500000</v>
      </c>
      <c r="S62">
        <f t="shared" si="32"/>
        <v>-1398098239.1575756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-50.693469690548376</v>
      </c>
      <c r="AC62">
        <f t="shared" si="33"/>
        <v>-45.262103116198347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-2.6363456440770153E-2</v>
      </c>
      <c r="AI62">
        <f t="shared" si="38"/>
        <v>-2.6364265792034759E-2</v>
      </c>
      <c r="AJ62">
        <f t="shared" si="39"/>
        <v>-5.4313665743500295</v>
      </c>
      <c r="AK62">
        <f t="shared" si="61"/>
        <v>-3.5485428783383868</v>
      </c>
      <c r="AL62">
        <f t="shared" si="40"/>
        <v>-9.0062737184804504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-3.2895690829537187E-5</v>
      </c>
      <c r="AR62">
        <f t="shared" si="45"/>
        <v>-3.2896700718700727E-5</v>
      </c>
      <c r="AS62">
        <f t="shared" si="46"/>
        <v>-6.7771293954990092E-3</v>
      </c>
      <c r="AT62">
        <f t="shared" si="47"/>
        <v>-4.4277869892907521E-3</v>
      </c>
      <c r="AU62">
        <f t="shared" si="48"/>
        <v>-1.1237813085508461E-2</v>
      </c>
      <c r="AW62">
        <v>59</v>
      </c>
      <c r="AX62">
        <f>IF(Z62&gt;0, (R62*SUMPRODUCT(K62:$K$98, X62:$X$98)-K62*$AZ$3)/Z62, 0)</f>
        <v>-1398098239.1575756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500000</v>
      </c>
      <c r="S63">
        <f t="shared" si="32"/>
        <v>-3455033014.0770884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-45.262103116198347</v>
      </c>
      <c r="AC63">
        <f t="shared" si="33"/>
        <v>-40.412619642557473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-1.0176785504383249E-2</v>
      </c>
      <c r="AI63">
        <f t="shared" si="38"/>
        <v>-1.0177077922859989E-2</v>
      </c>
      <c r="AJ63">
        <f t="shared" si="39"/>
        <v>-4.8494834736408734</v>
      </c>
      <c r="AK63">
        <f t="shared" si="61"/>
        <v>-3.1683472181338845</v>
      </c>
      <c r="AL63">
        <f t="shared" si="40"/>
        <v>-8.0280077696976182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-1.1337812245862143E-5</v>
      </c>
      <c r="AR63">
        <f t="shared" si="45"/>
        <v>-1.1338138025135477E-5</v>
      </c>
      <c r="AS63">
        <f t="shared" si="46"/>
        <v>-5.4027406876041573E-3</v>
      </c>
      <c r="AT63">
        <f t="shared" si="47"/>
        <v>-3.5298106532194837E-3</v>
      </c>
      <c r="AU63">
        <f t="shared" si="48"/>
        <v>-8.9438894788487766E-3</v>
      </c>
      <c r="AW63">
        <v>60</v>
      </c>
      <c r="AX63">
        <f>IF(Z63&gt;0, (R63*SUMPRODUCT(K63:$K$98, X63:$X$98)-K63*$AZ$3)/Z63, 0)</f>
        <v>-3455033014.0770884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500000</v>
      </c>
      <c r="S64">
        <f t="shared" si="32"/>
        <v>-8920397011.0978298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-40.412619642557473</v>
      </c>
      <c r="AC64">
        <f t="shared" si="33"/>
        <v>-36.082705650609263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-3.7674026693864707E-3</v>
      </c>
      <c r="AI64">
        <f t="shared" si="38"/>
        <v>-3.7675037935449743E-3</v>
      </c>
      <c r="AJ64">
        <f t="shared" si="39"/>
        <v>-4.3299139919482101</v>
      </c>
      <c r="AK64">
        <f t="shared" si="61"/>
        <v>-2.8288833749790232</v>
      </c>
      <c r="AL64">
        <f t="shared" si="40"/>
        <v>-7.1625648707207787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-3.7475087735627599E-6</v>
      </c>
      <c r="AR64">
        <f t="shared" si="45"/>
        <v>-3.7476093637317616E-6</v>
      </c>
      <c r="AS64">
        <f t="shared" si="46"/>
        <v>-4.3070497362684545E-3</v>
      </c>
      <c r="AT64">
        <f t="shared" si="47"/>
        <v>-2.8139453616849931E-3</v>
      </c>
      <c r="AU64">
        <f t="shared" si="48"/>
        <v>-7.1247427073171804E-3</v>
      </c>
      <c r="AW64">
        <v>61</v>
      </c>
      <c r="AX64">
        <f>IF(Z64&gt;0, (R64*SUMPRODUCT(K64:$K$98, X64:$X$98)-K64*$AZ$3)/Z64, 0)</f>
        <v>-8920397011.0978298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500000</v>
      </c>
      <c r="S65">
        <f t="shared" si="32"/>
        <v>-24115297461.413868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-36.082705650609263</v>
      </c>
      <c r="AC65">
        <f t="shared" si="33"/>
        <v>-32.216704639403346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-1.3342859716410072E-3</v>
      </c>
      <c r="AI65">
        <f t="shared" si="38"/>
        <v>-1.3343193702593436E-3</v>
      </c>
      <c r="AJ65">
        <f t="shared" si="39"/>
        <v>-3.8660010112059169</v>
      </c>
      <c r="AK65">
        <f t="shared" si="61"/>
        <v>-2.5257893955426485</v>
      </c>
      <c r="AL65">
        <f t="shared" si="40"/>
        <v>-6.3931247261188249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-1.1850359195829618E-6</v>
      </c>
      <c r="AR65">
        <f t="shared" si="45"/>
        <v>-1.1850655823113682E-6</v>
      </c>
      <c r="AS65">
        <f t="shared" si="46"/>
        <v>-3.433559342446334E-3</v>
      </c>
      <c r="AT65">
        <f t="shared" si="47"/>
        <v>-2.2432606072733934E-3</v>
      </c>
      <c r="AU65">
        <f t="shared" si="48"/>
        <v>-5.678005015302039E-3</v>
      </c>
      <c r="AW65">
        <v>62</v>
      </c>
      <c r="AX65">
        <f>IF(Z65&gt;0, (R65*SUMPRODUCT(K65:$K$98, X65:$X$98)-K65*$AZ$3)/Z65, 0)</f>
        <v>-24115297461.413868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500000</v>
      </c>
      <c r="S66">
        <f t="shared" si="32"/>
        <v>-68431315152.241028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-32.216704639403346</v>
      </c>
      <c r="AC66">
        <f t="shared" si="33"/>
        <v>-28.764915861301148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-4.5111901277889149E-4</v>
      </c>
      <c r="AI66">
        <f t="shared" si="38"/>
        <v>-4.5112952146040571E-4</v>
      </c>
      <c r="AJ66">
        <f t="shared" si="39"/>
        <v>-3.4517887781021983</v>
      </c>
      <c r="AK66">
        <f t="shared" si="61"/>
        <v>-2.2551693247582345</v>
      </c>
      <c r="AL66">
        <f t="shared" si="40"/>
        <v>-5.7074092323818935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-3.5773028040575263E-7</v>
      </c>
      <c r="AR66">
        <f t="shared" si="45"/>
        <v>-3.577386136248773E-7</v>
      </c>
      <c r="AS66">
        <f t="shared" si="46"/>
        <v>-2.737214199608898E-3</v>
      </c>
      <c r="AT66">
        <f t="shared" si="47"/>
        <v>-1.7883137975912057E-3</v>
      </c>
      <c r="AU66">
        <f t="shared" si="48"/>
        <v>-4.5258857358137288E-3</v>
      </c>
      <c r="AW66">
        <v>63</v>
      </c>
      <c r="AX66">
        <f>IF(Z66&gt;0, (R66*SUMPRODUCT(K66:$K$98, X66:$X$98)-K66*$AZ$3)/Z66, 0)</f>
        <v>-68431315152.241028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-204411480210.2106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-28.764915861301148</v>
      </c>
      <c r="AC67">
        <f t="shared" ref="AC67:AC79" si="64">S67*Z67</f>
        <v>-25.682960894800971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-1.4525017558154879E-4</v>
      </c>
      <c r="AI67">
        <f t="shared" ref="AI67:AI79" si="69">SUM(AE67:AH67)</f>
        <v>-1.4525331666746878E-4</v>
      </c>
      <c r="AJ67">
        <f t="shared" ref="AJ67:AJ79" si="70">AB67-AC67</f>
        <v>-3.0819549665001773</v>
      </c>
      <c r="AK67">
        <f t="shared" si="61"/>
        <v>-2.0135441102910807</v>
      </c>
      <c r="AL67">
        <f t="shared" ref="AL67:AL79" si="71">SUM(AI67:AK67)</f>
        <v>-5.0956443301079251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-1.0284027165125068E-7</v>
      </c>
      <c r="AR67">
        <f t="shared" ref="AR67:AR79" si="76">AI67*$K67</f>
        <v>-1.0284249560814435E-7</v>
      </c>
      <c r="AS67">
        <f t="shared" ref="AS67:AS79" si="77">AJ67*$K67</f>
        <v>-2.1820908973280554E-3</v>
      </c>
      <c r="AT67">
        <f t="shared" ref="AT67:AT79" si="78">AK67*$K67</f>
        <v>-1.4256328603737347E-3</v>
      </c>
      <c r="AU67">
        <f t="shared" ref="AU67:AU79" si="79">AL67*$K67</f>
        <v>-3.607826600197398E-3</v>
      </c>
      <c r="AW67">
        <v>64</v>
      </c>
      <c r="AX67">
        <f>IF(Z67&gt;0, (R67*SUMPRODUCT(K67:$K$98, X67:$X$98)-K67*$AZ$3)/Z67, 0)</f>
        <v>-204411480210.2106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500000</v>
      </c>
      <c r="S68">
        <f t="shared" si="63"/>
        <v>-644589685311.3855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-25.682960894800971</v>
      </c>
      <c r="AC68">
        <f t="shared" si="64"/>
        <v>-22.931215172435476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-4.4406049992718517E-5</v>
      </c>
      <c r="AI68">
        <f t="shared" si="69"/>
        <v>-4.4406939365279655E-5</v>
      </c>
      <c r="AJ68">
        <f t="shared" si="70"/>
        <v>-2.7517457223654951</v>
      </c>
      <c r="AK68">
        <f t="shared" si="61"/>
        <v>-1.7978072626360682</v>
      </c>
      <c r="AL68">
        <f t="shared" si="71"/>
        <v>-4.549597391940928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-2.807182643132565E-8</v>
      </c>
      <c r="AR68">
        <f t="shared" si="76"/>
        <v>-2.8072388659044016E-8</v>
      </c>
      <c r="AS68">
        <f t="shared" si="77"/>
        <v>-1.7395496405119011E-3</v>
      </c>
      <c r="AT68">
        <f t="shared" si="78"/>
        <v>-1.1365058013935454E-3</v>
      </c>
      <c r="AU68">
        <f t="shared" si="79"/>
        <v>-2.8760835142941049E-3</v>
      </c>
      <c r="AW68">
        <v>65</v>
      </c>
      <c r="AX68">
        <f>IF(Z68&gt;0, (R68*SUMPRODUCT(K68:$K$98, X68:$X$98)-K68*$AZ$3)/Z68, 0)</f>
        <v>-644589685311.3855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500000</v>
      </c>
      <c r="S69">
        <f t="shared" si="63"/>
        <v>-2151907862510.7322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-22.931215172435476</v>
      </c>
      <c r="AC69">
        <f t="shared" si="64"/>
        <v>-20.474299285145008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-1.2852333233354815E-5</v>
      </c>
      <c r="AI69">
        <f t="shared" si="69"/>
        <v>-1.2852571095528678E-5</v>
      </c>
      <c r="AJ69">
        <f t="shared" si="70"/>
        <v>-2.4569158872904673</v>
      </c>
      <c r="AK69">
        <f t="shared" si="61"/>
        <v>-1.6051850620704835</v>
      </c>
      <c r="AL69">
        <f t="shared" si="71"/>
        <v>-4.0621138019320462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-7.2542493772054997E-9</v>
      </c>
      <c r="AR69">
        <f t="shared" si="76"/>
        <v>-7.2543836338805542E-9</v>
      </c>
      <c r="AS69">
        <f t="shared" si="77"/>
        <v>-1.3867583590945263E-3</v>
      </c>
      <c r="AT69">
        <f t="shared" si="78"/>
        <v>-9.0601547014081444E-4</v>
      </c>
      <c r="AU69">
        <f t="shared" si="79"/>
        <v>-2.2927810836189744E-3</v>
      </c>
      <c r="AW69">
        <v>66</v>
      </c>
      <c r="AX69">
        <f>IF(Z69&gt;0, (R69*SUMPRODUCT(K69:$K$98, X69:$X$98)-K69*$AZ$3)/Z69, 0)</f>
        <v>-2151907862510.7322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500000</v>
      </c>
      <c r="S70">
        <f t="shared" si="63"/>
        <v>-7709106269208.6855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-20.474299285145008</v>
      </c>
      <c r="AC70">
        <f t="shared" si="64"/>
        <v>-18.280624367968638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-3.5240197017389637E-6</v>
      </c>
      <c r="AI70">
        <f t="shared" si="69"/>
        <v>-3.5240789843060007E-6</v>
      </c>
      <c r="AJ70">
        <f t="shared" si="70"/>
        <v>-2.1936749171763701</v>
      </c>
      <c r="AK70">
        <f t="shared" si="61"/>
        <v>-1.4332009499601508</v>
      </c>
      <c r="AL70">
        <f t="shared" si="71"/>
        <v>-3.6268793912155051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-1.7759503040116508E-9</v>
      </c>
      <c r="AR70">
        <f t="shared" si="76"/>
        <v>-1.7759801798074359E-9</v>
      </c>
      <c r="AS70">
        <f t="shared" si="77"/>
        <v>-1.1055152824882496E-3</v>
      </c>
      <c r="AT70">
        <f t="shared" si="78"/>
        <v>-7.2226998661089074E-4</v>
      </c>
      <c r="AU70">
        <f t="shared" si="79"/>
        <v>-1.82778704507932E-3</v>
      </c>
      <c r="AW70">
        <v>67</v>
      </c>
      <c r="AX70">
        <f>IF(Z70&gt;0, (R70*SUMPRODUCT(K70:$K$98, X70:$X$98)-K70*$AZ$3)/Z70, 0)</f>
        <v>-7709106269208.6855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500000</v>
      </c>
      <c r="S71">
        <f t="shared" si="63"/>
        <v>-29782785919427.148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-18.280624367968638</v>
      </c>
      <c r="AC71">
        <f t="shared" si="64"/>
        <v>-16.321986044360106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-8.9977771408144147E-7</v>
      </c>
      <c r="AI71">
        <f t="shared" si="69"/>
        <v>-8.9979141493710392E-7</v>
      </c>
      <c r="AJ71">
        <f t="shared" si="70"/>
        <v>-1.9586383236085325</v>
      </c>
      <c r="AK71">
        <f t="shared" si="61"/>
        <v>-1.2796437057578047</v>
      </c>
      <c r="AL71">
        <f t="shared" si="71"/>
        <v>-3.2382829291577524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-4.0486449325723985E-10</v>
      </c>
      <c r="AR71">
        <f t="shared" si="76"/>
        <v>-4.0487065810206558E-10</v>
      </c>
      <c r="AS71">
        <f t="shared" si="77"/>
        <v>-8.8131001685401054E-4</v>
      </c>
      <c r="AT71">
        <f t="shared" si="78"/>
        <v>-5.7578921146135098E-4</v>
      </c>
      <c r="AU71">
        <f t="shared" si="79"/>
        <v>-1.4570996331860198E-3</v>
      </c>
      <c r="AW71">
        <v>68</v>
      </c>
      <c r="AX71">
        <f>IF(Z71&gt;0, (R71*SUMPRODUCT(K71:$K$98, X71:$X$98)-K71*$AZ$3)/Z71, 0)</f>
        <v>-29782785919427.148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500000</v>
      </c>
      <c r="S72">
        <f t="shared" si="63"/>
        <v>-124777948037596.23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-16.321986044360106</v>
      </c>
      <c r="AC72">
        <f t="shared" si="64"/>
        <v>-14.573201825671683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-2.1288039827741822E-7</v>
      </c>
      <c r="AI72">
        <f t="shared" si="69"/>
        <v>-2.1288331810461021E-7</v>
      </c>
      <c r="AJ72">
        <f t="shared" si="70"/>
        <v>-1.7487842186884226</v>
      </c>
      <c r="AK72">
        <f t="shared" ref="AK72:AK79" si="92">G72*SUM(AB72:AB72, AE72:AF72)</f>
        <v>-1.1425390231052075</v>
      </c>
      <c r="AL72">
        <f t="shared" si="71"/>
        <v>-2.8913234546769484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-8.5524808381793537E-11</v>
      </c>
      <c r="AR72">
        <f t="shared" si="76"/>
        <v>-8.5525981423854352E-11</v>
      </c>
      <c r="AS72">
        <f t="shared" si="77"/>
        <v>-7.0257495013479243E-4</v>
      </c>
      <c r="AT72">
        <f t="shared" si="78"/>
        <v>-4.5901563417997341E-4</v>
      </c>
      <c r="AU72">
        <f t="shared" si="79"/>
        <v>-1.1615906698407474E-3</v>
      </c>
      <c r="AW72">
        <v>69</v>
      </c>
      <c r="AX72">
        <f>IF(Z72&gt;0, (R72*SUMPRODUCT(K72:$K$98, X72:$X$98)-K72*$AZ$3)/Z72, 0)</f>
        <v>-124777948037596.23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500000</v>
      </c>
      <c r="S73">
        <f t="shared" si="63"/>
        <v>-570571581858008.13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-14.573201825671683</v>
      </c>
      <c r="AC73">
        <f t="shared" si="64"/>
        <v>-13.011787344423913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-4.6410163912155288E-8</v>
      </c>
      <c r="AI73">
        <f t="shared" si="69"/>
        <v>-4.641073403287976E-8</v>
      </c>
      <c r="AJ73">
        <f t="shared" si="70"/>
        <v>-1.5614144812477697</v>
      </c>
      <c r="AK73">
        <f t="shared" si="92"/>
        <v>-1.0201241277970179</v>
      </c>
      <c r="AL73">
        <f t="shared" si="71"/>
        <v>-2.5815386554555215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-1.6647595516379049E-11</v>
      </c>
      <c r="AR73">
        <f t="shared" si="76"/>
        <v>-1.6647800021996279E-11</v>
      </c>
      <c r="AS73">
        <f t="shared" si="77"/>
        <v>-5.6008844886715973E-4</v>
      </c>
      <c r="AT73">
        <f t="shared" si="78"/>
        <v>-3.6592445327726598E-4</v>
      </c>
      <c r="AU73">
        <f t="shared" si="79"/>
        <v>-9.2601291879222572E-4</v>
      </c>
      <c r="AW73">
        <v>70</v>
      </c>
      <c r="AX73">
        <f>IF(Z73&gt;0, (R73*SUMPRODUCT(K73:$K$98, X73:$X$98)-K73*$AZ$3)/Z73, 0)</f>
        <v>-570571581858008.13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500000</v>
      </c>
      <c r="S74">
        <f t="shared" si="63"/>
        <v>-2868951051520374.5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-13.011787344423913</v>
      </c>
      <c r="AC74">
        <f t="shared" si="64"/>
        <v>-11.617667271821551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-9.26366648842603E-9</v>
      </c>
      <c r="AI74">
        <f t="shared" si="69"/>
        <v>-9.2637677246188338E-9</v>
      </c>
      <c r="AJ74">
        <f t="shared" si="70"/>
        <v>-1.3941200726023624</v>
      </c>
      <c r="AK74">
        <f t="shared" si="92"/>
        <v>-0.91082511410967404</v>
      </c>
      <c r="AL74">
        <f t="shared" si="71"/>
        <v>-2.3049451959758041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-2.9669026847117464E-12</v>
      </c>
      <c r="AR74">
        <f t="shared" si="76"/>
        <v>-2.9669351079355955E-12</v>
      </c>
      <c r="AS74">
        <f t="shared" si="77"/>
        <v>-4.4649908234307121E-4</v>
      </c>
      <c r="AT74">
        <f t="shared" si="78"/>
        <v>-2.9171273380050426E-4</v>
      </c>
      <c r="AU74">
        <f t="shared" si="79"/>
        <v>-7.3821181911051055E-4</v>
      </c>
      <c r="AW74">
        <v>71</v>
      </c>
      <c r="AX74">
        <f>IF(Z74&gt;0, (R74*SUMPRODUCT(K74:$K$98, X74:$X$98)-K74*$AZ$3)/Z74, 0)</f>
        <v>-2868951051520374.5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500000</v>
      </c>
      <c r="S75">
        <f t="shared" si="63"/>
        <v>-1.6012676592714058E+16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-11.617667271821551</v>
      </c>
      <c r="AC75">
        <f t="shared" si="64"/>
        <v>-10.372917206986116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-1.6805795742222985E-9</v>
      </c>
      <c r="AI75">
        <f t="shared" si="69"/>
        <v>-1.6805957690744628E-9</v>
      </c>
      <c r="AJ75">
        <f t="shared" si="70"/>
        <v>-1.2447500648354346</v>
      </c>
      <c r="AK75">
        <f t="shared" si="92"/>
        <v>-0.81323670902750866</v>
      </c>
      <c r="AL75">
        <f t="shared" si="71"/>
        <v>-2.0579867755435388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-4.8057530314627241E-13</v>
      </c>
      <c r="AR75">
        <f t="shared" si="76"/>
        <v>-4.805799341950532E-13</v>
      </c>
      <c r="AS75">
        <f t="shared" si="77"/>
        <v>-3.5594633477944727E-4</v>
      </c>
      <c r="AT75">
        <f t="shared" si="78"/>
        <v>-2.3255160538972257E-4</v>
      </c>
      <c r="AU75">
        <f t="shared" si="79"/>
        <v>-5.8849794064974972E-4</v>
      </c>
      <c r="AW75">
        <v>72</v>
      </c>
      <c r="AX75">
        <f>IF(Z75&gt;0, (R75*SUMPRODUCT(K75:$K$98, X75:$X$98)-K75*$AZ$3)/Z75, 0)</f>
        <v>-1.6012676592714058E+16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500000</v>
      </c>
      <c r="S76">
        <f t="shared" si="63"/>
        <v>-1.0041968810031373E+17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-10.372917206986116</v>
      </c>
      <c r="AC76">
        <f t="shared" si="64"/>
        <v>-9.2615332205237397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-2.7454394227026041E-10</v>
      </c>
      <c r="AI76">
        <f t="shared" si="69"/>
        <v>-2.7454624797678963E-10</v>
      </c>
      <c r="AJ76">
        <f t="shared" si="70"/>
        <v>-1.1113839864623767</v>
      </c>
      <c r="AK76">
        <f t="shared" si="92"/>
        <v>-0.72610420448902824</v>
      </c>
      <c r="AL76">
        <f t="shared" si="71"/>
        <v>-1.8374881912259511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-7.0096480142954194E-14</v>
      </c>
      <c r="AR76">
        <f t="shared" si="76"/>
        <v>-7.0097068835280116E-14</v>
      </c>
      <c r="AS76">
        <f t="shared" si="77"/>
        <v>-2.837582388234545E-4</v>
      </c>
      <c r="AT76">
        <f t="shared" si="78"/>
        <v>-1.8538871603139396E-4</v>
      </c>
      <c r="AU76">
        <f t="shared" si="79"/>
        <v>-4.6914695492494552E-4</v>
      </c>
      <c r="AW76">
        <v>73</v>
      </c>
      <c r="AX76">
        <f>IF(Z76&gt;0, (R76*SUMPRODUCT(K76:$K$98, X76:$X$98)-K76*$AZ$3)/Z76, 0)</f>
        <v>-1.0041968810031373E+17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500000</v>
      </c>
      <c r="S77">
        <f t="shared" si="63"/>
        <v>-7.1858250539210509E+17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-9.2615332205237397</v>
      </c>
      <c r="AC77">
        <f t="shared" si="64"/>
        <v>-8.2692260897533991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-3.9899143319129216E-11</v>
      </c>
      <c r="AI77">
        <f t="shared" si="69"/>
        <v>-3.9899431011427164E-11</v>
      </c>
      <c r="AJ77">
        <f t="shared" si="70"/>
        <v>-0.99230713077034061</v>
      </c>
      <c r="AK77">
        <f t="shared" si="92"/>
        <v>-0.64830732543666181</v>
      </c>
      <c r="AL77">
        <f t="shared" si="71"/>
        <v>-1.6406144562469018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-9.0955694308603598E-15</v>
      </c>
      <c r="AR77">
        <f t="shared" si="76"/>
        <v>-9.0956350143554688E-15</v>
      </c>
      <c r="AS77">
        <f t="shared" si="77"/>
        <v>-2.2621033069480061E-4</v>
      </c>
      <c r="AT77">
        <f t="shared" si="78"/>
        <v>-1.4779074938727868E-4</v>
      </c>
      <c r="AU77">
        <f t="shared" si="79"/>
        <v>-3.740010800911749E-4</v>
      </c>
      <c r="AW77">
        <v>74</v>
      </c>
      <c r="AX77">
        <f>IF(Z77&gt;0, (R77*SUMPRODUCT(K77:$K$98, X77:$X$98)-K77*$AZ$3)/Z77, 0)</f>
        <v>-7.1858250539210509E+17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500000</v>
      </c>
      <c r="S78">
        <f t="shared" si="63"/>
        <v>-5.9863773282848348E+18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-8.2692260897533991</v>
      </c>
      <c r="AC78">
        <f t="shared" si="64"/>
        <v>-7.3832375801369716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-5.0796375857920188E-12</v>
      </c>
      <c r="AI78">
        <f t="shared" si="69"/>
        <v>-5.0796684192877009E-12</v>
      </c>
      <c r="AJ78">
        <f t="shared" si="70"/>
        <v>-0.8859885096164275</v>
      </c>
      <c r="AK78">
        <f t="shared" si="92"/>
        <v>-0.57884582628273795</v>
      </c>
      <c r="AL78">
        <f t="shared" si="71"/>
        <v>-1.4648343359042451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-1.0339059335818778E-15</v>
      </c>
      <c r="AR78">
        <f t="shared" si="76"/>
        <v>-1.03391220941034E-15</v>
      </c>
      <c r="AS78">
        <f t="shared" si="77"/>
        <v>-1.8033349066869727E-4</v>
      </c>
      <c r="AT78">
        <f t="shared" si="78"/>
        <v>-1.1781788057021662E-4</v>
      </c>
      <c r="AU78">
        <f t="shared" si="79"/>
        <v>-2.9815137123994777E-4</v>
      </c>
      <c r="AW78">
        <v>75</v>
      </c>
      <c r="AX78">
        <f>IF(Z78&gt;0, (R78*SUMPRODUCT(K78:$K$98, X78:$X$98)-K78*$AZ$3)/Z78, 0)</f>
        <v>-5.9863773282848348E+18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-7.3832375801369716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-7.3832375801369716</v>
      </c>
      <c r="AK79">
        <f t="shared" si="92"/>
        <v>-0.51682663060958811</v>
      </c>
      <c r="AL79">
        <f t="shared" si="71"/>
        <v>-7.9000642107471766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-1.1206836539740368E-16</v>
      </c>
      <c r="AR79">
        <f t="shared" si="76"/>
        <v>-1.1206836539740368E-16</v>
      </c>
      <c r="AS79">
        <f t="shared" si="77"/>
        <v>-1.3417670436659159E-3</v>
      </c>
      <c r="AT79">
        <f t="shared" si="78"/>
        <v>-9.3923693056614135E-5</v>
      </c>
      <c r="AU79">
        <f t="shared" si="79"/>
        <v>-1.4356907367226422E-3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85655.822812583036</v>
      </c>
      <c r="AO81" s="6">
        <f t="shared" si="93"/>
        <v>-8565.5822812583046</v>
      </c>
      <c r="AP81" s="6">
        <f t="shared" si="93"/>
        <v>-1675.1396768751413</v>
      </c>
      <c r="AQ81" s="6">
        <f t="shared" si="93"/>
        <v>-36274.258516890324</v>
      </c>
      <c r="AR81" s="6">
        <f t="shared" si="93"/>
        <v>39140.842337559232</v>
      </c>
      <c r="AS81" s="6">
        <f t="shared" si="93"/>
        <v>-8633.2070739131468</v>
      </c>
      <c r="AT81" s="6">
        <f t="shared" si="93"/>
        <v>5036.0374597826676</v>
      </c>
      <c r="AU81" s="6">
        <f t="shared" si="93"/>
        <v>35543.672723428797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194976.90817433523</v>
      </c>
      <c r="K3">
        <v>1</v>
      </c>
      <c r="L3" s="2">
        <v>0</v>
      </c>
      <c r="O3">
        <f>$C$3</f>
        <v>194976.90817433523</v>
      </c>
      <c r="P3" s="2">
        <f>O3*C5</f>
        <v>19497.690817433522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194976.90817433523</v>
      </c>
      <c r="AF3">
        <f t="shared" ref="AF3:AF34" si="4">-$Z3*P3</f>
        <v>-19497.690817433522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173956.78476990171</v>
      </c>
      <c r="AJ3">
        <f t="shared" ref="AJ3:AJ34" si="8">AB3-AC3</f>
        <v>0</v>
      </c>
      <c r="AL3">
        <f t="shared" ref="AL3:AL34" si="9">SUM(AI3:AK3)</f>
        <v>173956.78476990171</v>
      </c>
      <c r="AN3">
        <f t="shared" ref="AN3:AN34" si="10">AE3*$K3</f>
        <v>194976.90817433523</v>
      </c>
      <c r="AO3">
        <f t="shared" ref="AO3:AO34" si="11">AF3*$K3</f>
        <v>-19497.690817433522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173956.78476990171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173956.78476990171</v>
      </c>
      <c r="AW3">
        <v>0</v>
      </c>
      <c r="AX3">
        <f>IF(Z3&gt;0, (R3*SUMPRODUCT(K3:$K$98, X3:$X$98)-K3*$AZ$3)/Z3, 0)</f>
        <v>0</v>
      </c>
      <c r="AZ3">
        <f>C6*ABS(SUMPRODUCT(X4:X69, K4:K69))/1</f>
        <v>88200.981411480374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9660.7535445915237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9450.1051512300473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-9450.1051512300473</v>
      </c>
      <c r="AK4">
        <f>G4*SUM(AB4, AE4:AF4)</f>
        <v>0</v>
      </c>
      <c r="AL4">
        <f t="shared" si="9"/>
        <v>-15352.380651230047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-5269.8888392857134</v>
      </c>
      <c r="AR4">
        <f t="shared" si="14"/>
        <v>-5269.8888392857134</v>
      </c>
      <c r="AS4">
        <f t="shared" si="15"/>
        <v>-8437.5938850268267</v>
      </c>
      <c r="AT4">
        <f t="shared" si="16"/>
        <v>0</v>
      </c>
      <c r="AU4">
        <f t="shared" si="17"/>
        <v>-13707.482724312542</v>
      </c>
      <c r="AW4">
        <v>1</v>
      </c>
      <c r="AX4">
        <f>IF(Z4&gt;0, (R4*SUMPRODUCT(K4:$K$98, X4:$X$98)-K4*$AZ$3)/Z4, 0)</f>
        <v>9660.7535445915237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500000</v>
      </c>
      <c r="S5">
        <f t="shared" si="1"/>
        <v>13211.233557366795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9450.1051512300473</v>
      </c>
      <c r="AC5">
        <f t="shared" si="2"/>
        <v>12617.810196971157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-6665.7915909748235</v>
      </c>
      <c r="AI5">
        <f t="shared" si="7"/>
        <v>-6689.6686387580248</v>
      </c>
      <c r="AJ5">
        <f t="shared" si="8"/>
        <v>-3167.7050457411096</v>
      </c>
      <c r="AK5">
        <f>G5*SUM(AB5, AE5:AF5)</f>
        <v>661.50736058610335</v>
      </c>
      <c r="AL5">
        <f t="shared" si="9"/>
        <v>-9195.866323913031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-5313.9282453562046</v>
      </c>
      <c r="AR5">
        <f t="shared" si="14"/>
        <v>-5332.9628816629656</v>
      </c>
      <c r="AS5">
        <f t="shared" si="15"/>
        <v>-2525.2750683522872</v>
      </c>
      <c r="AT5">
        <f t="shared" si="16"/>
        <v>527.34961781417678</v>
      </c>
      <c r="AU5">
        <f t="shared" si="17"/>
        <v>-7330.8883322010761</v>
      </c>
      <c r="AW5">
        <v>2</v>
      </c>
      <c r="AX5">
        <f>IF(Z5&gt;0, (R5*SUMPRODUCT(K5:$K$98, X5:$X$98)-K5*$AZ$3)/Z5, 0)</f>
        <v>13211.233557366795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500000</v>
      </c>
      <c r="S6">
        <f t="shared" si="1"/>
        <v>15942.275317844276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12617.810196971157</v>
      </c>
      <c r="AC6">
        <f t="shared" si="2"/>
        <v>14837.447920388891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-7416.4154289913367</v>
      </c>
      <c r="AI6">
        <f t="shared" si="7"/>
        <v>-7439.6828855252561</v>
      </c>
      <c r="AJ6">
        <f t="shared" si="8"/>
        <v>-2219.6377234177344</v>
      </c>
      <c r="AK6">
        <f>G6*SUM(AB6, AE6:AF6)</f>
        <v>883.24671378798109</v>
      </c>
      <c r="AL6">
        <f t="shared" si="9"/>
        <v>-8776.0738951550102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-5278.858011934658</v>
      </c>
      <c r="AR6">
        <f t="shared" si="14"/>
        <v>-5295.4193279123592</v>
      </c>
      <c r="AS6">
        <f t="shared" si="15"/>
        <v>-1579.8942888302704</v>
      </c>
      <c r="AT6">
        <f t="shared" si="16"/>
        <v>628.6775648203901</v>
      </c>
      <c r="AU6">
        <f t="shared" si="17"/>
        <v>-6246.6360519222399</v>
      </c>
      <c r="AW6">
        <v>3</v>
      </c>
      <c r="AX6">
        <f>IF(Z6&gt;0, (R6*SUMPRODUCT(K6:$K$98, X6:$X$98)-K6*$AZ$3)/Z6, 0)</f>
        <v>15942.275317844276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500000</v>
      </c>
      <c r="S7">
        <f t="shared" si="1"/>
        <v>17993.590500524904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14837.447920388891</v>
      </c>
      <c r="AC7">
        <f t="shared" si="2"/>
        <v>16284.988094859547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-8173.7234598163486</v>
      </c>
      <c r="AI7">
        <f t="shared" si="7"/>
        <v>-8196.3495556119378</v>
      </c>
      <c r="AJ7">
        <f t="shared" si="8"/>
        <v>-1447.540174470656</v>
      </c>
      <c r="AK7">
        <f>G7*SUM(AB7, AE7:AF7)</f>
        <v>1038.6213544272225</v>
      </c>
      <c r="AL7">
        <f t="shared" si="9"/>
        <v>-8605.2683756553706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-5194.5490265949747</v>
      </c>
      <c r="AR7">
        <f t="shared" si="14"/>
        <v>-5208.9283195167909</v>
      </c>
      <c r="AS7">
        <f t="shared" si="15"/>
        <v>-919.93795009338544</v>
      </c>
      <c r="AT7">
        <f t="shared" si="16"/>
        <v>660.06264735581158</v>
      </c>
      <c r="AU7">
        <f t="shared" si="17"/>
        <v>-5468.8036222543642</v>
      </c>
      <c r="AW7">
        <v>4</v>
      </c>
      <c r="AX7">
        <f>IF(Z7&gt;0, (R7*SUMPRODUCT(K7:$K$98, X7:$X$98)-K7*$AZ$3)/Z7, 0)</f>
        <v>17993.590500524904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500000</v>
      </c>
      <c r="S8">
        <f t="shared" si="1"/>
        <v>19470.212578254414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16284.988094859547</v>
      </c>
      <c r="AC8">
        <f t="shared" si="2"/>
        <v>17096.15173469788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-8963.1816848440048</v>
      </c>
      <c r="AI8">
        <f t="shared" si="7"/>
        <v>-8985.1333605973959</v>
      </c>
      <c r="AJ8">
        <f t="shared" si="8"/>
        <v>-811.16363983833253</v>
      </c>
      <c r="AK8">
        <f t="shared" ref="AK8:AK39" si="30">G8*SUM(AB8:AB8, AE8:AF8)</f>
        <v>1139.9491666401684</v>
      </c>
      <c r="AL8">
        <f t="shared" si="9"/>
        <v>-8656.3478337955603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-5085.9500006655708</v>
      </c>
      <c r="AR8">
        <f t="shared" si="14"/>
        <v>-5098.4059710160718</v>
      </c>
      <c r="AS8">
        <f t="shared" si="15"/>
        <v>-460.27603362671937</v>
      </c>
      <c r="AT8">
        <f t="shared" si="16"/>
        <v>646.8377713056683</v>
      </c>
      <c r="AU8">
        <f t="shared" si="17"/>
        <v>-4911.8442333371231</v>
      </c>
      <c r="AW8">
        <v>5</v>
      </c>
      <c r="AX8">
        <f>IF(Z8&gt;0, (R8*SUMPRODUCT(K8:$K$98, X8:$X$98)-K8*$AZ$3)/Z8, 0)</f>
        <v>19470.212578254414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500000</v>
      </c>
      <c r="S9">
        <f t="shared" si="1"/>
        <v>20449.255473853627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17096.15173469788</v>
      </c>
      <c r="AC9">
        <f t="shared" si="2"/>
        <v>17372.445186204932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-9873.554235247404</v>
      </c>
      <c r="AI9">
        <f t="shared" si="7"/>
        <v>-9894.7927165314995</v>
      </c>
      <c r="AJ9">
        <f t="shared" si="8"/>
        <v>-276.29345150705194</v>
      </c>
      <c r="AK9">
        <f t="shared" si="30"/>
        <v>1196.7306214288517</v>
      </c>
      <c r="AL9">
        <f t="shared" si="9"/>
        <v>-8974.3555466097005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-5002.2498522084761</v>
      </c>
      <c r="AR9">
        <f t="shared" si="14"/>
        <v>-5013.0099277935415</v>
      </c>
      <c r="AS9">
        <f t="shared" si="15"/>
        <v>-139.97886111096943</v>
      </c>
      <c r="AT9">
        <f t="shared" si="16"/>
        <v>606.30097648173091</v>
      </c>
      <c r="AU9">
        <f t="shared" si="17"/>
        <v>-4546.6878124227796</v>
      </c>
      <c r="AW9">
        <v>6</v>
      </c>
      <c r="AX9">
        <f>IF(Z9&gt;0, (R9*SUMPRODUCT(K9:$K$98, X9:$X$98)-K9*$AZ$3)/Z9, 0)</f>
        <v>20449.255473853627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500000</v>
      </c>
      <c r="S10">
        <f t="shared" si="1"/>
        <v>20936.816683216082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17372.445186204932</v>
      </c>
      <c r="AC10">
        <f t="shared" si="2"/>
        <v>17157.912702007714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-10767.357810522921</v>
      </c>
      <c r="AI10">
        <f t="shared" si="7"/>
        <v>-10787.84553910365</v>
      </c>
      <c r="AJ10">
        <f t="shared" si="8"/>
        <v>214.53248419721785</v>
      </c>
      <c r="AK10">
        <f t="shared" si="30"/>
        <v>1216.0711630343453</v>
      </c>
      <c r="AL10">
        <f t="shared" si="9"/>
        <v>-9357.2418918720869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-4870.6058568416156</v>
      </c>
      <c r="AR10">
        <f t="shared" si="14"/>
        <v>-4879.8734647891433</v>
      </c>
      <c r="AS10">
        <f t="shared" si="15"/>
        <v>97.043600890886012</v>
      </c>
      <c r="AT10">
        <f t="shared" si="16"/>
        <v>550.08883639240969</v>
      </c>
      <c r="AU10">
        <f t="shared" si="17"/>
        <v>-4232.7410275058473</v>
      </c>
      <c r="AW10">
        <v>7</v>
      </c>
      <c r="AX10">
        <f>IF(Z10&gt;0, (R10*SUMPRODUCT(K10:$K$98, X10:$X$98)-K10*$AZ$3)/Z10, 0)</f>
        <v>20936.816683216082</v>
      </c>
    </row>
    <row r="11" spans="1:52" x14ac:dyDescent="0.25">
      <c r="A11" t="s">
        <v>33</v>
      </c>
      <c r="C11" s="25">
        <f>AU71</f>
        <v>81248.368957438564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500000</v>
      </c>
      <c r="S11">
        <f t="shared" si="1"/>
        <v>21012.347339492433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17157.912702007714</v>
      </c>
      <c r="AC11">
        <f t="shared" si="2"/>
        <v>16562.054495176148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-11554.115176778259</v>
      </c>
      <c r="AI11">
        <f t="shared" si="7"/>
        <v>-11573.820322314341</v>
      </c>
      <c r="AJ11">
        <f t="shared" si="8"/>
        <v>595.85820683156635</v>
      </c>
      <c r="AK11">
        <f t="shared" si="30"/>
        <v>1201.0538891405402</v>
      </c>
      <c r="AL11">
        <f t="shared" si="9"/>
        <v>-9776.9082263422351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-4666.5133340426237</v>
      </c>
      <c r="AR11">
        <f t="shared" si="14"/>
        <v>-4674.4719118295397</v>
      </c>
      <c r="AS11">
        <f t="shared" si="15"/>
        <v>240.65713599313165</v>
      </c>
      <c r="AT11">
        <f t="shared" si="16"/>
        <v>485.08552172325682</v>
      </c>
      <c r="AU11">
        <f t="shared" si="17"/>
        <v>-3948.729254113151</v>
      </c>
      <c r="AW11">
        <v>8</v>
      </c>
      <c r="AX11">
        <f>IF(Z11&gt;0, (R11*SUMPRODUCT(K11:$K$98, X11:$X$98)-K11*$AZ$3)/Z11, 0)</f>
        <v>21012.347339492433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500000</v>
      </c>
      <c r="S12">
        <f t="shared" si="1"/>
        <v>20793.664274857358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16562.054495176148</v>
      </c>
      <c r="AC12">
        <f t="shared" si="2"/>
        <v>15712.280134356777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-12347.756920795826</v>
      </c>
      <c r="AI12">
        <f t="shared" si="7"/>
        <v>-12366.647627030507</v>
      </c>
      <c r="AJ12">
        <f t="shared" si="8"/>
        <v>849.77436081937049</v>
      </c>
      <c r="AK12">
        <f t="shared" si="30"/>
        <v>1159.3438146623305</v>
      </c>
      <c r="AL12">
        <f t="shared" si="9"/>
        <v>-10357.529451548806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-4452.7249316746556</v>
      </c>
      <c r="AR12">
        <f t="shared" si="14"/>
        <v>-4459.5371097218631</v>
      </c>
      <c r="AS12">
        <f t="shared" si="15"/>
        <v>306.43715348377907</v>
      </c>
      <c r="AT12">
        <f t="shared" si="16"/>
        <v>418.07100196762281</v>
      </c>
      <c r="AU12">
        <f t="shared" si="17"/>
        <v>-3735.0289542704618</v>
      </c>
      <c r="AW12">
        <v>9</v>
      </c>
      <c r="AX12">
        <f>IF(Z12&gt;0, (R12*SUMPRODUCT(K12:$K$98, X12:$X$98)-K12*$AZ$3)/Z12, 0)</f>
        <v>20793.664274857358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500000</v>
      </c>
      <c r="S13">
        <f t="shared" si="1"/>
        <v>20318.321240302354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15712.280134356777</v>
      </c>
      <c r="AC13">
        <f t="shared" si="2"/>
        <v>14667.357857345734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-13096.767950572232</v>
      </c>
      <c r="AI13">
        <f t="shared" si="7"/>
        <v>-13114.814911347037</v>
      </c>
      <c r="AJ13">
        <f t="shared" si="8"/>
        <v>1044.9222770110428</v>
      </c>
      <c r="AK13">
        <f t="shared" si="30"/>
        <v>1099.8596094049744</v>
      </c>
      <c r="AL13">
        <f t="shared" si="9"/>
        <v>-10970.033024931021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-4216.8087659230387</v>
      </c>
      <c r="AR13">
        <f t="shared" si="14"/>
        <v>-4222.619404294328</v>
      </c>
      <c r="AS13">
        <f t="shared" si="15"/>
        <v>336.43700751496527</v>
      </c>
      <c r="AT13">
        <f t="shared" si="16"/>
        <v>354.12535823549837</v>
      </c>
      <c r="AU13">
        <f t="shared" si="17"/>
        <v>-3532.0570385438646</v>
      </c>
      <c r="AW13">
        <v>10</v>
      </c>
      <c r="AX13">
        <f>IF(Z13&gt;0, (R13*SUMPRODUCT(K13:$K$98, X13:$X$98)-K13*$AZ$3)/Z13, 0)</f>
        <v>20318.321240302354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500000</v>
      </c>
      <c r="S14">
        <f t="shared" si="1"/>
        <v>19642.019076337914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14667.357857345734</v>
      </c>
      <c r="AC14">
        <f t="shared" si="2"/>
        <v>13493.230033086642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-13851.131546649802</v>
      </c>
      <c r="AI14">
        <f t="shared" si="7"/>
        <v>-13868.305481239528</v>
      </c>
      <c r="AJ14">
        <f t="shared" si="8"/>
        <v>1174.1278242590924</v>
      </c>
      <c r="AK14">
        <f t="shared" si="30"/>
        <v>1026.7150500142016</v>
      </c>
      <c r="AL14">
        <f t="shared" si="9"/>
        <v>-11667.462606966234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-3981.869334391366</v>
      </c>
      <c r="AR14">
        <f t="shared" si="14"/>
        <v>-3986.8064301992686</v>
      </c>
      <c r="AS14">
        <f t="shared" si="15"/>
        <v>337.53369263204638</v>
      </c>
      <c r="AT14">
        <f t="shared" si="16"/>
        <v>295.15604259772391</v>
      </c>
      <c r="AU14">
        <f t="shared" si="17"/>
        <v>-3354.1166949694984</v>
      </c>
      <c r="AW14">
        <v>11</v>
      </c>
      <c r="AX14">
        <f>IF(Z14&gt;0, (R14*SUMPRODUCT(K14:$K$98, X14:$X$98)-K14*$AZ$3)/Z14, 0)</f>
        <v>19642.019076337914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500000</v>
      </c>
      <c r="S15">
        <f t="shared" si="1"/>
        <v>18789.674548017185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13493.230033086642</v>
      </c>
      <c r="AC15">
        <f t="shared" si="2"/>
        <v>12228.040110895225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-14651.35803796949</v>
      </c>
      <c r="AI15">
        <f t="shared" si="7"/>
        <v>-14667.62766531142</v>
      </c>
      <c r="AJ15">
        <f t="shared" si="8"/>
        <v>1265.1899221914173</v>
      </c>
      <c r="AK15">
        <f t="shared" si="30"/>
        <v>944.52610231606502</v>
      </c>
      <c r="AL15">
        <f t="shared" si="9"/>
        <v>-12457.911640803937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-3760.6386861719916</v>
      </c>
      <c r="AR15">
        <f t="shared" si="14"/>
        <v>-3764.8146942821681</v>
      </c>
      <c r="AS15">
        <f t="shared" si="15"/>
        <v>324.74274087205157</v>
      </c>
      <c r="AT15">
        <f t="shared" si="16"/>
        <v>242.43632510132201</v>
      </c>
      <c r="AU15">
        <f t="shared" si="17"/>
        <v>-3197.6356283087948</v>
      </c>
      <c r="AW15">
        <v>12</v>
      </c>
      <c r="AX15">
        <f>IF(Z15&gt;0, (R15*SUMPRODUCT(K15:$K$98, X15:$X$98)-K15*$AZ$3)/Z15, 0)</f>
        <v>18789.674548017185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500000</v>
      </c>
      <c r="S16">
        <f t="shared" si="1"/>
        <v>17754.374994493544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12228.040110895225</v>
      </c>
      <c r="AC16">
        <f t="shared" si="2"/>
        <v>10893.008042758895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-15368.936542177347</v>
      </c>
      <c r="AI16">
        <f t="shared" si="7"/>
        <v>-15384.275026418749</v>
      </c>
      <c r="AJ16">
        <f t="shared" si="8"/>
        <v>1335.0320681363301</v>
      </c>
      <c r="AK16">
        <f t="shared" si="30"/>
        <v>855.96280776266576</v>
      </c>
      <c r="AL16">
        <f t="shared" si="9"/>
        <v>-13193.280150519753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-3522.1635852099612</v>
      </c>
      <c r="AR16">
        <f t="shared" si="14"/>
        <v>-3525.6787699138031</v>
      </c>
      <c r="AS16">
        <f t="shared" si="15"/>
        <v>305.95489301247096</v>
      </c>
      <c r="AT16">
        <f t="shared" si="16"/>
        <v>196.16458325024857</v>
      </c>
      <c r="AU16">
        <f t="shared" si="17"/>
        <v>-3023.5592936510839</v>
      </c>
      <c r="AW16">
        <v>13</v>
      </c>
      <c r="AX16">
        <f>IF(Z16&gt;0, (R16*SUMPRODUCT(K16:$K$98, X16:$X$98)-K16*$AZ$3)/Z16, 0)</f>
        <v>17754.374994493544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500000</v>
      </c>
      <c r="S17">
        <f t="shared" si="1"/>
        <v>16572.563387743208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10893.008042758895</v>
      </c>
      <c r="AC17">
        <f t="shared" si="2"/>
        <v>9536.5646522236348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-15980.516379384406</v>
      </c>
      <c r="AI17">
        <f t="shared" si="7"/>
        <v>-15994.902452964425</v>
      </c>
      <c r="AJ17">
        <f t="shared" si="8"/>
        <v>1356.4433905352598</v>
      </c>
      <c r="AK17">
        <f t="shared" si="30"/>
        <v>762.51056299312268</v>
      </c>
      <c r="AL17">
        <f t="shared" si="9"/>
        <v>-13875.948499436043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-3269.9302670550096</v>
      </c>
      <c r="AR17">
        <f t="shared" si="14"/>
        <v>-3272.8739427352316</v>
      </c>
      <c r="AS17">
        <f t="shared" si="15"/>
        <v>277.5551923954053</v>
      </c>
      <c r="AT17">
        <f t="shared" si="16"/>
        <v>156.02476851729963</v>
      </c>
      <c r="AU17">
        <f t="shared" si="17"/>
        <v>-2839.2939818225268</v>
      </c>
      <c r="AW17">
        <v>14</v>
      </c>
      <c r="AX17">
        <f>IF(Z17&gt;0, (R17*SUMPRODUCT(K17:$K$98, X17:$X$98)-K17*$AZ$3)/Z17, 0)</f>
        <v>16572.563387743208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500000</v>
      </c>
      <c r="S18">
        <f t="shared" si="1"/>
        <v>15283.097223347469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9536.5646522236348</v>
      </c>
      <c r="AC18">
        <f t="shared" si="2"/>
        <v>8200.3131304139006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-16563.783019203318</v>
      </c>
      <c r="AI18">
        <f t="shared" si="7"/>
        <v>-16577.197042896576</v>
      </c>
      <c r="AJ18">
        <f t="shared" si="8"/>
        <v>1336.2515218097342</v>
      </c>
      <c r="AK18">
        <f t="shared" si="30"/>
        <v>667.55952565565451</v>
      </c>
      <c r="AL18">
        <f t="shared" si="9"/>
        <v>-14573.385995431187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-3026.1412299998774</v>
      </c>
      <c r="AR18">
        <f t="shared" si="14"/>
        <v>-3028.5919219771449</v>
      </c>
      <c r="AS18">
        <f t="shared" si="15"/>
        <v>244.12815714323511</v>
      </c>
      <c r="AT18">
        <f t="shared" si="16"/>
        <v>121.96062950859042</v>
      </c>
      <c r="AU18">
        <f t="shared" si="17"/>
        <v>-2662.5031353253194</v>
      </c>
      <c r="AW18">
        <v>15</v>
      </c>
      <c r="AX18">
        <f>IF(Z18&gt;0, (R18*SUMPRODUCT(K18:$K$98, X18:$X$98)-K18*$AZ$3)/Z18, 0)</f>
        <v>15283.097223347469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500000</v>
      </c>
      <c r="S19">
        <f t="shared" si="1"/>
        <v>13884.835064008283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8200.3131304139006</v>
      </c>
      <c r="AC19">
        <f t="shared" si="2"/>
        <v>6900.6707800973054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-17100.990977806909</v>
      </c>
      <c r="AI19">
        <f t="shared" si="7"/>
        <v>-17113.415811714345</v>
      </c>
      <c r="AJ19">
        <f t="shared" si="8"/>
        <v>1299.6423503165952</v>
      </c>
      <c r="AK19">
        <f t="shared" si="30"/>
        <v>574.02191912897308</v>
      </c>
      <c r="AL19">
        <f t="shared" si="9"/>
        <v>-15239.751542268777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-2789.5420674626125</v>
      </c>
      <c r="AR19">
        <f t="shared" si="14"/>
        <v>-2791.568827017717</v>
      </c>
      <c r="AS19">
        <f t="shared" si="15"/>
        <v>211.99981998523097</v>
      </c>
      <c r="AT19">
        <f t="shared" si="16"/>
        <v>93.635409382646387</v>
      </c>
      <c r="AU19">
        <f t="shared" si="17"/>
        <v>-2485.9335976498401</v>
      </c>
      <c r="AW19">
        <v>16</v>
      </c>
      <c r="AX19">
        <f>IF(Z19&gt;0, (R19*SUMPRODUCT(K19:$K$98, X19:$X$98)-K19*$AZ$3)/Z19, 0)</f>
        <v>13884.835064008283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500000</v>
      </c>
      <c r="S20">
        <f t="shared" si="1"/>
        <v>12373.584357065331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6900.6707800973054</v>
      </c>
      <c r="AC20">
        <f t="shared" si="2"/>
        <v>5652.6455694947672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-17595.861667724101</v>
      </c>
      <c r="AI20">
        <f t="shared" si="7"/>
        <v>-17607.282460209077</v>
      </c>
      <c r="AJ20">
        <f t="shared" si="8"/>
        <v>1248.0252106025382</v>
      </c>
      <c r="AK20">
        <f t="shared" si="30"/>
        <v>483.04695460681143</v>
      </c>
      <c r="AL20">
        <f t="shared" si="9"/>
        <v>-15876.210294999728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-2562.7376757136731</v>
      </c>
      <c r="AR20">
        <f t="shared" si="14"/>
        <v>-2564.4010495080602</v>
      </c>
      <c r="AS20">
        <f t="shared" si="15"/>
        <v>181.76780926383023</v>
      </c>
      <c r="AT20">
        <f t="shared" si="16"/>
        <v>70.353055342571608</v>
      </c>
      <c r="AU20">
        <f t="shared" si="17"/>
        <v>-2312.2801849016587</v>
      </c>
      <c r="AW20">
        <v>17</v>
      </c>
      <c r="AX20">
        <f>IF(Z20&gt;0, (R20*SUMPRODUCT(K20:$K$98, X20:$X$98)-K20*$AZ$3)/Z20, 0)</f>
        <v>12373.584357065331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500000</v>
      </c>
      <c r="S21">
        <f t="shared" si="1"/>
        <v>10731.296759545676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5652.6455694947672</v>
      </c>
      <c r="AC21">
        <f t="shared" si="2"/>
        <v>4466.2622302633044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-18036.512663587109</v>
      </c>
      <c r="AI21">
        <f t="shared" si="7"/>
        <v>-18046.917422514056</v>
      </c>
      <c r="AJ21">
        <f t="shared" si="8"/>
        <v>1186.3833392314627</v>
      </c>
      <c r="AK21">
        <f t="shared" si="30"/>
        <v>395.68518986463374</v>
      </c>
      <c r="AL21">
        <f t="shared" si="9"/>
        <v>-16464.848893417959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-2345.4607139168334</v>
      </c>
      <c r="AR21">
        <f t="shared" si="14"/>
        <v>-2346.813744502962</v>
      </c>
      <c r="AS21">
        <f t="shared" si="15"/>
        <v>154.27680315555278</v>
      </c>
      <c r="AT21">
        <f t="shared" si="16"/>
        <v>51.454739905449543</v>
      </c>
      <c r="AU21">
        <f t="shared" si="17"/>
        <v>-2141.0822014419596</v>
      </c>
      <c r="AW21">
        <v>18</v>
      </c>
      <c r="AX21">
        <f>IF(Z21&gt;0, (R21*SUMPRODUCT(K21:$K$98, X21:$X$98)-K21*$AZ$3)/Z21, 0)</f>
        <v>10731.296759545676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500000</v>
      </c>
      <c r="S22">
        <f t="shared" si="1"/>
        <v>8926.5010083412326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4466.2622302633044</v>
      </c>
      <c r="AC22">
        <f t="shared" si="2"/>
        <v>3349.6893167770231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-18388.116945937341</v>
      </c>
      <c r="AI22">
        <f t="shared" si="7"/>
        <v>-18397.498251427722</v>
      </c>
      <c r="AJ22">
        <f t="shared" si="8"/>
        <v>1116.5729134862813</v>
      </c>
      <c r="AK22">
        <f t="shared" si="30"/>
        <v>312.63835611843132</v>
      </c>
      <c r="AL22">
        <f t="shared" si="9"/>
        <v>-16968.28698182301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-2134.9849916759958</v>
      </c>
      <c r="AR22">
        <f t="shared" si="14"/>
        <v>-2136.0742248195079</v>
      </c>
      <c r="AS22">
        <f t="shared" si="15"/>
        <v>129.64168214798309</v>
      </c>
      <c r="AT22">
        <f t="shared" si="16"/>
        <v>36.299431861215034</v>
      </c>
      <c r="AU22">
        <f t="shared" si="17"/>
        <v>-1970.1331108103097</v>
      </c>
      <c r="AW22">
        <v>19</v>
      </c>
      <c r="AX22">
        <f>IF(Z22&gt;0, (R22*SUMPRODUCT(K22:$K$98, X22:$X$98)-K22*$AZ$3)/Z22, 0)</f>
        <v>8926.5010083412326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500000</v>
      </c>
      <c r="S23">
        <f t="shared" si="1"/>
        <v>6919.0607891717491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3349.6893167770231</v>
      </c>
      <c r="AC23">
        <f t="shared" si="2"/>
        <v>2311.9255754854366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-18680.527747361117</v>
      </c>
      <c r="AI23">
        <f t="shared" si="7"/>
        <v>-18688.881213409222</v>
      </c>
      <c r="AJ23">
        <f t="shared" si="8"/>
        <v>1037.7637412915865</v>
      </c>
      <c r="AK23">
        <f t="shared" si="30"/>
        <v>234.47825217439163</v>
      </c>
      <c r="AL23">
        <f t="shared" si="9"/>
        <v>-17416.639219943245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-1936.5498815689648</v>
      </c>
      <c r="AR23">
        <f t="shared" si="14"/>
        <v>-1937.4158583713831</v>
      </c>
      <c r="AS23">
        <f t="shared" si="15"/>
        <v>107.58160997773111</v>
      </c>
      <c r="AT23">
        <f t="shared" si="16"/>
        <v>24.307601884693053</v>
      </c>
      <c r="AU23">
        <f t="shared" si="17"/>
        <v>-1805.5266465089592</v>
      </c>
      <c r="AW23">
        <v>20</v>
      </c>
      <c r="AX23">
        <f>IF(Z23&gt;0, (R23*SUMPRODUCT(K23:$K$98, X23:$X$98)-K23*$AZ$3)/Z23, 0)</f>
        <v>6919.0607891717491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500000</v>
      </c>
      <c r="S24">
        <f t="shared" si="1"/>
        <v>4621.32767892421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2311.9255754854366</v>
      </c>
      <c r="AC24">
        <f t="shared" si="2"/>
        <v>1355.0375246168396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-18791.676378293385</v>
      </c>
      <c r="AI24">
        <f t="shared" si="7"/>
        <v>-18799.006725862095</v>
      </c>
      <c r="AJ24">
        <f t="shared" si="8"/>
        <v>956.88805086859702</v>
      </c>
      <c r="AK24">
        <f t="shared" si="30"/>
        <v>161.83479028398057</v>
      </c>
      <c r="AL24">
        <f t="shared" si="9"/>
        <v>-17680.283884709515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-1739.3502683757681</v>
      </c>
      <c r="AR24">
        <f t="shared" si="14"/>
        <v>-1740.0287625002013</v>
      </c>
      <c r="AS24">
        <f t="shared" si="15"/>
        <v>88.569186408850513</v>
      </c>
      <c r="AT24">
        <f t="shared" si="16"/>
        <v>14.979365344867745</v>
      </c>
      <c r="AU24">
        <f t="shared" si="17"/>
        <v>-1636.480210746483</v>
      </c>
      <c r="AW24">
        <v>21</v>
      </c>
      <c r="AX24">
        <f>IF(Z24&gt;0, (R24*SUMPRODUCT(K24:$K$98, X24:$X$98)-K24*$AZ$3)/Z24, 0)</f>
        <v>4621.32767892421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500000</v>
      </c>
      <c r="S25">
        <f t="shared" si="1"/>
        <v>1938.6444492700612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1355.0375246168396</v>
      </c>
      <c r="AC25">
        <f t="shared" si="2"/>
        <v>490.38531936639629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-18664.539189442363</v>
      </c>
      <c r="AI25">
        <f t="shared" si="7"/>
        <v>-18670.863006575913</v>
      </c>
      <c r="AJ25">
        <f t="shared" si="8"/>
        <v>864.65220525044333</v>
      </c>
      <c r="AK25">
        <f t="shared" si="30"/>
        <v>94.852626723178787</v>
      </c>
      <c r="AL25">
        <f t="shared" si="9"/>
        <v>-17711.35817460229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-1542.4843745944054</v>
      </c>
      <c r="AR25">
        <f t="shared" si="14"/>
        <v>-1543.0069907178085</v>
      </c>
      <c r="AS25">
        <f t="shared" si="15"/>
        <v>71.457028888868621</v>
      </c>
      <c r="AT25">
        <f t="shared" si="16"/>
        <v>7.8388591930787577</v>
      </c>
      <c r="AU25">
        <f t="shared" si="17"/>
        <v>-1463.7111026358612</v>
      </c>
      <c r="AW25">
        <v>22</v>
      </c>
      <c r="AX25">
        <f>IF(Z25&gt;0, (R25*SUMPRODUCT(K25:$K$98, X25:$X$98)-K25*$AZ$3)/Z25, 0)</f>
        <v>1938.6444492700612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500000</v>
      </c>
      <c r="S26">
        <f t="shared" si="1"/>
        <v>-1267.584886062971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490.38531936639629</v>
      </c>
      <c r="AC26">
        <f t="shared" si="2"/>
        <v>-271.11864172325022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-18268.586824581358</v>
      </c>
      <c r="AI26">
        <f t="shared" si="7"/>
        <v>-18273.933974202344</v>
      </c>
      <c r="AJ26">
        <f t="shared" si="8"/>
        <v>761.50396108964651</v>
      </c>
      <c r="AK26">
        <f t="shared" si="30"/>
        <v>34.32697235564774</v>
      </c>
      <c r="AL26">
        <f t="shared" si="9"/>
        <v>-17478.103040757051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-1348.0016760289732</v>
      </c>
      <c r="AR26">
        <f t="shared" si="14"/>
        <v>-1348.3962312685371</v>
      </c>
      <c r="AS26">
        <f t="shared" si="15"/>
        <v>56.189820576067952</v>
      </c>
      <c r="AT26">
        <f t="shared" si="16"/>
        <v>2.5329171168374578</v>
      </c>
      <c r="AU26">
        <f t="shared" si="17"/>
        <v>-1289.6734935756317</v>
      </c>
      <c r="AW26">
        <v>23</v>
      </c>
      <c r="AX26">
        <f>IF(Z26&gt;0, (R26*SUMPRODUCT(K26:$K$98, X26:$X$98)-K26*$AZ$3)/Z26, 0)</f>
        <v>-1267.584886062971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500000</v>
      </c>
      <c r="S27">
        <f t="shared" si="1"/>
        <v>-5215.2018069782607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-271.11864172325022</v>
      </c>
      <c r="AC27">
        <f t="shared" si="2"/>
        <v>-921.8163771229747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-17495.738276986092</v>
      </c>
      <c r="AI27">
        <f t="shared" si="7"/>
        <v>-17500.15716819702</v>
      </c>
      <c r="AJ27">
        <f t="shared" si="8"/>
        <v>650.69773539972448</v>
      </c>
      <c r="AK27">
        <f t="shared" si="30"/>
        <v>-18.978304920627519</v>
      </c>
      <c r="AL27">
        <f t="shared" si="9"/>
        <v>-16868.437737717923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-1152.6560371481692</v>
      </c>
      <c r="AR27">
        <f t="shared" si="14"/>
        <v>-1152.9471629955692</v>
      </c>
      <c r="AS27">
        <f t="shared" si="15"/>
        <v>42.869335445748256</v>
      </c>
      <c r="AT27">
        <f t="shared" si="16"/>
        <v>-1.2503306459708026</v>
      </c>
      <c r="AU27">
        <f t="shared" si="17"/>
        <v>-1111.3281581957917</v>
      </c>
      <c r="AW27">
        <v>24</v>
      </c>
      <c r="AX27">
        <f>IF(Z27&gt;0, (R27*SUMPRODUCT(K27:$K$98, X27:$X$98)-K27*$AZ$3)/Z27, 0)</f>
        <v>-5215.2018069782607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500000</v>
      </c>
      <c r="S28">
        <f t="shared" si="1"/>
        <v>-10202.770751825372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-921.8163771229747</v>
      </c>
      <c r="AC28">
        <f t="shared" si="2"/>
        <v>-1451.8796101378859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-16342.804541396927</v>
      </c>
      <c r="AI28">
        <f t="shared" si="7"/>
        <v>-16346.362103468677</v>
      </c>
      <c r="AJ28">
        <f t="shared" si="8"/>
        <v>530.06323301491125</v>
      </c>
      <c r="AK28">
        <f t="shared" si="30"/>
        <v>-64.527146398608238</v>
      </c>
      <c r="AL28">
        <f t="shared" si="9"/>
        <v>-15880.826016852374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-961.33780146215452</v>
      </c>
      <c r="AR28">
        <f t="shared" si="14"/>
        <v>-961.54706902647979</v>
      </c>
      <c r="AS28">
        <f t="shared" si="15"/>
        <v>31.180072047714784</v>
      </c>
      <c r="AT28">
        <f t="shared" si="16"/>
        <v>-3.7957001135474826</v>
      </c>
      <c r="AU28">
        <f t="shared" si="17"/>
        <v>-934.16269709231256</v>
      </c>
      <c r="AW28">
        <v>25</v>
      </c>
      <c r="AX28">
        <f>IF(Z28&gt;0, (R28*SUMPRODUCT(K28:$K$98, X28:$X$98)-K28*$AZ$3)/Z28, 0)</f>
        <v>-10202.770751825372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500000</v>
      </c>
      <c r="S29">
        <f t="shared" si="1"/>
        <v>-16694.583122697171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-1451.8796101378859</v>
      </c>
      <c r="AC29">
        <f t="shared" si="2"/>
        <v>-1857.3309793382041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-14812.97375254392</v>
      </c>
      <c r="AI29">
        <f t="shared" si="7"/>
        <v>-14815.755090307324</v>
      </c>
      <c r="AJ29">
        <f t="shared" si="8"/>
        <v>405.45136920031814</v>
      </c>
      <c r="AK29">
        <f t="shared" si="30"/>
        <v>-101.63157270965202</v>
      </c>
      <c r="AL29">
        <f t="shared" si="9"/>
        <v>-14511.935293816658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-777.98937142533748</v>
      </c>
      <c r="AR29">
        <f t="shared" si="14"/>
        <v>-778.13544953594646</v>
      </c>
      <c r="AS29">
        <f t="shared" si="15"/>
        <v>21.294634091519004</v>
      </c>
      <c r="AT29">
        <f t="shared" si="16"/>
        <v>-5.3377724615067113</v>
      </c>
      <c r="AU29">
        <f t="shared" si="17"/>
        <v>-762.17858790593425</v>
      </c>
      <c r="AW29">
        <v>26</v>
      </c>
      <c r="AX29">
        <f>IF(Z29&gt;0, (R29*SUMPRODUCT(K29:$K$98, X29:$X$98)-K29*$AZ$3)/Z29, 0)</f>
        <v>-16694.583122697171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500000</v>
      </c>
      <c r="S30">
        <f t="shared" si="1"/>
        <v>-25423.864980997674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-1857.3309793382041</v>
      </c>
      <c r="AC30">
        <f t="shared" si="2"/>
        <v>-2138.9931791011882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-13003.847165284382</v>
      </c>
      <c r="AI30">
        <f t="shared" si="7"/>
        <v>-13005.950497311887</v>
      </c>
      <c r="AJ30">
        <f t="shared" si="8"/>
        <v>281.66219976298407</v>
      </c>
      <c r="AK30">
        <f t="shared" si="30"/>
        <v>-130.01316855367429</v>
      </c>
      <c r="AL30">
        <f t="shared" si="9"/>
        <v>-12854.301466102577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-609.79694528234825</v>
      </c>
      <c r="AR30">
        <f t="shared" si="14"/>
        <v>-609.89557805071172</v>
      </c>
      <c r="AS30">
        <f t="shared" si="15"/>
        <v>13.208148852710551</v>
      </c>
      <c r="AT30">
        <f t="shared" si="16"/>
        <v>-6.0967828999223572</v>
      </c>
      <c r="AU30">
        <f t="shared" si="17"/>
        <v>-602.7842120979235</v>
      </c>
      <c r="AW30">
        <v>27</v>
      </c>
      <c r="AX30">
        <f>IF(Z30&gt;0, (R30*SUMPRODUCT(K30:$K$98, X30:$X$98)-K30*$AZ$3)/Z30, 0)</f>
        <v>-25423.864980997674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500000</v>
      </c>
      <c r="S31">
        <f t="shared" si="1"/>
        <v>-37671.904345945572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-2138.9931791011882</v>
      </c>
      <c r="AC31">
        <f t="shared" si="2"/>
        <v>-2305.6408639707206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-11044.377225105332</v>
      </c>
      <c r="AI31">
        <f t="shared" si="7"/>
        <v>-11045.907304951308</v>
      </c>
      <c r="AJ31">
        <f t="shared" si="8"/>
        <v>166.64768486953244</v>
      </c>
      <c r="AK31">
        <f t="shared" si="30"/>
        <v>-149.7295225370832</v>
      </c>
      <c r="AL31">
        <f t="shared" si="9"/>
        <v>-11028.989142618859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-462.41998678302326</v>
      </c>
      <c r="AR31">
        <f t="shared" si="14"/>
        <v>-462.48405010571969</v>
      </c>
      <c r="AS31">
        <f t="shared" si="15"/>
        <v>6.977416531881965</v>
      </c>
      <c r="AT31">
        <f t="shared" si="16"/>
        <v>-6.2690654639393717</v>
      </c>
      <c r="AU31">
        <f t="shared" si="17"/>
        <v>-461.77569903777709</v>
      </c>
      <c r="AW31">
        <v>28</v>
      </c>
      <c r="AX31">
        <f>IF(Z31&gt;0, (R31*SUMPRODUCT(K31:$K$98, X31:$X$98)-K31*$AZ$3)/Z31, 0)</f>
        <v>-37671.904345945572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500000</v>
      </c>
      <c r="S32">
        <f t="shared" si="1"/>
        <v>-55764.085835489641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-2305.6408639707206</v>
      </c>
      <c r="AC32">
        <f t="shared" si="2"/>
        <v>-2372.3918682423009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-9023.8983548182059</v>
      </c>
      <c r="AI32">
        <f t="shared" si="7"/>
        <v>-9024.9619389479813</v>
      </c>
      <c r="AJ32">
        <f t="shared" si="8"/>
        <v>66.751004271580314</v>
      </c>
      <c r="AK32">
        <f t="shared" si="30"/>
        <v>-161.39486047795046</v>
      </c>
      <c r="AL32">
        <f t="shared" si="9"/>
        <v>-9119.6057951543517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-337.34287147369349</v>
      </c>
      <c r="AR32">
        <f t="shared" si="14"/>
        <v>-337.38263173143184</v>
      </c>
      <c r="AS32">
        <f t="shared" si="15"/>
        <v>2.4953711322229681</v>
      </c>
      <c r="AT32">
        <f t="shared" si="16"/>
        <v>-6.0334684117599178</v>
      </c>
      <c r="AU32">
        <f t="shared" si="17"/>
        <v>-340.92072901096884</v>
      </c>
      <c r="AW32">
        <v>29</v>
      </c>
      <c r="AX32">
        <f>IF(Z32&gt;0, (R32*SUMPRODUCT(K32:$K$98, X32:$X$98)-K32*$AZ$3)/Z32, 0)</f>
        <v>-55764.085835489641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500000</v>
      </c>
      <c r="S33">
        <f t="shared" si="1"/>
        <v>-84096.056403178954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-2372.3918682423009</v>
      </c>
      <c r="AC33">
        <f t="shared" si="2"/>
        <v>-2356.4588624736352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-7048.4463512802758</v>
      </c>
      <c r="AI33">
        <f t="shared" si="7"/>
        <v>-7049.1468772511898</v>
      </c>
      <c r="AJ33">
        <f t="shared" si="8"/>
        <v>-15.93300576866568</v>
      </c>
      <c r="AK33">
        <f t="shared" si="30"/>
        <v>-166.06743077696109</v>
      </c>
      <c r="AL33">
        <f t="shared" si="9"/>
        <v>-7231.1473137968169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-235.26250578470868</v>
      </c>
      <c r="AR33">
        <f t="shared" si="14"/>
        <v>-235.28588788724173</v>
      </c>
      <c r="AS33">
        <f t="shared" si="15"/>
        <v>-0.53181065372479452</v>
      </c>
      <c r="AT33">
        <f t="shared" si="16"/>
        <v>-5.5429860634067198</v>
      </c>
      <c r="AU33">
        <f t="shared" si="17"/>
        <v>-241.36068460437326</v>
      </c>
      <c r="AW33">
        <v>30</v>
      </c>
      <c r="AX33">
        <f>IF(Z33&gt;0, (R33*SUMPRODUCT(K33:$K$98, X33:$X$98)-K33*$AZ$3)/Z33, 0)</f>
        <v>-84096.056403178954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500000</v>
      </c>
      <c r="S34">
        <f t="shared" si="1"/>
        <v>-131183.44302119245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-2356.4588624736352</v>
      </c>
      <c r="AC34">
        <f t="shared" si="2"/>
        <v>-2276.29647786338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-5194.4089850146129</v>
      </c>
      <c r="AI34">
        <f t="shared" si="7"/>
        <v>-5194.8427852765662</v>
      </c>
      <c r="AJ34">
        <f t="shared" si="8"/>
        <v>-80.162384610255231</v>
      </c>
      <c r="AK34">
        <f t="shared" si="30"/>
        <v>-164.95212037315449</v>
      </c>
      <c r="AL34">
        <f t="shared" si="9"/>
        <v>-5439.9572902599757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-154.80231044908248</v>
      </c>
      <c r="AR34">
        <f t="shared" si="14"/>
        <v>-154.81523844204906</v>
      </c>
      <c r="AS34">
        <f t="shared" si="15"/>
        <v>-2.3889767603157979</v>
      </c>
      <c r="AT34">
        <f t="shared" si="16"/>
        <v>-4.9158565336124855</v>
      </c>
      <c r="AU34">
        <f t="shared" si="17"/>
        <v>-162.12007173597735</v>
      </c>
      <c r="AW34">
        <v>31</v>
      </c>
      <c r="AX34">
        <f>IF(Z34&gt;0, (R34*SUMPRODUCT(K34:$K$98, X34:$X$98)-K34*$AZ$3)/Z34, 0)</f>
        <v>-131183.44302119245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-214284.51968833082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-2276.29647786338</v>
      </c>
      <c r="AC35">
        <f t="shared" ref="AC35:AC69" si="33">S35*Z35</f>
        <v>-2149.4694218883878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-3573.788575504524</v>
      </c>
      <c r="AI35">
        <f t="shared" ref="AI35:AI66" si="38">SUM(AE35:AH35)</f>
        <v>-3574.0393483350831</v>
      </c>
      <c r="AJ35">
        <f t="shared" ref="AJ35:AJ69" si="39">AB35-AC35</f>
        <v>-126.82705597499216</v>
      </c>
      <c r="AK35">
        <f t="shared" si="30"/>
        <v>-159.34075345043661</v>
      </c>
      <c r="AL35">
        <f t="shared" ref="AL35:AL66" si="40">SUM(AI35:AK35)</f>
        <v>-3860.207157760512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-95.093784308119766</v>
      </c>
      <c r="AR35">
        <f t="shared" ref="AR35:AR69" si="45">AI35*$K35</f>
        <v>-95.10045704125875</v>
      </c>
      <c r="AS35">
        <f t="shared" ref="AS35:AS69" si="46">AJ35*$K35</f>
        <v>-3.3747001118042128</v>
      </c>
      <c r="AT35">
        <f t="shared" ref="AT35:AT69" si="47">AK35*$K35</f>
        <v>-4.2398465717771243</v>
      </c>
      <c r="AU35">
        <f t="shared" ref="AU35:AU69" si="48">AL35*$K35</f>
        <v>-102.71500372484009</v>
      </c>
      <c r="AW35">
        <v>32</v>
      </c>
      <c r="AX35">
        <f>IF(Z35&gt;0, (R35*SUMPRODUCT(K35:$K$98, X35:$X$98)-K35*$AZ$3)/Z35, 0)</f>
        <v>-214284.51968833082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500000</v>
      </c>
      <c r="S36">
        <f t="shared" si="32"/>
        <v>-348157.71491739224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-2149.4694218883878</v>
      </c>
      <c r="AC36">
        <f t="shared" si="33"/>
        <v>-1993.1084147464405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-2102.9377639550944</v>
      </c>
      <c r="AI36">
        <f t="shared" si="38"/>
        <v>-2103.0808821691498</v>
      </c>
      <c r="AJ36">
        <f t="shared" si="39"/>
        <v>-156.36100714194731</v>
      </c>
      <c r="AK36">
        <f t="shared" si="30"/>
        <v>-150.46285953218717</v>
      </c>
      <c r="AL36">
        <f t="shared" si="40"/>
        <v>-2409.9047488432843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-49.961063207150161</v>
      </c>
      <c r="AR36">
        <f t="shared" si="45"/>
        <v>-49.964463373460873</v>
      </c>
      <c r="AS36">
        <f t="shared" si="46"/>
        <v>-3.714785237514667</v>
      </c>
      <c r="AT36">
        <f t="shared" si="47"/>
        <v>-3.5746585392418115</v>
      </c>
      <c r="AU36">
        <f t="shared" si="48"/>
        <v>-57.253907150217351</v>
      </c>
      <c r="AW36">
        <v>33</v>
      </c>
      <c r="AX36">
        <f>IF(Z36&gt;0, (R36*SUMPRODUCT(K36:$K$98, X36:$X$98)-K36*$AZ$3)/Z36, 0)</f>
        <v>-348157.71491739224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500000</v>
      </c>
      <c r="S37">
        <f t="shared" si="32"/>
        <v>-564497.90755217045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-1993.1084147464405</v>
      </c>
      <c r="AC37">
        <f t="shared" si="33"/>
        <v>-1818.5562713017453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-1222.9673768133275</v>
      </c>
      <c r="AI37">
        <f t="shared" si="38"/>
        <v>-1223.0479154764018</v>
      </c>
      <c r="AJ37">
        <f t="shared" si="39"/>
        <v>-174.55214344469528</v>
      </c>
      <c r="AK37">
        <f t="shared" si="30"/>
        <v>-139.51758903225084</v>
      </c>
      <c r="AL37">
        <f t="shared" si="40"/>
        <v>-1537.1176479533478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-25.941919145434898</v>
      </c>
      <c r="AR37">
        <f t="shared" si="45"/>
        <v>-25.943627553627273</v>
      </c>
      <c r="AS37">
        <f t="shared" si="46"/>
        <v>-3.7026479019446663</v>
      </c>
      <c r="AT37">
        <f t="shared" si="47"/>
        <v>-2.9594853326926649</v>
      </c>
      <c r="AU37">
        <f t="shared" si="48"/>
        <v>-32.605760788264604</v>
      </c>
      <c r="AW37">
        <v>34</v>
      </c>
      <c r="AX37">
        <f>IF(Z37&gt;0, (R37*SUMPRODUCT(K37:$K$98, X37:$X$98)-K37*$AZ$3)/Z37, 0)</f>
        <v>-564497.90755217045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500000</v>
      </c>
      <c r="S38">
        <f t="shared" si="32"/>
        <v>-921226.34289849526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-1818.5562713017453</v>
      </c>
      <c r="AC38">
        <f t="shared" si="33"/>
        <v>-1644.0399702223185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-702.3549784334266</v>
      </c>
      <c r="AI38">
        <f t="shared" si="38"/>
        <v>-702.39959396094855</v>
      </c>
      <c r="AJ38">
        <f t="shared" si="39"/>
        <v>-174.51630107942674</v>
      </c>
      <c r="AK38">
        <f t="shared" si="30"/>
        <v>-127.29893899112218</v>
      </c>
      <c r="AL38">
        <f t="shared" si="40"/>
        <v>-1004.2148340314975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-13.302273463942628</v>
      </c>
      <c r="AR38">
        <f t="shared" si="45"/>
        <v>-13.303118461082335</v>
      </c>
      <c r="AS38">
        <f t="shared" si="46"/>
        <v>-3.3052567891697842</v>
      </c>
      <c r="AT38">
        <f t="shared" si="47"/>
        <v>-2.4109821246040521</v>
      </c>
      <c r="AU38">
        <f t="shared" si="48"/>
        <v>-19.01935737485617</v>
      </c>
      <c r="AW38">
        <v>35</v>
      </c>
      <c r="AX38">
        <f>IF(Z38&gt;0, (R38*SUMPRODUCT(K38:$K$98, X38:$X$98)-K38*$AZ$3)/Z38, 0)</f>
        <v>-921226.34289849526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500000</v>
      </c>
      <c r="S39">
        <f t="shared" si="32"/>
        <v>-1522057.7103304435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-1644.0399702223185</v>
      </c>
      <c r="AC39">
        <f t="shared" si="33"/>
        <v>-1478.3616899140629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-397.74170368624311</v>
      </c>
      <c r="AI39">
        <f t="shared" si="38"/>
        <v>-397.76598597330553</v>
      </c>
      <c r="AJ39">
        <f t="shared" si="39"/>
        <v>-165.67828030825558</v>
      </c>
      <c r="AK39">
        <f t="shared" si="30"/>
        <v>-115.08279791556231</v>
      </c>
      <c r="AL39">
        <f t="shared" si="40"/>
        <v>-678.52706419712342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-6.7259295422831631</v>
      </c>
      <c r="AR39">
        <f t="shared" si="45"/>
        <v>-6.7263401629206117</v>
      </c>
      <c r="AS39">
        <f t="shared" si="46"/>
        <v>-2.8016685947496467</v>
      </c>
      <c r="AT39">
        <f t="shared" si="47"/>
        <v>-1.9460840619305062</v>
      </c>
      <c r="AU39">
        <f t="shared" si="48"/>
        <v>-11.474092819600765</v>
      </c>
      <c r="AW39">
        <v>36</v>
      </c>
      <c r="AX39">
        <f>IF(Z39&gt;0, (R39*SUMPRODUCT(K39:$K$98, X39:$X$98)-K39*$AZ$3)/Z39, 0)</f>
        <v>-1522057.7103304435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500000</v>
      </c>
      <c r="S40">
        <f t="shared" si="32"/>
        <v>-2552220.2974623567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-1478.3616899140629</v>
      </c>
      <c r="AC40">
        <f t="shared" si="33"/>
        <v>-1325.2835535883121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-221.15582764416399</v>
      </c>
      <c r="AI40">
        <f t="shared" si="38"/>
        <v>-221.16880931697361</v>
      </c>
      <c r="AJ40">
        <f t="shared" si="39"/>
        <v>-153.07813632575085</v>
      </c>
      <c r="AK40">
        <f t="shared" ref="AK40:AK69" si="61">G40*SUM(AB40:AB40, AE40:AF40)</f>
        <v>-103.48531829398442</v>
      </c>
      <c r="AL40">
        <f t="shared" si="40"/>
        <v>-477.73226393670882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-3.3391163267475297</v>
      </c>
      <c r="AR40">
        <f t="shared" si="45"/>
        <v>-3.3393123302446512</v>
      </c>
      <c r="AS40">
        <f t="shared" si="46"/>
        <v>-2.3112468240982715</v>
      </c>
      <c r="AT40">
        <f t="shared" si="47"/>
        <v>-1.5624707681232419</v>
      </c>
      <c r="AU40">
        <f t="shared" si="48"/>
        <v>-7.2130299224661636</v>
      </c>
      <c r="AW40">
        <v>37</v>
      </c>
      <c r="AX40">
        <f>IF(Z40&gt;0, (R40*SUMPRODUCT(K40:$K$98, X40:$X$98)-K40*$AZ$3)/Z40, 0)</f>
        <v>-2552220.2974623567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500000</v>
      </c>
      <c r="S41">
        <f t="shared" si="32"/>
        <v>-4356856.8074765634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-1325.2835535883121</v>
      </c>
      <c r="AC41">
        <f t="shared" si="33"/>
        <v>-1185.9404682471718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-120.93665739059492</v>
      </c>
      <c r="AI41">
        <f t="shared" si="38"/>
        <v>-120.9434624138069</v>
      </c>
      <c r="AJ41">
        <f t="shared" si="39"/>
        <v>-139.34308534114029</v>
      </c>
      <c r="AK41">
        <f t="shared" si="61"/>
        <v>-92.769848751181854</v>
      </c>
      <c r="AL41">
        <f t="shared" si="40"/>
        <v>-353.05639650612909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-1.6303209124117399</v>
      </c>
      <c r="AR41">
        <f t="shared" si="45"/>
        <v>-1.630412649457325</v>
      </c>
      <c r="AS41">
        <f t="shared" si="46"/>
        <v>-1.8784539851959048</v>
      </c>
      <c r="AT41">
        <f t="shared" si="47"/>
        <v>-1.2506102593181809</v>
      </c>
      <c r="AU41">
        <f t="shared" si="48"/>
        <v>-4.7594768939714118</v>
      </c>
      <c r="AW41">
        <v>38</v>
      </c>
      <c r="AX41">
        <f>IF(Z41&gt;0, (R41*SUMPRODUCT(K41:$K$98, X41:$X$98)-K41*$AZ$3)/Z41, 0)</f>
        <v>-4356856.8074765634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500000</v>
      </c>
      <c r="S42">
        <f t="shared" si="32"/>
        <v>-7587940.9773056302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-1185.9404682471718</v>
      </c>
      <c r="AC42">
        <f t="shared" si="33"/>
        <v>-1060.1759662418272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-64.880194125140775</v>
      </c>
      <c r="AI42">
        <f t="shared" si="38"/>
        <v>-64.883687088414391</v>
      </c>
      <c r="AJ42">
        <f t="shared" si="39"/>
        <v>-125.76450200534464</v>
      </c>
      <c r="AK42">
        <f t="shared" si="61"/>
        <v>-83.015832777302037</v>
      </c>
      <c r="AL42">
        <f t="shared" si="40"/>
        <v>-273.66402187106104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-0.78092487456590298</v>
      </c>
      <c r="AR42">
        <f t="shared" si="45"/>
        <v>-0.78096691731782586</v>
      </c>
      <c r="AS42">
        <f t="shared" si="46"/>
        <v>-1.5137536081340126</v>
      </c>
      <c r="AT42">
        <f t="shared" si="47"/>
        <v>-0.99921292888791757</v>
      </c>
      <c r="AU42">
        <f t="shared" si="48"/>
        <v>-3.2939334543397556</v>
      </c>
      <c r="AW42">
        <v>39</v>
      </c>
      <c r="AX42">
        <f>IF(Z42&gt;0, (R42*SUMPRODUCT(K42:$K$98, X42:$X$98)-K42*$AZ$3)/Z42, 0)</f>
        <v>-7587940.9773056302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500000</v>
      </c>
      <c r="S43">
        <f t="shared" si="32"/>
        <v>-13504322.793350175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-1060.1759662418272</v>
      </c>
      <c r="AC43">
        <f t="shared" si="33"/>
        <v>-947.21151351125309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-34.089994783259563</v>
      </c>
      <c r="AI43">
        <f t="shared" si="38"/>
        <v>-34.091748317161276</v>
      </c>
      <c r="AJ43">
        <f t="shared" si="39"/>
        <v>-112.96445273057407</v>
      </c>
      <c r="AK43">
        <f t="shared" si="61"/>
        <v>-74.212317636927907</v>
      </c>
      <c r="AL43">
        <f t="shared" si="40"/>
        <v>-221.26851868466323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-0.36635829397116687</v>
      </c>
      <c r="AR43">
        <f t="shared" si="45"/>
        <v>-0.36637713884611439</v>
      </c>
      <c r="AS43">
        <f t="shared" si="46"/>
        <v>-1.2140061752688396</v>
      </c>
      <c r="AT43">
        <f t="shared" si="47"/>
        <v>-0.79754480028440755</v>
      </c>
      <c r="AU43">
        <f t="shared" si="48"/>
        <v>-2.3779281143993614</v>
      </c>
      <c r="AW43">
        <v>40</v>
      </c>
      <c r="AX43">
        <f>IF(Z43&gt;0, (R43*SUMPRODUCT(K43:$K$98, X43:$X$98)-K43*$AZ$3)/Z43, 0)</f>
        <v>-13504322.793350175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500000</v>
      </c>
      <c r="S44">
        <f t="shared" si="32"/>
        <v>-24619432.104504507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-947.21151351125309</v>
      </c>
      <c r="AC44">
        <f t="shared" si="33"/>
        <v>-846.01949894349229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-17.538025395971708</v>
      </c>
      <c r="AI44">
        <f t="shared" si="38"/>
        <v>-17.538884493264604</v>
      </c>
      <c r="AJ44">
        <f t="shared" si="39"/>
        <v>-101.19201456776079</v>
      </c>
      <c r="AK44">
        <f t="shared" si="61"/>
        <v>-66.30480594578772</v>
      </c>
      <c r="AL44">
        <f t="shared" si="40"/>
        <v>-185.03570500681312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-0.16828358879148714</v>
      </c>
      <c r="AR44">
        <f t="shared" si="45"/>
        <v>-0.16829183213543866</v>
      </c>
      <c r="AS44">
        <f t="shared" si="46"/>
        <v>-0.97097335555316255</v>
      </c>
      <c r="AT44">
        <f t="shared" si="47"/>
        <v>-0.63621818572820432</v>
      </c>
      <c r="AU44">
        <f t="shared" si="48"/>
        <v>-1.7754833734168056</v>
      </c>
      <c r="AW44">
        <v>41</v>
      </c>
      <c r="AX44">
        <f>IF(Z44&gt;0, (R44*SUMPRODUCT(K44:$K$98, X44:$X$98)-K44*$AZ$3)/Z44, 0)</f>
        <v>-24619432.104504507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500000</v>
      </c>
      <c r="S45">
        <f t="shared" si="32"/>
        <v>-46044661.27648668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-846.01949894349229</v>
      </c>
      <c r="AC45">
        <f t="shared" si="33"/>
        <v>-755.51066390573726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-8.8060193111024798</v>
      </c>
      <c r="AI45">
        <f t="shared" si="38"/>
        <v>-8.8064295164568911</v>
      </c>
      <c r="AJ45">
        <f t="shared" si="39"/>
        <v>-90.508835037755034</v>
      </c>
      <c r="AK45">
        <f t="shared" si="61"/>
        <v>-59.221364926044465</v>
      </c>
      <c r="AL45">
        <f t="shared" si="40"/>
        <v>-158.53662948025638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-7.5443648218915346E-2</v>
      </c>
      <c r="AR45">
        <f t="shared" si="45"/>
        <v>-7.5447162563747269E-2</v>
      </c>
      <c r="AS45">
        <f t="shared" si="46"/>
        <v>-0.77541468739265706</v>
      </c>
      <c r="AT45">
        <f t="shared" si="47"/>
        <v>-0.50736611682096677</v>
      </c>
      <c r="AU45">
        <f t="shared" si="48"/>
        <v>-1.3582279667773711</v>
      </c>
      <c r="AW45">
        <v>42</v>
      </c>
      <c r="AX45">
        <f>IF(Z45&gt;0, (R45*SUMPRODUCT(K45:$K$98, X45:$X$98)-K45*$AZ$3)/Z45, 0)</f>
        <v>-46044661.27648668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500000</v>
      </c>
      <c r="S46">
        <f t="shared" si="32"/>
        <v>-88551018.431331322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-755.51066390573726</v>
      </c>
      <c r="AC46">
        <f t="shared" si="33"/>
        <v>-674.62439449453973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-4.3128247096354917</v>
      </c>
      <c r="AI46">
        <f t="shared" si="38"/>
        <v>-4.3130151717008767</v>
      </c>
      <c r="AJ46">
        <f t="shared" si="39"/>
        <v>-80.886269411197532</v>
      </c>
      <c r="AK46">
        <f t="shared" si="61"/>
        <v>-52.885746473401611</v>
      </c>
      <c r="AL46">
        <f t="shared" si="40"/>
        <v>-138.08503105630001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-3.2990343099479832E-2</v>
      </c>
      <c r="AR46">
        <f t="shared" si="45"/>
        <v>-3.2991800012131638E-2</v>
      </c>
      <c r="AS46">
        <f t="shared" si="46"/>
        <v>-0.61872808647905808</v>
      </c>
      <c r="AT46">
        <f t="shared" si="47"/>
        <v>-0.40454204348525069</v>
      </c>
      <c r="AU46">
        <f t="shared" si="48"/>
        <v>-1.0562619299764404</v>
      </c>
      <c r="AW46">
        <v>43</v>
      </c>
      <c r="AX46">
        <f>IF(Z46&gt;0, (R46*SUMPRODUCT(K46:$K$98, X46:$X$98)-K46*$AZ$3)/Z46, 0)</f>
        <v>-88551018.431331322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500000</v>
      </c>
      <c r="S47">
        <f t="shared" si="32"/>
        <v>-175563215.9545334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-674.62439449453973</v>
      </c>
      <c r="AC47">
        <f t="shared" si="33"/>
        <v>-602.37014103458864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-2.0556125911879617</v>
      </c>
      <c r="AI47">
        <f t="shared" si="38"/>
        <v>-2.0556983680031333</v>
      </c>
      <c r="AJ47">
        <f t="shared" si="39"/>
        <v>-72.254253459951087</v>
      </c>
      <c r="AK47">
        <f t="shared" si="61"/>
        <v>-47.223707614617787</v>
      </c>
      <c r="AL47">
        <f t="shared" si="40"/>
        <v>-121.533659442572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-1.4039391074591359E-2</v>
      </c>
      <c r="AR47">
        <f t="shared" si="45"/>
        <v>-1.4039976911756635E-2</v>
      </c>
      <c r="AS47">
        <f t="shared" si="46"/>
        <v>-0.49348098249420752</v>
      </c>
      <c r="AT47">
        <f t="shared" si="47"/>
        <v>-0.3225277477068898</v>
      </c>
      <c r="AU47">
        <f t="shared" si="48"/>
        <v>-0.83004870711285395</v>
      </c>
      <c r="AW47">
        <v>44</v>
      </c>
      <c r="AX47">
        <f>IF(Z47&gt;0, (R47*SUMPRODUCT(K47:$K$98, X47:$X$98)-K47*$AZ$3)/Z47, 0)</f>
        <v>-175563215.9545334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500000</v>
      </c>
      <c r="S48">
        <f t="shared" si="32"/>
        <v>-359403331.80547649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-602.37014103458864</v>
      </c>
      <c r="AC48">
        <f t="shared" si="33"/>
        <v>-537.84199845865407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-0.95013801822344435</v>
      </c>
      <c r="AI48">
        <f t="shared" si="38"/>
        <v>-0.9501754303695531</v>
      </c>
      <c r="AJ48">
        <f t="shared" si="39"/>
        <v>-64.528142575934567</v>
      </c>
      <c r="AK48">
        <f t="shared" si="61"/>
        <v>-42.16590987242121</v>
      </c>
      <c r="AL48">
        <f t="shared" si="40"/>
        <v>-107.64422787872533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-5.7939624446900883E-3</v>
      </c>
      <c r="AR48">
        <f t="shared" si="45"/>
        <v>-5.7941905847764463E-3</v>
      </c>
      <c r="AS48">
        <f t="shared" si="46"/>
        <v>-0.39349402669902261</v>
      </c>
      <c r="AT48">
        <f t="shared" si="47"/>
        <v>-0.25712864190383505</v>
      </c>
      <c r="AU48">
        <f t="shared" si="48"/>
        <v>-0.65641685918763415</v>
      </c>
      <c r="AW48">
        <v>45</v>
      </c>
      <c r="AX48">
        <f>IF(Z48&gt;0, (R48*SUMPRODUCT(K48:$K$98, X48:$X$98)-K48*$AZ$3)/Z48, 0)</f>
        <v>-359403331.80547649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500000</v>
      </c>
      <c r="S49">
        <f t="shared" si="32"/>
        <v>-761665805.34358919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-537.84199845865407</v>
      </c>
      <c r="AC49">
        <f t="shared" si="33"/>
        <v>-480.22084423626893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-0.42551669385646551</v>
      </c>
      <c r="AI49">
        <f t="shared" si="38"/>
        <v>-0.42553245604642032</v>
      </c>
      <c r="AJ49">
        <f t="shared" si="39"/>
        <v>-57.621154222385144</v>
      </c>
      <c r="AK49">
        <f t="shared" si="61"/>
        <v>-37.648939892105787</v>
      </c>
      <c r="AL49">
        <f t="shared" si="40"/>
        <v>-95.695626570537343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-2.3167947487878759E-3</v>
      </c>
      <c r="AR49">
        <f t="shared" si="45"/>
        <v>-2.3168805685910565E-3</v>
      </c>
      <c r="AS49">
        <f t="shared" si="46"/>
        <v>-0.31372773254002817</v>
      </c>
      <c r="AT49">
        <f t="shared" si="47"/>
        <v>-0.20498576788830664</v>
      </c>
      <c r="AU49">
        <f t="shared" si="48"/>
        <v>-0.52103038099692578</v>
      </c>
      <c r="AW49">
        <v>46</v>
      </c>
      <c r="AX49">
        <f>IF(Z49&gt;0, (R49*SUMPRODUCT(K49:$K$98, X49:$X$98)-K49*$AZ$3)/Z49, 0)</f>
        <v>-761665805.34358919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500000</v>
      </c>
      <c r="S50">
        <f t="shared" si="32"/>
        <v>-1673515595.6138842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-480.22084423626893</v>
      </c>
      <c r="AC50">
        <f t="shared" si="33"/>
        <v>-428.77052872313402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-0.18398663060643192</v>
      </c>
      <c r="AI50">
        <f t="shared" si="38"/>
        <v>-0.18399303584295684</v>
      </c>
      <c r="AJ50">
        <f t="shared" si="39"/>
        <v>-51.45031551313491</v>
      </c>
      <c r="AK50">
        <f t="shared" si="61"/>
        <v>-33.615459096538828</v>
      </c>
      <c r="AL50">
        <f t="shared" si="40"/>
        <v>-85.249767645516698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-8.9441526071717145E-4</v>
      </c>
      <c r="AR50">
        <f t="shared" si="45"/>
        <v>-8.9444639853016093E-4</v>
      </c>
      <c r="AS50">
        <f t="shared" si="46"/>
        <v>-0.25011571336451532</v>
      </c>
      <c r="AT50">
        <f t="shared" si="47"/>
        <v>-0.16341502375937916</v>
      </c>
      <c r="AU50">
        <f t="shared" si="48"/>
        <v>-0.41442518352242469</v>
      </c>
      <c r="AW50">
        <v>47</v>
      </c>
      <c r="AX50">
        <f>IF(Z50&gt;0, (R50*SUMPRODUCT(K50:$K$98, X50:$X$98)-K50*$AZ$3)/Z50, 0)</f>
        <v>-1673515595.6138842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500000</v>
      </c>
      <c r="S51">
        <f t="shared" si="32"/>
        <v>-3815010129.4377351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-428.77052872313402</v>
      </c>
      <c r="AC51">
        <f t="shared" si="33"/>
        <v>-382.83157286349865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-7.6649298346199532E-2</v>
      </c>
      <c r="AI51">
        <f t="shared" si="38"/>
        <v>-7.6651807065441904E-2</v>
      </c>
      <c r="AJ51">
        <f t="shared" si="39"/>
        <v>-45.938955859635371</v>
      </c>
      <c r="AK51">
        <f t="shared" si="61"/>
        <v>-30.013937010619383</v>
      </c>
      <c r="AL51">
        <f t="shared" si="40"/>
        <v>-76.029544677320189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-3.3269256507028662E-4</v>
      </c>
      <c r="AR51">
        <f t="shared" si="45"/>
        <v>-3.3270345404458638E-4</v>
      </c>
      <c r="AS51">
        <f t="shared" si="46"/>
        <v>-0.19939581172109402</v>
      </c>
      <c r="AT51">
        <f t="shared" si="47"/>
        <v>-0.13027403912844918</v>
      </c>
      <c r="AU51">
        <f t="shared" si="48"/>
        <v>-0.33000255430358777</v>
      </c>
      <c r="AW51">
        <v>48</v>
      </c>
      <c r="AX51">
        <f>IF(Z51&gt;0, (R51*SUMPRODUCT(K51:$K$98, X51:$X$98)-K51*$AZ$3)/Z51, 0)</f>
        <v>-3815010129.4377351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500000</v>
      </c>
      <c r="S52">
        <f t="shared" si="32"/>
        <v>-9044410531.7919254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-382.83157286349865</v>
      </c>
      <c r="AC52">
        <f t="shared" si="33"/>
        <v>-341.814182096335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-3.0776208727748212E-2</v>
      </c>
      <c r="AI52">
        <f t="shared" si="38"/>
        <v>-3.077715354936178E-2</v>
      </c>
      <c r="AJ52">
        <f t="shared" si="39"/>
        <v>-41.017390767163647</v>
      </c>
      <c r="AK52">
        <f t="shared" si="61"/>
        <v>-26.798210100444908</v>
      </c>
      <c r="AL52">
        <f t="shared" si="40"/>
        <v>-67.846378021157918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-1.1927021658678052E-4</v>
      </c>
      <c r="AR52">
        <f t="shared" si="45"/>
        <v>-1.1927387815144832E-4</v>
      </c>
      <c r="AS52">
        <f t="shared" si="46"/>
        <v>-0.1589589258345975</v>
      </c>
      <c r="AT52">
        <f t="shared" si="47"/>
        <v>-0.10385386813211839</v>
      </c>
      <c r="AU52">
        <f t="shared" si="48"/>
        <v>-0.26293206784486733</v>
      </c>
      <c r="AW52">
        <v>49</v>
      </c>
      <c r="AX52">
        <f>IF(Z52&gt;0, (R52*SUMPRODUCT(K52:$K$98, X52:$X$98)-K52*$AZ$3)/Z52, 0)</f>
        <v>-9044410531.7919254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500000</v>
      </c>
      <c r="S53">
        <f t="shared" si="32"/>
        <v>-22350879945.30534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-341.814182096335</v>
      </c>
      <c r="AC53">
        <f t="shared" si="33"/>
        <v>-305.19133399179384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-1.1880190124693366E-2</v>
      </c>
      <c r="AI53">
        <f t="shared" si="38"/>
        <v>-1.1880531488584561E-2</v>
      </c>
      <c r="AJ53">
        <f t="shared" si="39"/>
        <v>-36.622848104541163</v>
      </c>
      <c r="AK53">
        <f t="shared" si="61"/>
        <v>-23.926992746743451</v>
      </c>
      <c r="AL53">
        <f t="shared" si="40"/>
        <v>-60.5617213827732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-4.1107612823562503E-5</v>
      </c>
      <c r="AR53">
        <f t="shared" si="45"/>
        <v>-4.1108794004547312E-5</v>
      </c>
      <c r="AS53">
        <f t="shared" si="46"/>
        <v>-0.12672169759711444</v>
      </c>
      <c r="AT53">
        <f t="shared" si="47"/>
        <v>-8.2791735110443354E-2</v>
      </c>
      <c r="AU53">
        <f t="shared" si="48"/>
        <v>-0.20955454150156233</v>
      </c>
      <c r="AW53">
        <v>50</v>
      </c>
      <c r="AX53">
        <f>IF(Z53&gt;0, (R53*SUMPRODUCT(K53:$K$98, X53:$X$98)-K53*$AZ$3)/Z53, 0)</f>
        <v>-22350879945.30534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500000</v>
      </c>
      <c r="S54">
        <f t="shared" si="32"/>
        <v>-57706740988.575241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-305.19133399179384</v>
      </c>
      <c r="AC54">
        <f t="shared" si="33"/>
        <v>-272.49229708623005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-4.397995808137164E-3</v>
      </c>
      <c r="AI54">
        <f t="shared" si="38"/>
        <v>-4.3981138585990421E-3</v>
      </c>
      <c r="AJ54">
        <f t="shared" si="39"/>
        <v>-32.699036905563787</v>
      </c>
      <c r="AK54">
        <f t="shared" si="61"/>
        <v>-21.36339337942557</v>
      </c>
      <c r="AL54">
        <f t="shared" si="40"/>
        <v>-54.06682839884796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-1.3587377915236174E-5</v>
      </c>
      <c r="AR54">
        <f t="shared" si="45"/>
        <v>-1.3587742625960918E-5</v>
      </c>
      <c r="AS54">
        <f t="shared" si="46"/>
        <v>-0.1010219634766631</v>
      </c>
      <c r="AT54">
        <f t="shared" si="47"/>
        <v>-6.6001085963076189E-2</v>
      </c>
      <c r="AU54">
        <f t="shared" si="48"/>
        <v>-0.16703663718236525</v>
      </c>
      <c r="AW54">
        <v>51</v>
      </c>
      <c r="AX54">
        <f>IF(Z54&gt;0, (R54*SUMPRODUCT(K54:$K$98, X54:$X$98)-K54*$AZ$3)/Z54, 0)</f>
        <v>-57706740988.575241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500000</v>
      </c>
      <c r="S55">
        <f t="shared" si="32"/>
        <v>-156003724009.81573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-272.49229708623005</v>
      </c>
      <c r="AC55">
        <f t="shared" si="33"/>
        <v>-243.29670530470037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-1.5576206275526737E-3</v>
      </c>
      <c r="AI55">
        <f t="shared" si="38"/>
        <v>-1.5576596164785549E-3</v>
      </c>
      <c r="AJ55">
        <f t="shared" si="39"/>
        <v>-29.195591781529686</v>
      </c>
      <c r="AK55">
        <f t="shared" si="61"/>
        <v>-19.074460796036107</v>
      </c>
      <c r="AL55">
        <f t="shared" si="40"/>
        <v>-48.271610237182273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-4.2965959135554973E-6</v>
      </c>
      <c r="AR55">
        <f t="shared" si="45"/>
        <v>-4.2967034619897254E-6</v>
      </c>
      <c r="AS55">
        <f t="shared" si="46"/>
        <v>-8.0534154545351816E-2</v>
      </c>
      <c r="AT55">
        <f t="shared" si="47"/>
        <v>-5.2615668321169436E-2</v>
      </c>
      <c r="AU55">
        <f t="shared" si="48"/>
        <v>-0.13315411956998324</v>
      </c>
      <c r="AW55">
        <v>52</v>
      </c>
      <c r="AX55">
        <f>IF(Z55&gt;0, (R55*SUMPRODUCT(K55:$K$98, X55:$X$98)-K55*$AZ$3)/Z55, 0)</f>
        <v>-156003724009.81573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500000</v>
      </c>
      <c r="S56">
        <f t="shared" si="32"/>
        <v>-442687461179.65784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-243.29670530470037</v>
      </c>
      <c r="AC56">
        <f t="shared" si="33"/>
        <v>-217.22920480762872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-5.2662794537320908E-4</v>
      </c>
      <c r="AI56">
        <f t="shared" si="38"/>
        <v>-5.2664021301256287E-4</v>
      </c>
      <c r="AJ56">
        <f t="shared" si="39"/>
        <v>-26.067500497071649</v>
      </c>
      <c r="AK56">
        <f t="shared" si="61"/>
        <v>-17.030769371329026</v>
      </c>
      <c r="AL56">
        <f t="shared" si="40"/>
        <v>-43.098796508613688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-1.2970260525835607E-6</v>
      </c>
      <c r="AR56">
        <f t="shared" si="45"/>
        <v>-1.2970562664147586E-6</v>
      </c>
      <c r="AS56">
        <f t="shared" si="46"/>
        <v>-6.4201354234014907E-2</v>
      </c>
      <c r="AT56">
        <f t="shared" si="47"/>
        <v>-4.1944890627673932E-2</v>
      </c>
      <c r="AU56">
        <f t="shared" si="48"/>
        <v>-0.10614754191795525</v>
      </c>
      <c r="AW56">
        <v>53</v>
      </c>
      <c r="AX56">
        <f>IF(Z56&gt;0, (R56*SUMPRODUCT(K56:$K$98, X56:$X$98)-K56*$AZ$3)/Z56, 0)</f>
        <v>-442687461179.65784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500000</v>
      </c>
      <c r="S57">
        <f t="shared" si="32"/>
        <v>-1322353639578.7681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-217.22920480762872</v>
      </c>
      <c r="AC57">
        <f t="shared" si="33"/>
        <v>-193.95464825316591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-1.6956235353596274E-4</v>
      </c>
      <c r="AI57">
        <f t="shared" si="38"/>
        <v>-1.6956602038124618E-4</v>
      </c>
      <c r="AJ57">
        <f t="shared" si="39"/>
        <v>-23.274556554462805</v>
      </c>
      <c r="AK57">
        <f t="shared" si="61"/>
        <v>-15.206044336534012</v>
      </c>
      <c r="AL57">
        <f t="shared" si="40"/>
        <v>-38.480770457017201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-3.7286894314663586E-7</v>
      </c>
      <c r="AR57">
        <f t="shared" si="45"/>
        <v>-3.7287700656812663E-7</v>
      </c>
      <c r="AS57">
        <f t="shared" si="46"/>
        <v>-5.1180932109606198E-2</v>
      </c>
      <c r="AT57">
        <f t="shared" si="47"/>
        <v>-3.3438210563654362E-2</v>
      </c>
      <c r="AU57">
        <f t="shared" si="48"/>
        <v>-8.461951555026713E-2</v>
      </c>
      <c r="AW57">
        <v>54</v>
      </c>
      <c r="AX57">
        <f>IF(Z57&gt;0, (R57*SUMPRODUCT(K57:$K$98, X57:$X$98)-K57*$AZ$3)/Z57, 0)</f>
        <v>-1322353639578.7681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500000</v>
      </c>
      <c r="S58">
        <f t="shared" si="32"/>
        <v>-4169900407909.1646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-193.95464825316591</v>
      </c>
      <c r="AC58">
        <f t="shared" si="33"/>
        <v>-173.1737934014912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-5.183879687480021E-5</v>
      </c>
      <c r="AI58">
        <f t="shared" si="38"/>
        <v>-5.1839835111787079E-5</v>
      </c>
      <c r="AJ58">
        <f t="shared" si="39"/>
        <v>-20.780854851674718</v>
      </c>
      <c r="AK58">
        <f t="shared" si="61"/>
        <v>-13.576825377721615</v>
      </c>
      <c r="AL58">
        <f t="shared" si="40"/>
        <v>-34.357732069231446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-1.0178028592864864E-7</v>
      </c>
      <c r="AR58">
        <f t="shared" si="45"/>
        <v>-1.0178232440299133E-7</v>
      </c>
      <c r="AS58">
        <f t="shared" si="46"/>
        <v>-4.0801127266774553E-2</v>
      </c>
      <c r="AT58">
        <f t="shared" si="47"/>
        <v>-2.6656736889269575E-2</v>
      </c>
      <c r="AU58">
        <f t="shared" si="48"/>
        <v>-6.745796593836853E-2</v>
      </c>
      <c r="AW58">
        <v>55</v>
      </c>
      <c r="AX58">
        <f>IF(Z58&gt;0, (R58*SUMPRODUCT(K58:$K$98, X58:$X$98)-K58*$AZ$3)/Z58, 0)</f>
        <v>-4169900407909.1646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500000</v>
      </c>
      <c r="S59">
        <f t="shared" si="32"/>
        <v>-13920857985578.328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-173.1737934014912</v>
      </c>
      <c r="AC59">
        <f t="shared" si="33"/>
        <v>-154.61945848135753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-1.5003574782273425E-5</v>
      </c>
      <c r="AI59">
        <f t="shared" si="38"/>
        <v>-1.5003852458151308E-5</v>
      </c>
      <c r="AJ59">
        <f t="shared" si="39"/>
        <v>-18.55433492013367</v>
      </c>
      <c r="AK59">
        <f t="shared" si="61"/>
        <v>-12.122165538104385</v>
      </c>
      <c r="AL59">
        <f t="shared" si="40"/>
        <v>-30.676515462090514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-2.6301800405326536E-8</v>
      </c>
      <c r="AR59">
        <f t="shared" si="45"/>
        <v>-2.6302287181019893E-8</v>
      </c>
      <c r="AS59">
        <f t="shared" si="46"/>
        <v>-3.2526409259446484E-2</v>
      </c>
      <c r="AT59">
        <f t="shared" si="47"/>
        <v>-2.1250587482674423E-2</v>
      </c>
      <c r="AU59">
        <f t="shared" si="48"/>
        <v>-5.3777023044408089E-2</v>
      </c>
      <c r="AW59">
        <v>56</v>
      </c>
      <c r="AX59">
        <f>IF(Z59&gt;0, (R59*SUMPRODUCT(K59:$K$98, X59:$X$98)-K59*$AZ$3)/Z59, 0)</f>
        <v>-13920857985578.328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500000</v>
      </c>
      <c r="S60">
        <f t="shared" si="32"/>
        <v>-49870803216060.063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-154.61945848135753</v>
      </c>
      <c r="AC60">
        <f t="shared" si="33"/>
        <v>-138.053087952379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-4.113875058267856E-6</v>
      </c>
      <c r="AI60">
        <f t="shared" si="38"/>
        <v>-4.1139442636340472E-6</v>
      </c>
      <c r="AJ60">
        <f t="shared" si="39"/>
        <v>-16.566370528978524</v>
      </c>
      <c r="AK60">
        <f t="shared" si="61"/>
        <v>-10.823362093695028</v>
      </c>
      <c r="AL60">
        <f t="shared" si="40"/>
        <v>-27.389736736617817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-6.4390797720118406E-9</v>
      </c>
      <c r="AR60">
        <f t="shared" si="45"/>
        <v>-6.4391880929664752E-9</v>
      </c>
      <c r="AS60">
        <f t="shared" si="46"/>
        <v>-2.5929854421420605E-2</v>
      </c>
      <c r="AT60">
        <f t="shared" si="47"/>
        <v>-1.6940838245101043E-2</v>
      </c>
      <c r="AU60">
        <f t="shared" si="48"/>
        <v>-4.2870699105709745E-2</v>
      </c>
      <c r="AW60">
        <v>57</v>
      </c>
      <c r="AX60">
        <f>IF(Z60&gt;0, (R60*SUMPRODUCT(K60:$K$98, X60:$X$98)-K60*$AZ$3)/Z60, 0)</f>
        <v>-49870803216060.063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500000</v>
      </c>
      <c r="S61">
        <f t="shared" si="32"/>
        <v>-192667139856904.03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-138.053087952379</v>
      </c>
      <c r="AC61">
        <f t="shared" si="33"/>
        <v>-123.26168567731779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-1.0503837688870838E-6</v>
      </c>
      <c r="AI61">
        <f t="shared" si="38"/>
        <v>-1.0503997630111686E-6</v>
      </c>
      <c r="AJ61">
        <f t="shared" si="39"/>
        <v>-14.791402275061216</v>
      </c>
      <c r="AK61">
        <f t="shared" si="61"/>
        <v>-9.6637161566665313</v>
      </c>
      <c r="AL61">
        <f t="shared" si="40"/>
        <v>-24.455119482127511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-1.467921012795083E-9</v>
      </c>
      <c r="AR61">
        <f t="shared" si="45"/>
        <v>-1.4679433647311285E-9</v>
      </c>
      <c r="AS61">
        <f t="shared" si="46"/>
        <v>-2.0671121214365852E-2</v>
      </c>
      <c r="AT61">
        <f t="shared" si="47"/>
        <v>-1.3505132531787142E-2</v>
      </c>
      <c r="AU61">
        <f t="shared" si="48"/>
        <v>-3.4176255214096361E-2</v>
      </c>
      <c r="AW61">
        <v>58</v>
      </c>
      <c r="AX61">
        <f>IF(Z61&gt;0, (R61*SUMPRODUCT(K61:$K$98, X61:$X$98)-K61*$AZ$3)/Z61, 0)</f>
        <v>-192667139856904.03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500000</v>
      </c>
      <c r="S62">
        <f t="shared" si="32"/>
        <v>-807198172473018.38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-123.26168567731779</v>
      </c>
      <c r="AC62">
        <f t="shared" si="33"/>
        <v>-110.05507649887474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-2.4851261768923824E-7</v>
      </c>
      <c r="AI62">
        <f t="shared" si="38"/>
        <v>-2.485160262411977E-7</v>
      </c>
      <c r="AJ62">
        <f t="shared" si="39"/>
        <v>-13.206609178443045</v>
      </c>
      <c r="AK62">
        <f t="shared" si="61"/>
        <v>-8.6283179974122461</v>
      </c>
      <c r="AL62">
        <f t="shared" si="40"/>
        <v>-21.834927424371315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-3.1008810461217885E-10</v>
      </c>
      <c r="AR62">
        <f t="shared" si="45"/>
        <v>-3.1009235772184552E-10</v>
      </c>
      <c r="AS62">
        <f t="shared" si="46"/>
        <v>-1.6478891279549508E-2</v>
      </c>
      <c r="AT62">
        <f t="shared" si="47"/>
        <v>-1.0766208970340654E-2</v>
      </c>
      <c r="AU62">
        <f t="shared" si="48"/>
        <v>-2.7245100559982516E-2</v>
      </c>
      <c r="AW62">
        <v>59</v>
      </c>
      <c r="AX62">
        <f>IF(Z62&gt;0, (R62*SUMPRODUCT(K62:$K$98, X62:$X$98)-K62*$AZ$3)/Z62, 0)</f>
        <v>-807198172473018.38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500000</v>
      </c>
      <c r="S63">
        <f t="shared" si="32"/>
        <v>-3691071582622017.5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-110.05507649887474</v>
      </c>
      <c r="AC63">
        <f t="shared" si="33"/>
        <v>-98.263461159978633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-5.417836219080288E-8</v>
      </c>
      <c r="AI63">
        <f t="shared" si="38"/>
        <v>-5.4179027739133222E-8</v>
      </c>
      <c r="AJ63">
        <f t="shared" si="39"/>
        <v>-11.791615338896108</v>
      </c>
      <c r="AK63">
        <f t="shared" si="61"/>
        <v>-7.7038553549212327</v>
      </c>
      <c r="AL63">
        <f t="shared" si="40"/>
        <v>-19.495470747996368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-6.0359344121291479E-11</v>
      </c>
      <c r="AR63">
        <f t="shared" si="45"/>
        <v>-6.0360085599237207E-11</v>
      </c>
      <c r="AS63">
        <f t="shared" si="46"/>
        <v>-1.3136871238000445E-2</v>
      </c>
      <c r="AT63">
        <f t="shared" si="47"/>
        <v>-8.5827558756894542E-3</v>
      </c>
      <c r="AU63">
        <f t="shared" si="48"/>
        <v>-2.1719627174049985E-2</v>
      </c>
      <c r="AW63">
        <v>60</v>
      </c>
      <c r="AX63">
        <f>IF(Z63&gt;0, (R63*SUMPRODUCT(K63:$K$98, X63:$X$98)-K63*$AZ$3)/Z63, 0)</f>
        <v>-3691071582622017.5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500000</v>
      </c>
      <c r="S64">
        <f t="shared" si="32"/>
        <v>-1.8559465691771592E+16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-98.263461159978633</v>
      </c>
      <c r="AC64">
        <f t="shared" si="33"/>
        <v>-87.735233178604872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-1.0814231968124947E-8</v>
      </c>
      <c r="AI64">
        <f t="shared" si="38"/>
        <v>-1.0814350149373583E-8</v>
      </c>
      <c r="AJ64">
        <f t="shared" si="39"/>
        <v>-10.52822798137376</v>
      </c>
      <c r="AK64">
        <f t="shared" si="61"/>
        <v>-6.8784422811985051</v>
      </c>
      <c r="AL64">
        <f t="shared" si="40"/>
        <v>-17.406670273386617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-1.0757127054457104E-11</v>
      </c>
      <c r="AR64">
        <f t="shared" si="45"/>
        <v>-1.0757244611645702E-11</v>
      </c>
      <c r="AS64">
        <f t="shared" si="46"/>
        <v>-1.0472633321325427E-2</v>
      </c>
      <c r="AT64">
        <f t="shared" si="47"/>
        <v>-6.8421204366334127E-3</v>
      </c>
      <c r="AU64">
        <f t="shared" si="48"/>
        <v>-1.7314753768716086E-2</v>
      </c>
      <c r="AW64">
        <v>61</v>
      </c>
      <c r="AX64">
        <f>IF(Z64&gt;0, (R64*SUMPRODUCT(K64:$K$98, X64:$X$98)-K64*$AZ$3)/Z64, 0)</f>
        <v>-1.8559465691771592E+16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500000</v>
      </c>
      <c r="S65">
        <f t="shared" si="32"/>
        <v>-1.0358724025576547E+17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-87.735233178604872</v>
      </c>
      <c r="AC65">
        <f t="shared" si="33"/>
        <v>-78.335029623763717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-1.9618773386584346E-9</v>
      </c>
      <c r="AI65">
        <f t="shared" si="38"/>
        <v>-1.9618962442276513E-9</v>
      </c>
      <c r="AJ65">
        <f t="shared" si="39"/>
        <v>-9.4002035548411556</v>
      </c>
      <c r="AK65">
        <f t="shared" si="61"/>
        <v>-6.1414663225023416</v>
      </c>
      <c r="AL65">
        <f t="shared" si="40"/>
        <v>-15.541669879305392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-1.7424264104843564E-12</v>
      </c>
      <c r="AR65">
        <f t="shared" si="45"/>
        <v>-1.7424432013216117E-12</v>
      </c>
      <c r="AS65">
        <f t="shared" si="46"/>
        <v>-8.3487191656357648E-3</v>
      </c>
      <c r="AT65">
        <f t="shared" si="47"/>
        <v>-5.4544965215541355E-3</v>
      </c>
      <c r="AU65">
        <f t="shared" si="48"/>
        <v>-1.3803215688932342E-2</v>
      </c>
      <c r="AW65">
        <v>62</v>
      </c>
      <c r="AX65">
        <f>IF(Z65&gt;0, (R65*SUMPRODUCT(K65:$K$98, X65:$X$98)-K65*$AZ$3)/Z65, 0)</f>
        <v>-1.0358724025576547E+17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500000</v>
      </c>
      <c r="S66">
        <f t="shared" si="32"/>
        <v>-6.4962270969670976E+17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-78.335029623763717</v>
      </c>
      <c r="AC66">
        <f t="shared" si="33"/>
        <v>-69.941990735504859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-3.2049749209597808E-10</v>
      </c>
      <c r="AI66">
        <f t="shared" si="38"/>
        <v>-3.2050018373489754E-10</v>
      </c>
      <c r="AJ66">
        <f t="shared" si="39"/>
        <v>-8.3930388882588574</v>
      </c>
      <c r="AK66">
        <f t="shared" si="61"/>
        <v>-5.4834520736634609</v>
      </c>
      <c r="AL66">
        <f t="shared" si="40"/>
        <v>-13.876490962242819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-2.5414946936193385E-13</v>
      </c>
      <c r="AR66">
        <f t="shared" si="45"/>
        <v>-2.541516037892538E-13</v>
      </c>
      <c r="AS66">
        <f t="shared" si="46"/>
        <v>-6.655547804243901E-3</v>
      </c>
      <c r="AT66">
        <f t="shared" si="47"/>
        <v>-4.3482912321068145E-3</v>
      </c>
      <c r="AU66">
        <f t="shared" si="48"/>
        <v>-1.1003839036604868E-2</v>
      </c>
      <c r="AW66">
        <v>63</v>
      </c>
      <c r="AX66">
        <f>IF(Z66&gt;0, (R66*SUMPRODUCT(K66:$K$98, X66:$X$98)-K66*$AZ$3)/Z66, 0)</f>
        <v>-6.4962270969670976E+17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500000</v>
      </c>
      <c r="S67">
        <f t="shared" si="32"/>
        <v>-4.6485656659992146E+18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-69.941990735504859</v>
      </c>
      <c r="AC67">
        <f t="shared" si="33"/>
        <v>-62.44820601384383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-4.6577517845834883E-11</v>
      </c>
      <c r="AI67">
        <f t="shared" ref="AI67:AI69" si="62">SUM(AE67:AH67)</f>
        <v>-4.6577853692472864E-11</v>
      </c>
      <c r="AJ67">
        <f t="shared" si="39"/>
        <v>-7.4937847216610294</v>
      </c>
      <c r="AK67">
        <f t="shared" si="61"/>
        <v>-4.8959393514853407</v>
      </c>
      <c r="AL67">
        <f t="shared" ref="AL67:AL69" si="63">SUM(AI67:AK67)</f>
        <v>-12.389724073192948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-3.297789189533426E-14</v>
      </c>
      <c r="AR67">
        <f t="shared" si="45"/>
        <v>-3.2978129682031207E-14</v>
      </c>
      <c r="AS67">
        <f t="shared" si="46"/>
        <v>-5.3057619612923209E-3</v>
      </c>
      <c r="AT67">
        <f t="shared" si="47"/>
        <v>-3.4664311480444117E-3</v>
      </c>
      <c r="AU67">
        <f t="shared" si="48"/>
        <v>-8.7721931093697105E-3</v>
      </c>
      <c r="AW67">
        <v>64</v>
      </c>
      <c r="AX67">
        <f>IF(Z67&gt;0, (R67*SUMPRODUCT(K67:$K$98, X67:$X$98)-K67*$AZ$3)/Z67, 0)</f>
        <v>-4.6485656659992146E+18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500000</v>
      </c>
      <c r="S68">
        <f t="shared" si="32"/>
        <v>-3.8726336785497137E+19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-62.44820601384383</v>
      </c>
      <c r="AC68">
        <f t="shared" si="33"/>
        <v>-55.757326798074871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-5.929874443924899E-12</v>
      </c>
      <c r="AI68">
        <f t="shared" si="62"/>
        <v>-5.9299104383743012E-12</v>
      </c>
      <c r="AJ68">
        <f t="shared" si="39"/>
        <v>-6.6908792157689589</v>
      </c>
      <c r="AK68">
        <f t="shared" si="61"/>
        <v>-4.3713744209690688</v>
      </c>
      <c r="AL68">
        <f t="shared" si="63"/>
        <v>-11.062253636743957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-3.7486424975134951E-15</v>
      </c>
      <c r="AR68">
        <f t="shared" si="45"/>
        <v>-3.7486652518439587E-15</v>
      </c>
      <c r="AS68">
        <f t="shared" si="46"/>
        <v>-4.2297209512854473E-3</v>
      </c>
      <c r="AT68">
        <f t="shared" si="47"/>
        <v>-2.7634176881731688E-3</v>
      </c>
      <c r="AU68">
        <f t="shared" si="48"/>
        <v>-6.9931386394623644E-3</v>
      </c>
      <c r="AW68">
        <v>65</v>
      </c>
      <c r="AX68">
        <f>IF(Z68&gt;0, (R68*SUMPRODUCT(K68:$K$98, X68:$X$98)-K68*$AZ$3)/Z68, 0)</f>
        <v>-3.8726336785497137E+19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-55.757326798074871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-55.757326798074871</v>
      </c>
      <c r="AK69">
        <f t="shared" si="61"/>
        <v>-3.9030128758652411</v>
      </c>
      <c r="AL69">
        <f t="shared" si="63"/>
        <v>-59.660339673940832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-4.0632732970219399E-16</v>
      </c>
      <c r="AR69">
        <f t="shared" si="45"/>
        <v>-4.0632732970219399E-16</v>
      </c>
      <c r="AS69">
        <f t="shared" si="46"/>
        <v>-3.1471138030397798E-2</v>
      </c>
      <c r="AT69">
        <f t="shared" si="47"/>
        <v>-2.2029796621278459E-3</v>
      </c>
      <c r="AU69">
        <f t="shared" si="48"/>
        <v>-3.3674117692526047E-2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194976.90817433523</v>
      </c>
      <c r="AO71" s="6">
        <f t="shared" si="70"/>
        <v>-19497.690817433522</v>
      </c>
      <c r="AP71" s="6">
        <f t="shared" si="70"/>
        <v>-1652.9882136251508</v>
      </c>
      <c r="AQ71" s="6">
        <f t="shared" si="70"/>
        <v>-88200.981411480388</v>
      </c>
      <c r="AR71" s="6">
        <f t="shared" si="70"/>
        <v>85625.247731796248</v>
      </c>
      <c r="AS71" s="6">
        <f t="shared" si="70"/>
        <v>-10504.509058458449</v>
      </c>
      <c r="AT71" s="6">
        <f t="shared" si="70"/>
        <v>6127.6302841007619</v>
      </c>
      <c r="AU71" s="6">
        <f t="shared" si="70"/>
        <v>81248.368957438564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31880.169367463615</v>
      </c>
      <c r="K3">
        <v>1</v>
      </c>
      <c r="L3" s="2">
        <v>0</v>
      </c>
      <c r="O3">
        <f>$C$3</f>
        <v>31880.169367463615</v>
      </c>
      <c r="P3">
        <f>O3*C5</f>
        <v>3188.0169367463618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31880.169367463615</v>
      </c>
      <c r="AF3">
        <f t="shared" ref="AF3:AF34" si="4">-$Z3*P3</f>
        <v>-3188.0169367463618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27169.719843717256</v>
      </c>
      <c r="AJ3">
        <f t="shared" ref="AJ3:AJ34" si="8">AB3-AC3</f>
        <v>0</v>
      </c>
      <c r="AL3">
        <f t="shared" ref="AL3:AL34" si="9">SUM(AI3:AK3)</f>
        <v>27169.719843717256</v>
      </c>
      <c r="AN3">
        <f t="shared" ref="AN3:AN34" si="10">AE3*$K3</f>
        <v>31880.169367463615</v>
      </c>
      <c r="AO3">
        <f t="shared" ref="AO3:AO34" si="11">AF3*$K3</f>
        <v>-3188.0169367463618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27169.719843717256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27169.719843717256</v>
      </c>
      <c r="AW3">
        <v>0</v>
      </c>
      <c r="AX3">
        <f>IF(Z3&gt;0, (R3*SUMPRODUCT(K3:$K$98, X3:$X$98)-K3*$AZ$3)/Z3, 0)</f>
        <v>0</v>
      </c>
      <c r="AZ3">
        <f>C6*SUMPRODUCT(X4:X98, K4:K98)/1</f>
        <v>16017.06445990909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1735.5766373361287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1716.114049275975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-1716.114049275975</v>
      </c>
      <c r="AK4">
        <f>G4*SUM(AB4, AE4:AF4)</f>
        <v>0</v>
      </c>
      <c r="AL4">
        <f t="shared" si="9"/>
        <v>-2930.0170492759748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-1083.8419642857141</v>
      </c>
      <c r="AR4">
        <f t="shared" si="14"/>
        <v>-1083.8419642857141</v>
      </c>
      <c r="AS4">
        <f t="shared" si="15"/>
        <v>-1532.244686853549</v>
      </c>
      <c r="AT4">
        <f t="shared" si="16"/>
        <v>0</v>
      </c>
      <c r="AU4">
        <f t="shared" si="17"/>
        <v>-2616.0866511392633</v>
      </c>
      <c r="AW4">
        <v>1</v>
      </c>
      <c r="AX4">
        <f>IF(Z4&gt;0, (R4*SUMPRODUCT(K4:$K$98, X4:$X$98)-K4*$AZ$3)/Z4, 0)</f>
        <v>1735.5766373361287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1000000</v>
      </c>
      <c r="S5">
        <f t="shared" si="1"/>
        <v>2213.9091736571795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1716.114049275975</v>
      </c>
      <c r="AC5">
        <f t="shared" si="2"/>
        <v>2164.5167718438224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-1208.2758460259631</v>
      </c>
      <c r="AI5">
        <f t="shared" si="7"/>
        <v>-1232.7180950305624</v>
      </c>
      <c r="AJ5">
        <f t="shared" si="8"/>
        <v>-448.40272256784738</v>
      </c>
      <c r="AK5">
        <f>G5*SUM(AB5, AE5:AF5)</f>
        <v>120.12798344931826</v>
      </c>
      <c r="AL5">
        <f t="shared" si="9"/>
        <v>-1560.9928341490915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-963.23010684467715</v>
      </c>
      <c r="AR5">
        <f t="shared" si="14"/>
        <v>-982.71531810472118</v>
      </c>
      <c r="AS5">
        <f t="shared" si="15"/>
        <v>-357.46390510829667</v>
      </c>
      <c r="AT5">
        <f t="shared" si="16"/>
        <v>95.765292928346824</v>
      </c>
      <c r="AU5">
        <f t="shared" si="17"/>
        <v>-1244.4139302846711</v>
      </c>
      <c r="AW5">
        <v>2</v>
      </c>
      <c r="AX5">
        <f>IF(Z5&gt;0, (R5*SUMPRODUCT(K5:$K$98, X5:$X$98)-K5*$AZ$3)/Z5, 0)</f>
        <v>2213.9091736571795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1000000</v>
      </c>
      <c r="S6">
        <f t="shared" si="1"/>
        <v>2657.8457106761812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2164.5167718438224</v>
      </c>
      <c r="AC6">
        <f t="shared" si="2"/>
        <v>2569.3622782612383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-1204.4710125884076</v>
      </c>
      <c r="AI6">
        <f t="shared" si="7"/>
        <v>-1228.6387273276462</v>
      </c>
      <c r="AJ6">
        <f t="shared" si="8"/>
        <v>-404.84550641741589</v>
      </c>
      <c r="AK6">
        <f>G6*SUM(AB6, AE6:AF6)</f>
        <v>151.51617402906757</v>
      </c>
      <c r="AL6">
        <f t="shared" si="9"/>
        <v>-1481.9680597159945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-857.31867582424684</v>
      </c>
      <c r="AR6">
        <f t="shared" si="14"/>
        <v>-874.5207778104259</v>
      </c>
      <c r="AS6">
        <f t="shared" si="15"/>
        <v>-288.16103488393412</v>
      </c>
      <c r="AT6">
        <f t="shared" si="16"/>
        <v>107.84621989814963</v>
      </c>
      <c r="AU6">
        <f t="shared" si="17"/>
        <v>-1054.8355927962104</v>
      </c>
      <c r="AW6">
        <v>3</v>
      </c>
      <c r="AX6">
        <f>IF(Z6&gt;0, (R6*SUMPRODUCT(K6:$K$98, X6:$X$98)-K6*$AZ$3)/Z6, 0)</f>
        <v>2657.8457106761812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1000000</v>
      </c>
      <c r="S7">
        <f t="shared" si="1"/>
        <v>3069.0683373755805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2569.3622782612383</v>
      </c>
      <c r="AC7">
        <f t="shared" si="2"/>
        <v>2933.5396857067208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-1201.0455186413308</v>
      </c>
      <c r="AI7">
        <f t="shared" si="7"/>
        <v>-1224.941530095211</v>
      </c>
      <c r="AJ7">
        <f t="shared" si="8"/>
        <v>-364.17740744548246</v>
      </c>
      <c r="AK7">
        <f>G7*SUM(AB7, AE7:AF7)</f>
        <v>179.85535947828669</v>
      </c>
      <c r="AL7">
        <f t="shared" si="9"/>
        <v>-1409.2635780624069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-763.28614008367242</v>
      </c>
      <c r="AR7">
        <f t="shared" si="14"/>
        <v>-778.47248736438223</v>
      </c>
      <c r="AS7">
        <f t="shared" si="15"/>
        <v>-231.44132617820628</v>
      </c>
      <c r="AT7">
        <f t="shared" si="16"/>
        <v>114.3013324464509</v>
      </c>
      <c r="AU7">
        <f t="shared" si="17"/>
        <v>-895.61248109613769</v>
      </c>
      <c r="AW7">
        <v>4</v>
      </c>
      <c r="AX7">
        <f>IF(Z7&gt;0, (R7*SUMPRODUCT(K7:$K$98, X7:$X$98)-K7*$AZ$3)/Z7, 0)</f>
        <v>3069.0683373755805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1000000</v>
      </c>
      <c r="S8">
        <f t="shared" si="1"/>
        <v>3450.3627749174639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2933.5396857067208</v>
      </c>
      <c r="AC8">
        <f t="shared" si="2"/>
        <v>3260.8750485424462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-1200.2574658696194</v>
      </c>
      <c r="AI8">
        <f t="shared" si="7"/>
        <v>-1223.8845107723141</v>
      </c>
      <c r="AJ8">
        <f t="shared" si="8"/>
        <v>-327.33536283572539</v>
      </c>
      <c r="AK8">
        <f>G8*SUM(AB8, AE8:AF8)</f>
        <v>205.34777799947048</v>
      </c>
      <c r="AL8">
        <f t="shared" si="9"/>
        <v>-1345.872095608569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-681.05831991117213</v>
      </c>
      <c r="AR8">
        <f t="shared" si="14"/>
        <v>-694.4649397102304</v>
      </c>
      <c r="AS8">
        <f t="shared" si="15"/>
        <v>-185.7388756993825</v>
      </c>
      <c r="AT8">
        <f t="shared" si="16"/>
        <v>116.51984399904049</v>
      </c>
      <c r="AU8">
        <f t="shared" si="17"/>
        <v>-763.68397141057233</v>
      </c>
      <c r="AW8">
        <v>5</v>
      </c>
      <c r="AX8">
        <f>IF(Z8&gt;0, (R8*SUMPRODUCT(K8:$K$98, X8:$X$98)-K8*$AZ$3)/Z8, 0)</f>
        <v>3450.3627749174639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1000000</v>
      </c>
      <c r="S9">
        <f t="shared" si="1"/>
        <v>3802.9675177365257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3260.8750485424462</v>
      </c>
      <c r="AC9">
        <f t="shared" si="2"/>
        <v>3553.5859276664523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-1206.5027618927547</v>
      </c>
      <c r="AI9">
        <f t="shared" si="7"/>
        <v>-1229.863373777375</v>
      </c>
      <c r="AJ9">
        <f t="shared" si="8"/>
        <v>-292.71087912400617</v>
      </c>
      <c r="AK9">
        <f t="shared" ref="AK9:AK40" si="30">G9*SUM(AB9:AB9, AE9:AF9)</f>
        <v>228.26125339797125</v>
      </c>
      <c r="AL9">
        <f t="shared" si="9"/>
        <v>-1294.3129995034101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-611.25184696126041</v>
      </c>
      <c r="AR9">
        <f t="shared" si="14"/>
        <v>-623.08705995175387</v>
      </c>
      <c r="AS9">
        <f t="shared" si="15"/>
        <v>-148.29644087139448</v>
      </c>
      <c r="AT9">
        <f t="shared" si="16"/>
        <v>115.6442547303547</v>
      </c>
      <c r="AU9">
        <f t="shared" si="17"/>
        <v>-655.73924609279368</v>
      </c>
      <c r="AW9">
        <v>6</v>
      </c>
      <c r="AX9">
        <f>IF(Z9&gt;0, (R9*SUMPRODUCT(K9:$K$98, X9:$X$98)-K9*$AZ$3)/Z9, 0)</f>
        <v>3802.9675177365257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1000000</v>
      </c>
      <c r="S10">
        <f t="shared" si="1"/>
        <v>4125.8993074237915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3553.5859276664523</v>
      </c>
      <c r="AC10">
        <f t="shared" si="2"/>
        <v>3811.7708655580304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-1215.9815206098685</v>
      </c>
      <c r="AI10">
        <f t="shared" si="7"/>
        <v>-1239.0781268376275</v>
      </c>
      <c r="AJ10">
        <f t="shared" si="8"/>
        <v>-258.1849378915781</v>
      </c>
      <c r="AK10">
        <f t="shared" si="30"/>
        <v>248.7510149366517</v>
      </c>
      <c r="AL10">
        <f t="shared" si="9"/>
        <v>-1248.5120497925539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-550.04828671203666</v>
      </c>
      <c r="AR10">
        <f t="shared" si="14"/>
        <v>-560.49601841610865</v>
      </c>
      <c r="AS10">
        <f t="shared" si="15"/>
        <v>-116.78975406705995</v>
      </c>
      <c r="AT10">
        <f t="shared" si="16"/>
        <v>112.52232642085028</v>
      </c>
      <c r="AU10">
        <f t="shared" si="17"/>
        <v>-564.76344606231828</v>
      </c>
      <c r="AW10">
        <v>7</v>
      </c>
      <c r="AX10">
        <f>IF(Z10&gt;0, (R10*SUMPRODUCT(K10:$K$98, X10:$X$98)-K10*$AZ$3)/Z10, 0)</f>
        <v>4125.8993074237915</v>
      </c>
    </row>
    <row r="11" spans="1:52" x14ac:dyDescent="0.25">
      <c r="A11" t="s">
        <v>33</v>
      </c>
      <c r="C11" s="25">
        <f>AU100</f>
        <v>9684.1902331305046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1000000</v>
      </c>
      <c r="S11">
        <f t="shared" si="1"/>
        <v>4420.8463727250128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3811.7708655580304</v>
      </c>
      <c r="AC11">
        <f t="shared" si="2"/>
        <v>4038.0054224646001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-1224.6236360869905</v>
      </c>
      <c r="AI11">
        <f t="shared" si="7"/>
        <v>-1247.4586606615696</v>
      </c>
      <c r="AJ11">
        <f t="shared" si="8"/>
        <v>-226.23455690656965</v>
      </c>
      <c r="AK11">
        <f t="shared" si="30"/>
        <v>266.82396058906215</v>
      </c>
      <c r="AL11">
        <f t="shared" si="9"/>
        <v>-1206.8692569790771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-494.60494720264603</v>
      </c>
      <c r="AR11">
        <f t="shared" si="14"/>
        <v>-503.82763063881532</v>
      </c>
      <c r="AS11">
        <f t="shared" si="15"/>
        <v>-91.37234312390764</v>
      </c>
      <c r="AT11">
        <f t="shared" si="16"/>
        <v>107.76572250495042</v>
      </c>
      <c r="AU11">
        <f t="shared" si="17"/>
        <v>-487.43425125777253</v>
      </c>
      <c r="AW11">
        <v>8</v>
      </c>
      <c r="AX11">
        <f>IF(Z11&gt;0, (R11*SUMPRODUCT(K11:$K$98, X11:$X$98)-K11*$AZ$3)/Z11, 0)</f>
        <v>4420.8463727250128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1000000</v>
      </c>
      <c r="S12">
        <f t="shared" si="1"/>
        <v>4691.4493183155937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4038.0054224646001</v>
      </c>
      <c r="AC12">
        <f t="shared" si="2"/>
        <v>4236.510157064281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-1238.9599283429438</v>
      </c>
      <c r="AI12">
        <f t="shared" si="7"/>
        <v>-1261.5356286735687</v>
      </c>
      <c r="AJ12">
        <f t="shared" si="8"/>
        <v>-198.50473459968089</v>
      </c>
      <c r="AK12">
        <f t="shared" si="30"/>
        <v>282.66037957252206</v>
      </c>
      <c r="AL12">
        <f t="shared" si="9"/>
        <v>-1177.3799837007275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-446.7813707109251</v>
      </c>
      <c r="AR12">
        <f t="shared" si="14"/>
        <v>-454.92239457112834</v>
      </c>
      <c r="AS12">
        <f t="shared" si="15"/>
        <v>-71.582797302952756</v>
      </c>
      <c r="AT12">
        <f t="shared" si="16"/>
        <v>101.93016653894996</v>
      </c>
      <c r="AU12">
        <f t="shared" si="17"/>
        <v>-424.57502533513116</v>
      </c>
      <c r="AW12">
        <v>9</v>
      </c>
      <c r="AX12">
        <f>IF(Z12&gt;0, (R12*SUMPRODUCT(K12:$K$98, X12:$X$98)-K12*$AZ$3)/Z12, 0)</f>
        <v>4691.4493183155937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1000000</v>
      </c>
      <c r="S13">
        <f t="shared" si="1"/>
        <v>4938.2311424281297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4236.510157064281</v>
      </c>
      <c r="AC13">
        <f t="shared" si="2"/>
        <v>4408.5767165340067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-1253.6331544996631</v>
      </c>
      <c r="AI13">
        <f t="shared" si="7"/>
        <v>-1275.9517569981192</v>
      </c>
      <c r="AJ13">
        <f t="shared" si="8"/>
        <v>-172.06655946972569</v>
      </c>
      <c r="AK13">
        <f t="shared" si="30"/>
        <v>296.55571099449969</v>
      </c>
      <c r="AL13">
        <f t="shared" si="9"/>
        <v>-1151.4626054733453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-403.63632425166065</v>
      </c>
      <c r="AR13">
        <f t="shared" si="14"/>
        <v>-410.82231693426974</v>
      </c>
      <c r="AS13">
        <f t="shared" si="15"/>
        <v>-55.400827061493061</v>
      </c>
      <c r="AT13">
        <f t="shared" si="16"/>
        <v>95.483002098354135</v>
      </c>
      <c r="AU13">
        <f t="shared" si="17"/>
        <v>-370.74014189740871</v>
      </c>
      <c r="AW13">
        <v>10</v>
      </c>
      <c r="AX13">
        <f>IF(Z13&gt;0, (R13*SUMPRODUCT(K13:$K$98, X13:$X$98)-K13*$AZ$3)/Z13, 0)</f>
        <v>4938.2311424281297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1000000</v>
      </c>
      <c r="S14">
        <f t="shared" si="1"/>
        <v>5164.0306159276452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4408.5767165340067</v>
      </c>
      <c r="AC14">
        <f t="shared" si="2"/>
        <v>4557.4831870864964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-1272.862039274549</v>
      </c>
      <c r="AI14">
        <f t="shared" si="7"/>
        <v>-1294.9256341970388</v>
      </c>
      <c r="AJ14">
        <f t="shared" si="8"/>
        <v>-148.90647055248974</v>
      </c>
      <c r="AK14">
        <f t="shared" si="30"/>
        <v>308.6003701573805</v>
      </c>
      <c r="AL14">
        <f t="shared" si="9"/>
        <v>-1135.2317345921481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-365.91742010594658</v>
      </c>
      <c r="AR14">
        <f t="shared" si="14"/>
        <v>-372.2601764166788</v>
      </c>
      <c r="AS14">
        <f t="shared" si="15"/>
        <v>-42.807052029537758</v>
      </c>
      <c r="AT14">
        <f t="shared" si="16"/>
        <v>88.715232136302347</v>
      </c>
      <c r="AU14">
        <f t="shared" si="17"/>
        <v>-326.35199630991423</v>
      </c>
      <c r="AW14">
        <v>11</v>
      </c>
      <c r="AX14">
        <f>IF(Z14&gt;0, (R14*SUMPRODUCT(K14:$K$98, X14:$X$98)-K14*$AZ$3)/Z14, 0)</f>
        <v>5164.0306159276452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1000000</v>
      </c>
      <c r="S15">
        <f t="shared" si="1"/>
        <v>5370.0487664349366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4557.4831870864964</v>
      </c>
      <c r="AC15">
        <f t="shared" si="2"/>
        <v>4684.9075480556839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-1304.0193554411255</v>
      </c>
      <c r="AI15">
        <f t="shared" si="7"/>
        <v>-1325.8297139305043</v>
      </c>
      <c r="AJ15">
        <f t="shared" si="8"/>
        <v>-127.42436096918755</v>
      </c>
      <c r="AK15">
        <f t="shared" si="30"/>
        <v>319.0238230960548</v>
      </c>
      <c r="AL15">
        <f t="shared" si="9"/>
        <v>-1134.2302518036372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-334.70928926043717</v>
      </c>
      <c r="AR15">
        <f t="shared" si="14"/>
        <v>-340.30746505287078</v>
      </c>
      <c r="AS15">
        <f t="shared" si="15"/>
        <v>-32.706659695273018</v>
      </c>
      <c r="AT15">
        <f t="shared" si="16"/>
        <v>81.885469444973211</v>
      </c>
      <c r="AU15">
        <f t="shared" si="17"/>
        <v>-291.1286553031706</v>
      </c>
      <c r="AW15">
        <v>12</v>
      </c>
      <c r="AX15">
        <f>IF(Z15&gt;0, (R15*SUMPRODUCT(K15:$K$98, X15:$X$98)-K15*$AZ$3)/Z15, 0)</f>
        <v>5370.0487664349366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1000000</v>
      </c>
      <c r="S16">
        <f t="shared" si="1"/>
        <v>5555.3843376989025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4684.9075480556839</v>
      </c>
      <c r="AC16">
        <f t="shared" si="2"/>
        <v>4790.6819918980445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-1340.860708867385</v>
      </c>
      <c r="AI16">
        <f t="shared" si="7"/>
        <v>-1362.4194422541484</v>
      </c>
      <c r="AJ16">
        <f t="shared" si="8"/>
        <v>-105.7744438423606</v>
      </c>
      <c r="AK16">
        <f t="shared" si="30"/>
        <v>327.94352836389788</v>
      </c>
      <c r="AL16">
        <f t="shared" si="9"/>
        <v>-1140.2503577326111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-307.29066703156809</v>
      </c>
      <c r="AR16">
        <f t="shared" si="14"/>
        <v>-312.23137229570415</v>
      </c>
      <c r="AS16">
        <f t="shared" si="15"/>
        <v>-24.24077250400423</v>
      </c>
      <c r="AT16">
        <f t="shared" si="16"/>
        <v>75.156192521109205</v>
      </c>
      <c r="AU16">
        <f t="shared" si="17"/>
        <v>-261.31595227859913</v>
      </c>
      <c r="AW16">
        <v>13</v>
      </c>
      <c r="AX16">
        <f>IF(Z16&gt;0, (R16*SUMPRODUCT(K16:$K$98, X16:$X$98)-K16*$AZ$3)/Z16, 0)</f>
        <v>5555.3843376989025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1000000</v>
      </c>
      <c r="S17">
        <f t="shared" si="1"/>
        <v>5721.4662346433297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4790.6819918980445</v>
      </c>
      <c r="AC17">
        <f t="shared" si="2"/>
        <v>4876.6803722796885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-1377.8298612894021</v>
      </c>
      <c r="AI17">
        <f t="shared" si="7"/>
        <v>-1399.1385615957654</v>
      </c>
      <c r="AJ17">
        <f t="shared" si="8"/>
        <v>-85.998380381643983</v>
      </c>
      <c r="AK17">
        <f t="shared" si="30"/>
        <v>335.34773943286314</v>
      </c>
      <c r="AL17">
        <f t="shared" si="9"/>
        <v>-1149.7892025445462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-281.93128803363339</v>
      </c>
      <c r="AR17">
        <f t="shared" si="14"/>
        <v>-286.29147029740989</v>
      </c>
      <c r="AS17">
        <f t="shared" si="15"/>
        <v>-17.59697247896316</v>
      </c>
      <c r="AT17">
        <f t="shared" si="16"/>
        <v>68.618791603919192</v>
      </c>
      <c r="AU17">
        <f t="shared" si="17"/>
        <v>-235.26965117245385</v>
      </c>
      <c r="AW17">
        <v>14</v>
      </c>
      <c r="AX17">
        <f>IF(Z17&gt;0, (R17*SUMPRODUCT(K17:$K$98, X17:$X$98)-K17*$AZ$3)/Z17, 0)</f>
        <v>5721.4662346433297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1000000</v>
      </c>
      <c r="S18">
        <f t="shared" si="1"/>
        <v>5871.1454800219844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4876.6803722796885</v>
      </c>
      <c r="AC18">
        <f t="shared" si="2"/>
        <v>4945.9000194364216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-1416.5154568697892</v>
      </c>
      <c r="AI18">
        <f t="shared" si="7"/>
        <v>-1437.5756572866671</v>
      </c>
      <c r="AJ18">
        <f t="shared" si="8"/>
        <v>-69.219647156733117</v>
      </c>
      <c r="AK18">
        <f t="shared" si="30"/>
        <v>341.36762605957824</v>
      </c>
      <c r="AL18">
        <f t="shared" si="9"/>
        <v>-1165.427678383822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-258.79207799305965</v>
      </c>
      <c r="AR18">
        <f t="shared" si="14"/>
        <v>-262.639697870698</v>
      </c>
      <c r="AS18">
        <f t="shared" si="15"/>
        <v>-12.646170741562203</v>
      </c>
      <c r="AT18">
        <f t="shared" si="16"/>
        <v>62.366588997720193</v>
      </c>
      <c r="AU18">
        <f t="shared" si="17"/>
        <v>-212.91927961453999</v>
      </c>
      <c r="AW18">
        <v>15</v>
      </c>
      <c r="AX18">
        <f>IF(Z18&gt;0, (R18*SUMPRODUCT(K18:$K$98, X18:$X$98)-K18*$AZ$3)/Z18, 0)</f>
        <v>5871.1454800219844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1000000</v>
      </c>
      <c r="S19">
        <f t="shared" si="1"/>
        <v>6006.6171492318881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4945.9000194364216</v>
      </c>
      <c r="AC19">
        <f t="shared" si="2"/>
        <v>5000.6355621490447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-1462.8288848360978</v>
      </c>
      <c r="AI19">
        <f t="shared" si="7"/>
        <v>-1483.6419125266862</v>
      </c>
      <c r="AJ19">
        <f t="shared" si="8"/>
        <v>-54.735542712623101</v>
      </c>
      <c r="AK19">
        <f t="shared" si="30"/>
        <v>346.21300136054953</v>
      </c>
      <c r="AL19">
        <f t="shared" si="9"/>
        <v>-1192.1644538787598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-238.61907868645807</v>
      </c>
      <c r="AR19">
        <f t="shared" si="14"/>
        <v>-242.01413435133193</v>
      </c>
      <c r="AS19">
        <f t="shared" si="15"/>
        <v>-8.9285526891635083</v>
      </c>
      <c r="AT19">
        <f t="shared" si="16"/>
        <v>56.474840133597809</v>
      </c>
      <c r="AU19">
        <f t="shared" si="17"/>
        <v>-194.46784690689765</v>
      </c>
      <c r="AW19">
        <v>16</v>
      </c>
      <c r="AX19">
        <f>IF(Z19&gt;0, (R19*SUMPRODUCT(K19:$K$98, X19:$X$98)-K19*$AZ$3)/Z19, 0)</f>
        <v>6006.6171492318881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1000000</v>
      </c>
      <c r="S20">
        <f t="shared" si="1"/>
        <v>6128.6219381442734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5000.6355621490447</v>
      </c>
      <c r="AC20">
        <f t="shared" si="2"/>
        <v>5041.9518590926655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-1506.569324847605</v>
      </c>
      <c r="AI20">
        <f t="shared" si="7"/>
        <v>-1527.1365580281663</v>
      </c>
      <c r="AJ20">
        <f t="shared" si="8"/>
        <v>-41.316296943620728</v>
      </c>
      <c r="AK20">
        <f t="shared" si="30"/>
        <v>350.04448935043314</v>
      </c>
      <c r="AL20">
        <f t="shared" si="9"/>
        <v>-1218.4083656213538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-219.42329638471489</v>
      </c>
      <c r="AR20">
        <f t="shared" si="14"/>
        <v>-222.41879750607771</v>
      </c>
      <c r="AS20">
        <f t="shared" si="15"/>
        <v>-6.0174848380747532</v>
      </c>
      <c r="AT20">
        <f t="shared" si="16"/>
        <v>50.981998948070753</v>
      </c>
      <c r="AU20">
        <f t="shared" si="17"/>
        <v>-177.45428339608171</v>
      </c>
      <c r="AW20">
        <v>17</v>
      </c>
      <c r="AX20">
        <f>IF(Z20&gt;0, (R20*SUMPRODUCT(K20:$K$98, X20:$X$98)-K20*$AZ$3)/Z20, 0)</f>
        <v>6128.6219381442734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1000000</v>
      </c>
      <c r="S21">
        <f t="shared" si="1"/>
        <v>6239.9376996065212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5041.9518590926655</v>
      </c>
      <c r="AC21">
        <f t="shared" si="2"/>
        <v>5072.4708623776623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-1558.3463505180387</v>
      </c>
      <c r="AI21">
        <f t="shared" si="7"/>
        <v>-1578.6689527080314</v>
      </c>
      <c r="AJ21">
        <f t="shared" si="8"/>
        <v>-30.51900328499687</v>
      </c>
      <c r="AK21">
        <f t="shared" si="30"/>
        <v>352.9366301364866</v>
      </c>
      <c r="AL21">
        <f t="shared" si="9"/>
        <v>-1256.2513258565416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-202.6467206820243</v>
      </c>
      <c r="AR21">
        <f t="shared" si="14"/>
        <v>-205.28946354092616</v>
      </c>
      <c r="AS21">
        <f t="shared" si="15"/>
        <v>-3.9686786779669445</v>
      </c>
      <c r="AT21">
        <f t="shared" si="16"/>
        <v>45.895734720299984</v>
      </c>
      <c r="AU21">
        <f t="shared" si="17"/>
        <v>-163.36240749859311</v>
      </c>
      <c r="AW21">
        <v>18</v>
      </c>
      <c r="AX21">
        <f>IF(Z21&gt;0, (R21*SUMPRODUCT(K21:$K$98, X21:$X$98)-K21*$AZ$3)/Z21, 0)</f>
        <v>6239.9376996065212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1000000</v>
      </c>
      <c r="S22">
        <f t="shared" si="1"/>
        <v>6341.174317828004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5072.4708623776623</v>
      </c>
      <c r="AC22">
        <f t="shared" si="2"/>
        <v>5092.9869092578811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-1613.5731557769539</v>
      </c>
      <c r="AI22">
        <f t="shared" si="7"/>
        <v>-1633.6521926161522</v>
      </c>
      <c r="AJ22">
        <f t="shared" si="8"/>
        <v>-20.51604688021871</v>
      </c>
      <c r="AK22">
        <f t="shared" si="30"/>
        <v>355.0729603664364</v>
      </c>
      <c r="AL22">
        <f t="shared" si="9"/>
        <v>-1299.0952791299346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-187.3467783940865</v>
      </c>
      <c r="AR22">
        <f t="shared" si="14"/>
        <v>-189.67809064454886</v>
      </c>
      <c r="AS22">
        <f t="shared" si="15"/>
        <v>-2.382052077793944</v>
      </c>
      <c r="AT22">
        <f t="shared" si="16"/>
        <v>41.226376989069351</v>
      </c>
      <c r="AU22">
        <f t="shared" si="17"/>
        <v>-150.83376573327345</v>
      </c>
      <c r="AW22">
        <v>19</v>
      </c>
      <c r="AX22">
        <f>IF(Z22&gt;0, (R22*SUMPRODUCT(K22:$K$98, X22:$X$98)-K22*$AZ$3)/Z22, 0)</f>
        <v>6341.174317828004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1000000</v>
      </c>
      <c r="S23">
        <f t="shared" si="1"/>
        <v>6433.7447692532205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5092.9869092578811</v>
      </c>
      <c r="AC23">
        <f t="shared" si="2"/>
        <v>5104.8926019015107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-1673.9812696692316</v>
      </c>
      <c r="AI23">
        <f t="shared" si="7"/>
        <v>-1693.8176666082961</v>
      </c>
      <c r="AJ23">
        <f t="shared" si="8"/>
        <v>-11.905692643629664</v>
      </c>
      <c r="AK23">
        <f t="shared" si="30"/>
        <v>356.50908364805173</v>
      </c>
      <c r="AL23">
        <f t="shared" si="9"/>
        <v>-1349.2142756038741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-173.5362230322726</v>
      </c>
      <c r="AR23">
        <f t="shared" si="14"/>
        <v>-175.59259813380189</v>
      </c>
      <c r="AS23">
        <f t="shared" si="15"/>
        <v>-1.2342246424100354</v>
      </c>
      <c r="AT23">
        <f t="shared" si="16"/>
        <v>36.958143423674045</v>
      </c>
      <c r="AU23">
        <f t="shared" si="17"/>
        <v>-139.8686793525379</v>
      </c>
      <c r="AW23">
        <v>20</v>
      </c>
      <c r="AX23">
        <f>IF(Z23&gt;0, (R23*SUMPRODUCT(K23:$K$98, X23:$X$98)-K23*$AZ$3)/Z23, 0)</f>
        <v>6433.7447692532205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1000000</v>
      </c>
      <c r="S24">
        <f t="shared" si="1"/>
        <v>6518.7075487344782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5104.8926019015107</v>
      </c>
      <c r="AC24">
        <f t="shared" si="2"/>
        <v>5109.2603708672004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-1737.058997748095</v>
      </c>
      <c r="AI24">
        <f t="shared" si="7"/>
        <v>-1756.6536042428252</v>
      </c>
      <c r="AJ24">
        <f t="shared" si="8"/>
        <v>-4.3677689656897201</v>
      </c>
      <c r="AK24">
        <f t="shared" si="30"/>
        <v>357.34248213310576</v>
      </c>
      <c r="AL24">
        <f t="shared" si="9"/>
        <v>-1403.6788910754092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-160.78150629539971</v>
      </c>
      <c r="AR24">
        <f t="shared" si="14"/>
        <v>-162.59517546355838</v>
      </c>
      <c r="AS24">
        <f t="shared" si="15"/>
        <v>-0.40427899936864037</v>
      </c>
      <c r="AT24">
        <f t="shared" si="16"/>
        <v>33.075481382716731</v>
      </c>
      <c r="AU24">
        <f t="shared" si="17"/>
        <v>-129.92397308021029</v>
      </c>
      <c r="AW24">
        <v>21</v>
      </c>
      <c r="AX24">
        <f>IF(Z24&gt;0, (R24*SUMPRODUCT(K24:$K$98, X24:$X$98)-K24*$AZ$3)/Z24, 0)</f>
        <v>6518.7075487344782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1000000</v>
      </c>
      <c r="S25">
        <f t="shared" si="1"/>
        <v>6601.219104523354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5109.2603708672004</v>
      </c>
      <c r="AC25">
        <f t="shared" si="2"/>
        <v>5107.3217145699791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-2252.7049086463057</v>
      </c>
      <c r="AI25">
        <f t="shared" si="7"/>
        <v>-2272.0472514533726</v>
      </c>
      <c r="AJ25">
        <f t="shared" si="8"/>
        <v>1.9386562972213142</v>
      </c>
      <c r="AK25">
        <f t="shared" si="30"/>
        <v>357.64822596070405</v>
      </c>
      <c r="AL25">
        <f t="shared" si="9"/>
        <v>-1912.4603691954471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-186.16918890365912</v>
      </c>
      <c r="AR25">
        <f t="shared" si="14"/>
        <v>-187.7676886707911</v>
      </c>
      <c r="AS25">
        <f t="shared" si="15"/>
        <v>0.16021542325911914</v>
      </c>
      <c r="AT25">
        <f t="shared" si="16"/>
        <v>29.556947243457621</v>
      </c>
      <c r="AU25">
        <f t="shared" si="17"/>
        <v>-158.05052600407436</v>
      </c>
      <c r="AW25">
        <v>22</v>
      </c>
      <c r="AX25">
        <f>IF(Z25&gt;0, (R25*SUMPRODUCT(K25:$K$98, X25:$X$98)-K25*$AZ$3)/Z25, 0)</f>
        <v>6601.219104523354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1000000</v>
      </c>
      <c r="S26">
        <f t="shared" si="1"/>
        <v>6634.5164854001741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5107.3217145699791</v>
      </c>
      <c r="AC26">
        <f t="shared" si="2"/>
        <v>5062.9764988789802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-2830.1011934022022</v>
      </c>
      <c r="AI26">
        <f t="shared" si="7"/>
        <v>-2849.1793602513635</v>
      </c>
      <c r="AJ26">
        <f t="shared" si="8"/>
        <v>44.345215690998884</v>
      </c>
      <c r="AK26">
        <f t="shared" si="30"/>
        <v>357.51252001989855</v>
      </c>
      <c r="AL26">
        <f t="shared" si="9"/>
        <v>-2447.321624540466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-208.82738159606879</v>
      </c>
      <c r="AR26">
        <f t="shared" si="14"/>
        <v>-210.23512052711877</v>
      </c>
      <c r="AS26">
        <f t="shared" si="15"/>
        <v>3.2721428126503525</v>
      </c>
      <c r="AT26">
        <f t="shared" si="16"/>
        <v>26.380118003419177</v>
      </c>
      <c r="AU26">
        <f t="shared" si="17"/>
        <v>-180.58285971104922</v>
      </c>
      <c r="AW26">
        <v>23</v>
      </c>
      <c r="AX26">
        <f>IF(Z26&gt;0, (R26*SUMPRODUCT(K26:$K$98, X26:$X$98)-K26*$AZ$3)/Z26, 0)</f>
        <v>6634.5164854001741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1000000</v>
      </c>
      <c r="S27">
        <f t="shared" si="1"/>
        <v>6622.7458685547481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5062.9764988789802</v>
      </c>
      <c r="AC27">
        <f t="shared" si="2"/>
        <v>4980.7776647942164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-3424.0211808062099</v>
      </c>
      <c r="AI27">
        <f t="shared" si="7"/>
        <v>-3442.8229654573593</v>
      </c>
      <c r="AJ27">
        <f t="shared" si="8"/>
        <v>82.198834084763803</v>
      </c>
      <c r="AK27">
        <f t="shared" si="30"/>
        <v>354.40835492152866</v>
      </c>
      <c r="AL27">
        <f t="shared" si="9"/>
        <v>-3006.2157764510666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-225.58171726717001</v>
      </c>
      <c r="AR27">
        <f t="shared" si="14"/>
        <v>-226.82041838650571</v>
      </c>
      <c r="AS27">
        <f t="shared" si="15"/>
        <v>5.4154320814786052</v>
      </c>
      <c r="AT27">
        <f t="shared" si="16"/>
        <v>23.349167862976476</v>
      </c>
      <c r="AU27">
        <f t="shared" si="17"/>
        <v>-198.05581844205062</v>
      </c>
      <c r="AW27">
        <v>24</v>
      </c>
      <c r="AX27">
        <f>IF(Z27&gt;0, (R27*SUMPRODUCT(K27:$K$98, X27:$X$98)-K27*$AZ$3)/Z27, 0)</f>
        <v>6622.7458685547481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1000000</v>
      </c>
      <c r="S28">
        <f t="shared" si="1"/>
        <v>6574.3573179061823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4980.7776647942164</v>
      </c>
      <c r="AC28">
        <f t="shared" si="2"/>
        <v>4868.2571506621389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-4058.9533367744752</v>
      </c>
      <c r="AI28">
        <f t="shared" si="7"/>
        <v>-4077.4656297456936</v>
      </c>
      <c r="AJ28">
        <f t="shared" si="8"/>
        <v>112.52051413207755</v>
      </c>
      <c r="AK28">
        <f t="shared" si="30"/>
        <v>348.65443653559521</v>
      </c>
      <c r="AL28">
        <f t="shared" si="9"/>
        <v>-3616.2906790780207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-238.76105641037782</v>
      </c>
      <c r="AR28">
        <f t="shared" si="14"/>
        <v>-239.85001069480893</v>
      </c>
      <c r="AS28">
        <f t="shared" si="15"/>
        <v>6.6188286962083867</v>
      </c>
      <c r="AT28">
        <f t="shared" si="16"/>
        <v>20.509006801136582</v>
      </c>
      <c r="AU28">
        <f t="shared" si="17"/>
        <v>-212.72217519746394</v>
      </c>
      <c r="AW28">
        <v>25</v>
      </c>
      <c r="AX28">
        <f>IF(Z28&gt;0, (R28*SUMPRODUCT(K28:$K$98, X28:$X$98)-K28*$AZ$3)/Z28, 0)</f>
        <v>6574.3573179061823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1000000</v>
      </c>
      <c r="S29">
        <f t="shared" si="1"/>
        <v>6494.5873529089731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4868.2571506621389</v>
      </c>
      <c r="AC29">
        <f t="shared" si="2"/>
        <v>4730.4435970509494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-4719.7261243216881</v>
      </c>
      <c r="AI29">
        <f t="shared" si="7"/>
        <v>-4737.9353012100864</v>
      </c>
      <c r="AJ29">
        <f t="shared" si="8"/>
        <v>137.81355361118949</v>
      </c>
      <c r="AK29">
        <f t="shared" si="30"/>
        <v>340.77800054634974</v>
      </c>
      <c r="AL29">
        <f t="shared" si="9"/>
        <v>-4259.3437470525469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-247.88383629790593</v>
      </c>
      <c r="AR29">
        <f t="shared" si="14"/>
        <v>-248.8401970069867</v>
      </c>
      <c r="AS29">
        <f t="shared" si="15"/>
        <v>7.2380793849343226</v>
      </c>
      <c r="AT29">
        <f t="shared" si="16"/>
        <v>17.897936421787492</v>
      </c>
      <c r="AU29">
        <f t="shared" si="17"/>
        <v>-223.70418120026488</v>
      </c>
      <c r="AW29">
        <v>26</v>
      </c>
      <c r="AX29">
        <f>IF(Z29&gt;0, (R29*SUMPRODUCT(K29:$K$98, X29:$X$98)-K29*$AZ$3)/Z29, 0)</f>
        <v>6494.5873529089731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1000000</v>
      </c>
      <c r="S30">
        <f t="shared" si="1"/>
        <v>6389.8151769265633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4730.4435970509494</v>
      </c>
      <c r="AC30">
        <f t="shared" si="2"/>
        <v>4572.6914596808929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-5461.5388786045614</v>
      </c>
      <c r="AI30">
        <f t="shared" si="7"/>
        <v>-5479.4294252521104</v>
      </c>
      <c r="AJ30">
        <f t="shared" si="8"/>
        <v>157.75213737005652</v>
      </c>
      <c r="AK30">
        <f t="shared" si="30"/>
        <v>331.13105179356648</v>
      </c>
      <c r="AL30">
        <f t="shared" si="9"/>
        <v>-4990.5462360884876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-256.11110945727654</v>
      </c>
      <c r="AR30">
        <f t="shared" si="14"/>
        <v>-256.95006123488827</v>
      </c>
      <c r="AS30">
        <f t="shared" si="15"/>
        <v>7.3975624488138241</v>
      </c>
      <c r="AT30">
        <f t="shared" si="16"/>
        <v>15.527920415037578</v>
      </c>
      <c r="AU30">
        <f t="shared" si="17"/>
        <v>-234.02457837103688</v>
      </c>
      <c r="AW30">
        <v>27</v>
      </c>
      <c r="AX30">
        <f>IF(Z30&gt;0, (R30*SUMPRODUCT(K30:$K$98, X30:$X$98)-K30*$AZ$3)/Z30, 0)</f>
        <v>6389.8151769265633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1000000</v>
      </c>
      <c r="S31">
        <f t="shared" si="1"/>
        <v>6261.9726564478624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4572.6914596808929</v>
      </c>
      <c r="AC31">
        <f t="shared" si="2"/>
        <v>4397.0550814091957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-6281.9548753970894</v>
      </c>
      <c r="AI31">
        <f t="shared" si="7"/>
        <v>-6299.509467706278</v>
      </c>
      <c r="AJ31">
        <f t="shared" si="8"/>
        <v>175.63637827169714</v>
      </c>
      <c r="AK31">
        <f t="shared" si="30"/>
        <v>320.08840217766254</v>
      </c>
      <c r="AL31">
        <f t="shared" si="9"/>
        <v>-5803.784687256918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-263.02085045134504</v>
      </c>
      <c r="AR31">
        <f t="shared" si="14"/>
        <v>-263.75584837636552</v>
      </c>
      <c r="AS31">
        <f t="shared" si="15"/>
        <v>7.3537665423449594</v>
      </c>
      <c r="AT31">
        <f t="shared" si="16"/>
        <v>13.401867003232686</v>
      </c>
      <c r="AU31">
        <f t="shared" si="17"/>
        <v>-243.00021483078788</v>
      </c>
      <c r="AW31">
        <v>28</v>
      </c>
      <c r="AX31">
        <f>IF(Z31&gt;0, (R31*SUMPRODUCT(K31:$K$98, X31:$X$98)-K31*$AZ$3)/Z31, 0)</f>
        <v>6261.9726564478624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1000000</v>
      </c>
      <c r="S32">
        <f t="shared" si="1"/>
        <v>6113.1840063555801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4397.0550814091957</v>
      </c>
      <c r="AC32">
        <f t="shared" si="2"/>
        <v>4205.8866695164024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-7159.226184924134</v>
      </c>
      <c r="AI32">
        <f t="shared" si="7"/>
        <v>-7176.4262506556079</v>
      </c>
      <c r="AJ32">
        <f t="shared" si="8"/>
        <v>191.1684118927933</v>
      </c>
      <c r="AK32">
        <f t="shared" si="30"/>
        <v>307.79385569864371</v>
      </c>
      <c r="AL32">
        <f t="shared" si="9"/>
        <v>-6677.4639830641709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-267.63531943624355</v>
      </c>
      <c r="AR32">
        <f t="shared" si="14"/>
        <v>-268.27831421912401</v>
      </c>
      <c r="AS32">
        <f t="shared" si="15"/>
        <v>7.1465012644504533</v>
      </c>
      <c r="AT32">
        <f t="shared" si="16"/>
        <v>11.506342272561193</v>
      </c>
      <c r="AU32">
        <f t="shared" si="17"/>
        <v>-249.62547068211236</v>
      </c>
      <c r="AW32">
        <v>29</v>
      </c>
      <c r="AX32">
        <f>IF(Z32&gt;0, (R32*SUMPRODUCT(K32:$K$98, X32:$X$98)-K32*$AZ$3)/Z32, 0)</f>
        <v>6113.1840063555801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1000000</v>
      </c>
      <c r="S33">
        <f t="shared" si="1"/>
        <v>5947.1012230182096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4205.8866695164024</v>
      </c>
      <c r="AC33">
        <f t="shared" si="2"/>
        <v>4002.4053130788675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-8121.5621252213705</v>
      </c>
      <c r="AI33">
        <f t="shared" si="7"/>
        <v>-8138.3871512423993</v>
      </c>
      <c r="AJ33">
        <f t="shared" si="8"/>
        <v>203.48135643753494</v>
      </c>
      <c r="AK33">
        <f t="shared" si="30"/>
        <v>294.41206686614822</v>
      </c>
      <c r="AL33">
        <f t="shared" si="9"/>
        <v>-7640.4937279387168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-271.08088240165227</v>
      </c>
      <c r="AR33">
        <f t="shared" si="14"/>
        <v>-271.64246683945981</v>
      </c>
      <c r="AS33">
        <f t="shared" si="15"/>
        <v>6.7917852261542109</v>
      </c>
      <c r="AT33">
        <f t="shared" si="16"/>
        <v>9.8268635571871989</v>
      </c>
      <c r="AU33">
        <f t="shared" si="17"/>
        <v>-255.02381805611839</v>
      </c>
      <c r="AW33">
        <v>30</v>
      </c>
      <c r="AX33">
        <f>IF(Z33&gt;0, (R33*SUMPRODUCT(K33:$K$98, X33:$X$98)-K33*$AZ$3)/Z33, 0)</f>
        <v>5947.1012230182096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1000000</v>
      </c>
      <c r="S34">
        <f t="shared" si="1"/>
        <v>5765.6540742082234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4002.4053130788675</v>
      </c>
      <c r="AC34">
        <f t="shared" si="2"/>
        <v>3788.6047547832054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-9172.1642813657581</v>
      </c>
      <c r="AI34">
        <f t="shared" si="7"/>
        <v>-9188.591753019542</v>
      </c>
      <c r="AJ34">
        <f t="shared" si="8"/>
        <v>213.80055829566209</v>
      </c>
      <c r="AK34">
        <f t="shared" si="30"/>
        <v>280.16837191552077</v>
      </c>
      <c r="AL34">
        <f t="shared" si="9"/>
        <v>-8694.6228228083583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-273.34625106921055</v>
      </c>
      <c r="AR34">
        <f t="shared" si="14"/>
        <v>-273.83581794278155</v>
      </c>
      <c r="AS34">
        <f t="shared" si="15"/>
        <v>6.3716238931038145</v>
      </c>
      <c r="AT34">
        <f t="shared" si="16"/>
        <v>8.3494987422825044</v>
      </c>
      <c r="AU34">
        <f t="shared" si="17"/>
        <v>-259.11469530739521</v>
      </c>
      <c r="AW34">
        <v>31</v>
      </c>
      <c r="AX34">
        <f>IF(Z34&gt;0, (R34*SUMPRODUCT(K34:$K$98, X34:$X$98)-K34*$AZ$3)/Z34, 0)</f>
        <v>5765.6540742082234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5569.6929220097818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3788.6047547832054</v>
      </c>
      <c r="AC35">
        <f t="shared" ref="AC35:AC66" si="33">S35*Z35</f>
        <v>3566.4016502371983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-10205.026629645368</v>
      </c>
      <c r="AI35">
        <f t="shared" ref="AI35:AI66" si="38">SUM(AE35:AH35)</f>
        <v>-10221.034700916873</v>
      </c>
      <c r="AJ35">
        <f t="shared" ref="AJ35:AJ66" si="39">AB35-AC35</f>
        <v>222.20310454600713</v>
      </c>
      <c r="AK35">
        <f t="shared" si="30"/>
        <v>265.2023328348244</v>
      </c>
      <c r="AL35">
        <f t="shared" ref="AL35:AL66" si="40">SUM(AI35:AK35)</f>
        <v>-9733.6292635360423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-271.54225289925421</v>
      </c>
      <c r="AR35">
        <f t="shared" ref="AR35:AR66" si="45">AI35*$K35</f>
        <v>-271.96820649010607</v>
      </c>
      <c r="AS35">
        <f t="shared" ref="AS35:AS66" si="46">AJ35*$K35</f>
        <v>5.9125305400332957</v>
      </c>
      <c r="AT35">
        <f t="shared" ref="AT35:AT66" si="47">AK35*$K35</f>
        <v>7.0566830980046751</v>
      </c>
      <c r="AU35">
        <f t="shared" ref="AU35:AU66" si="48">AL35*$K35</f>
        <v>-258.99899285206811</v>
      </c>
      <c r="AW35">
        <v>32</v>
      </c>
      <c r="AX35">
        <f>IF(Z35&gt;0, (R35*SUMPRODUCT(K35:$K$98, X35:$X$98)-K35*$AZ$3)/Z35, 0)</f>
        <v>5569.6929220097818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1000000</v>
      </c>
      <c r="S36">
        <f t="shared" si="32"/>
        <v>5364.8149363916664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3566.4016502371983</v>
      </c>
      <c r="AC36">
        <f t="shared" si="33"/>
        <v>3340.5229210193784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-11247.08646237842</v>
      </c>
      <c r="AI36">
        <f t="shared" si="38"/>
        <v>-11262.65327577565</v>
      </c>
      <c r="AJ36">
        <f t="shared" si="39"/>
        <v>225.87872921781991</v>
      </c>
      <c r="AK36">
        <f t="shared" si="30"/>
        <v>249.64811551660389</v>
      </c>
      <c r="AL36">
        <f t="shared" si="40"/>
        <v>-10787.126431041226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-267.20543388138526</v>
      </c>
      <c r="AR36">
        <f t="shared" si="45"/>
        <v>-267.57526629459477</v>
      </c>
      <c r="AS36">
        <f t="shared" si="46"/>
        <v>5.366369685795056</v>
      </c>
      <c r="AT36">
        <f t="shared" si="47"/>
        <v>5.9310767501806634</v>
      </c>
      <c r="AU36">
        <f t="shared" si="48"/>
        <v>-256.27781985861907</v>
      </c>
      <c r="AW36">
        <v>33</v>
      </c>
      <c r="AX36">
        <f>IF(Z36&gt;0, (R36*SUMPRODUCT(K36:$K$98, X36:$X$98)-K36*$AZ$3)/Z36, 0)</f>
        <v>5364.8149363916664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1000000</v>
      </c>
      <c r="S37">
        <f t="shared" si="32"/>
        <v>5154.8161558977299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3340.5229210193784</v>
      </c>
      <c r="AC37">
        <f t="shared" si="33"/>
        <v>3114.088490424986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-12333.385131396688</v>
      </c>
      <c r="AI37">
        <f t="shared" si="38"/>
        <v>-12348.487942031661</v>
      </c>
      <c r="AJ37">
        <f t="shared" si="39"/>
        <v>226.43443059439232</v>
      </c>
      <c r="AK37">
        <f t="shared" si="30"/>
        <v>233.83660447135651</v>
      </c>
      <c r="AL37">
        <f t="shared" si="40"/>
        <v>-11888.216906965912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-261.61914531350493</v>
      </c>
      <c r="AR37">
        <f t="shared" si="45"/>
        <v>-261.93951027154833</v>
      </c>
      <c r="AS37">
        <f t="shared" si="46"/>
        <v>4.803189195061365</v>
      </c>
      <c r="AT37">
        <f t="shared" si="47"/>
        <v>4.9602061358705445</v>
      </c>
      <c r="AU37">
        <f t="shared" si="48"/>
        <v>-252.17611494061643</v>
      </c>
      <c r="AW37">
        <v>34</v>
      </c>
      <c r="AX37">
        <f>IF(Z37&gt;0, (R37*SUMPRODUCT(K37:$K$98, X37:$X$98)-K37*$AZ$3)/Z37, 0)</f>
        <v>5154.8161558977299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1000000</v>
      </c>
      <c r="S38">
        <f t="shared" si="32"/>
        <v>4942.59193534514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3114.088490424986</v>
      </c>
      <c r="AC38">
        <f t="shared" si="33"/>
        <v>2888.8720266177247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-13586.062547962116</v>
      </c>
      <c r="AI38">
        <f t="shared" si="38"/>
        <v>-13600.67467892704</v>
      </c>
      <c r="AJ38">
        <f t="shared" si="39"/>
        <v>225.21646380726133</v>
      </c>
      <c r="AK38">
        <f t="shared" si="30"/>
        <v>217.98619432974905</v>
      </c>
      <c r="AL38">
        <f t="shared" si="40"/>
        <v>-13157.47202079003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-257.3136446107664</v>
      </c>
      <c r="AR38">
        <f t="shared" si="45"/>
        <v>-257.59039150935024</v>
      </c>
      <c r="AS38">
        <f t="shared" si="46"/>
        <v>4.2654940623166606</v>
      </c>
      <c r="AT38">
        <f t="shared" si="47"/>
        <v>4.1285561537645084</v>
      </c>
      <c r="AU38">
        <f t="shared" si="48"/>
        <v>-249.19634129326906</v>
      </c>
      <c r="AW38">
        <v>35</v>
      </c>
      <c r="AX38">
        <f>IF(Z38&gt;0, (R38*SUMPRODUCT(K38:$K$98, X38:$X$98)-K38*$AZ$3)/Z38, 0)</f>
        <v>4942.59193534514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1000000</v>
      </c>
      <c r="S39">
        <f t="shared" si="32"/>
        <v>4724.9827471722201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2888.8720266177247</v>
      </c>
      <c r="AC39">
        <f t="shared" si="33"/>
        <v>2664.0607762089617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-14815.940967623324</v>
      </c>
      <c r="AI39">
        <f t="shared" si="38"/>
        <v>-14830.036578754409</v>
      </c>
      <c r="AJ39">
        <f t="shared" si="39"/>
        <v>224.81125040876304</v>
      </c>
      <c r="AK39">
        <f t="shared" si="30"/>
        <v>202.22104186324074</v>
      </c>
      <c r="AL39">
        <f t="shared" si="40"/>
        <v>-14403.004286482404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-250.54193243329186</v>
      </c>
      <c r="AR39">
        <f t="shared" si="45"/>
        <v>-250.78029337569353</v>
      </c>
      <c r="AS39">
        <f t="shared" si="46"/>
        <v>3.8016245632484722</v>
      </c>
      <c r="AT39">
        <f t="shared" si="47"/>
        <v>3.4196174726806614</v>
      </c>
      <c r="AU39">
        <f t="shared" si="48"/>
        <v>-243.55905133976438</v>
      </c>
      <c r="AW39">
        <v>36</v>
      </c>
      <c r="AX39">
        <f>IF(Z39&gt;0, (R39*SUMPRODUCT(K39:$K$98, X39:$X$98)-K39*$AZ$3)/Z39, 0)</f>
        <v>4724.9827471722201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1000000</v>
      </c>
      <c r="S40">
        <f t="shared" si="32"/>
        <v>4504.1385591374392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2664.0607762089617</v>
      </c>
      <c r="AC40">
        <f t="shared" si="33"/>
        <v>2442.5388385988872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-15898.523240768362</v>
      </c>
      <c r="AI40">
        <f t="shared" si="38"/>
        <v>-15912.080432707116</v>
      </c>
      <c r="AJ40">
        <f t="shared" si="39"/>
        <v>221.52193761007447</v>
      </c>
      <c r="AK40">
        <f t="shared" si="30"/>
        <v>186.48425433462734</v>
      </c>
      <c r="AL40">
        <f t="shared" si="40"/>
        <v>-15504.074240762415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-240.04349824251887</v>
      </c>
      <c r="AR40">
        <f t="shared" si="45"/>
        <v>-240.24819120236427</v>
      </c>
      <c r="AS40">
        <f t="shared" si="46"/>
        <v>3.3446440298950302</v>
      </c>
      <c r="AT40">
        <f t="shared" si="47"/>
        <v>2.8156283511189897</v>
      </c>
      <c r="AU40">
        <f t="shared" si="48"/>
        <v>-234.08791882135026</v>
      </c>
      <c r="AW40">
        <v>37</v>
      </c>
      <c r="AX40">
        <f>IF(Z40&gt;0, (R40*SUMPRODUCT(K40:$K$98, X40:$X$98)-K40*$AZ$3)/Z40, 0)</f>
        <v>4504.1385591374392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1000000</v>
      </c>
      <c r="S41">
        <f t="shared" si="32"/>
        <v>4286.433053118375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2442.5388385988872</v>
      </c>
      <c r="AC41">
        <f t="shared" si="33"/>
        <v>2228.4060500199557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-16990.578453915849</v>
      </c>
      <c r="AI41">
        <f t="shared" si="38"/>
        <v>-17003.575309473868</v>
      </c>
      <c r="AJ41">
        <f t="shared" si="39"/>
        <v>214.13278857893147</v>
      </c>
      <c r="AK41">
        <f t="shared" ref="AK41:AK72" si="61">G41*SUM(AB41:AB41, AE41:AF41)</f>
        <v>170.97771870192213</v>
      </c>
      <c r="AL41">
        <f t="shared" si="40"/>
        <v>-16618.464802193015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-229.04631205348278</v>
      </c>
      <c r="AR41">
        <f t="shared" si="45"/>
        <v>-229.22151985125907</v>
      </c>
      <c r="AS41">
        <f t="shared" si="46"/>
        <v>2.8866777930346803</v>
      </c>
      <c r="AT41">
        <f t="shared" si="47"/>
        <v>2.3049136330592299</v>
      </c>
      <c r="AU41">
        <f t="shared" si="48"/>
        <v>-224.0299284251652</v>
      </c>
      <c r="AW41">
        <v>38</v>
      </c>
      <c r="AX41">
        <f>IF(Z41&gt;0, (R41*SUMPRODUCT(K41:$K$98, X41:$X$98)-K41*$AZ$3)/Z41, 0)</f>
        <v>4286.433053118375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1000000</v>
      </c>
      <c r="S42">
        <f t="shared" si="32"/>
        <v>4072.2379108567343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2228.4060500199557</v>
      </c>
      <c r="AC42">
        <f t="shared" si="33"/>
        <v>2022.4943001661036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-18021.22156957609</v>
      </c>
      <c r="AI42">
        <f t="shared" si="38"/>
        <v>-18033.63792603929</v>
      </c>
      <c r="AJ42">
        <f t="shared" si="39"/>
        <v>205.91174985385214</v>
      </c>
      <c r="AK42">
        <f t="shared" si="61"/>
        <v>155.98842350139691</v>
      </c>
      <c r="AL42">
        <f t="shared" si="40"/>
        <v>-17671.737752684043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-216.91088295144675</v>
      </c>
      <c r="AR42">
        <f t="shared" si="45"/>
        <v>-217.06033135776451</v>
      </c>
      <c r="AS42">
        <f t="shared" si="46"/>
        <v>2.4784390613275802</v>
      </c>
      <c r="AT42">
        <f t="shared" si="47"/>
        <v>1.8775412388810733</v>
      </c>
      <c r="AU42">
        <f t="shared" si="48"/>
        <v>-212.7043510575559</v>
      </c>
      <c r="AW42">
        <v>39</v>
      </c>
      <c r="AX42">
        <f>IF(Z42&gt;0, (R42*SUMPRODUCT(K42:$K$98, X42:$X$98)-K42*$AZ$3)/Z42, 0)</f>
        <v>4072.2379108567343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1000000</v>
      </c>
      <c r="S43">
        <f t="shared" si="32"/>
        <v>3864.005937091235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2022.4943001661036</v>
      </c>
      <c r="AC43">
        <f t="shared" si="33"/>
        <v>1826.2392763214707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-19059.229844613295</v>
      </c>
      <c r="AI43">
        <f t="shared" si="38"/>
        <v>-19071.045556765748</v>
      </c>
      <c r="AJ43">
        <f t="shared" si="39"/>
        <v>196.25502384463289</v>
      </c>
      <c r="AK43">
        <f t="shared" si="61"/>
        <v>141.57460101162727</v>
      </c>
      <c r="AL43">
        <f t="shared" si="40"/>
        <v>-18733.215931909486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-204.82569665002549</v>
      </c>
      <c r="AR43">
        <f t="shared" si="45"/>
        <v>-204.95267772390798</v>
      </c>
      <c r="AS43">
        <f t="shared" si="46"/>
        <v>2.1091131335196875</v>
      </c>
      <c r="AT43">
        <f t="shared" si="47"/>
        <v>1.5214736648108416</v>
      </c>
      <c r="AU43">
        <f t="shared" si="48"/>
        <v>-201.32209092557741</v>
      </c>
      <c r="AW43">
        <v>40</v>
      </c>
      <c r="AX43">
        <f>IF(Z43&gt;0, (R43*SUMPRODUCT(K43:$K$98, X43:$X$98)-K43*$AZ$3)/Z43, 0)</f>
        <v>3864.005937091235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1000000</v>
      </c>
      <c r="S44">
        <f t="shared" si="32"/>
        <v>3662.5039422922891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1826.2392763214707</v>
      </c>
      <c r="AC44">
        <f t="shared" si="33"/>
        <v>1639.8563110168145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-20160.345704674521</v>
      </c>
      <c r="AI44">
        <f t="shared" si="38"/>
        <v>-20171.53925106283</v>
      </c>
      <c r="AJ44">
        <f t="shared" si="39"/>
        <v>186.38296530465618</v>
      </c>
      <c r="AK44">
        <f t="shared" si="61"/>
        <v>127.83674934250296</v>
      </c>
      <c r="AL44">
        <f t="shared" si="40"/>
        <v>-19857.319536415671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-193.44568444056003</v>
      </c>
      <c r="AR44">
        <f t="shared" si="45"/>
        <v>-193.55309049768442</v>
      </c>
      <c r="AS44">
        <f t="shared" si="46"/>
        <v>1.788410814952464</v>
      </c>
      <c r="AT44">
        <f t="shared" si="47"/>
        <v>1.2266390584504137</v>
      </c>
      <c r="AU44">
        <f t="shared" si="48"/>
        <v>-190.53804062428154</v>
      </c>
      <c r="AW44">
        <v>41</v>
      </c>
      <c r="AX44">
        <f>IF(Z44&gt;0, (R44*SUMPRODUCT(K44:$K$98, X44:$X$98)-K44*$AZ$3)/Z44, 0)</f>
        <v>3662.5039422922891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1000000</v>
      </c>
      <c r="S45">
        <f t="shared" si="32"/>
        <v>3465.5756401094704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1639.8563110168145</v>
      </c>
      <c r="AC45">
        <f t="shared" si="33"/>
        <v>1462.8773509917626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-21147.737499863935</v>
      </c>
      <c r="AI45">
        <f t="shared" si="38"/>
        <v>-21158.290417350865</v>
      </c>
      <c r="AJ45">
        <f t="shared" si="39"/>
        <v>176.97896002505195</v>
      </c>
      <c r="AK45">
        <f t="shared" si="61"/>
        <v>114.78994177117703</v>
      </c>
      <c r="AL45">
        <f t="shared" si="40"/>
        <v>-20866.521515554636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-181.17862477932192</v>
      </c>
      <c r="AR45">
        <f t="shared" si="45"/>
        <v>-181.26903459633917</v>
      </c>
      <c r="AS45">
        <f t="shared" si="46"/>
        <v>1.5162286080210616</v>
      </c>
      <c r="AT45">
        <f t="shared" si="47"/>
        <v>0.98343776911048308</v>
      </c>
      <c r="AU45">
        <f t="shared" si="48"/>
        <v>-178.76936821920762</v>
      </c>
      <c r="AW45">
        <v>42</v>
      </c>
      <c r="AX45">
        <f>IF(Z45&gt;0, (R45*SUMPRODUCT(K45:$K$98, X45:$X$98)-K45*$AZ$3)/Z45, 0)</f>
        <v>3465.5756401094704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1000000</v>
      </c>
      <c r="S46">
        <f t="shared" si="32"/>
        <v>3274.5154511272999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1462.8773509917626</v>
      </c>
      <c r="AC46">
        <f t="shared" si="33"/>
        <v>1296.4011587262878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-21989.274571864371</v>
      </c>
      <c r="AI46">
        <f t="shared" si="38"/>
        <v>-21999.172228312138</v>
      </c>
      <c r="AJ46">
        <f t="shared" si="39"/>
        <v>166.47619226547477</v>
      </c>
      <c r="AK46">
        <f t="shared" si="61"/>
        <v>102.40141456942339</v>
      </c>
      <c r="AL46">
        <f t="shared" si="40"/>
        <v>-21730.294621477238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-168.20384816794115</v>
      </c>
      <c r="AR46">
        <f t="shared" si="45"/>
        <v>-168.27955889213615</v>
      </c>
      <c r="AS46">
        <f t="shared" si="46"/>
        <v>1.2734361052195793</v>
      </c>
      <c r="AT46">
        <f t="shared" si="47"/>
        <v>0.78330514870447221</v>
      </c>
      <c r="AU46">
        <f t="shared" si="48"/>
        <v>-166.22281763821209</v>
      </c>
      <c r="AW46">
        <v>43</v>
      </c>
      <c r="AX46">
        <f>IF(Z46&gt;0, (R46*SUMPRODUCT(K46:$K$98, X46:$X$98)-K46*$AZ$3)/Z46, 0)</f>
        <v>3274.5154511272999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1000000</v>
      </c>
      <c r="S47">
        <f t="shared" si="32"/>
        <v>3091.7187160311837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1296.4011587262878</v>
      </c>
      <c r="AC47">
        <f t="shared" si="33"/>
        <v>1141.3244824457097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-22791.852535373258</v>
      </c>
      <c r="AI47">
        <f t="shared" si="38"/>
        <v>-22801.081418943162</v>
      </c>
      <c r="AJ47">
        <f t="shared" si="39"/>
        <v>155.07667628057811</v>
      </c>
      <c r="AK47">
        <f t="shared" si="61"/>
        <v>90.748081110840161</v>
      </c>
      <c r="AL47">
        <f t="shared" si="40"/>
        <v>-22555.256661551743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-155.66344185194913</v>
      </c>
      <c r="AR47">
        <f t="shared" si="45"/>
        <v>-155.72647313818234</v>
      </c>
      <c r="AS47">
        <f t="shared" si="46"/>
        <v>1.0591402845964393</v>
      </c>
      <c r="AT47">
        <f t="shared" si="47"/>
        <v>0.61978984048134067</v>
      </c>
      <c r="AU47">
        <f t="shared" si="48"/>
        <v>-154.04754301310456</v>
      </c>
      <c r="AW47">
        <v>44</v>
      </c>
      <c r="AX47">
        <f>IF(Z47&gt;0, (R47*SUMPRODUCT(K47:$K$98, X47:$X$98)-K47*$AZ$3)/Z47, 0)</f>
        <v>3091.7187160311837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1000000</v>
      </c>
      <c r="S48">
        <f t="shared" si="32"/>
        <v>2916.8945385693764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1141.3244824457097</v>
      </c>
      <c r="AC48">
        <f t="shared" si="33"/>
        <v>997.38172977890622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-23531.053511329465</v>
      </c>
      <c r="AI48">
        <f t="shared" si="38"/>
        <v>-23539.601829725885</v>
      </c>
      <c r="AJ48">
        <f t="shared" si="39"/>
        <v>143.94275266680347</v>
      </c>
      <c r="AK48">
        <f t="shared" si="61"/>
        <v>79.892713771199681</v>
      </c>
      <c r="AL48">
        <f t="shared" si="40"/>
        <v>-23315.766363287883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-143.49287968032144</v>
      </c>
      <c r="AR48">
        <f t="shared" si="45"/>
        <v>-143.54500751312486</v>
      </c>
      <c r="AS48">
        <f t="shared" si="46"/>
        <v>0.87776605834189614</v>
      </c>
      <c r="AT48">
        <f t="shared" si="47"/>
        <v>0.48718751835677654</v>
      </c>
      <c r="AU48">
        <f t="shared" si="48"/>
        <v>-142.18005393642619</v>
      </c>
      <c r="AW48">
        <v>45</v>
      </c>
      <c r="AX48">
        <f>IF(Z48&gt;0, (R48*SUMPRODUCT(K48:$K$98, X48:$X$98)-K48*$AZ$3)/Z48, 0)</f>
        <v>2916.8945385693764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1000000</v>
      </c>
      <c r="S49">
        <f t="shared" si="32"/>
        <v>2750.0791367419074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997.38172977890622</v>
      </c>
      <c r="AC49">
        <f t="shared" si="33"/>
        <v>864.35375115675004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-24211.998182941905</v>
      </c>
      <c r="AI49">
        <f t="shared" si="38"/>
        <v>-24219.855718199789</v>
      </c>
      <c r="AJ49">
        <f t="shared" si="39"/>
        <v>133.02797862215618</v>
      </c>
      <c r="AK49">
        <f t="shared" si="61"/>
        <v>69.816721084523437</v>
      </c>
      <c r="AL49">
        <f t="shared" si="40"/>
        <v>-24017.011018493111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-131.82615643000602</v>
      </c>
      <c r="AR49">
        <f t="shared" si="45"/>
        <v>-131.86893805687686</v>
      </c>
      <c r="AS49">
        <f t="shared" si="46"/>
        <v>0.72429243496998552</v>
      </c>
      <c r="AT49">
        <f t="shared" si="47"/>
        <v>0.38012847702932478</v>
      </c>
      <c r="AU49">
        <f t="shared" si="48"/>
        <v>-130.76451714487754</v>
      </c>
      <c r="AW49">
        <v>46</v>
      </c>
      <c r="AX49">
        <f>IF(Z49&gt;0, (R49*SUMPRODUCT(K49:$K$98, X49:$X$98)-K49*$AZ$3)/Z49, 0)</f>
        <v>2750.0791367419074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1000000</v>
      </c>
      <c r="S50">
        <f t="shared" si="32"/>
        <v>2590.8748378998043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864.35375115675004</v>
      </c>
      <c r="AC50">
        <f t="shared" si="33"/>
        <v>741.87125638582074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-24818.33627042055</v>
      </c>
      <c r="AI50">
        <f t="shared" si="38"/>
        <v>-24825.494771919093</v>
      </c>
      <c r="AJ50">
        <f t="shared" si="39"/>
        <v>122.48249477092929</v>
      </c>
      <c r="AK50">
        <f t="shared" si="61"/>
        <v>60.50476258097251</v>
      </c>
      <c r="AL50">
        <f t="shared" si="40"/>
        <v>-24642.507514567194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-120.6495201999673</v>
      </c>
      <c r="AR50">
        <f t="shared" si="45"/>
        <v>-120.68431986428563</v>
      </c>
      <c r="AS50">
        <f t="shared" si="46"/>
        <v>0.59542485305995152</v>
      </c>
      <c r="AT50">
        <f t="shared" si="47"/>
        <v>0.29413214873341592</v>
      </c>
      <c r="AU50">
        <f t="shared" si="48"/>
        <v>-119.79476286249226</v>
      </c>
      <c r="AW50">
        <v>47</v>
      </c>
      <c r="AX50">
        <f>IF(Z50&gt;0, (R50*SUMPRODUCT(K50:$K$98, X50:$X$98)-K50*$AZ$3)/Z50, 0)</f>
        <v>2590.8748378998043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1000000</v>
      </c>
      <c r="S51">
        <f t="shared" si="32"/>
        <v>2438.5222311130674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741.87125638582074</v>
      </c>
      <c r="AC51">
        <f t="shared" si="33"/>
        <v>629.56429123860039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-25302.145611851884</v>
      </c>
      <c r="AI51">
        <f t="shared" si="38"/>
        <v>-25308.599974695146</v>
      </c>
      <c r="AJ51">
        <f t="shared" si="39"/>
        <v>112.30696514722035</v>
      </c>
      <c r="AK51">
        <f t="shared" si="61"/>
        <v>51.930987947007459</v>
      </c>
      <c r="AL51">
        <f t="shared" si="40"/>
        <v>-25144.362021600915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-109.82273689405896</v>
      </c>
      <c r="AR51">
        <f t="shared" si="45"/>
        <v>-109.8507517432037</v>
      </c>
      <c r="AS51">
        <f t="shared" si="46"/>
        <v>0.48746293986056566</v>
      </c>
      <c r="AT51">
        <f t="shared" si="47"/>
        <v>0.22540393662430297</v>
      </c>
      <c r="AU51">
        <f t="shared" si="48"/>
        <v>-109.13788486671882</v>
      </c>
      <c r="AW51">
        <v>48</v>
      </c>
      <c r="AX51">
        <f>IF(Z51&gt;0, (R51*SUMPRODUCT(K51:$K$98, X51:$X$98)-K51*$AZ$3)/Z51, 0)</f>
        <v>2438.5222311130674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1000000</v>
      </c>
      <c r="S52">
        <f t="shared" si="32"/>
        <v>2293.2456604142312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629.56429123860039</v>
      </c>
      <c r="AC52">
        <f t="shared" si="33"/>
        <v>527.19026421306546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-25704.50441225843</v>
      </c>
      <c r="AI52">
        <f t="shared" si="38"/>
        <v>-25710.251618862952</v>
      </c>
      <c r="AJ52">
        <f t="shared" si="39"/>
        <v>102.37402702553493</v>
      </c>
      <c r="AK52">
        <f t="shared" si="61"/>
        <v>44.069500386702032</v>
      </c>
      <c r="AL52">
        <f t="shared" si="40"/>
        <v>-25563.808091450715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-99.615317650928574</v>
      </c>
      <c r="AR52">
        <f t="shared" si="45"/>
        <v>-99.637590393570605</v>
      </c>
      <c r="AS52">
        <f t="shared" si="46"/>
        <v>0.3967406279379575</v>
      </c>
      <c r="AT52">
        <f t="shared" si="47"/>
        <v>0.17078708110184226</v>
      </c>
      <c r="AU52">
        <f t="shared" si="48"/>
        <v>-99.070062684530797</v>
      </c>
      <c r="AW52">
        <v>49</v>
      </c>
      <c r="AX52">
        <f>IF(Z52&gt;0, (R52*SUMPRODUCT(K52:$K$98, X52:$X$98)-K52*$AZ$3)/Z52, 0)</f>
        <v>2293.2456604142312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1000000</v>
      </c>
      <c r="S53">
        <f t="shared" si="32"/>
        <v>2152.4880439202616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527.19026421306546</v>
      </c>
      <c r="AC53">
        <f t="shared" si="33"/>
        <v>434.22558037331908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-25857.445512898299</v>
      </c>
      <c r="AI53">
        <f t="shared" si="38"/>
        <v>-25862.488811298954</v>
      </c>
      <c r="AJ53">
        <f t="shared" si="39"/>
        <v>92.964683839746385</v>
      </c>
      <c r="AK53">
        <f t="shared" si="61"/>
        <v>36.903318494914586</v>
      </c>
      <c r="AL53">
        <f t="shared" si="40"/>
        <v>-25732.620808964293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-89.471451853387052</v>
      </c>
      <c r="AR53">
        <f t="shared" si="45"/>
        <v>-89.488902580676083</v>
      </c>
      <c r="AS53">
        <f t="shared" si="46"/>
        <v>0.32167466929724986</v>
      </c>
      <c r="AT53">
        <f t="shared" si="47"/>
        <v>0.12769217602337968</v>
      </c>
      <c r="AU53">
        <f t="shared" si="48"/>
        <v>-89.039535735355443</v>
      </c>
      <c r="AW53">
        <v>50</v>
      </c>
      <c r="AX53">
        <f>IF(Z53&gt;0, (R53*SUMPRODUCT(K53:$K$98, X53:$X$98)-K53*$AZ$3)/Z53, 0)</f>
        <v>2152.4880439202616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1000000</v>
      </c>
      <c r="S54">
        <f t="shared" si="32"/>
        <v>2015.1004845983509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434.22558037331908</v>
      </c>
      <c r="AC54">
        <f t="shared" si="33"/>
        <v>350.69219442277353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-25682.504072486099</v>
      </c>
      <c r="AI54">
        <f t="shared" si="38"/>
        <v>-25686.854875300935</v>
      </c>
      <c r="AJ54">
        <f t="shared" si="39"/>
        <v>83.533385950545551</v>
      </c>
      <c r="AK54">
        <f t="shared" si="61"/>
        <v>30.395790626132339</v>
      </c>
      <c r="AL54">
        <f t="shared" si="40"/>
        <v>-25572.925698724259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-79.344752443105889</v>
      </c>
      <c r="AR54">
        <f t="shared" si="45"/>
        <v>-79.358194020737784</v>
      </c>
      <c r="AS54">
        <f t="shared" si="46"/>
        <v>0.25807202484126246</v>
      </c>
      <c r="AT54">
        <f t="shared" si="47"/>
        <v>9.3906204618368003E-2</v>
      </c>
      <c r="AU54">
        <f t="shared" si="48"/>
        <v>-79.006215791278166</v>
      </c>
      <c r="AW54">
        <v>51</v>
      </c>
      <c r="AX54">
        <f>IF(Z54&gt;0, (R54*SUMPRODUCT(K54:$K$98, X54:$X$98)-K54*$AZ$3)/Z54, 0)</f>
        <v>2015.1004845983509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1000000</v>
      </c>
      <c r="S55">
        <f t="shared" si="32"/>
        <v>1879.9968812635591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350.69219442277353</v>
      </c>
      <c r="AC55">
        <f t="shared" si="33"/>
        <v>276.6492865357759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-25137.671536314756</v>
      </c>
      <c r="AI55">
        <f t="shared" si="38"/>
        <v>-25141.350389313036</v>
      </c>
      <c r="AJ55">
        <f t="shared" si="39"/>
        <v>74.042907886997625</v>
      </c>
      <c r="AK55">
        <f t="shared" si="61"/>
        <v>24.548453609594148</v>
      </c>
      <c r="AL55">
        <f t="shared" si="40"/>
        <v>-25042.759027816446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-69.340643600059082</v>
      </c>
      <c r="AR55">
        <f t="shared" si="45"/>
        <v>-69.350791478482989</v>
      </c>
      <c r="AS55">
        <f t="shared" si="46"/>
        <v>0.20424257988602035</v>
      </c>
      <c r="AT55">
        <f t="shared" si="47"/>
        <v>6.7715323999535365E-2</v>
      </c>
      <c r="AU55">
        <f t="shared" si="48"/>
        <v>-69.078833574597439</v>
      </c>
      <c r="AW55">
        <v>52</v>
      </c>
      <c r="AX55">
        <f>IF(Z55&gt;0, (R55*SUMPRODUCT(K55:$K$98, X55:$X$98)-K55*$AZ$3)/Z55, 0)</f>
        <v>1879.9968812635591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1000000</v>
      </c>
      <c r="S56">
        <f t="shared" si="32"/>
        <v>1743.6502609932786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276.6492865357759</v>
      </c>
      <c r="AC56">
        <f t="shared" si="33"/>
        <v>212.04243271795633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-24074.227870785751</v>
      </c>
      <c r="AI56">
        <f t="shared" si="38"/>
        <v>-24077.268079557278</v>
      </c>
      <c r="AJ56">
        <f t="shared" si="39"/>
        <v>64.606853817819569</v>
      </c>
      <c r="AK56">
        <f t="shared" si="61"/>
        <v>19.365450057504315</v>
      </c>
      <c r="AL56">
        <f t="shared" si="40"/>
        <v>-23993.295775681956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-59.292145467354594</v>
      </c>
      <c r="AR56">
        <f t="shared" si="45"/>
        <v>-59.299633163396187</v>
      </c>
      <c r="AS56">
        <f t="shared" si="46"/>
        <v>0.159119494727506</v>
      </c>
      <c r="AT56">
        <f t="shared" si="47"/>
        <v>4.7694949470994598E-2</v>
      </c>
      <c r="AU56">
        <f t="shared" si="48"/>
        <v>-59.092818719197695</v>
      </c>
      <c r="AW56">
        <v>53</v>
      </c>
      <c r="AX56">
        <f>IF(Z56&gt;0, (R56*SUMPRODUCT(K56:$K$98, X56:$X$98)-K56*$AZ$3)/Z56, 0)</f>
        <v>1743.6502609932786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1000000</v>
      </c>
      <c r="S57">
        <f t="shared" si="32"/>
        <v>1603.3677057383552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212.04243271795633</v>
      </c>
      <c r="AC57">
        <f t="shared" si="33"/>
        <v>156.97688527045833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-22487.784987892377</v>
      </c>
      <c r="AI57">
        <f t="shared" si="38"/>
        <v>-22490.232599951494</v>
      </c>
      <c r="AJ57">
        <f t="shared" si="39"/>
        <v>55.065547447498005</v>
      </c>
      <c r="AK57">
        <f t="shared" si="61"/>
        <v>14.842970290256945</v>
      </c>
      <c r="AL57">
        <f t="shared" si="40"/>
        <v>-22420.324082213738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-49.45081527407455</v>
      </c>
      <c r="AR57">
        <f t="shared" si="45"/>
        <v>-49.456197592158041</v>
      </c>
      <c r="AS57">
        <f t="shared" si="46"/>
        <v>0.12108957001581605</v>
      </c>
      <c r="AT57">
        <f t="shared" si="47"/>
        <v>3.2639807892918905E-2</v>
      </c>
      <c r="AU57">
        <f t="shared" si="48"/>
        <v>-49.302468214249302</v>
      </c>
      <c r="AW57">
        <v>54</v>
      </c>
      <c r="AX57">
        <f>IF(Z57&gt;0, (R57*SUMPRODUCT(K57:$K$98, X57:$X$98)-K57*$AZ$3)/Z57, 0)</f>
        <v>1603.3677057383552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1000000</v>
      </c>
      <c r="S58">
        <f t="shared" si="32"/>
        <v>1454.0878090274873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156.97688527045833</v>
      </c>
      <c r="AC58">
        <f t="shared" si="33"/>
        <v>111.29981822839868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-20382.729777788052</v>
      </c>
      <c r="AI58">
        <f t="shared" si="38"/>
        <v>-20384.643345482131</v>
      </c>
      <c r="AJ58">
        <f t="shared" si="39"/>
        <v>45.677067042059647</v>
      </c>
      <c r="AK58">
        <f t="shared" si="61"/>
        <v>10.988381968932083</v>
      </c>
      <c r="AL58">
        <f t="shared" si="40"/>
        <v>-20327.97789647114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-40.019448557034906</v>
      </c>
      <c r="AR58">
        <f t="shared" si="45"/>
        <v>-40.023205655555493</v>
      </c>
      <c r="AS58">
        <f t="shared" si="46"/>
        <v>8.9682346508756658E-2</v>
      </c>
      <c r="AT58">
        <f t="shared" si="47"/>
        <v>2.1574587492689083E-2</v>
      </c>
      <c r="AU58">
        <f t="shared" si="48"/>
        <v>-39.911948721554047</v>
      </c>
      <c r="AW58">
        <v>55</v>
      </c>
      <c r="AX58">
        <f>IF(Z58&gt;0, (R58*SUMPRODUCT(K58:$K$98, X58:$X$98)-K58*$AZ$3)/Z58, 0)</f>
        <v>1454.0878090274873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1000000</v>
      </c>
      <c r="S59">
        <f t="shared" si="32"/>
        <v>1289.6464084415297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111.29981822839868</v>
      </c>
      <c r="AC59">
        <f t="shared" si="33"/>
        <v>74.649787735662869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-17893.362080394389</v>
      </c>
      <c r="AI59">
        <f t="shared" si="38"/>
        <v>-17894.809178359519</v>
      </c>
      <c r="AJ59">
        <f t="shared" si="39"/>
        <v>36.650030492735809</v>
      </c>
      <c r="AK59">
        <f t="shared" si="61"/>
        <v>7.7909872759879084</v>
      </c>
      <c r="AL59">
        <f t="shared" si="40"/>
        <v>-17850.368160590795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-31.367700354639048</v>
      </c>
      <c r="AR59">
        <f t="shared" si="45"/>
        <v>-31.370237168858203</v>
      </c>
      <c r="AS59">
        <f t="shared" si="46"/>
        <v>6.4248807424746535E-2</v>
      </c>
      <c r="AT59">
        <f t="shared" si="47"/>
        <v>1.3657877890246533E-2</v>
      </c>
      <c r="AU59">
        <f t="shared" si="48"/>
        <v>-31.292330483543211</v>
      </c>
      <c r="AW59">
        <v>56</v>
      </c>
      <c r="AX59">
        <f>IF(Z59&gt;0, (R59*SUMPRODUCT(K59:$K$98, X59:$X$98)-K59*$AZ$3)/Z59, 0)</f>
        <v>1289.6464084415297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1000000</v>
      </c>
      <c r="S60">
        <f t="shared" si="32"/>
        <v>1099.3289215985549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74.649787735662869</v>
      </c>
      <c r="AC60">
        <f t="shared" si="33"/>
        <v>46.290496367005076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-15197.121138800261</v>
      </c>
      <c r="AI60">
        <f t="shared" si="38"/>
        <v>-15198.173837757269</v>
      </c>
      <c r="AJ60">
        <f t="shared" si="39"/>
        <v>28.359291368657793</v>
      </c>
      <c r="AK60">
        <f t="shared" si="61"/>
        <v>5.2254851414964012</v>
      </c>
      <c r="AL60">
        <f t="shared" si="40"/>
        <v>-15164.589061247116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-23.786691120090627</v>
      </c>
      <c r="AR60">
        <f t="shared" si="45"/>
        <v>-23.788338815381337</v>
      </c>
      <c r="AS60">
        <f t="shared" si="46"/>
        <v>4.4388256039404668E-2</v>
      </c>
      <c r="AT60">
        <f t="shared" si="47"/>
        <v>8.1789833665306035E-3</v>
      </c>
      <c r="AU60">
        <f t="shared" si="48"/>
        <v>-23.735771575975402</v>
      </c>
      <c r="AW60">
        <v>57</v>
      </c>
      <c r="AX60">
        <f>IF(Z60&gt;0, (R60*SUMPRODUCT(K60:$K$98, X60:$X$98)-K60*$AZ$3)/Z60, 0)</f>
        <v>1099.3289215985549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1000000</v>
      </c>
      <c r="S61">
        <f t="shared" si="32"/>
        <v>860.60574708002662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46.290496367005076</v>
      </c>
      <c r="AC61">
        <f t="shared" si="33"/>
        <v>25.189884698683453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-12416.931588560867</v>
      </c>
      <c r="AI61">
        <f t="shared" si="38"/>
        <v>-12417.66333723859</v>
      </c>
      <c r="AJ61">
        <f t="shared" si="39"/>
        <v>21.100611668321623</v>
      </c>
      <c r="AK61">
        <f t="shared" si="61"/>
        <v>3.2403347456903555</v>
      </c>
      <c r="AL61">
        <f t="shared" si="40"/>
        <v>-12393.322390824576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-17.352776511959732</v>
      </c>
      <c r="AR61">
        <f t="shared" si="45"/>
        <v>-17.3537991374914</v>
      </c>
      <c r="AS61">
        <f t="shared" si="46"/>
        <v>2.9488299579853973E-2</v>
      </c>
      <c r="AT61">
        <f t="shared" si="47"/>
        <v>4.5283977176538174E-3</v>
      </c>
      <c r="AU61">
        <f t="shared" si="48"/>
        <v>-17.31978244019389</v>
      </c>
      <c r="AW61">
        <v>58</v>
      </c>
      <c r="AX61">
        <f>IF(Z61&gt;0, (R61*SUMPRODUCT(K61:$K$98, X61:$X$98)-K61*$AZ$3)/Z61, 0)</f>
        <v>860.60574708002662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1000000</v>
      </c>
      <c r="S62">
        <f t="shared" si="32"/>
        <v>530.92137448715164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25.189884698683453</v>
      </c>
      <c r="AC62">
        <f t="shared" si="33"/>
        <v>10.235393411517478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-9698.6992437429599</v>
      </c>
      <c r="AI62">
        <f t="shared" si="38"/>
        <v>-9699.1812074528134</v>
      </c>
      <c r="AJ62">
        <f t="shared" si="39"/>
        <v>14.954491287165975</v>
      </c>
      <c r="AK62">
        <f t="shared" si="61"/>
        <v>1.7632919289078419</v>
      </c>
      <c r="AL62">
        <f t="shared" si="40"/>
        <v>-9682.4634242367392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-12.101805106156039</v>
      </c>
      <c r="AR62">
        <f t="shared" si="45"/>
        <v>-12.102406488953701</v>
      </c>
      <c r="AS62">
        <f t="shared" si="46"/>
        <v>1.865985679839971E-2</v>
      </c>
      <c r="AT62">
        <f t="shared" si="47"/>
        <v>2.2001935241643205E-3</v>
      </c>
      <c r="AU62">
        <f t="shared" si="48"/>
        <v>-12.081546438631136</v>
      </c>
      <c r="AW62">
        <v>59</v>
      </c>
      <c r="AX62">
        <f>IF(Z62&gt;0, (R62*SUMPRODUCT(K62:$K$98, X62:$X$98)-K62*$AZ$3)/Z62, 0)</f>
        <v>530.92137448715164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1000000</v>
      </c>
      <c r="S63">
        <f t="shared" si="32"/>
        <v>23.028072488675718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10.235393411517478</v>
      </c>
      <c r="AC63">
        <f t="shared" si="33"/>
        <v>0.27491439892728309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-7147.5340782727317</v>
      </c>
      <c r="AI63">
        <f t="shared" si="38"/>
        <v>-7147.8325339935291</v>
      </c>
      <c r="AJ63">
        <f t="shared" si="39"/>
        <v>9.960479012590195</v>
      </c>
      <c r="AK63">
        <f t="shared" si="61"/>
        <v>0.71647753880622356</v>
      </c>
      <c r="AL63">
        <f t="shared" si="40"/>
        <v>-7137.1555774421322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-7.9629662397280452</v>
      </c>
      <c r="AR63">
        <f t="shared" si="45"/>
        <v>-7.9632987450092703</v>
      </c>
      <c r="AS63">
        <f t="shared" si="46"/>
        <v>1.109682825435967E-2</v>
      </c>
      <c r="AT63">
        <f t="shared" si="47"/>
        <v>7.9821745381816126E-4</v>
      </c>
      <c r="AU63">
        <f t="shared" si="48"/>
        <v>-7.9514036993010917</v>
      </c>
      <c r="AW63">
        <v>60</v>
      </c>
      <c r="AX63">
        <f>IF(Z63&gt;0, (R63*SUMPRODUCT(K63:$K$98, X63:$X$98)-K63*$AZ$3)/Z63, 0)</f>
        <v>23.028072488675718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1000000</v>
      </c>
      <c r="S64">
        <f t="shared" si="32"/>
        <v>-836.96665893298666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0.27491439892728309</v>
      </c>
      <c r="AC64">
        <f t="shared" si="33"/>
        <v>-5.7761535429741162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-4917.5518727254175</v>
      </c>
      <c r="AI64">
        <f t="shared" si="38"/>
        <v>-4917.724405092189</v>
      </c>
      <c r="AJ64">
        <f t="shared" si="39"/>
        <v>6.0510679419013993</v>
      </c>
      <c r="AK64">
        <f t="shared" si="61"/>
        <v>1.9244007924909819E-2</v>
      </c>
      <c r="AL64">
        <f t="shared" si="40"/>
        <v>-4911.6540931423633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-4.8915845755584213</v>
      </c>
      <c r="AR64">
        <f t="shared" si="45"/>
        <v>-4.8917561968622589</v>
      </c>
      <c r="AS64">
        <f t="shared" si="46"/>
        <v>6.0191150752124806E-3</v>
      </c>
      <c r="AT64">
        <f t="shared" si="47"/>
        <v>1.914238929730738E-5</v>
      </c>
      <c r="AU64">
        <f t="shared" si="48"/>
        <v>-4.8857179393977495</v>
      </c>
      <c r="AW64">
        <v>61</v>
      </c>
      <c r="AX64">
        <f>IF(Z64&gt;0, (R64*SUMPRODUCT(K64:$K$98, X64:$X$98)-K64*$AZ$3)/Z64, 0)</f>
        <v>-836.96665893298666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1000000</v>
      </c>
      <c r="S65">
        <f t="shared" si="32"/>
        <v>-2275.0778642850278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-5.7761535429741162</v>
      </c>
      <c r="AC65">
        <f t="shared" si="33"/>
        <v>-8.9606860669016051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-2893.6534215380834</v>
      </c>
      <c r="AI65">
        <f t="shared" si="38"/>
        <v>-2893.7518872456485</v>
      </c>
      <c r="AJ65">
        <f t="shared" si="39"/>
        <v>3.1845325239274889</v>
      </c>
      <c r="AK65">
        <f t="shared" si="61"/>
        <v>-0.40433074800818819</v>
      </c>
      <c r="AL65">
        <f t="shared" si="40"/>
        <v>-2890.9716854697294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-2.5699762391486565</v>
      </c>
      <c r="AR65">
        <f t="shared" si="45"/>
        <v>-2.570063690716605</v>
      </c>
      <c r="AS65">
        <f t="shared" si="46"/>
        <v>2.8283182976831956E-3</v>
      </c>
      <c r="AT65">
        <f t="shared" si="47"/>
        <v>-3.5910327318532706E-4</v>
      </c>
      <c r="AU65">
        <f t="shared" si="48"/>
        <v>-2.5675944756921076</v>
      </c>
      <c r="AW65">
        <v>62</v>
      </c>
      <c r="AX65">
        <f>IF(Z65&gt;0, (R65*SUMPRODUCT(K65:$K$98, X65:$X$98)-K65*$AZ$3)/Z65, 0)</f>
        <v>-2275.0778642850278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1000000</v>
      </c>
      <c r="S66">
        <f t="shared" si="32"/>
        <v>-4514.6914185077712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-8.9606860669016051</v>
      </c>
      <c r="AC66">
        <f t="shared" si="33"/>
        <v>-10.006508688522644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-1682.8095414909797</v>
      </c>
      <c r="AI66">
        <f t="shared" si="38"/>
        <v>-1682.8649523029319</v>
      </c>
      <c r="AJ66">
        <f t="shared" si="39"/>
        <v>1.0458226216210385</v>
      </c>
      <c r="AK66">
        <f t="shared" si="61"/>
        <v>-0.62724802468311236</v>
      </c>
      <c r="AL66">
        <f t="shared" si="40"/>
        <v>-1682.4463777059939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-1.3344414934736979</v>
      </c>
      <c r="AR66">
        <f t="shared" si="45"/>
        <v>-1.3344854333758871</v>
      </c>
      <c r="AS66">
        <f t="shared" si="46"/>
        <v>8.2932088670477594E-4</v>
      </c>
      <c r="AT66">
        <f t="shared" si="47"/>
        <v>-4.9739781609209886E-4</v>
      </c>
      <c r="AU66">
        <f t="shared" si="48"/>
        <v>-1.3341535103052744</v>
      </c>
      <c r="AW66">
        <v>63</v>
      </c>
      <c r="AX66">
        <f>IF(Z66&gt;0, (R66*SUMPRODUCT(K66:$K$98, X66:$X$98)-K66*$AZ$3)/Z66, 0)</f>
        <v>-4514.6914185077712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-8128.2811375675319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-10.006508688522644</v>
      </c>
      <c r="AC67">
        <f t="shared" ref="AC67:AC98" si="64">S67*Z67</f>
        <v>-9.9800987377752541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-966.44414367062063</v>
      </c>
      <c r="AI67">
        <f t="shared" ref="AI67:AI98" si="69">SUM(AE67:AH67)</f>
        <v>-966.47483927086148</v>
      </c>
      <c r="AJ67">
        <f t="shared" ref="AJ67:AJ98" si="70">AB67-AC67</f>
        <v>-2.6409950747389388E-2</v>
      </c>
      <c r="AK67">
        <f t="shared" si="61"/>
        <v>-0.70045560819658514</v>
      </c>
      <c r="AL67">
        <f t="shared" ref="AL67:AL98" si="71">SUM(AI67:AK67)</f>
        <v>-967.20170482980541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-0.68426339502113798</v>
      </c>
      <c r="AR67">
        <f t="shared" ref="AR67:AR98" si="76">AI67*$K67</f>
        <v>-0.6842851281712331</v>
      </c>
      <c r="AS67">
        <f t="shared" ref="AS67:AS98" si="77">AJ67*$K67</f>
        <v>-1.8698817390639294E-5</v>
      </c>
      <c r="AT67">
        <f t="shared" ref="AT67:AT98" si="78">AK67*$K67</f>
        <v>-4.9593774835842255E-4</v>
      </c>
      <c r="AU67">
        <f t="shared" ref="AU67:AU98" si="79">AL67*$K67</f>
        <v>-0.68479976473698223</v>
      </c>
      <c r="AW67">
        <v>64</v>
      </c>
      <c r="AX67">
        <f>IF(Z67&gt;0, (R67*SUMPRODUCT(K67:$K$98, X67:$X$98)-K67*$AZ$3)/Z67, 0)</f>
        <v>-8128.2811375675319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1000000</v>
      </c>
      <c r="S68">
        <f t="shared" si="63"/>
        <v>-14140.36772859958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-9.9800987377752541</v>
      </c>
      <c r="AC68">
        <f t="shared" si="64"/>
        <v>-9.4493162004561366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-547.29467580413848</v>
      </c>
      <c r="AI68">
        <f t="shared" si="69"/>
        <v>-547.31138208148184</v>
      </c>
      <c r="AJ68">
        <f t="shared" si="70"/>
        <v>-0.53078253731911751</v>
      </c>
      <c r="AK68">
        <f t="shared" si="61"/>
        <v>-0.6986069116442678</v>
      </c>
      <c r="AL68">
        <f t="shared" si="71"/>
        <v>-548.54077153044523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-0.34597900845676788</v>
      </c>
      <c r="AR68">
        <f t="shared" si="76"/>
        <v>-0.34598956953387278</v>
      </c>
      <c r="AS68">
        <f t="shared" si="77"/>
        <v>-3.3554065860044138E-4</v>
      </c>
      <c r="AT68">
        <f t="shared" si="78"/>
        <v>-4.4163288494739077E-4</v>
      </c>
      <c r="AU68">
        <f t="shared" si="79"/>
        <v>-0.34676674307742061</v>
      </c>
      <c r="AW68">
        <v>65</v>
      </c>
      <c r="AX68">
        <f>IF(Z68&gt;0, (R68*SUMPRODUCT(K68:$K$98, X68:$X$98)-K68*$AZ$3)/Z68, 0)</f>
        <v>-14140.36772859958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1000000</v>
      </c>
      <c r="S69">
        <f t="shared" si="63"/>
        <v>-24381.419383676264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-9.4493162004561366</v>
      </c>
      <c r="AC69">
        <f t="shared" si="64"/>
        <v>-8.7104327693233881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-304.31158179024771</v>
      </c>
      <c r="AI69">
        <f t="shared" si="69"/>
        <v>-304.32051321527291</v>
      </c>
      <c r="AJ69">
        <f t="shared" si="70"/>
        <v>-0.73888343113274857</v>
      </c>
      <c r="AK69">
        <f t="shared" si="61"/>
        <v>-0.6614521340319296</v>
      </c>
      <c r="AL69">
        <f t="shared" si="71"/>
        <v>-305.72084878043762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-0.17176275020236872</v>
      </c>
      <c r="AR69">
        <f t="shared" si="76"/>
        <v>-0.17176779137141174</v>
      </c>
      <c r="AS69">
        <f t="shared" si="77"/>
        <v>-4.170483734588855E-4</v>
      </c>
      <c r="AT69">
        <f t="shared" si="78"/>
        <v>-3.7334378468335708E-4</v>
      </c>
      <c r="AU69">
        <f t="shared" si="79"/>
        <v>-0.17255818352955402</v>
      </c>
      <c r="AW69">
        <v>66</v>
      </c>
      <c r="AX69">
        <f>IF(Z69&gt;0, (R69*SUMPRODUCT(K69:$K$98, X69:$X$98)-K69*$AZ$3)/Z69, 0)</f>
        <v>-24381.419383676264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1000000</v>
      </c>
      <c r="S70">
        <f t="shared" si="63"/>
        <v>-42256.415777908092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-8.7104327693233881</v>
      </c>
      <c r="AC70">
        <f t="shared" si="64"/>
        <v>-7.9135683413208344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-166.40947651703613</v>
      </c>
      <c r="AI70">
        <f t="shared" si="69"/>
        <v>-166.41415839089814</v>
      </c>
      <c r="AJ70">
        <f t="shared" si="70"/>
        <v>-0.79686442800255364</v>
      </c>
      <c r="AK70">
        <f t="shared" si="61"/>
        <v>-0.60973029385263722</v>
      </c>
      <c r="AL70">
        <f t="shared" si="71"/>
        <v>-167.82075311275332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-8.3863027288132136E-2</v>
      </c>
      <c r="AR70">
        <f t="shared" si="76"/>
        <v>-8.3865386745800449E-2</v>
      </c>
      <c r="AS70">
        <f t="shared" si="77"/>
        <v>-4.0158448105975813E-4</v>
      </c>
      <c r="AT70">
        <f t="shared" si="78"/>
        <v>-3.0727714155467418E-4</v>
      </c>
      <c r="AU70">
        <f t="shared" si="79"/>
        <v>-8.4574248368414887E-2</v>
      </c>
      <c r="AW70">
        <v>67</v>
      </c>
      <c r="AX70">
        <f>IF(Z70&gt;0, (R70*SUMPRODUCT(K70:$K$98, X70:$X$98)-K70*$AZ$3)/Z70, 0)</f>
        <v>-42256.415777908092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1000000</v>
      </c>
      <c r="S71">
        <f t="shared" si="63"/>
        <v>-74199.826256989822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-7.9135683413208344</v>
      </c>
      <c r="AC71">
        <f t="shared" si="64"/>
        <v>-7.1325856737831392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-89.275488289855787</v>
      </c>
      <c r="AI71">
        <f t="shared" si="69"/>
        <v>-89.277891457771929</v>
      </c>
      <c r="AJ71">
        <f t="shared" si="70"/>
        <v>-0.78098266753769519</v>
      </c>
      <c r="AK71">
        <f t="shared" si="61"/>
        <v>-0.55394978389245841</v>
      </c>
      <c r="AL71">
        <f t="shared" si="71"/>
        <v>-90.612823909202092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-4.0170449613395928E-2</v>
      </c>
      <c r="AR71">
        <f t="shared" si="76"/>
        <v>-4.01715309442017E-2</v>
      </c>
      <c r="AS71">
        <f t="shared" si="77"/>
        <v>-3.514114063806618E-4</v>
      </c>
      <c r="AT71">
        <f t="shared" si="78"/>
        <v>-2.4925556060758128E-4</v>
      </c>
      <c r="AU71">
        <f t="shared" si="79"/>
        <v>-4.0772197911189946E-2</v>
      </c>
      <c r="AW71">
        <v>68</v>
      </c>
      <c r="AX71">
        <f>IF(Z71&gt;0, (R71*SUMPRODUCT(K71:$K$98, X71:$X$98)-K71*$AZ$3)/Z71, 0)</f>
        <v>-74199.826256989822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1000000</v>
      </c>
      <c r="S72">
        <f t="shared" si="63"/>
        <v>-132633.90707902878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-7.1325856737831392</v>
      </c>
      <c r="AC72">
        <f t="shared" si="64"/>
        <v>-6.4005724673020481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-46.908012084612892</v>
      </c>
      <c r="AI72">
        <f t="shared" si="69"/>
        <v>-46.909218520547761</v>
      </c>
      <c r="AJ72">
        <f t="shared" si="70"/>
        <v>-0.73201320648109114</v>
      </c>
      <c r="AK72">
        <f t="shared" si="61"/>
        <v>-0.49928099716481977</v>
      </c>
      <c r="AL72">
        <f t="shared" si="71"/>
        <v>-48.14051272419367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-1.8845317735075535E-2</v>
      </c>
      <c r="AR72">
        <f t="shared" si="76"/>
        <v>-1.8845802421326545E-2</v>
      </c>
      <c r="AS72">
        <f t="shared" si="77"/>
        <v>-2.9408667835942597E-4</v>
      </c>
      <c r="AT72">
        <f t="shared" si="78"/>
        <v>-2.0058639478654907E-4</v>
      </c>
      <c r="AU72">
        <f t="shared" si="79"/>
        <v>-1.9340475494472521E-2</v>
      </c>
      <c r="AW72">
        <v>69</v>
      </c>
      <c r="AX72">
        <f>IF(Z72&gt;0, (R72*SUMPRODUCT(K72:$K$98, X72:$X$98)-K72*$AZ$3)/Z72, 0)</f>
        <v>-132633.90707902878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1000000</v>
      </c>
      <c r="S73">
        <f t="shared" si="63"/>
        <v>-242359.34146736166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-6.4005724673020481</v>
      </c>
      <c r="AC73">
        <f t="shared" si="64"/>
        <v>-5.7299680920956177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-24.132415168877529</v>
      </c>
      <c r="AI73">
        <f t="shared" si="69"/>
        <v>-24.133006230073828</v>
      </c>
      <c r="AJ73">
        <f t="shared" si="70"/>
        <v>-0.67060437520643035</v>
      </c>
      <c r="AK73">
        <f t="shared" ref="AK73:AK98" si="92">G73*SUM(AB73:AB73, AE73:AF73)</f>
        <v>-0.44804007271114343</v>
      </c>
      <c r="AL73">
        <f t="shared" si="71"/>
        <v>-25.251650677991403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-8.6564375709860791E-3</v>
      </c>
      <c r="AR73">
        <f t="shared" si="76"/>
        <v>-8.6566495880722513E-3</v>
      </c>
      <c r="AS73">
        <f t="shared" si="77"/>
        <v>-2.4054968672555782E-4</v>
      </c>
      <c r="AT73">
        <f t="shared" si="78"/>
        <v>-1.6071457794766898E-4</v>
      </c>
      <c r="AU73">
        <f t="shared" si="79"/>
        <v>-9.0579138527454792E-3</v>
      </c>
      <c r="AW73">
        <v>70</v>
      </c>
      <c r="AX73">
        <f>IF(Z73&gt;0, (R73*SUMPRODUCT(K73:$K$98, X73:$X$98)-K73*$AZ$3)/Z73, 0)</f>
        <v>-242359.34146736166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1000000</v>
      </c>
      <c r="S74">
        <f t="shared" si="63"/>
        <v>-453812.76696584577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-5.7299680920956177</v>
      </c>
      <c r="AC74">
        <f t="shared" si="64"/>
        <v>-5.1230444466831155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-12.117128878687176</v>
      </c>
      <c r="AI74">
        <f t="shared" si="69"/>
        <v>-12.117411101049546</v>
      </c>
      <c r="AJ74">
        <f t="shared" si="70"/>
        <v>-0.60692364541250221</v>
      </c>
      <c r="AK74">
        <f t="shared" si="92"/>
        <v>-0.40109776644669326</v>
      </c>
      <c r="AL74">
        <f t="shared" si="71"/>
        <v>-13.125432512908741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-3.8807897764984692E-3</v>
      </c>
      <c r="AR74">
        <f t="shared" si="76"/>
        <v>-3.8808801647141557E-3</v>
      </c>
      <c r="AS74">
        <f t="shared" si="77"/>
        <v>-1.94381284693178E-4</v>
      </c>
      <c r="AT74">
        <f t="shared" si="78"/>
        <v>-1.2846080346149991E-4</v>
      </c>
      <c r="AU74">
        <f t="shared" si="79"/>
        <v>-4.2037222528688335E-3</v>
      </c>
      <c r="AW74">
        <v>71</v>
      </c>
      <c r="AX74">
        <f>IF(Z74&gt;0, (R74*SUMPRODUCT(K74:$K$98, X74:$X$98)-K74*$AZ$3)/Z74, 0)</f>
        <v>-453812.76696584577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1000000</v>
      </c>
      <c r="S75">
        <f t="shared" si="63"/>
        <v>-873274.57083729142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-5.1230444466831155</v>
      </c>
      <c r="AC75">
        <f t="shared" si="64"/>
        <v>-4.577300162367214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-5.9344694795243669</v>
      </c>
      <c r="AI75">
        <f t="shared" si="69"/>
        <v>-5.9346005179261256</v>
      </c>
      <c r="AJ75">
        <f t="shared" si="70"/>
        <v>-0.5457442843159015</v>
      </c>
      <c r="AK75">
        <f t="shared" si="92"/>
        <v>-0.35861311126781814</v>
      </c>
      <c r="AL75">
        <f t="shared" si="71"/>
        <v>-6.8389579135098453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-1.6970094798721394E-3</v>
      </c>
      <c r="AR75">
        <f t="shared" si="76"/>
        <v>-1.6970469513615083E-3</v>
      </c>
      <c r="AS75">
        <f t="shared" si="77"/>
        <v>-1.5605998603001464E-4</v>
      </c>
      <c r="AT75">
        <f t="shared" si="78"/>
        <v>-1.0254831565444416E-4</v>
      </c>
      <c r="AU75">
        <f t="shared" si="79"/>
        <v>-1.9556552530459671E-3</v>
      </c>
      <c r="AW75">
        <v>72</v>
      </c>
      <c r="AX75">
        <f>IF(Z75&gt;0, (R75*SUMPRODUCT(K75:$K$98, X75:$X$98)-K75*$AZ$3)/Z75, 0)</f>
        <v>-873274.57083729142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1000000</v>
      </c>
      <c r="S76">
        <f t="shared" si="63"/>
        <v>-1731883.0199290682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-4.577300162367214</v>
      </c>
      <c r="AC76">
        <f t="shared" si="64"/>
        <v>-4.0882604985503015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-2.8285337349502395</v>
      </c>
      <c r="AI76">
        <f t="shared" si="69"/>
        <v>-2.8285927496246068</v>
      </c>
      <c r="AJ76">
        <f t="shared" si="70"/>
        <v>-0.48903966381691255</v>
      </c>
      <c r="AK76">
        <f t="shared" si="92"/>
        <v>-0.32041101136570499</v>
      </c>
      <c r="AL76">
        <f t="shared" si="71"/>
        <v>-3.6380434248072242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-7.2218041726245321E-4</v>
      </c>
      <c r="AR76">
        <f t="shared" si="76"/>
        <v>-7.2219548487208879E-4</v>
      </c>
      <c r="AS76">
        <f t="shared" si="77"/>
        <v>-1.248614658928227E-4</v>
      </c>
      <c r="AT76">
        <f t="shared" si="78"/>
        <v>-8.1807246993163496E-5</v>
      </c>
      <c r="AU76">
        <f t="shared" si="79"/>
        <v>-9.2886419775807495E-4</v>
      </c>
      <c r="AW76">
        <v>73</v>
      </c>
      <c r="AX76">
        <f>IF(Z76&gt;0, (R76*SUMPRODUCT(K76:$K$98, X76:$X$98)-K76*$AZ$3)/Z76, 0)</f>
        <v>-1731883.0199290682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1000000</v>
      </c>
      <c r="S77">
        <f t="shared" si="63"/>
        <v>-3545914.8060589214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-4.0882604985503015</v>
      </c>
      <c r="AC77">
        <f t="shared" si="64"/>
        <v>-3.6508249349525768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-1.3073949093932349</v>
      </c>
      <c r="AI77">
        <f t="shared" si="69"/>
        <v>-1.3074206490481239</v>
      </c>
      <c r="AJ77">
        <f t="shared" si="70"/>
        <v>-0.43743556359772473</v>
      </c>
      <c r="AK77">
        <f t="shared" si="92"/>
        <v>-0.28617823489852112</v>
      </c>
      <c r="AL77">
        <f t="shared" si="71"/>
        <v>-2.0310344475443696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-2.9803900993128106E-4</v>
      </c>
      <c r="AR77">
        <f t="shared" si="76"/>
        <v>-2.9804487764669281E-4</v>
      </c>
      <c r="AS77">
        <f t="shared" si="77"/>
        <v>-9.9719573134871822E-5</v>
      </c>
      <c r="AT77">
        <f t="shared" si="78"/>
        <v>-6.5238343197023129E-5</v>
      </c>
      <c r="AU77">
        <f t="shared" si="79"/>
        <v>-4.6300279397858769E-4</v>
      </c>
      <c r="AW77">
        <v>74</v>
      </c>
      <c r="AX77">
        <f>IF(Z77&gt;0, (R77*SUMPRODUCT(K77:$K$98, X77:$X$98)-K77*$AZ$3)/Z77, 0)</f>
        <v>-3545914.8060589214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1000000</v>
      </c>
      <c r="S78">
        <f t="shared" si="63"/>
        <v>-7515174.2971245088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-3.6508249349525768</v>
      </c>
      <c r="AC78">
        <f t="shared" si="64"/>
        <v>-3.2599107025205556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-0.58551320833364751</v>
      </c>
      <c r="AI78">
        <f t="shared" si="69"/>
        <v>-0.58552405276177932</v>
      </c>
      <c r="AJ78">
        <f t="shared" si="70"/>
        <v>-0.39091423243202117</v>
      </c>
      <c r="AK78">
        <f t="shared" si="92"/>
        <v>-0.25555774544668042</v>
      </c>
      <c r="AL78">
        <f t="shared" si="71"/>
        <v>-1.2319960306404809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-1.1917495491803506E-4</v>
      </c>
      <c r="AR78">
        <f t="shared" si="76"/>
        <v>-1.1917716218546357E-4</v>
      </c>
      <c r="AS78">
        <f t="shared" si="77"/>
        <v>-7.9566413470825181E-5</v>
      </c>
      <c r="AT78">
        <f t="shared" si="78"/>
        <v>-5.2016047390698304E-5</v>
      </c>
      <c r="AU78">
        <f t="shared" si="79"/>
        <v>-2.5075962304698708E-4</v>
      </c>
      <c r="AW78">
        <v>75</v>
      </c>
      <c r="AX78">
        <f>IF(Z78&gt;0, (R78*SUMPRODUCT(K78:$K$98, X78:$X$98)-K78*$AZ$3)/Z78, 0)</f>
        <v>-7515174.2971245088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1000000</v>
      </c>
      <c r="S79">
        <f t="shared" si="63"/>
        <v>-16512663.839472262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-3.2599107025205556</v>
      </c>
      <c r="AC79">
        <f t="shared" si="64"/>
        <v>-2.9107332065451588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-0.25316657121144059</v>
      </c>
      <c r="AI79">
        <f t="shared" si="69"/>
        <v>-0.2531709780310108</v>
      </c>
      <c r="AJ79">
        <f t="shared" si="70"/>
        <v>-0.34917749597539682</v>
      </c>
      <c r="AK79">
        <f t="shared" si="92"/>
        <v>-0.22819374917643892</v>
      </c>
      <c r="AL79">
        <f t="shared" si="71"/>
        <v>-0.83054222318284654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-4.600834770958426E-5</v>
      </c>
      <c r="AR79">
        <f t="shared" si="76"/>
        <v>-4.6009148567636362E-5</v>
      </c>
      <c r="AS79">
        <f t="shared" si="77"/>
        <v>-6.3456559727945766E-5</v>
      </c>
      <c r="AT79">
        <f t="shared" si="78"/>
        <v>-4.146999861405405E-5</v>
      </c>
      <c r="AU79">
        <f t="shared" si="79"/>
        <v>-1.5093570690963618E-4</v>
      </c>
      <c r="AW79">
        <v>76</v>
      </c>
      <c r="AX79">
        <f>IF(Z79&gt;0, (R79*SUMPRODUCT(K79:$K$98, X79:$X$98)-K79*$AZ$3)/Z79, 0)</f>
        <v>-16512663.839472262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1000000</v>
      </c>
      <c r="S80">
        <f t="shared" si="63"/>
        <v>-37643380.704861648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-2.9107332065451588</v>
      </c>
      <c r="AC80">
        <f t="shared" si="64"/>
        <v>-2.5989071872765166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-0.10546983758607786</v>
      </c>
      <c r="AI80">
        <f t="shared" si="69"/>
        <v>-0.10547156359151269</v>
      </c>
      <c r="AJ80">
        <f t="shared" si="70"/>
        <v>-0.31182601926864217</v>
      </c>
      <c r="AK80">
        <f t="shared" si="92"/>
        <v>-0.20375132445816113</v>
      </c>
      <c r="AL80">
        <f t="shared" si="71"/>
        <v>-0.62104890731831597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-1.7113566691464842E-5</v>
      </c>
      <c r="AR80">
        <f t="shared" si="76"/>
        <v>-1.7113846753611469E-5</v>
      </c>
      <c r="AS80">
        <f t="shared" si="77"/>
        <v>-5.0596981080326674E-5</v>
      </c>
      <c r="AT80">
        <f t="shared" si="78"/>
        <v>-3.306074949383736E-5</v>
      </c>
      <c r="AU80">
        <f t="shared" si="79"/>
        <v>-1.007715773277755E-4</v>
      </c>
      <c r="AW80">
        <v>77</v>
      </c>
      <c r="AX80">
        <f>IF(Z80&gt;0, (R80*SUMPRODUCT(K80:$K$98, X80:$X$98)-K80*$AZ$3)/Z80, 0)</f>
        <v>-37643380.704861648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1000000</v>
      </c>
      <c r="S81">
        <f t="shared" si="63"/>
        <v>-89243277.735186622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-2.5989071872765166</v>
      </c>
      <c r="AC81">
        <f t="shared" si="64"/>
        <v>-2.3204671333286071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-4.2348225046626012E-2</v>
      </c>
      <c r="AI81">
        <f t="shared" si="69"/>
        <v>-4.2348875086380328E-2</v>
      </c>
      <c r="AJ81">
        <f t="shared" si="70"/>
        <v>-0.27844005394790949</v>
      </c>
      <c r="AK81">
        <f t="shared" si="92"/>
        <v>-0.18192350310935618</v>
      </c>
      <c r="AL81">
        <f t="shared" si="71"/>
        <v>-0.50271243214364603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-6.1352101614657428E-6</v>
      </c>
      <c r="AR81">
        <f t="shared" si="76"/>
        <v>-6.1353043361448858E-6</v>
      </c>
      <c r="AS81">
        <f t="shared" si="77"/>
        <v>-4.033907552109761E-5</v>
      </c>
      <c r="AT81">
        <f t="shared" si="78"/>
        <v>-2.6356215016262939E-5</v>
      </c>
      <c r="AU81">
        <f t="shared" si="79"/>
        <v>-7.2830594873505441E-5</v>
      </c>
      <c r="AW81">
        <v>78</v>
      </c>
      <c r="AX81">
        <f>IF(Z81&gt;0, (R81*SUMPRODUCT(K81:$K$98, X81:$X$98)-K81*$AZ$3)/Z81, 0)</f>
        <v>-89243277.735186622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1000000</v>
      </c>
      <c r="S82">
        <f t="shared" si="63"/>
        <v>-220541745.35200045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-2.3204671333286071</v>
      </c>
      <c r="AC82">
        <f t="shared" si="64"/>
        <v>-2.0718507975435894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-1.6347204083770488E-2</v>
      </c>
      <c r="AI82">
        <f t="shared" si="69"/>
        <v>-1.6347438943025164E-2</v>
      </c>
      <c r="AJ82">
        <f t="shared" si="70"/>
        <v>-0.24861633578501774</v>
      </c>
      <c r="AK82">
        <f t="shared" si="92"/>
        <v>-0.1624326993330025</v>
      </c>
      <c r="AL82">
        <f t="shared" si="71"/>
        <v>-0.42739647406104542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-2.1145584465776298E-6</v>
      </c>
      <c r="AR82">
        <f t="shared" si="76"/>
        <v>-2.1145888263060643E-6</v>
      </c>
      <c r="AS82">
        <f t="shared" si="77"/>
        <v>-3.21592469328329E-5</v>
      </c>
      <c r="AT82">
        <f t="shared" si="78"/>
        <v>-2.1011142615880445E-5</v>
      </c>
      <c r="AU82">
        <f t="shared" si="79"/>
        <v>-5.5284978375019409E-5</v>
      </c>
      <c r="AW82">
        <v>79</v>
      </c>
      <c r="AX82">
        <f>IF(Z82&gt;0, (R82*SUMPRODUCT(K82:$K$98, X82:$X$98)-K82*$AZ$3)/Z82, 0)</f>
        <v>-220541745.35200045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1000000</v>
      </c>
      <c r="S83">
        <f t="shared" si="63"/>
        <v>-569407380.56539142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-2.0718507975435894</v>
      </c>
      <c r="AC83">
        <f t="shared" si="64"/>
        <v>-1.8498685629991976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-6.0516653589364139E-3</v>
      </c>
      <c r="AI83">
        <f t="shared" si="69"/>
        <v>-6.0517465779645714E-3</v>
      </c>
      <c r="AJ83">
        <f t="shared" si="70"/>
        <v>-0.22198223454439181</v>
      </c>
      <c r="AK83">
        <f t="shared" si="92"/>
        <v>-0.14502955582805127</v>
      </c>
      <c r="AL83">
        <f t="shared" si="71"/>
        <v>-0.37306353695040761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-6.989290490017575E-7</v>
      </c>
      <c r="AR83">
        <f t="shared" si="76"/>
        <v>-6.9893842928548828E-7</v>
      </c>
      <c r="AS83">
        <f t="shared" si="77"/>
        <v>-2.5637543202267315E-5</v>
      </c>
      <c r="AT83">
        <f t="shared" si="78"/>
        <v>-1.6749995830876912E-5</v>
      </c>
      <c r="AU83">
        <f t="shared" si="79"/>
        <v>-4.3086477462429708E-5</v>
      </c>
      <c r="AW83">
        <v>80</v>
      </c>
      <c r="AX83">
        <f>IF(Z83&gt;0, (R83*SUMPRODUCT(K83:$K$98, X83:$X$98)-K83*$AZ$3)/Z83, 0)</f>
        <v>-569407380.56539142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1000000</v>
      </c>
      <c r="S84">
        <f t="shared" si="63"/>
        <v>-1539329684.6737349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-1.8498685629991976</v>
      </c>
      <c r="AC84">
        <f t="shared" si="64"/>
        <v>-1.6516689502292841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-2.1432941742884288E-3</v>
      </c>
      <c r="AI84">
        <f t="shared" si="69"/>
        <v>-2.1433209987719469E-3</v>
      </c>
      <c r="AJ84">
        <f t="shared" si="70"/>
        <v>-0.19819961276991349</v>
      </c>
      <c r="AK84">
        <f t="shared" si="92"/>
        <v>-0.12949079940994385</v>
      </c>
      <c r="AL84">
        <f t="shared" si="71"/>
        <v>-0.3298337331786293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-2.2101510052493328E-7</v>
      </c>
      <c r="AR84">
        <f t="shared" si="76"/>
        <v>-2.2101786664821789E-7</v>
      </c>
      <c r="AS84">
        <f t="shared" si="77"/>
        <v>-2.0438215092376913E-5</v>
      </c>
      <c r="AT84">
        <f t="shared" si="78"/>
        <v>-1.3353006970284107E-5</v>
      </c>
      <c r="AU84">
        <f t="shared" si="79"/>
        <v>-3.4012239929309241E-5</v>
      </c>
      <c r="AW84">
        <v>81</v>
      </c>
      <c r="AX84">
        <f>IF(Z84&gt;0, (R84*SUMPRODUCT(K84:$K$98, X84:$X$98)-K84*$AZ$3)/Z84, 0)</f>
        <v>-1539329684.6737349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1000000</v>
      </c>
      <c r="S85">
        <f t="shared" si="63"/>
        <v>-4368113835.1706905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-1.6516689502292841</v>
      </c>
      <c r="AC85">
        <f t="shared" si="64"/>
        <v>-1.4747046072274534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-7.246428221160127E-4</v>
      </c>
      <c r="AI85">
        <f t="shared" si="69"/>
        <v>-7.2465126228414285E-4</v>
      </c>
      <c r="AJ85">
        <f t="shared" si="70"/>
        <v>-0.17696434300183062</v>
      </c>
      <c r="AK85">
        <f t="shared" si="92"/>
        <v>-0.11561682651604989</v>
      </c>
      <c r="AL85">
        <f t="shared" si="71"/>
        <v>-0.29330582078016465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-6.6718478805700812E-8</v>
      </c>
      <c r="AR85">
        <f t="shared" si="76"/>
        <v>-6.6719255899134038E-8</v>
      </c>
      <c r="AS85">
        <f t="shared" si="77"/>
        <v>-1.6293257046907144E-5</v>
      </c>
      <c r="AT85">
        <f t="shared" si="78"/>
        <v>-1.0644939208765824E-5</v>
      </c>
      <c r="AU85">
        <f t="shared" si="79"/>
        <v>-2.7004915511572102E-5</v>
      </c>
      <c r="AW85">
        <v>82</v>
      </c>
      <c r="AX85">
        <f>IF(Z85&gt;0, (R85*SUMPRODUCT(K85:$K$98, X85:$X$98)-K85*$AZ$3)/Z85, 0)</f>
        <v>-4368113835.1706905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1000000</v>
      </c>
      <c r="S86">
        <f t="shared" si="63"/>
        <v>-13048012312.773579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-1.4747046072274534</v>
      </c>
      <c r="AC86">
        <f t="shared" si="64"/>
        <v>-1.3167005989308156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-2.3331869011215586E-4</v>
      </c>
      <c r="AI86">
        <f t="shared" si="69"/>
        <v>-2.3332121291135194E-4</v>
      </c>
      <c r="AJ86">
        <f t="shared" si="70"/>
        <v>-0.15800400829663785</v>
      </c>
      <c r="AK86">
        <f t="shared" si="92"/>
        <v>-0.10322932250592175</v>
      </c>
      <c r="AL86">
        <f t="shared" si="71"/>
        <v>-0.26146665201547098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-1.9180222811314867E-8</v>
      </c>
      <c r="AR86">
        <f t="shared" si="76"/>
        <v>-1.9180430200832893E-8</v>
      </c>
      <c r="AS86">
        <f t="shared" si="77"/>
        <v>-1.2988895500628673E-5</v>
      </c>
      <c r="AT86">
        <f t="shared" si="78"/>
        <v>-8.4860814423949318E-6</v>
      </c>
      <c r="AU86">
        <f t="shared" si="79"/>
        <v>-2.1494157373224439E-5</v>
      </c>
      <c r="AW86">
        <v>83</v>
      </c>
      <c r="AX86">
        <f>IF(Z86&gt;0, (R86*SUMPRODUCT(K86:$K$98, X86:$X$98)-K86*$AZ$3)/Z86, 0)</f>
        <v>-13048012312.773579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1000000</v>
      </c>
      <c r="S87">
        <f t="shared" si="63"/>
        <v>-41145508201.985786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-1.3167005989308156</v>
      </c>
      <c r="AC87">
        <f t="shared" si="64"/>
        <v>-1.1756255511332554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-7.1330457094966379E-5</v>
      </c>
      <c r="AI87">
        <f t="shared" si="69"/>
        <v>-7.133117140474314E-5</v>
      </c>
      <c r="AJ87">
        <f t="shared" si="70"/>
        <v>-0.14107504779756019</v>
      </c>
      <c r="AK87">
        <f t="shared" si="92"/>
        <v>-9.2169041925157097E-2</v>
      </c>
      <c r="AL87">
        <f t="shared" si="71"/>
        <v>-0.23331542089412202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-5.2355354281761685E-9</v>
      </c>
      <c r="AR87">
        <f t="shared" si="76"/>
        <v>-5.2355878573108636E-9</v>
      </c>
      <c r="AS87">
        <f t="shared" si="77"/>
        <v>-1.0354670933797987E-5</v>
      </c>
      <c r="AT87">
        <f t="shared" si="78"/>
        <v>-6.7650524619204674E-6</v>
      </c>
      <c r="AU87">
        <f t="shared" si="79"/>
        <v>-1.7124958983575764E-5</v>
      </c>
      <c r="AW87">
        <v>84</v>
      </c>
      <c r="AX87">
        <f>IF(Z87&gt;0, (R87*SUMPRODUCT(K87:$K$98, X87:$X$98)-K87*$AZ$3)/Z87, 0)</f>
        <v>-41145508201.985786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1000000</v>
      </c>
      <c r="S88">
        <f t="shared" si="63"/>
        <v>-137360781437.79172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-1.1756255511332554</v>
      </c>
      <c r="AC88">
        <f t="shared" si="64"/>
        <v>-1.0496656751386273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-2.0644997796974782E-5</v>
      </c>
      <c r="AI88">
        <f t="shared" si="69"/>
        <v>-2.0645188838708847E-5</v>
      </c>
      <c r="AJ88">
        <f t="shared" si="70"/>
        <v>-0.1259598759946281</v>
      </c>
      <c r="AK88">
        <f t="shared" si="92"/>
        <v>-8.2293788579327884E-2</v>
      </c>
      <c r="AL88">
        <f t="shared" si="71"/>
        <v>-0.20827430976279471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-1.3529536352790402E-9</v>
      </c>
      <c r="AR88">
        <f t="shared" si="76"/>
        <v>-1.3529661550482905E-9</v>
      </c>
      <c r="AS88">
        <f t="shared" si="77"/>
        <v>-8.2546810516589831E-6</v>
      </c>
      <c r="AT88">
        <f t="shared" si="78"/>
        <v>-5.393058479066614E-6</v>
      </c>
      <c r="AU88">
        <f t="shared" si="79"/>
        <v>-1.3649092496880648E-5</v>
      </c>
      <c r="AW88">
        <v>85</v>
      </c>
      <c r="AX88">
        <f>IF(Z88&gt;0, (R88*SUMPRODUCT(K88:$K$98, X88:$X$98)-K88*$AZ$3)/Z88, 0)</f>
        <v>-137360781437.79172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1000000</v>
      </c>
      <c r="S89">
        <f t="shared" si="63"/>
        <v>-492088383859.63812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-1.0496656751386273</v>
      </c>
      <c r="AC89">
        <f t="shared" si="64"/>
        <v>-0.93720149682179232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-5.660713713062201E-6</v>
      </c>
      <c r="AI89">
        <f t="shared" si="69"/>
        <v>-5.6607613265360996E-6</v>
      </c>
      <c r="AJ89">
        <f t="shared" si="70"/>
        <v>-0.11246417831683497</v>
      </c>
      <c r="AK89">
        <f t="shared" si="92"/>
        <v>-7.3476597259703916E-2</v>
      </c>
      <c r="AL89">
        <f t="shared" si="71"/>
        <v>-0.18594643633786542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-3.3122357599637474E-10</v>
      </c>
      <c r="AR89">
        <f t="shared" si="76"/>
        <v>-3.31226361988723E-10</v>
      </c>
      <c r="AS89">
        <f t="shared" si="77"/>
        <v>-6.5805813898765371E-6</v>
      </c>
      <c r="AT89">
        <f t="shared" si="78"/>
        <v>-4.2993132191522189E-6</v>
      </c>
      <c r="AU89">
        <f t="shared" si="79"/>
        <v>-1.0880225835390745E-5</v>
      </c>
      <c r="AW89">
        <v>86</v>
      </c>
      <c r="AX89">
        <f>IF(Z89&gt;0, (R89*SUMPRODUCT(K89:$K$98, X89:$X$98)-K89*$AZ$3)/Z89, 0)</f>
        <v>-492088383859.63812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1000000</v>
      </c>
      <c r="S90">
        <f t="shared" si="63"/>
        <v>-1901097543834.8823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-0.93720149682179232</v>
      </c>
      <c r="AC90">
        <f t="shared" si="64"/>
        <v>-0.83678705101927597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-1.4453335894504766E-6</v>
      </c>
      <c r="AI90">
        <f t="shared" si="69"/>
        <v>-1.4453445934498997E-6</v>
      </c>
      <c r="AJ90">
        <f t="shared" si="70"/>
        <v>-0.10041444580251635</v>
      </c>
      <c r="AK90">
        <f t="shared" si="92"/>
        <v>-6.5604104777525471E-2</v>
      </c>
      <c r="AL90">
        <f t="shared" si="71"/>
        <v>-0.16601999592463529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-7.5509244232626539E-11</v>
      </c>
      <c r="AR90">
        <f t="shared" si="76"/>
        <v>-7.5509819119757127E-11</v>
      </c>
      <c r="AS90">
        <f t="shared" si="77"/>
        <v>-5.2459992405413117E-6</v>
      </c>
      <c r="AT90">
        <f t="shared" si="78"/>
        <v>-3.4273861802329119E-6</v>
      </c>
      <c r="AU90">
        <f t="shared" si="79"/>
        <v>-8.6734609305933436E-6</v>
      </c>
      <c r="AW90">
        <v>87</v>
      </c>
      <c r="AX90">
        <f>IF(Z90&gt;0, (R90*SUMPRODUCT(K90:$K$98, X90:$X$98)-K90*$AZ$3)/Z90, 0)</f>
        <v>-1901097543834.8823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1000000</v>
      </c>
      <c r="S91">
        <f t="shared" si="63"/>
        <v>-7964837513717.3438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-0.83678705101927597</v>
      </c>
      <c r="AC91">
        <f t="shared" si="64"/>
        <v>-0.74713129561823177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-3.4195466874844017E-7</v>
      </c>
      <c r="AI91">
        <f t="shared" si="69"/>
        <v>-3.4195701384115024E-7</v>
      </c>
      <c r="AJ91">
        <f t="shared" si="70"/>
        <v>-8.9655755401044201E-2</v>
      </c>
      <c r="AK91">
        <f t="shared" si="92"/>
        <v>-5.8575093571349324E-2</v>
      </c>
      <c r="AL91">
        <f t="shared" si="71"/>
        <v>-0.14823119092940737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-1.5950802679913585E-11</v>
      </c>
      <c r="AR91">
        <f t="shared" si="76"/>
        <v>-1.5950912069006651E-11</v>
      </c>
      <c r="AS91">
        <f t="shared" si="77"/>
        <v>-4.1820784864694903E-6</v>
      </c>
      <c r="AT91">
        <f t="shared" si="78"/>
        <v>-2.7322912798169818E-6</v>
      </c>
      <c r="AU91">
        <f t="shared" si="79"/>
        <v>-6.9143857171985411E-6</v>
      </c>
      <c r="AW91">
        <v>88</v>
      </c>
      <c r="AX91">
        <f>IF(Z91&gt;0, (R91*SUMPRODUCT(K91:$K$98, X91:$X$98)-K91*$AZ$3)/Z91, 0)</f>
        <v>-7964837513717.3438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1000000</v>
      </c>
      <c r="S92">
        <f t="shared" si="63"/>
        <v>-36420777957839.047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-0.74713129561823177</v>
      </c>
      <c r="AC92">
        <f t="shared" si="64"/>
        <v>-0.6670815139586882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-7.4549711272432067E-8</v>
      </c>
      <c r="AI92">
        <f t="shared" si="69"/>
        <v>-7.4550169171433242E-8</v>
      </c>
      <c r="AJ92">
        <f t="shared" si="70"/>
        <v>-8.0049781659543573E-2</v>
      </c>
      <c r="AK92">
        <f t="shared" si="92"/>
        <v>-5.229919069327623E-2</v>
      </c>
      <c r="AL92">
        <f t="shared" si="71"/>
        <v>-0.13234904690298899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-3.104859469446117E-12</v>
      </c>
      <c r="AR92">
        <f t="shared" si="76"/>
        <v>-3.1048785401041459E-12</v>
      </c>
      <c r="AS92">
        <f t="shared" si="77"/>
        <v>-3.3339273669948799E-6</v>
      </c>
      <c r="AT92">
        <f t="shared" si="78"/>
        <v>-2.1781658801465334E-6</v>
      </c>
      <c r="AU92">
        <f t="shared" si="79"/>
        <v>-5.512096352019954E-6</v>
      </c>
      <c r="AW92">
        <v>89</v>
      </c>
      <c r="AX92">
        <f>IF(Z92&gt;0, (R92*SUMPRODUCT(K92:$K$98, X92:$X$98)-K92*$AZ$3)/Z92, 0)</f>
        <v>-36420777957839.047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1000000</v>
      </c>
      <c r="S93">
        <f t="shared" si="63"/>
        <v>-183131148732323.78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-0.6670815139586882</v>
      </c>
      <c r="AC93">
        <f t="shared" si="64"/>
        <v>-0.59560849460867338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-1.4880440054972294E-8</v>
      </c>
      <c r="AI93">
        <f t="shared" si="69"/>
        <v>-1.4880521363982084E-8</v>
      </c>
      <c r="AJ93">
        <f t="shared" si="70"/>
        <v>-7.1473019350014821E-2</v>
      </c>
      <c r="AK93">
        <f t="shared" si="92"/>
        <v>-4.6695705977108176E-2</v>
      </c>
      <c r="AL93">
        <f t="shared" si="71"/>
        <v>-0.11816874020764437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-5.533421259838488E-13</v>
      </c>
      <c r="AR93">
        <f t="shared" si="76"/>
        <v>-5.5334514953020714E-13</v>
      </c>
      <c r="AS93">
        <f t="shared" si="77"/>
        <v>-2.6577864855822371E-6</v>
      </c>
      <c r="AT93">
        <f t="shared" si="78"/>
        <v>-1.7364205039793674E-6</v>
      </c>
      <c r="AU93">
        <f t="shared" si="79"/>
        <v>-4.3942075429067545E-6</v>
      </c>
      <c r="AW93">
        <v>90</v>
      </c>
      <c r="AX93">
        <f>IF(Z93&gt;0, (R93*SUMPRODUCT(K93:$K$98, X93:$X$98)-K93*$AZ$3)/Z93, 0)</f>
        <v>-183131148732323.78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1000000</v>
      </c>
      <c r="S94">
        <f t="shared" si="63"/>
        <v>-1022122652511216.6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-0.59560849460867338</v>
      </c>
      <c r="AC94">
        <f t="shared" si="64"/>
        <v>-0.5317932987582269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-2.6995535345611066E-9</v>
      </c>
      <c r="AI94">
        <f t="shared" si="69"/>
        <v>-2.6995665416424353E-9</v>
      </c>
      <c r="AJ94">
        <f t="shared" si="70"/>
        <v>-6.3815195850446482E-2</v>
      </c>
      <c r="AK94">
        <f t="shared" si="92"/>
        <v>-4.1692594622607139E-2</v>
      </c>
      <c r="AL94">
        <f t="shared" si="71"/>
        <v>-0.10550779317262016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-8.9629687319564718E-14</v>
      </c>
      <c r="AR94">
        <f t="shared" si="76"/>
        <v>-8.9630119176394931E-14</v>
      </c>
      <c r="AS94">
        <f t="shared" si="77"/>
        <v>-2.118771114217676E-6</v>
      </c>
      <c r="AT94">
        <f t="shared" si="78"/>
        <v>-1.3842637946326881E-6</v>
      </c>
      <c r="AU94">
        <f t="shared" si="79"/>
        <v>-3.5030349984804831E-6</v>
      </c>
      <c r="AW94">
        <v>91</v>
      </c>
      <c r="AX94">
        <f>IF(Z94&gt;0, (R94*SUMPRODUCT(K94:$K$98, X94:$X$98)-K94*$AZ$3)/Z94, 0)</f>
        <v>-1022122652511216.6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1000000</v>
      </c>
      <c r="S95">
        <f t="shared" si="63"/>
        <v>-6409998813824594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-0.5317932987582269</v>
      </c>
      <c r="AC95">
        <f t="shared" si="64"/>
        <v>-0.47481544531992387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-4.4100623446586445E-10</v>
      </c>
      <c r="AI95">
        <f t="shared" si="69"/>
        <v>-4.4100808632051807E-10</v>
      </c>
      <c r="AJ95">
        <f t="shared" si="70"/>
        <v>-5.6977853438303028E-2</v>
      </c>
      <c r="AK95">
        <f t="shared" si="92"/>
        <v>-3.7225530913075885E-2</v>
      </c>
      <c r="AL95">
        <f t="shared" si="71"/>
        <v>-9.420338479238699E-2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-1.3073342629724753E-14</v>
      </c>
      <c r="AR95">
        <f t="shared" si="76"/>
        <v>-1.3073397526749999E-14</v>
      </c>
      <c r="AS95">
        <f t="shared" si="77"/>
        <v>-1.6890713601982728E-6</v>
      </c>
      <c r="AT95">
        <f t="shared" si="78"/>
        <v>-1.1035266219977239E-6</v>
      </c>
      <c r="AU95">
        <f t="shared" si="79"/>
        <v>-2.7925979952693939E-6</v>
      </c>
      <c r="AW95">
        <v>92</v>
      </c>
      <c r="AX95">
        <f>IF(Z95&gt;0, (R95*SUMPRODUCT(K95:$K$98, X95:$X$98)-K95*$AZ$3)/Z95, 0)</f>
        <v>-6409998813824594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1000000</v>
      </c>
      <c r="S96">
        <f t="shared" si="63"/>
        <v>-4.5868624911455024E+16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-0.47481544531992387</v>
      </c>
      <c r="AC96">
        <f t="shared" si="64"/>
        <v>-0.4239423618928006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-6.4090909484580067E-11</v>
      </c>
      <c r="AI96">
        <f t="shared" si="69"/>
        <v>-6.4091140547950023E-11</v>
      </c>
      <c r="AJ96">
        <f t="shared" si="70"/>
        <v>-5.0873083427123267E-2</v>
      </c>
      <c r="AK96">
        <f t="shared" si="92"/>
        <v>-3.3237081172394677E-2</v>
      </c>
      <c r="AL96">
        <f t="shared" si="71"/>
        <v>-8.4110164663609086E-2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-1.6963689951276444E-15</v>
      </c>
      <c r="AR96">
        <f t="shared" si="76"/>
        <v>-1.6963751109518674E-15</v>
      </c>
      <c r="AS96">
        <f t="shared" si="77"/>
        <v>-1.3465173470986104E-6</v>
      </c>
      <c r="AT96">
        <f t="shared" si="78"/>
        <v>-8.7972466677128991E-7</v>
      </c>
      <c r="AU96">
        <f t="shared" si="79"/>
        <v>-2.2262420155662754E-6</v>
      </c>
      <c r="AW96">
        <v>93</v>
      </c>
      <c r="AX96">
        <f>IF(Z96&gt;0, (R96*SUMPRODUCT(K96:$K$98, X96:$X$98)-K96*$AZ$3)/Z96, 0)</f>
        <v>-4.5868624911455024E+16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1000000</v>
      </c>
      <c r="S97">
        <f t="shared" si="63"/>
        <v>-3.8212299101228986E+17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-0.4239423618928006</v>
      </c>
      <c r="AC97">
        <f t="shared" si="64"/>
        <v>-0.37851996597571619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-8.1595384171915605E-12</v>
      </c>
      <c r="AI97">
        <f t="shared" si="69"/>
        <v>-8.1595631814673874E-12</v>
      </c>
      <c r="AJ97">
        <f t="shared" si="70"/>
        <v>-4.5422395917084413E-2</v>
      </c>
      <c r="AK97">
        <f t="shared" si="92"/>
        <v>-2.9675965332496043E-2</v>
      </c>
      <c r="AL97">
        <f t="shared" si="71"/>
        <v>-7.5098361257740026E-2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-1.9282860550281079E-16</v>
      </c>
      <c r="AR97">
        <f t="shared" si="76"/>
        <v>-1.9282919073944179E-16</v>
      </c>
      <c r="AS97">
        <f t="shared" si="77"/>
        <v>-1.0734353851234922E-6</v>
      </c>
      <c r="AT97">
        <f t="shared" si="78"/>
        <v>-7.0131111828070275E-7</v>
      </c>
      <c r="AU97">
        <f t="shared" si="79"/>
        <v>-1.7747465035970243E-6</v>
      </c>
      <c r="AW97">
        <v>94</v>
      </c>
      <c r="AX97">
        <f>IF(Z97&gt;0, (R97*SUMPRODUCT(K97:$K$98, X97:$X$98)-K97*$AZ$3)/Z97, 0)</f>
        <v>-3.8212299101228986E+17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-0.37851996597571619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-0.37851996597571619</v>
      </c>
      <c r="AK98">
        <f t="shared" si="92"/>
        <v>-2.6496397618300135E-2</v>
      </c>
      <c r="AL98">
        <f t="shared" si="71"/>
        <v>-0.40501636359500692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-2.0901308251220555E-17</v>
      </c>
      <c r="AR98">
        <f t="shared" si="76"/>
        <v>-2.0901308251220555E-17</v>
      </c>
      <c r="AS98">
        <f t="shared" si="77"/>
        <v>-7.9868704250262533E-6</v>
      </c>
      <c r="AT98">
        <f t="shared" si="78"/>
        <v>-5.590809297518377E-7</v>
      </c>
      <c r="AU98">
        <f t="shared" si="79"/>
        <v>-8.545951354798993E-6</v>
      </c>
      <c r="AW98">
        <v>95</v>
      </c>
    </row>
    <row r="100" spans="5:50" x14ac:dyDescent="0.25">
      <c r="AN100" s="6">
        <f t="shared" ref="AN100:AU100" si="93">SUM(AN3:AN98)</f>
        <v>31880.169367463615</v>
      </c>
      <c r="AO100" s="6">
        <f t="shared" si="93"/>
        <v>-3188.0169367463618</v>
      </c>
      <c r="AP100" s="6">
        <f t="shared" si="93"/>
        <v>-1687.2962548797198</v>
      </c>
      <c r="AQ100" s="6">
        <f t="shared" si="93"/>
        <v>-16017.06445990909</v>
      </c>
      <c r="AR100" s="6">
        <f t="shared" si="93"/>
        <v>10987.791715928442</v>
      </c>
      <c r="AS100" s="6">
        <f t="shared" si="93"/>
        <v>-3128.6435587150636</v>
      </c>
      <c r="AT100" s="6">
        <f t="shared" si="93"/>
        <v>1825.0420759171186</v>
      </c>
      <c r="AU100" s="6">
        <f t="shared" si="93"/>
        <v>9684.1902331305046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65817.517906338835</v>
      </c>
      <c r="K3">
        <v>1</v>
      </c>
      <c r="L3" s="2">
        <v>0</v>
      </c>
      <c r="O3">
        <f>$C$3</f>
        <v>65817.517906338835</v>
      </c>
      <c r="P3">
        <f>O3*C5</f>
        <v>6581.7517906338835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65817.517906338835</v>
      </c>
      <c r="AF3">
        <f t="shared" ref="AF3:AF34" si="4">-$Z3*P3</f>
        <v>-6581.7517906338835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57713.333528704949</v>
      </c>
      <c r="AJ3">
        <f t="shared" ref="AJ3:AJ34" si="8">AB3-AC3</f>
        <v>0</v>
      </c>
      <c r="AL3">
        <f t="shared" ref="AL3:AL34" si="9">SUM(AI3:AK3)</f>
        <v>57713.333528704949</v>
      </c>
      <c r="AN3">
        <f t="shared" ref="AN3:AN34" si="10">AE3*$K3</f>
        <v>65817.517906338835</v>
      </c>
      <c r="AO3">
        <f t="shared" ref="AO3:AO34" si="11">AF3*$K3</f>
        <v>-6581.7517906338835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57713.333528704949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57713.333528704949</v>
      </c>
      <c r="AW3">
        <v>0</v>
      </c>
      <c r="AX3">
        <f>IF(Z3&gt;0, (R3*SUMPRODUCT(K3:$K$98, X3:$X$98)-K3*$AZ$3)/Z3, 0)</f>
        <v>0</v>
      </c>
      <c r="AZ3">
        <f>C6*SUMPRODUCT(X4:X89, K4:K89)/1</f>
        <v>29374.815028284098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3183.5567664364512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3147.3016101732974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-3147.3016101732974</v>
      </c>
      <c r="AK4">
        <f>G4*SUM(AB4, AE4:AF4)</f>
        <v>0</v>
      </c>
      <c r="AL4">
        <f t="shared" si="9"/>
        <v>-4535.5566101732975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-1239.5133928571427</v>
      </c>
      <c r="AR4">
        <f t="shared" si="14"/>
        <v>-1239.5133928571427</v>
      </c>
      <c r="AS4">
        <f t="shared" si="15"/>
        <v>-2810.0907233690154</v>
      </c>
      <c r="AT4">
        <f t="shared" si="16"/>
        <v>0</v>
      </c>
      <c r="AU4">
        <f t="shared" si="17"/>
        <v>-4049.6041162261581</v>
      </c>
      <c r="AW4">
        <v>1</v>
      </c>
      <c r="AX4">
        <f>IF(Z4&gt;0, (R4*SUMPRODUCT(K4:$K$98, X4:$X$98)-K4*$AZ$3)/Z4, 0)</f>
        <v>3183.5567664364512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1000000</v>
      </c>
      <c r="S5">
        <f t="shared" si="1"/>
        <v>4827.3829144908714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3147.3016101732974</v>
      </c>
      <c r="AC5">
        <f t="shared" si="2"/>
        <v>4717.878940685172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-1409.5487854565702</v>
      </c>
      <c r="AI5">
        <f t="shared" si="7"/>
        <v>-1433.9816874256837</v>
      </c>
      <c r="AJ5">
        <f t="shared" si="8"/>
        <v>-1570.5773305118746</v>
      </c>
      <c r="AK5">
        <f>G5*SUM(AB5, AE5:AF5)</f>
        <v>220.31111271213084</v>
      </c>
      <c r="AL5">
        <f t="shared" si="9"/>
        <v>-2784.2479052254275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-1123.6836618754544</v>
      </c>
      <c r="AR5">
        <f t="shared" si="14"/>
        <v>-1143.1614217360361</v>
      </c>
      <c r="AS5">
        <f t="shared" si="15"/>
        <v>-1252.0546321044917</v>
      </c>
      <c r="AT5">
        <f t="shared" si="16"/>
        <v>175.63067021056347</v>
      </c>
      <c r="AU5">
        <f t="shared" si="17"/>
        <v>-2219.5853836299643</v>
      </c>
      <c r="AW5">
        <v>2</v>
      </c>
      <c r="AX5">
        <f>IF(Z5&gt;0, (R5*SUMPRODUCT(K5:$K$98, X5:$X$98)-K5*$AZ$3)/Z5, 0)</f>
        <v>4827.3829144908714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1000000</v>
      </c>
      <c r="S6">
        <f t="shared" si="1"/>
        <v>6317.3708900934735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4717.878940685172</v>
      </c>
      <c r="AC6">
        <f t="shared" si="2"/>
        <v>6103.2048532463341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-1444.0519411840478</v>
      </c>
      <c r="AI6">
        <f t="shared" si="7"/>
        <v>-1468.2044128349407</v>
      </c>
      <c r="AJ6">
        <f t="shared" si="8"/>
        <v>-1385.3259125611621</v>
      </c>
      <c r="AK6">
        <f>G6*SUM(AB6, AE6:AF6)</f>
        <v>330.25152584796206</v>
      </c>
      <c r="AL6">
        <f t="shared" si="9"/>
        <v>-2523.2787995481408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-1027.8476485514186</v>
      </c>
      <c r="AR6">
        <f t="shared" si="14"/>
        <v>-1045.0389008083978</v>
      </c>
      <c r="AS6">
        <f t="shared" si="15"/>
        <v>-986.04762134512373</v>
      </c>
      <c r="AT6">
        <f t="shared" si="16"/>
        <v>235.06651290881953</v>
      </c>
      <c r="AU6">
        <f t="shared" si="17"/>
        <v>-1796.0200092447019</v>
      </c>
      <c r="AW6">
        <v>3</v>
      </c>
      <c r="AX6">
        <f>IF(Z6&gt;0, (R6*SUMPRODUCT(K6:$K$98, X6:$X$98)-K6*$AZ$3)/Z6, 0)</f>
        <v>6317.3708900934735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1000000</v>
      </c>
      <c r="S7">
        <f t="shared" si="1"/>
        <v>7660.6326293665898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6103.2048532463341</v>
      </c>
      <c r="AC7">
        <f t="shared" si="2"/>
        <v>7315.5443247276053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-1484.8495165490549</v>
      </c>
      <c r="AI7">
        <f t="shared" si="7"/>
        <v>-1508.7233422455251</v>
      </c>
      <c r="AJ7">
        <f t="shared" si="8"/>
        <v>-1212.3394714812712</v>
      </c>
      <c r="AK7">
        <f>G7*SUM(AB7, AE7:AF7)</f>
        <v>427.22433972724343</v>
      </c>
      <c r="AL7">
        <f t="shared" si="9"/>
        <v>-2293.8384739995527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-943.648711477598</v>
      </c>
      <c r="AR7">
        <f t="shared" si="14"/>
        <v>-958.82095930839068</v>
      </c>
      <c r="AS7">
        <f t="shared" si="15"/>
        <v>-770.4636512901061</v>
      </c>
      <c r="AT7">
        <f t="shared" si="16"/>
        <v>271.50879143123052</v>
      </c>
      <c r="AU7">
        <f t="shared" si="17"/>
        <v>-1457.775819167266</v>
      </c>
      <c r="AW7">
        <v>4</v>
      </c>
      <c r="AX7">
        <f>IF(Z7&gt;0, (R7*SUMPRODUCT(K7:$K$98, X7:$X$98)-K7*$AZ$3)/Z7, 0)</f>
        <v>7660.6326293665898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1000000</v>
      </c>
      <c r="S8">
        <f t="shared" si="1"/>
        <v>8869.8595222500062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7315.5443247276053</v>
      </c>
      <c r="AC8">
        <f t="shared" si="2"/>
        <v>8372.0626847077729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-1525.7886146507724</v>
      </c>
      <c r="AI8">
        <f t="shared" si="7"/>
        <v>-1549.3855573749115</v>
      </c>
      <c r="AJ8">
        <f t="shared" si="8"/>
        <v>-1056.5183599801676</v>
      </c>
      <c r="AK8">
        <f t="shared" ref="AK8:AK39" si="30">G8*SUM(AB8:AB8, AE8:AF8)</f>
        <v>512.08810273093241</v>
      </c>
      <c r="AL8">
        <f t="shared" si="9"/>
        <v>-2093.8158146241467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-865.77343610252535</v>
      </c>
      <c r="AR8">
        <f t="shared" si="14"/>
        <v>-879.16297511705545</v>
      </c>
      <c r="AS8">
        <f t="shared" si="15"/>
        <v>-599.49689101251772</v>
      </c>
      <c r="AT8">
        <f t="shared" si="16"/>
        <v>290.57254198351603</v>
      </c>
      <c r="AU8">
        <f t="shared" si="17"/>
        <v>-1188.0873241460572</v>
      </c>
      <c r="AW8">
        <v>5</v>
      </c>
      <c r="AX8">
        <f>IF(Z8&gt;0, (R8*SUMPRODUCT(K8:$K$98, X8:$X$98)-K8*$AZ$3)/Z8, 0)</f>
        <v>8869.8595222500062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1000000</v>
      </c>
      <c r="S9">
        <f t="shared" si="1"/>
        <v>9960.8194959210905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8372.0626847077729</v>
      </c>
      <c r="AC9">
        <f t="shared" si="2"/>
        <v>9292.1527052639649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-1568.6284767744612</v>
      </c>
      <c r="AI9">
        <f t="shared" si="7"/>
        <v>-1591.9502343594397</v>
      </c>
      <c r="AJ9">
        <f t="shared" si="8"/>
        <v>-920.09002055619203</v>
      </c>
      <c r="AK9">
        <f t="shared" si="30"/>
        <v>586.0443879295442</v>
      </c>
      <c r="AL9">
        <f t="shared" si="9"/>
        <v>-1925.9958669860873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-794.71600389891819</v>
      </c>
      <c r="AR9">
        <f t="shared" si="14"/>
        <v>-806.53153209202151</v>
      </c>
      <c r="AS9">
        <f t="shared" si="15"/>
        <v>-466.14623869844769</v>
      </c>
      <c r="AT9">
        <f t="shared" si="16"/>
        <v>296.90832531642172</v>
      </c>
      <c r="AU9">
        <f t="shared" si="17"/>
        <v>-975.76944547404742</v>
      </c>
      <c r="AW9">
        <v>6</v>
      </c>
      <c r="AX9">
        <f>IF(Z9&gt;0, (R9*SUMPRODUCT(K9:$K$98, X9:$X$98)-K9*$AZ$3)/Z9, 0)</f>
        <v>9960.8194959210905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1000000</v>
      </c>
      <c r="S10">
        <f t="shared" si="1"/>
        <v>10946.653938370655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9292.1527052639649</v>
      </c>
      <c r="AC10">
        <f t="shared" si="2"/>
        <v>10091.957644810333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-1619.9152887980538</v>
      </c>
      <c r="AI10">
        <f t="shared" si="7"/>
        <v>-1642.9633309249625</v>
      </c>
      <c r="AJ10">
        <f t="shared" si="8"/>
        <v>-799.80493954636768</v>
      </c>
      <c r="AK10">
        <f t="shared" si="30"/>
        <v>650.45068936847758</v>
      </c>
      <c r="AL10">
        <f t="shared" si="9"/>
        <v>-1792.3175811028527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-732.76740980003694</v>
      </c>
      <c r="AR10">
        <f t="shared" si="14"/>
        <v>-743.19317357119576</v>
      </c>
      <c r="AS10">
        <f t="shared" si="15"/>
        <v>-361.79113682637097</v>
      </c>
      <c r="AT10">
        <f t="shared" si="16"/>
        <v>294.23085895117231</v>
      </c>
      <c r="AU10">
        <f t="shared" si="17"/>
        <v>-810.75345144639448</v>
      </c>
      <c r="AW10">
        <v>7</v>
      </c>
      <c r="AX10">
        <f>IF(Z10&gt;0, (R10*SUMPRODUCT(K10:$K$98, X10:$X$98)-K10*$AZ$3)/Z10, 0)</f>
        <v>10946.653938370655</v>
      </c>
    </row>
    <row r="11" spans="1:52" x14ac:dyDescent="0.25">
      <c r="A11" t="s">
        <v>33</v>
      </c>
      <c r="C11" s="25">
        <f>AU91</f>
        <v>25004.290631179414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1000000</v>
      </c>
      <c r="S11">
        <f t="shared" si="1"/>
        <v>11835.857149983063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10091.957644810333</v>
      </c>
      <c r="AC11">
        <f t="shared" si="2"/>
        <v>10782.869648800726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-1668.3528116333607</v>
      </c>
      <c r="AI11">
        <f t="shared" si="7"/>
        <v>-1691.1286645187095</v>
      </c>
      <c r="AJ11">
        <f t="shared" si="8"/>
        <v>-690.91200399039371</v>
      </c>
      <c r="AK11">
        <f t="shared" si="30"/>
        <v>706.43703513672335</v>
      </c>
      <c r="AL11">
        <f t="shared" si="9"/>
        <v>-1675.6036333723796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-673.8197189709382</v>
      </c>
      <c r="AR11">
        <f t="shared" si="14"/>
        <v>-683.01850395425606</v>
      </c>
      <c r="AS11">
        <f t="shared" si="15"/>
        <v>-279.04777042133503</v>
      </c>
      <c r="AT11">
        <f t="shared" si="16"/>
        <v>285.31807011519487</v>
      </c>
      <c r="AU11">
        <f t="shared" si="17"/>
        <v>-676.74820426039616</v>
      </c>
      <c r="AW11">
        <v>8</v>
      </c>
      <c r="AX11">
        <f>IF(Z11&gt;0, (R11*SUMPRODUCT(K11:$K$98, X11:$X$98)-K11*$AZ$3)/Z11, 0)</f>
        <v>11835.857149983063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1000000</v>
      </c>
      <c r="S12">
        <f t="shared" si="1"/>
        <v>12641.875673470131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10782.869648800726</v>
      </c>
      <c r="AC12">
        <f t="shared" si="2"/>
        <v>11380.192263571249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-1725.6899317582631</v>
      </c>
      <c r="AI12">
        <f t="shared" si="7"/>
        <v>-1748.1948838664646</v>
      </c>
      <c r="AJ12">
        <f t="shared" si="8"/>
        <v>-597.3226147705227</v>
      </c>
      <c r="AK12">
        <f t="shared" si="30"/>
        <v>754.80087541605087</v>
      </c>
      <c r="AL12">
        <f t="shared" si="9"/>
        <v>-1590.7166232209365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-622.30108940180776</v>
      </c>
      <c r="AR12">
        <f t="shared" si="14"/>
        <v>-630.41660074375545</v>
      </c>
      <c r="AS12">
        <f t="shared" si="15"/>
        <v>-215.40052303446066</v>
      </c>
      <c r="AT12">
        <f t="shared" si="16"/>
        <v>272.18876253990027</v>
      </c>
      <c r="AU12">
        <f t="shared" si="17"/>
        <v>-573.62836123831585</v>
      </c>
      <c r="AW12">
        <v>9</v>
      </c>
      <c r="AX12">
        <f>IF(Z12&gt;0, (R12*SUMPRODUCT(K12:$K$98, X12:$X$98)-K12*$AZ$3)/Z12, 0)</f>
        <v>12641.875673470131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1000000</v>
      </c>
      <c r="S13">
        <f t="shared" si="1"/>
        <v>13371.616726010216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11380.192263571249</v>
      </c>
      <c r="AC13">
        <f t="shared" si="2"/>
        <v>11892.839686438601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-1786.8472872888883</v>
      </c>
      <c r="AI13">
        <f t="shared" si="7"/>
        <v>-1809.0825186938255</v>
      </c>
      <c r="AJ13">
        <f t="shared" si="8"/>
        <v>-512.64742286735236</v>
      </c>
      <c r="AK13">
        <f t="shared" si="30"/>
        <v>796.61345844998755</v>
      </c>
      <c r="AL13">
        <f t="shared" si="9"/>
        <v>-1525.1164831111903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-575.31700438170867</v>
      </c>
      <c r="AR13">
        <f t="shared" si="14"/>
        <v>-582.47615380349941</v>
      </c>
      <c r="AS13">
        <f t="shared" si="15"/>
        <v>-165.05874997048065</v>
      </c>
      <c r="AT13">
        <f t="shared" si="16"/>
        <v>256.48821352885045</v>
      </c>
      <c r="AU13">
        <f t="shared" si="17"/>
        <v>-491.04669024512958</v>
      </c>
      <c r="AW13">
        <v>10</v>
      </c>
      <c r="AX13">
        <f>IF(Z13&gt;0, (R13*SUMPRODUCT(K13:$K$98, X13:$X$98)-K13*$AZ$3)/Z13, 0)</f>
        <v>13371.616726010216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1000000</v>
      </c>
      <c r="S14">
        <f t="shared" si="1"/>
        <v>14033.698611627773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11892.839686438601</v>
      </c>
      <c r="AC14">
        <f t="shared" si="2"/>
        <v>12330.8695680115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-1853.742348137047</v>
      </c>
      <c r="AI14">
        <f t="shared" si="7"/>
        <v>-1875.7088836692312</v>
      </c>
      <c r="AJ14">
        <f t="shared" si="8"/>
        <v>-438.02988157289838</v>
      </c>
      <c r="AK14">
        <f t="shared" si="30"/>
        <v>832.49877805070219</v>
      </c>
      <c r="AL14">
        <f t="shared" si="9"/>
        <v>-1481.2399871914272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-532.90662824546587</v>
      </c>
      <c r="AR14">
        <f t="shared" si="14"/>
        <v>-539.22148230080688</v>
      </c>
      <c r="AS14">
        <f t="shared" si="15"/>
        <v>-125.92312383345121</v>
      </c>
      <c r="AT14">
        <f t="shared" si="16"/>
        <v>239.3235053810572</v>
      </c>
      <c r="AU14">
        <f t="shared" si="17"/>
        <v>-425.82110075320082</v>
      </c>
      <c r="AW14">
        <v>11</v>
      </c>
      <c r="AX14">
        <f>IF(Z14&gt;0, (R14*SUMPRODUCT(K14:$K$98, X14:$X$98)-K14*$AZ$3)/Z14, 0)</f>
        <v>14033.698611627773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1000000</v>
      </c>
      <c r="S15">
        <f t="shared" si="1"/>
        <v>14635.312157356484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12330.8695680115</v>
      </c>
      <c r="AC15">
        <f t="shared" si="2"/>
        <v>12702.736945082648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-1923.5937006477996</v>
      </c>
      <c r="AI15">
        <f t="shared" si="7"/>
        <v>-1945.2924809821459</v>
      </c>
      <c r="AJ15">
        <f t="shared" si="8"/>
        <v>-371.86737707114844</v>
      </c>
      <c r="AK15">
        <f t="shared" si="30"/>
        <v>863.1608697608051</v>
      </c>
      <c r="AL15">
        <f t="shared" si="9"/>
        <v>-1453.9989882924895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-493.73859190293882</v>
      </c>
      <c r="AR15">
        <f t="shared" si="14"/>
        <v>-499.30812836205871</v>
      </c>
      <c r="AS15">
        <f t="shared" si="15"/>
        <v>-95.449093573095055</v>
      </c>
      <c r="AT15">
        <f t="shared" si="16"/>
        <v>221.5518964726775</v>
      </c>
      <c r="AU15">
        <f t="shared" si="17"/>
        <v>-373.20532546247637</v>
      </c>
      <c r="AW15">
        <v>12</v>
      </c>
      <c r="AX15">
        <f>IF(Z15&gt;0, (R15*SUMPRODUCT(K15:$K$98, X15:$X$98)-K15*$AZ$3)/Z15, 0)</f>
        <v>14635.312157356484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1000000</v>
      </c>
      <c r="S16">
        <f t="shared" si="1"/>
        <v>15192.787548291126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12702.736945082648</v>
      </c>
      <c r="AC16">
        <f t="shared" si="2"/>
        <v>13016.832286498113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-2494.6124324551097</v>
      </c>
      <c r="AI16">
        <f t="shared" si="7"/>
        <v>-2516.0318596753013</v>
      </c>
      <c r="AJ16">
        <f t="shared" si="8"/>
        <v>-314.09534141546465</v>
      </c>
      <c r="AK16">
        <f t="shared" si="30"/>
        <v>889.19158615578544</v>
      </c>
      <c r="AL16">
        <f t="shared" si="9"/>
        <v>-1940.9356149349805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-571.70078389565924</v>
      </c>
      <c r="AR16">
        <f t="shared" si="14"/>
        <v>-576.6095637818911</v>
      </c>
      <c r="AS16">
        <f t="shared" si="15"/>
        <v>-71.98254549243579</v>
      </c>
      <c r="AT16">
        <f t="shared" si="16"/>
        <v>203.77976162749476</v>
      </c>
      <c r="AU16">
        <f t="shared" si="17"/>
        <v>-444.81234764683211</v>
      </c>
      <c r="AW16">
        <v>13</v>
      </c>
      <c r="AX16">
        <f>IF(Z16&gt;0, (R16*SUMPRODUCT(K16:$K$98, X16:$X$98)-K16*$AZ$3)/Z16, 0)</f>
        <v>15192.787548291126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1000000</v>
      </c>
      <c r="S17">
        <f t="shared" si="1"/>
        <v>15580.163942437284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13016.832286498113</v>
      </c>
      <c r="AC17">
        <f t="shared" si="2"/>
        <v>13166.41180020817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-3134.0126241433331</v>
      </c>
      <c r="AI17">
        <f t="shared" si="7"/>
        <v>-3155.1395067757189</v>
      </c>
      <c r="AJ17">
        <f t="shared" si="8"/>
        <v>-149.57951371005765</v>
      </c>
      <c r="AK17">
        <f t="shared" si="30"/>
        <v>911.17826005486802</v>
      </c>
      <c r="AL17">
        <f t="shared" si="9"/>
        <v>-2393.5407604309084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-641.28107588808393</v>
      </c>
      <c r="AR17">
        <f t="shared" si="14"/>
        <v>-645.60405465348094</v>
      </c>
      <c r="AS17">
        <f t="shared" si="15"/>
        <v>-30.606932066529925</v>
      </c>
      <c r="AT17">
        <f t="shared" si="16"/>
        <v>186.44512483211184</v>
      </c>
      <c r="AU17">
        <f t="shared" si="17"/>
        <v>-489.76586188789901</v>
      </c>
      <c r="AW17">
        <v>14</v>
      </c>
      <c r="AX17">
        <f>IF(Z17&gt;0, (R17*SUMPRODUCT(K17:$K$98, X17:$X$98)-K17*$AZ$3)/Z17, 0)</f>
        <v>15580.163942437284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1000000</v>
      </c>
      <c r="S18">
        <f t="shared" si="1"/>
        <v>15812.453996365817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13166.41180020817</v>
      </c>
      <c r="AC18">
        <f t="shared" si="2"/>
        <v>13169.130990039477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-3791.7109222093427</v>
      </c>
      <c r="AI18">
        <f t="shared" si="7"/>
        <v>-3812.5317432423494</v>
      </c>
      <c r="AJ18">
        <f t="shared" si="8"/>
        <v>-2.7191898313067213</v>
      </c>
      <c r="AK18">
        <f t="shared" si="30"/>
        <v>921.64882601457202</v>
      </c>
      <c r="AL18">
        <f t="shared" si="9"/>
        <v>-2893.6021070590841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-692.7314092822761</v>
      </c>
      <c r="AR18">
        <f t="shared" si="14"/>
        <v>-696.53529544145749</v>
      </c>
      <c r="AS18">
        <f t="shared" si="15"/>
        <v>-0.49678581584736675</v>
      </c>
      <c r="AT18">
        <f t="shared" si="16"/>
        <v>168.3817947114008</v>
      </c>
      <c r="AU18">
        <f t="shared" si="17"/>
        <v>-528.65028654590401</v>
      </c>
      <c r="AW18">
        <v>15</v>
      </c>
      <c r="AX18">
        <f>IF(Z18&gt;0, (R18*SUMPRODUCT(K18:$K$98, X18:$X$98)-K18*$AZ$3)/Z18, 0)</f>
        <v>15812.453996365817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1000000</v>
      </c>
      <c r="S19">
        <f t="shared" si="1"/>
        <v>15916.153209360971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13169.130990039477</v>
      </c>
      <c r="AC19">
        <f t="shared" si="2"/>
        <v>13051.399818006656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-4494.8254952564457</v>
      </c>
      <c r="AI19">
        <f t="shared" si="7"/>
        <v>-4515.3257374417408</v>
      </c>
      <c r="AJ19">
        <f t="shared" si="8"/>
        <v>117.73117203282163</v>
      </c>
      <c r="AK19">
        <f t="shared" si="30"/>
        <v>921.83916930276348</v>
      </c>
      <c r="AL19">
        <f t="shared" si="9"/>
        <v>-3475.7553961061558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-733.20340448067464</v>
      </c>
      <c r="AR19">
        <f t="shared" si="14"/>
        <v>-736.54743805412465</v>
      </c>
      <c r="AS19">
        <f t="shared" si="15"/>
        <v>19.204504432722121</v>
      </c>
      <c r="AT19">
        <f t="shared" si="16"/>
        <v>150.37193724866975</v>
      </c>
      <c r="AU19">
        <f t="shared" si="17"/>
        <v>-566.97099637273277</v>
      </c>
      <c r="AW19">
        <v>16</v>
      </c>
      <c r="AX19">
        <f>IF(Z19&gt;0, (R19*SUMPRODUCT(K19:$K$98, X19:$X$98)-K19*$AZ$3)/Z19, 0)</f>
        <v>15916.153209360971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1000000</v>
      </c>
      <c r="S20">
        <f t="shared" si="1"/>
        <v>15908.578443600894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13051.399818006656</v>
      </c>
      <c r="AC20">
        <f t="shared" si="2"/>
        <v>12831.589482498708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-5226.5556053638702</v>
      </c>
      <c r="AI20">
        <f t="shared" si="7"/>
        <v>-5246.7201812371786</v>
      </c>
      <c r="AJ20">
        <f t="shared" si="8"/>
        <v>219.81033550794746</v>
      </c>
      <c r="AK20">
        <f t="shared" si="30"/>
        <v>913.59798726046597</v>
      </c>
      <c r="AL20">
        <f t="shared" si="9"/>
        <v>-4113.3118584687654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-761.21824648391487</v>
      </c>
      <c r="AR20">
        <f t="shared" si="14"/>
        <v>-764.15510284714173</v>
      </c>
      <c r="AS20">
        <f t="shared" si="15"/>
        <v>32.014131444938833</v>
      </c>
      <c r="AT20">
        <f t="shared" si="16"/>
        <v>133.06037673069571</v>
      </c>
      <c r="AU20">
        <f t="shared" si="17"/>
        <v>-599.08059467150724</v>
      </c>
      <c r="AW20">
        <v>17</v>
      </c>
      <c r="AX20">
        <f>IF(Z20&gt;0, (R20*SUMPRODUCT(K20:$K$98, X20:$X$98)-K20*$AZ$3)/Z20, 0)</f>
        <v>15908.578443600894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1000000</v>
      </c>
      <c r="S21">
        <f t="shared" si="1"/>
        <v>15809.773146932568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12831.589482498708</v>
      </c>
      <c r="AC21">
        <f t="shared" si="2"/>
        <v>12528.757904740443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-6048.0281880732691</v>
      </c>
      <c r="AI21">
        <f t="shared" si="7"/>
        <v>-6067.8399174831429</v>
      </c>
      <c r="AJ21">
        <f t="shared" si="8"/>
        <v>302.83157775826476</v>
      </c>
      <c r="AK21">
        <f t="shared" si="30"/>
        <v>898.21126377490964</v>
      </c>
      <c r="AL21">
        <f t="shared" si="9"/>
        <v>-4866.7970759499685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-786.48310659441313</v>
      </c>
      <c r="AR21">
        <f t="shared" si="14"/>
        <v>-789.05941576638622</v>
      </c>
      <c r="AS21">
        <f t="shared" si="15"/>
        <v>39.380094246234407</v>
      </c>
      <c r="AT21">
        <f t="shared" si="16"/>
        <v>116.80302457995533</v>
      </c>
      <c r="AU21">
        <f t="shared" si="17"/>
        <v>-632.87629694019654</v>
      </c>
      <c r="AW21">
        <v>18</v>
      </c>
      <c r="AX21">
        <f>IF(Z21&gt;0, (R21*SUMPRODUCT(K21:$K$98, X21:$X$98)-K21*$AZ$3)/Z21, 0)</f>
        <v>15809.773146932568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1000000</v>
      </c>
      <c r="S22">
        <f t="shared" si="1"/>
        <v>15627.233895809914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12528.757904740443</v>
      </c>
      <c r="AC22">
        <f t="shared" si="2"/>
        <v>12151.54860950822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-6956.5448506544972</v>
      </c>
      <c r="AI22">
        <f t="shared" si="7"/>
        <v>-6975.9845491490059</v>
      </c>
      <c r="AJ22">
        <f t="shared" si="8"/>
        <v>377.20929523222367</v>
      </c>
      <c r="AK22">
        <f t="shared" si="30"/>
        <v>877.01305333183109</v>
      </c>
      <c r="AL22">
        <f t="shared" si="9"/>
        <v>-5721.7622005849516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-807.70200090280048</v>
      </c>
      <c r="AR22">
        <f t="shared" si="14"/>
        <v>-809.95908163871843</v>
      </c>
      <c r="AS22">
        <f t="shared" si="15"/>
        <v>43.796555482501851</v>
      </c>
      <c r="AT22">
        <f t="shared" si="16"/>
        <v>101.82715891314189</v>
      </c>
      <c r="AU22">
        <f t="shared" si="17"/>
        <v>-664.33536724307476</v>
      </c>
      <c r="AW22">
        <v>19</v>
      </c>
      <c r="AX22">
        <f>IF(Z22&gt;0, (R22*SUMPRODUCT(K22:$K$98, X22:$X$98)-K22*$AZ$3)/Z22, 0)</f>
        <v>15627.233895809914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1000000</v>
      </c>
      <c r="S23">
        <f t="shared" si="1"/>
        <v>15368.834453112288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12151.54860950822</v>
      </c>
      <c r="AC23">
        <f t="shared" si="2"/>
        <v>11709.269654464517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-7928.0222541007524</v>
      </c>
      <c r="AI23">
        <f t="shared" si="7"/>
        <v>-7947.0693550539636</v>
      </c>
      <c r="AJ23">
        <f t="shared" si="8"/>
        <v>442.27895504370281</v>
      </c>
      <c r="AK23">
        <f t="shared" si="30"/>
        <v>850.60840266557545</v>
      </c>
      <c r="AL23">
        <f t="shared" si="9"/>
        <v>-6654.1819973446854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-821.87242057033177</v>
      </c>
      <c r="AR23">
        <f t="shared" si="14"/>
        <v>-823.84697191031648</v>
      </c>
      <c r="AS23">
        <f t="shared" si="15"/>
        <v>45.849628532647849</v>
      </c>
      <c r="AT23">
        <f t="shared" si="16"/>
        <v>88.17982145479175</v>
      </c>
      <c r="AU23">
        <f t="shared" si="17"/>
        <v>-689.81752192287695</v>
      </c>
      <c r="AW23">
        <v>20</v>
      </c>
      <c r="AX23">
        <f>IF(Z23&gt;0, (R23*SUMPRODUCT(K23:$K$98, X23:$X$98)-K23*$AZ$3)/Z23, 0)</f>
        <v>15368.834453112288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1000000</v>
      </c>
      <c r="S24">
        <f t="shared" si="1"/>
        <v>15046.419766711777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11709.269654464517</v>
      </c>
      <c r="AC24">
        <f t="shared" si="2"/>
        <v>11213.66781055409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-8993.6989841729865</v>
      </c>
      <c r="AI24">
        <f t="shared" si="7"/>
        <v>-9012.3307716420604</v>
      </c>
      <c r="AJ24">
        <f t="shared" si="8"/>
        <v>495.6018439104264</v>
      </c>
      <c r="AK24">
        <f t="shared" si="30"/>
        <v>819.64887581251628</v>
      </c>
      <c r="AL24">
        <f t="shared" si="9"/>
        <v>-7697.080051919118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-832.45328553454124</v>
      </c>
      <c r="AR24">
        <f t="shared" si="14"/>
        <v>-834.17783654756784</v>
      </c>
      <c r="AS24">
        <f t="shared" si="15"/>
        <v>45.872714219837619</v>
      </c>
      <c r="AT24">
        <f t="shared" si="16"/>
        <v>75.866381658487853</v>
      </c>
      <c r="AU24">
        <f t="shared" si="17"/>
        <v>-712.43874066924241</v>
      </c>
      <c r="AW24">
        <v>21</v>
      </c>
      <c r="AX24">
        <f>IF(Z24&gt;0, (R24*SUMPRODUCT(K24:$K$98, X24:$X$98)-K24*$AZ$3)/Z24, 0)</f>
        <v>15046.419766711777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1000000</v>
      </c>
      <c r="S25">
        <f t="shared" si="1"/>
        <v>14666.881708208441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11213.66781055409</v>
      </c>
      <c r="AC25">
        <f t="shared" si="2"/>
        <v>10672.527539894465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-10157.120429308849</v>
      </c>
      <c r="AI25">
        <f t="shared" si="7"/>
        <v>-10175.311970892499</v>
      </c>
      <c r="AJ25">
        <f t="shared" si="8"/>
        <v>541.14027065962546</v>
      </c>
      <c r="AK25">
        <f t="shared" si="30"/>
        <v>784.95674673878636</v>
      </c>
      <c r="AL25">
        <f t="shared" si="9"/>
        <v>-8849.2149534940872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-839.40993099603031</v>
      </c>
      <c r="AR25">
        <f t="shared" si="14"/>
        <v>-840.91332566105564</v>
      </c>
      <c r="AS25">
        <f t="shared" si="15"/>
        <v>44.721190460914769</v>
      </c>
      <c r="AT25">
        <f t="shared" si="16"/>
        <v>64.87079612776715</v>
      </c>
      <c r="AU25">
        <f t="shared" si="17"/>
        <v>-731.3213390723738</v>
      </c>
      <c r="AW25">
        <v>22</v>
      </c>
      <c r="AX25">
        <f>IF(Z25&gt;0, (R25*SUMPRODUCT(K25:$K$98, X25:$X$98)-K25*$AZ$3)/Z25, 0)</f>
        <v>14666.881708208441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1000000</v>
      </c>
      <c r="S26">
        <f t="shared" si="1"/>
        <v>14234.161798903606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10672.527539894465</v>
      </c>
      <c r="AC26">
        <f t="shared" si="2"/>
        <v>10093.218515036755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-11300.897070955809</v>
      </c>
      <c r="AI26">
        <f t="shared" si="7"/>
        <v>-11318.62417469685</v>
      </c>
      <c r="AJ26">
        <f t="shared" si="8"/>
        <v>579.30902485771003</v>
      </c>
      <c r="AK26">
        <f t="shared" si="30"/>
        <v>747.07692779261265</v>
      </c>
      <c r="AL26">
        <f t="shared" si="9"/>
        <v>-9992.2382220465279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-833.87009288434319</v>
      </c>
      <c r="AR26">
        <f t="shared" si="14"/>
        <v>-835.1781396305704</v>
      </c>
      <c r="AS26">
        <f t="shared" si="15"/>
        <v>42.746028685489115</v>
      </c>
      <c r="AT26">
        <f t="shared" si="16"/>
        <v>55.125279281699221</v>
      </c>
      <c r="AU26">
        <f t="shared" si="17"/>
        <v>-737.30683166338213</v>
      </c>
      <c r="AW26">
        <v>23</v>
      </c>
      <c r="AX26">
        <f>IF(Z26&gt;0, (R26*SUMPRODUCT(K26:$K$98, X26:$X$98)-K26*$AZ$3)/Z26, 0)</f>
        <v>14234.161798903606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1000000</v>
      </c>
      <c r="S27">
        <f t="shared" si="1"/>
        <v>13765.12271950771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10093.218515036755</v>
      </c>
      <c r="AC27">
        <f t="shared" si="2"/>
        <v>9491.5813740616268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-12454.858872219909</v>
      </c>
      <c r="AI27">
        <f t="shared" si="7"/>
        <v>-12472.097333451733</v>
      </c>
      <c r="AJ27">
        <f t="shared" si="8"/>
        <v>601.6371409751282</v>
      </c>
      <c r="AK27">
        <f t="shared" si="30"/>
        <v>706.52529605257291</v>
      </c>
      <c r="AL27">
        <f t="shared" si="9"/>
        <v>-11163.934896424033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-820.55229928632571</v>
      </c>
      <c r="AR27">
        <f t="shared" si="14"/>
        <v>-821.68800537059792</v>
      </c>
      <c r="AS27">
        <f t="shared" si="15"/>
        <v>39.637120294017585</v>
      </c>
      <c r="AT27">
        <f t="shared" si="16"/>
        <v>46.547372565816936</v>
      </c>
      <c r="AU27">
        <f t="shared" si="17"/>
        <v>-735.50351251076336</v>
      </c>
      <c r="AW27">
        <v>24</v>
      </c>
      <c r="AX27">
        <f>IF(Z27&gt;0, (R27*SUMPRODUCT(K27:$K$98, X27:$X$98)-K27*$AZ$3)/Z27, 0)</f>
        <v>13765.12271950771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1000000</v>
      </c>
      <c r="S28">
        <f t="shared" si="1"/>
        <v>13271.413476984664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9491.5813740616268</v>
      </c>
      <c r="AC28">
        <f t="shared" si="2"/>
        <v>8878.3799246942399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-13657.810113055459</v>
      </c>
      <c r="AI28">
        <f t="shared" si="7"/>
        <v>-13674.534744422139</v>
      </c>
      <c r="AJ28">
        <f t="shared" si="8"/>
        <v>613.20144936738689</v>
      </c>
      <c r="AK28">
        <f t="shared" si="30"/>
        <v>664.41069618431391</v>
      </c>
      <c r="AL28">
        <f t="shared" si="9"/>
        <v>-12396.922598870438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-803.39755111273132</v>
      </c>
      <c r="AR28">
        <f t="shared" si="14"/>
        <v>-804.38134923058703</v>
      </c>
      <c r="AS28">
        <f t="shared" si="15"/>
        <v>36.070536834424047</v>
      </c>
      <c r="AT28">
        <f t="shared" si="16"/>
        <v>39.082834058246164</v>
      </c>
      <c r="AU28">
        <f t="shared" si="17"/>
        <v>-729.22797833791685</v>
      </c>
      <c r="AW28">
        <v>25</v>
      </c>
      <c r="AX28">
        <f>IF(Z28&gt;0, (R28*SUMPRODUCT(K28:$K$98, X28:$X$98)-K28*$AZ$3)/Z28, 0)</f>
        <v>13271.413476984664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1000000</v>
      </c>
      <c r="S29">
        <f t="shared" si="1"/>
        <v>12761.857111248961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8878.3799246942399</v>
      </c>
      <c r="AC29">
        <f t="shared" si="2"/>
        <v>8260.1170610091322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-15045.006742860693</v>
      </c>
      <c r="AI29">
        <f t="shared" si="7"/>
        <v>-15061.188002745133</v>
      </c>
      <c r="AJ29">
        <f t="shared" si="8"/>
        <v>618.26286368510773</v>
      </c>
      <c r="AK29">
        <f t="shared" si="30"/>
        <v>621.48659472859686</v>
      </c>
      <c r="AL29">
        <f t="shared" si="9"/>
        <v>-13821.43854433143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-790.17593188930141</v>
      </c>
      <c r="AR29">
        <f t="shared" si="14"/>
        <v>-791.02578475589439</v>
      </c>
      <c r="AS29">
        <f t="shared" si="15"/>
        <v>32.47166603609223</v>
      </c>
      <c r="AT29">
        <f t="shared" si="16"/>
        <v>32.640978999853999</v>
      </c>
      <c r="AU29">
        <f t="shared" si="17"/>
        <v>-725.91313971994828</v>
      </c>
      <c r="AW29">
        <v>26</v>
      </c>
      <c r="AX29">
        <f>IF(Z29&gt;0, (R29*SUMPRODUCT(K29:$K$98, X29:$X$98)-K29*$AZ$3)/Z29, 0)</f>
        <v>12761.857111248961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1000000</v>
      </c>
      <c r="S30">
        <f t="shared" si="1"/>
        <v>12228.692152664993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8260.1170610091322</v>
      </c>
      <c r="AC30">
        <f t="shared" si="2"/>
        <v>7635.2399571802107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-16406.956097309769</v>
      </c>
      <c r="AI30">
        <f t="shared" si="7"/>
        <v>-16422.565370692933</v>
      </c>
      <c r="AJ30">
        <f t="shared" si="8"/>
        <v>624.87710382892146</v>
      </c>
      <c r="AK30">
        <f t="shared" si="30"/>
        <v>578.2081942706393</v>
      </c>
      <c r="AL30">
        <f t="shared" si="9"/>
        <v>-15219.480072593373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-769.38090569309588</v>
      </c>
      <c r="AR30">
        <f t="shared" si="14"/>
        <v>-770.11288040074567</v>
      </c>
      <c r="AS30">
        <f t="shared" si="15"/>
        <v>29.302724359066545</v>
      </c>
      <c r="AT30">
        <f t="shared" si="16"/>
        <v>27.11425212261387</v>
      </c>
      <c r="AU30">
        <f t="shared" si="17"/>
        <v>-713.69590391906524</v>
      </c>
      <c r="AW30">
        <v>27</v>
      </c>
      <c r="AX30">
        <f>IF(Z30&gt;0, (R30*SUMPRODUCT(K30:$K$98, X30:$X$98)-K30*$AZ$3)/Z30, 0)</f>
        <v>12228.692152664993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1000000</v>
      </c>
      <c r="S31">
        <f t="shared" si="1"/>
        <v>11678.92916450669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7635.2399571802107</v>
      </c>
      <c r="AC31">
        <f t="shared" si="2"/>
        <v>7013.4472908267362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-17605.791855769578</v>
      </c>
      <c r="AI31">
        <f t="shared" si="7"/>
        <v>-17620.804891622516</v>
      </c>
      <c r="AJ31">
        <f t="shared" si="8"/>
        <v>621.79266635347449</v>
      </c>
      <c r="AK31">
        <f t="shared" si="30"/>
        <v>534.46679700261484</v>
      </c>
      <c r="AL31">
        <f t="shared" si="9"/>
        <v>-16464.545428266429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-737.141612543208</v>
      </c>
      <c r="AR31">
        <f t="shared" si="14"/>
        <v>-737.7701973605491</v>
      </c>
      <c r="AS31">
        <f t="shared" si="15"/>
        <v>26.034003610756987</v>
      </c>
      <c r="AT31">
        <f t="shared" si="16"/>
        <v>22.377733408463584</v>
      </c>
      <c r="AU31">
        <f t="shared" si="17"/>
        <v>-689.35846034132862</v>
      </c>
      <c r="AW31">
        <v>28</v>
      </c>
      <c r="AX31">
        <f>IF(Z31&gt;0, (R31*SUMPRODUCT(K31:$K$98, X31:$X$98)-K31*$AZ$3)/Z31, 0)</f>
        <v>11678.92916450669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1000000</v>
      </c>
      <c r="S32">
        <f t="shared" si="1"/>
        <v>11130.9164948343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7013.4472908267362</v>
      </c>
      <c r="AC32">
        <f t="shared" si="2"/>
        <v>6408.0808919796273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-18815.117809288357</v>
      </c>
      <c r="AI32">
        <f t="shared" si="7"/>
        <v>-18829.510336837535</v>
      </c>
      <c r="AJ32">
        <f t="shared" si="8"/>
        <v>605.36639884710894</v>
      </c>
      <c r="AK32">
        <f t="shared" si="30"/>
        <v>490.9413103578716</v>
      </c>
      <c r="AL32">
        <f t="shared" si="9"/>
        <v>-17733.202627632556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-703.37071843369984</v>
      </c>
      <c r="AR32">
        <f t="shared" si="14"/>
        <v>-703.90875824535306</v>
      </c>
      <c r="AS32">
        <f t="shared" si="15"/>
        <v>22.630578409799369</v>
      </c>
      <c r="AT32">
        <f t="shared" si="16"/>
        <v>18.352993889027314</v>
      </c>
      <c r="AU32">
        <f t="shared" si="17"/>
        <v>-662.92518594652643</v>
      </c>
      <c r="AW32">
        <v>29</v>
      </c>
      <c r="AX32">
        <f>IF(Z32&gt;0, (R32*SUMPRODUCT(K32:$K$98, X32:$X$98)-K32*$AZ$3)/Z32, 0)</f>
        <v>11130.9164948343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1000000</v>
      </c>
      <c r="S33">
        <f t="shared" si="1"/>
        <v>10586.358751062924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6408.0808919796273</v>
      </c>
      <c r="AC33">
        <f t="shared" si="2"/>
        <v>5822.3666143460096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-19956.436905225921</v>
      </c>
      <c r="AI33">
        <f t="shared" si="7"/>
        <v>-19970.186596576976</v>
      </c>
      <c r="AJ33">
        <f t="shared" si="8"/>
        <v>585.71427763361771</v>
      </c>
      <c r="AK33">
        <f t="shared" si="30"/>
        <v>448.56566243857395</v>
      </c>
      <c r="AL33">
        <f t="shared" si="9"/>
        <v>-18935.906656504783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-666.10443193698836</v>
      </c>
      <c r="AR33">
        <f t="shared" si="14"/>
        <v>-666.56336808827621</v>
      </c>
      <c r="AS33">
        <f t="shared" si="15"/>
        <v>19.549926574235208</v>
      </c>
      <c r="AT33">
        <f t="shared" si="16"/>
        <v>14.972190536019069</v>
      </c>
      <c r="AU33">
        <f t="shared" si="17"/>
        <v>-632.04125097802194</v>
      </c>
      <c r="AW33">
        <v>30</v>
      </c>
      <c r="AX33">
        <f>IF(Z33&gt;0, (R33*SUMPRODUCT(K33:$K$98, X33:$X$98)-K33*$AZ$3)/Z33, 0)</f>
        <v>10586.358751062924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1000000</v>
      </c>
      <c r="S34">
        <f t="shared" si="1"/>
        <v>10052.531284492423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5822.3666143460096</v>
      </c>
      <c r="AC34">
        <f t="shared" si="2"/>
        <v>5261.3125759805253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-21105.912070819239</v>
      </c>
      <c r="AI34">
        <f t="shared" si="7"/>
        <v>-21118.996617455014</v>
      </c>
      <c r="AJ34">
        <f t="shared" si="8"/>
        <v>561.0540383654843</v>
      </c>
      <c r="AK34">
        <f t="shared" si="30"/>
        <v>407.56566300422071</v>
      </c>
      <c r="AL34">
        <f t="shared" si="9"/>
        <v>-20150.376916085308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-628.99243438930057</v>
      </c>
      <c r="AR34">
        <f t="shared" si="14"/>
        <v>-629.3823763550256</v>
      </c>
      <c r="AS34">
        <f t="shared" si="15"/>
        <v>16.720374093824034</v>
      </c>
      <c r="AT34">
        <f t="shared" si="16"/>
        <v>12.146156853413039</v>
      </c>
      <c r="AU34">
        <f t="shared" si="17"/>
        <v>-600.51584540778856</v>
      </c>
      <c r="AW34">
        <v>31</v>
      </c>
      <c r="AX34">
        <f>IF(Z34&gt;0, (R34*SUMPRODUCT(K34:$K$98, X34:$X$98)-K34*$AZ$3)/Z34, 0)</f>
        <v>10052.531284492423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9531.8637484213523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5261.3125759805253</v>
      </c>
      <c r="AC35">
        <f t="shared" ref="AC35:AC66" si="33">S35*Z35</f>
        <v>4726.1151358514962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-22325.271652067218</v>
      </c>
      <c r="AI35">
        <f t="shared" ref="AI35:AI66" si="38">SUM(AE35:AH35)</f>
        <v>-22337.667221445332</v>
      </c>
      <c r="AJ35">
        <f t="shared" ref="AJ35:AJ66" si="39">AB35-AC35</f>
        <v>535.19744012902902</v>
      </c>
      <c r="AK35">
        <f t="shared" si="30"/>
        <v>368.2918803186368</v>
      </c>
      <c r="AL35">
        <f t="shared" ref="AL35:AL66" si="40">SUM(AI35:AK35)</f>
        <v>-21434.177900997667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-594.04593255832151</v>
      </c>
      <c r="AR35">
        <f t="shared" ref="AR35:AR66" si="45">AI35*$K35</f>
        <v>-594.37576225471093</v>
      </c>
      <c r="AS35">
        <f t="shared" ref="AS35:AS66" si="46">AJ35*$K35</f>
        <v>14.240895581435689</v>
      </c>
      <c r="AT35">
        <f t="shared" ref="AT35:AT66" si="47">AK35*$K35</f>
        <v>9.7997595239690671</v>
      </c>
      <c r="AU35">
        <f t="shared" ref="AU35:AU66" si="48">AL35*$K35</f>
        <v>-570.33510714930628</v>
      </c>
      <c r="AW35">
        <v>32</v>
      </c>
      <c r="AX35">
        <f>IF(Z35&gt;0, (R35*SUMPRODUCT(K35:$K$98, X35:$X$98)-K35*$AZ$3)/Z35, 0)</f>
        <v>9531.8637484213523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1000000</v>
      </c>
      <c r="S36">
        <f t="shared" si="32"/>
        <v>9018.8301196739085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4726.1151358514962</v>
      </c>
      <c r="AC36">
        <f t="shared" si="33"/>
        <v>4215.8147338827011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-23418.694868987292</v>
      </c>
      <c r="AI36">
        <f t="shared" si="38"/>
        <v>-23430.381015299899</v>
      </c>
      <c r="AJ36">
        <f t="shared" si="39"/>
        <v>510.30040196879509</v>
      </c>
      <c r="AK36">
        <f t="shared" si="30"/>
        <v>330.82805950960477</v>
      </c>
      <c r="AL36">
        <f t="shared" si="40"/>
        <v>-22589.252553821501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-556.37542614571726</v>
      </c>
      <c r="AR36">
        <f t="shared" si="45"/>
        <v>-556.65306265240781</v>
      </c>
      <c r="AS36">
        <f t="shared" si="46"/>
        <v>12.12358780863166</v>
      </c>
      <c r="AT36">
        <f t="shared" si="47"/>
        <v>7.8597293154183641</v>
      </c>
      <c r="AU36">
        <f t="shared" si="48"/>
        <v>-536.66974552835779</v>
      </c>
      <c r="AW36">
        <v>33</v>
      </c>
      <c r="AX36">
        <f>IF(Z36&gt;0, (R36*SUMPRODUCT(K36:$K$98, X36:$X$98)-K36*$AZ$3)/Z36, 0)</f>
        <v>9018.8301196739085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8517.4155974303176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4215.8147338827011</v>
      </c>
      <c r="AC37">
        <f t="shared" si="33"/>
        <v>3734.2121029062055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-24350.600701005773</v>
      </c>
      <c r="AI37">
        <f t="shared" si="38"/>
        <v>-24361.561220837732</v>
      </c>
      <c r="AJ37">
        <f t="shared" si="39"/>
        <v>481.60263097649567</v>
      </c>
      <c r="AK37">
        <f t="shared" si="30"/>
        <v>295.10703137178911</v>
      </c>
      <c r="AL37">
        <f t="shared" si="40"/>
        <v>-23584.851558489445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-516.53161523758649</v>
      </c>
      <c r="AR37">
        <f t="shared" si="45"/>
        <v>-516.76411278794103</v>
      </c>
      <c r="AS37">
        <f t="shared" si="46"/>
        <v>10.215886989214429</v>
      </c>
      <c r="AT37">
        <f t="shared" si="47"/>
        <v>6.2598912221554892</v>
      </c>
      <c r="AU37">
        <f t="shared" si="48"/>
        <v>-500.28833457657106</v>
      </c>
      <c r="AW37">
        <v>34</v>
      </c>
      <c r="AX37">
        <f>IF(Z37&gt;0, (R37*SUMPRODUCT(K37:$K$98, X37:$X$98)-K37*$AZ$3)/Z37, 0)</f>
        <v>8517.4155974303176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1000000</v>
      </c>
      <c r="S38">
        <f t="shared" si="32"/>
        <v>8034.4037060792562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3734.2121029062055</v>
      </c>
      <c r="AC38">
        <f t="shared" si="33"/>
        <v>3284.4419119268528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-25239.363786707439</v>
      </c>
      <c r="AI38">
        <f t="shared" si="38"/>
        <v>-25249.583717246409</v>
      </c>
      <c r="AJ38">
        <f t="shared" si="39"/>
        <v>449.77019097935272</v>
      </c>
      <c r="AK38">
        <f t="shared" si="30"/>
        <v>261.39484720343438</v>
      </c>
      <c r="AL38">
        <f t="shared" si="40"/>
        <v>-24538.418679063619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-478.02169765432427</v>
      </c>
      <c r="AR38">
        <f t="shared" si="45"/>
        <v>-478.21525833942837</v>
      </c>
      <c r="AS38">
        <f t="shared" si="46"/>
        <v>8.5184362039859209</v>
      </c>
      <c r="AT38">
        <f t="shared" si="47"/>
        <v>4.9506956543843561</v>
      </c>
      <c r="AU38">
        <f t="shared" si="48"/>
        <v>-464.74612648105807</v>
      </c>
      <c r="AW38">
        <v>35</v>
      </c>
      <c r="AX38">
        <f>IF(Z38&gt;0, (R38*SUMPRODUCT(K38:$K$98, X38:$X$98)-K38*$AZ$3)/Z38, 0)</f>
        <v>8034.4037060792562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1000000</v>
      </c>
      <c r="S39">
        <f t="shared" si="32"/>
        <v>7569.0446310021689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3284.4419119268528</v>
      </c>
      <c r="AC39">
        <f t="shared" si="33"/>
        <v>2866.0286287888084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-26057.944124338705</v>
      </c>
      <c r="AI39">
        <f t="shared" si="38"/>
        <v>-26067.410406969175</v>
      </c>
      <c r="AJ39">
        <f t="shared" si="39"/>
        <v>418.41328313804433</v>
      </c>
      <c r="AK39">
        <f t="shared" si="30"/>
        <v>229.91093383487973</v>
      </c>
      <c r="AL39">
        <f t="shared" si="40"/>
        <v>-25419.086189996251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-440.64752218014803</v>
      </c>
      <c r="AR39">
        <f t="shared" si="45"/>
        <v>-440.80759981196229</v>
      </c>
      <c r="AS39">
        <f t="shared" si="46"/>
        <v>7.0754920488846862</v>
      </c>
      <c r="AT39">
        <f t="shared" si="47"/>
        <v>3.8878617143797691</v>
      </c>
      <c r="AU39">
        <f t="shared" si="48"/>
        <v>-429.84424604869787</v>
      </c>
      <c r="AW39">
        <v>36</v>
      </c>
      <c r="AX39">
        <f>IF(Z39&gt;0, (R39*SUMPRODUCT(K39:$K$98, X39:$X$98)-K39*$AZ$3)/Z39, 0)</f>
        <v>7569.0446310021689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1000000</v>
      </c>
      <c r="S40">
        <f t="shared" si="32"/>
        <v>7121.3420737967544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2866.0286287888084</v>
      </c>
      <c r="AC40">
        <f t="shared" si="33"/>
        <v>2478.6029052839103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-26812.012283509728</v>
      </c>
      <c r="AI40">
        <f t="shared" si="38"/>
        <v>-26820.713603006807</v>
      </c>
      <c r="AJ40">
        <f t="shared" si="39"/>
        <v>387.42572350489809</v>
      </c>
      <c r="AK40">
        <f t="shared" ref="AK40:AK71" si="61">G40*SUM(AB40:AB40, AE40:AF40)</f>
        <v>200.62200401521662</v>
      </c>
      <c r="AL40">
        <f t="shared" si="40"/>
        <v>-26232.665875486691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-404.82056892876631</v>
      </c>
      <c r="AR40">
        <f t="shared" si="45"/>
        <v>-404.9519456069504</v>
      </c>
      <c r="AS40">
        <f t="shared" si="46"/>
        <v>5.8495386377005438</v>
      </c>
      <c r="AT40">
        <f t="shared" si="47"/>
        <v>3.0290868490695009</v>
      </c>
      <c r="AU40">
        <f t="shared" si="48"/>
        <v>-396.07332012018031</v>
      </c>
      <c r="AW40">
        <v>37</v>
      </c>
      <c r="AX40">
        <f>IF(Z40&gt;0, (R40*SUMPRODUCT(K40:$K$98, X40:$X$98)-K40*$AZ$3)/Z40, 0)</f>
        <v>7121.3420737967544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1000000</v>
      </c>
      <c r="S41">
        <f t="shared" si="32"/>
        <v>6689.929972791233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2478.6029052839103</v>
      </c>
      <c r="AC41">
        <f t="shared" si="33"/>
        <v>2121.3017994580446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-27483.462203776577</v>
      </c>
      <c r="AI41">
        <f t="shared" si="38"/>
        <v>-27491.389423523589</v>
      </c>
      <c r="AJ41">
        <f t="shared" si="39"/>
        <v>357.30110582586576</v>
      </c>
      <c r="AK41">
        <f t="shared" si="61"/>
        <v>173.50220336987374</v>
      </c>
      <c r="AL41">
        <f t="shared" si="40"/>
        <v>-26960.586114327849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-370.49860764366696</v>
      </c>
      <c r="AR41">
        <f t="shared" si="45"/>
        <v>-370.60547277794211</v>
      </c>
      <c r="AS41">
        <f t="shared" si="46"/>
        <v>4.8166989019249229</v>
      </c>
      <c r="AT41">
        <f t="shared" si="47"/>
        <v>2.3389456646700557</v>
      </c>
      <c r="AU41">
        <f t="shared" si="48"/>
        <v>-363.44982821134715</v>
      </c>
      <c r="AW41">
        <v>38</v>
      </c>
      <c r="AX41">
        <f>IF(Z41&gt;0, (R41*SUMPRODUCT(K41:$K$98, X41:$X$98)-K41*$AZ$3)/Z41, 0)</f>
        <v>6689.929972791233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1000000</v>
      </c>
      <c r="S42">
        <f t="shared" si="32"/>
        <v>6272.2615804632342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2121.3017994580446</v>
      </c>
      <c r="AC42">
        <f t="shared" si="33"/>
        <v>1793.2312838705393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-28019.225584697062</v>
      </c>
      <c r="AI42">
        <f t="shared" si="38"/>
        <v>-28026.373051606988</v>
      </c>
      <c r="AJ42">
        <f t="shared" si="39"/>
        <v>328.07051558750527</v>
      </c>
      <c r="AK42">
        <f t="shared" si="61"/>
        <v>148.49112596206314</v>
      </c>
      <c r="AL42">
        <f t="shared" si="40"/>
        <v>-27549.81141005742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-337.25099809287627</v>
      </c>
      <c r="AR42">
        <f t="shared" si="45"/>
        <v>-337.33702796339935</v>
      </c>
      <c r="AS42">
        <f t="shared" si="46"/>
        <v>3.9487925350498911</v>
      </c>
      <c r="AT42">
        <f t="shared" si="47"/>
        <v>1.7873006620850991</v>
      </c>
      <c r="AU42">
        <f t="shared" si="48"/>
        <v>-331.60093476626434</v>
      </c>
      <c r="AW42">
        <v>39</v>
      </c>
      <c r="AX42">
        <f>IF(Z42&gt;0, (R42*SUMPRODUCT(K42:$K$98, X42:$X$98)-K42*$AZ$3)/Z42, 0)</f>
        <v>6272.2615804632342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1000000</v>
      </c>
      <c r="S43">
        <f t="shared" si="32"/>
        <v>5868.0668192894682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1793.2312838705393</v>
      </c>
      <c r="AC43">
        <f t="shared" si="33"/>
        <v>1493.8625108278077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-28464.791829059297</v>
      </c>
      <c r="AI43">
        <f t="shared" si="38"/>
        <v>-28471.156201504396</v>
      </c>
      <c r="AJ43">
        <f t="shared" si="39"/>
        <v>299.36877304273162</v>
      </c>
      <c r="AK43">
        <f t="shared" si="61"/>
        <v>125.52618987093776</v>
      </c>
      <c r="AL43">
        <f t="shared" si="40"/>
        <v>-28046.261238590727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-305.90537308792909</v>
      </c>
      <c r="AR43">
        <f t="shared" si="45"/>
        <v>-305.97376971415355</v>
      </c>
      <c r="AS43">
        <f t="shared" si="46"/>
        <v>3.2172557859713979</v>
      </c>
      <c r="AT43">
        <f t="shared" si="47"/>
        <v>1.3490046291353628</v>
      </c>
      <c r="AU43">
        <f t="shared" si="48"/>
        <v>-301.40750929904681</v>
      </c>
      <c r="AW43">
        <v>40</v>
      </c>
      <c r="AX43">
        <f>IF(Z43&gt;0, (R43*SUMPRODUCT(K43:$K$98, X43:$X$98)-K43*$AZ$3)/Z43, 0)</f>
        <v>5868.0668192894682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1000000</v>
      </c>
      <c r="S44">
        <f t="shared" si="32"/>
        <v>5469.1492436573208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1493.8625108278077</v>
      </c>
      <c r="AC44">
        <f t="shared" si="33"/>
        <v>1221.7805529632219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-28634.156564593544</v>
      </c>
      <c r="AI44">
        <f t="shared" si="38"/>
        <v>-28639.741439400081</v>
      </c>
      <c r="AJ44">
        <f t="shared" si="39"/>
        <v>272.08195786458577</v>
      </c>
      <c r="AK44">
        <f t="shared" si="61"/>
        <v>104.57037575794655</v>
      </c>
      <c r="AL44">
        <f t="shared" si="40"/>
        <v>-28263.089105777548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-274.75491224992265</v>
      </c>
      <c r="AR44">
        <f t="shared" si="45"/>
        <v>-274.80850110922552</v>
      </c>
      <c r="AS44">
        <f t="shared" si="46"/>
        <v>2.61072311626276</v>
      </c>
      <c r="AT44">
        <f t="shared" si="47"/>
        <v>1.0033899322476474</v>
      </c>
      <c r="AU44">
        <f t="shared" si="48"/>
        <v>-271.19438806071514</v>
      </c>
      <c r="AW44">
        <v>41</v>
      </c>
      <c r="AX44">
        <f>IF(Z44&gt;0, (R44*SUMPRODUCT(K44:$K$98, X44:$X$98)-K44*$AZ$3)/Z44, 0)</f>
        <v>5469.1492436573208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1000000</v>
      </c>
      <c r="S45">
        <f t="shared" si="32"/>
        <v>5070.6828996349486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1221.7805529632219</v>
      </c>
      <c r="AC45">
        <f t="shared" si="33"/>
        <v>977.22511859128451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-28440.428974917311</v>
      </c>
      <c r="AI45">
        <f t="shared" si="38"/>
        <v>-28445.246990251409</v>
      </c>
      <c r="AJ45">
        <f t="shared" si="39"/>
        <v>244.55543437193739</v>
      </c>
      <c r="AK45">
        <f t="shared" si="61"/>
        <v>85.524638707425538</v>
      </c>
      <c r="AL45">
        <f t="shared" si="40"/>
        <v>-28115.166917172046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-243.65716710086136</v>
      </c>
      <c r="AR45">
        <f t="shared" si="45"/>
        <v>-243.69844439553191</v>
      </c>
      <c r="AS45">
        <f t="shared" si="46"/>
        <v>2.0951753010033536</v>
      </c>
      <c r="AT45">
        <f t="shared" si="47"/>
        <v>0.7327136733118339</v>
      </c>
      <c r="AU45">
        <f t="shared" si="48"/>
        <v>-240.87055542121672</v>
      </c>
      <c r="AW45">
        <v>42</v>
      </c>
      <c r="AX45">
        <f>IF(Z45&gt;0, (R45*SUMPRODUCT(K45:$K$98, X45:$X$98)-K45*$AZ$3)/Z45, 0)</f>
        <v>5070.6828996349486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1000000</v>
      </c>
      <c r="S46">
        <f t="shared" si="32"/>
        <v>4667.0898137517279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977.22511859128451</v>
      </c>
      <c r="AC46">
        <f t="shared" si="33"/>
        <v>760.53177102433824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-27837.089401623707</v>
      </c>
      <c r="AI46">
        <f t="shared" si="38"/>
        <v>-27841.163309569423</v>
      </c>
      <c r="AJ46">
        <f t="shared" si="39"/>
        <v>216.69334756694627</v>
      </c>
      <c r="AK46">
        <f t="shared" si="61"/>
        <v>68.405758301389923</v>
      </c>
      <c r="AL46">
        <f t="shared" si="40"/>
        <v>-27556.064203701088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-212.93588125636498</v>
      </c>
      <c r="AR46">
        <f t="shared" si="45"/>
        <v>-212.96704403944418</v>
      </c>
      <c r="AS46">
        <f t="shared" si="46"/>
        <v>1.6575651376780827</v>
      </c>
      <c r="AT46">
        <f t="shared" si="47"/>
        <v>0.52326018057285639</v>
      </c>
      <c r="AU46">
        <f t="shared" si="48"/>
        <v>-210.78621872119322</v>
      </c>
      <c r="AW46">
        <v>43</v>
      </c>
      <c r="AX46">
        <f>IF(Z46&gt;0, (R46*SUMPRODUCT(K46:$K$98, X46:$X$98)-K46*$AZ$3)/Z46, 0)</f>
        <v>4667.0898137517279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1000000</v>
      </c>
      <c r="S47">
        <f t="shared" si="32"/>
        <v>4245.0594769596946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760.53177102433824</v>
      </c>
      <c r="AC47">
        <f t="shared" si="33"/>
        <v>571.67072863754083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-26659.447457016558</v>
      </c>
      <c r="AI47">
        <f t="shared" si="38"/>
        <v>-26662.814139696391</v>
      </c>
      <c r="AJ47">
        <f t="shared" si="39"/>
        <v>188.86104238679741</v>
      </c>
      <c r="AK47">
        <f t="shared" si="61"/>
        <v>53.237223971703685</v>
      </c>
      <c r="AL47">
        <f t="shared" si="40"/>
        <v>-26420.715873337889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-182.07828181538505</v>
      </c>
      <c r="AR47">
        <f t="shared" si="45"/>
        <v>-182.10127553266858</v>
      </c>
      <c r="AS47">
        <f t="shared" si="46"/>
        <v>1.2898802255783497</v>
      </c>
      <c r="AT47">
        <f t="shared" si="47"/>
        <v>0.363598768692313</v>
      </c>
      <c r="AU47">
        <f t="shared" si="48"/>
        <v>-180.44779653839791</v>
      </c>
      <c r="AW47">
        <v>44</v>
      </c>
      <c r="AX47">
        <f>IF(Z47&gt;0, (R47*SUMPRODUCT(K47:$K$98, X47:$X$98)-K47*$AZ$3)/Z47, 0)</f>
        <v>4245.0594769596946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1000000</v>
      </c>
      <c r="S48">
        <f t="shared" si="32"/>
        <v>3791.6939577147546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571.67072863754083</v>
      </c>
      <c r="AC48">
        <f t="shared" si="33"/>
        <v>411.08783866998357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-24902.643836686228</v>
      </c>
      <c r="AI48">
        <f t="shared" si="38"/>
        <v>-24905.354286443344</v>
      </c>
      <c r="AJ48">
        <f t="shared" si="39"/>
        <v>160.58288996755726</v>
      </c>
      <c r="AK48">
        <f t="shared" si="61"/>
        <v>40.016951004627863</v>
      </c>
      <c r="AL48">
        <f t="shared" si="40"/>
        <v>-24704.754445471157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-151.85686752439955</v>
      </c>
      <c r="AR48">
        <f t="shared" si="45"/>
        <v>-151.87339590638169</v>
      </c>
      <c r="AS48">
        <f t="shared" si="46"/>
        <v>0.97923798004788642</v>
      </c>
      <c r="AT48">
        <f t="shared" si="47"/>
        <v>0.24402424366234687</v>
      </c>
      <c r="AU48">
        <f t="shared" si="48"/>
        <v>-150.65013368267142</v>
      </c>
      <c r="AW48">
        <v>45</v>
      </c>
      <c r="AX48">
        <f>IF(Z48&gt;0, (R48*SUMPRODUCT(K48:$K$98, X48:$X$98)-K48*$AZ$3)/Z48, 0)</f>
        <v>3791.6939577147546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1000000</v>
      </c>
      <c r="S49">
        <f t="shared" si="32"/>
        <v>3284.7547924982218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411.08783866998357</v>
      </c>
      <c r="AC49">
        <f t="shared" si="33"/>
        <v>278.42328529543022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-22571.536518557168</v>
      </c>
      <c r="AI49">
        <f t="shared" si="38"/>
        <v>-22573.655575403751</v>
      </c>
      <c r="AJ49">
        <f t="shared" si="39"/>
        <v>132.66455337455335</v>
      </c>
      <c r="AK49">
        <f t="shared" si="61"/>
        <v>28.776148706898852</v>
      </c>
      <c r="AL49">
        <f t="shared" si="40"/>
        <v>-22412.214873322297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-122.89439646733722</v>
      </c>
      <c r="AR49">
        <f t="shared" si="45"/>
        <v>-122.90593401649903</v>
      </c>
      <c r="AS49">
        <f t="shared" si="46"/>
        <v>0.72231370718473165</v>
      </c>
      <c r="AT49">
        <f t="shared" si="47"/>
        <v>0.15667641523124534</v>
      </c>
      <c r="AU49">
        <f t="shared" si="48"/>
        <v>-122.02694389408305</v>
      </c>
      <c r="AW49">
        <v>46</v>
      </c>
      <c r="AX49">
        <f>IF(Z49&gt;0, (R49*SUMPRODUCT(K49:$K$98, X49:$X$98)-K49*$AZ$3)/Z49, 0)</f>
        <v>3284.7547924982218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1000000</v>
      </c>
      <c r="S50">
        <f t="shared" si="32"/>
        <v>2693.6881702653482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278.42328529543022</v>
      </c>
      <c r="AC50">
        <f t="shared" si="33"/>
        <v>172.6648836047415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-19814.847178983571</v>
      </c>
      <c r="AI50">
        <f t="shared" si="38"/>
        <v>-19816.449674082214</v>
      </c>
      <c r="AJ50">
        <f t="shared" si="39"/>
        <v>105.75840169068871</v>
      </c>
      <c r="AK50">
        <f t="shared" si="61"/>
        <v>19.489629970680117</v>
      </c>
      <c r="AL50">
        <f t="shared" si="40"/>
        <v>-19691.201642420845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-96.326030034064544</v>
      </c>
      <c r="AR50">
        <f t="shared" si="45"/>
        <v>-96.333820252662093</v>
      </c>
      <c r="AS50">
        <f t="shared" si="46"/>
        <v>0.51412392362112147</v>
      </c>
      <c r="AT50">
        <f t="shared" si="47"/>
        <v>9.4745049757423316E-2</v>
      </c>
      <c r="AU50">
        <f t="shared" si="48"/>
        <v>-95.724951279283545</v>
      </c>
      <c r="AW50">
        <v>47</v>
      </c>
      <c r="AX50">
        <f>IF(Z50&gt;0, (R50*SUMPRODUCT(K50:$K$98, X50:$X$98)-K50*$AZ$3)/Z50, 0)</f>
        <v>2693.6881702653482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1000000</v>
      </c>
      <c r="S51">
        <f t="shared" si="32"/>
        <v>1965.2448383229087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172.6648836047415</v>
      </c>
      <c r="AC51">
        <f t="shared" si="33"/>
        <v>91.638848906970168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-16829.069437753802</v>
      </c>
      <c r="AI51">
        <f t="shared" si="38"/>
        <v>-16830.235181165513</v>
      </c>
      <c r="AJ51">
        <f t="shared" si="39"/>
        <v>81.026034697771337</v>
      </c>
      <c r="AK51">
        <f t="shared" si="61"/>
        <v>12.086541852331907</v>
      </c>
      <c r="AL51">
        <f t="shared" si="40"/>
        <v>-16737.122604615412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-73.045760363048217</v>
      </c>
      <c r="AR51">
        <f t="shared" si="45"/>
        <v>-73.050820215835174</v>
      </c>
      <c r="AS51">
        <f t="shared" si="46"/>
        <v>0.35168957710898829</v>
      </c>
      <c r="AT51">
        <f t="shared" si="47"/>
        <v>5.2461049199950725E-2</v>
      </c>
      <c r="AU51">
        <f t="shared" si="48"/>
        <v>-72.64666958952624</v>
      </c>
      <c r="AW51">
        <v>48</v>
      </c>
      <c r="AX51">
        <f>IF(Z51&gt;0, (R51*SUMPRODUCT(K51:$K$98, X51:$X$98)-K51*$AZ$3)/Z51, 0)</f>
        <v>1965.2448383229087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1000000</v>
      </c>
      <c r="S52">
        <f t="shared" si="32"/>
        <v>995.08494564615603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91.638848906970168</v>
      </c>
      <c r="AC52">
        <f t="shared" si="33"/>
        <v>32.253798665612408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-13750.328236458754</v>
      </c>
      <c r="AI52">
        <f t="shared" si="38"/>
        <v>-13751.138564230436</v>
      </c>
      <c r="AJ52">
        <f t="shared" si="39"/>
        <v>59.38505024135776</v>
      </c>
      <c r="AK52">
        <f t="shared" si="61"/>
        <v>6.4147194234879121</v>
      </c>
      <c r="AL52">
        <f t="shared" si="40"/>
        <v>-13685.33879456559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-53.288065512212064</v>
      </c>
      <c r="AR52">
        <f t="shared" si="45"/>
        <v>-53.291205859019882</v>
      </c>
      <c r="AS52">
        <f t="shared" si="46"/>
        <v>0.2301410114208636</v>
      </c>
      <c r="AT52">
        <f t="shared" si="47"/>
        <v>2.4859623930644229E-2</v>
      </c>
      <c r="AU52">
        <f t="shared" si="48"/>
        <v>-53.036205223668375</v>
      </c>
      <c r="AW52">
        <v>49</v>
      </c>
      <c r="AX52">
        <f>IF(Z52&gt;0, (R52*SUMPRODUCT(K52:$K$98, X52:$X$98)-K52*$AZ$3)/Z52, 0)</f>
        <v>995.08494564615603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1000000</v>
      </c>
      <c r="S53">
        <f t="shared" si="32"/>
        <v>-413.94418409094055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32.253798665612408</v>
      </c>
      <c r="AC53">
        <f t="shared" si="33"/>
        <v>-8.8372042379474891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-10740.197537290011</v>
      </c>
      <c r="AI53">
        <f t="shared" si="38"/>
        <v>-10740.731256845544</v>
      </c>
      <c r="AJ53">
        <f t="shared" si="39"/>
        <v>41.091002903559897</v>
      </c>
      <c r="AK53">
        <f t="shared" si="61"/>
        <v>2.2577659065928688</v>
      </c>
      <c r="AL53">
        <f t="shared" si="40"/>
        <v>-10697.38248803539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-37.16303168362743</v>
      </c>
      <c r="AR53">
        <f t="shared" si="45"/>
        <v>-37.164878450102961</v>
      </c>
      <c r="AS53">
        <f t="shared" si="46"/>
        <v>0.14218232369703096</v>
      </c>
      <c r="AT53">
        <f t="shared" si="47"/>
        <v>7.8122795814140845E-3</v>
      </c>
      <c r="AU53">
        <f t="shared" si="48"/>
        <v>-37.01488384682451</v>
      </c>
      <c r="AW53">
        <v>50</v>
      </c>
      <c r="AX53">
        <f>IF(Z53&gt;0, (R53*SUMPRODUCT(K53:$K$98, X53:$X$98)-K53*$AZ$3)/Z53, 0)</f>
        <v>-413.94418409094055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1000000</v>
      </c>
      <c r="S54">
        <f t="shared" si="32"/>
        <v>-2655.7804595451839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-8.8372042379474891</v>
      </c>
      <c r="AC54">
        <f t="shared" si="33"/>
        <v>-35.110001449564038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-7915.0745863870525</v>
      </c>
      <c r="AI54">
        <f t="shared" si="38"/>
        <v>-7915.4050918823714</v>
      </c>
      <c r="AJ54">
        <f t="shared" si="39"/>
        <v>26.272797211616549</v>
      </c>
      <c r="AK54">
        <f t="shared" si="61"/>
        <v>-0.61860429665632433</v>
      </c>
      <c r="AL54">
        <f t="shared" si="40"/>
        <v>-7889.7508989674116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-24.453208762396443</v>
      </c>
      <c r="AR54">
        <f t="shared" si="45"/>
        <v>-24.454229841829864</v>
      </c>
      <c r="AS54">
        <f t="shared" si="46"/>
        <v>8.1168432208169994E-2</v>
      </c>
      <c r="AT54">
        <f t="shared" si="47"/>
        <v>-1.9111456048018604E-3</v>
      </c>
      <c r="AU54">
        <f t="shared" si="48"/>
        <v>-24.374972555226499</v>
      </c>
      <c r="AW54">
        <v>51</v>
      </c>
      <c r="AX54">
        <f>IF(Z54&gt;0, (R54*SUMPRODUCT(K54:$K$98, X54:$X$98)-K54*$AZ$3)/Z54, 0)</f>
        <v>-2655.7804595451839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1000000</v>
      </c>
      <c r="S55">
        <f t="shared" si="32"/>
        <v>-6521.4898940037983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-35.110001449564038</v>
      </c>
      <c r="AC55">
        <f t="shared" si="33"/>
        <v>-49.839786576236506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-5445.6249426452632</v>
      </c>
      <c r="AI55">
        <f t="shared" si="38"/>
        <v>-5445.816002462062</v>
      </c>
      <c r="AJ55">
        <f t="shared" si="39"/>
        <v>14.729785126672468</v>
      </c>
      <c r="AK55">
        <f t="shared" si="61"/>
        <v>-2.457700101469483</v>
      </c>
      <c r="AL55">
        <f t="shared" si="40"/>
        <v>-5433.5439174368594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-15.021404738384728</v>
      </c>
      <c r="AR55">
        <f t="shared" si="45"/>
        <v>-15.021931764551166</v>
      </c>
      <c r="AS55">
        <f t="shared" si="46"/>
        <v>4.0631161056366577E-2</v>
      </c>
      <c r="AT55">
        <f t="shared" si="47"/>
        <v>-6.779407017298001E-3</v>
      </c>
      <c r="AU55">
        <f t="shared" si="48"/>
        <v>-14.988080010512098</v>
      </c>
      <c r="AW55">
        <v>52</v>
      </c>
      <c r="AX55">
        <f>IF(Z55&gt;0, (R55*SUMPRODUCT(K55:$K$98, X55:$X$98)-K55*$AZ$3)/Z55, 0)</f>
        <v>-6521.4898940037983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1000000</v>
      </c>
      <c r="S56">
        <f t="shared" si="32"/>
        <v>-12880.555189225555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-49.839786576236506</v>
      </c>
      <c r="AC56">
        <f t="shared" si="33"/>
        <v>-56.179563068439109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-3204.3894310697519</v>
      </c>
      <c r="AI56">
        <f t="shared" si="38"/>
        <v>-3204.4984705526062</v>
      </c>
      <c r="AJ56">
        <f t="shared" si="39"/>
        <v>6.3397764922026028</v>
      </c>
      <c r="AK56">
        <f t="shared" si="61"/>
        <v>-3.4887850603365558</v>
      </c>
      <c r="AL56">
        <f t="shared" si="40"/>
        <v>-3201.6474791207402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-7.8920547442188917</v>
      </c>
      <c r="AR56">
        <f t="shared" si="45"/>
        <v>-7.8923232963366914</v>
      </c>
      <c r="AS56">
        <f t="shared" si="46"/>
        <v>1.5614164326422608E-2</v>
      </c>
      <c r="AT56">
        <f t="shared" si="47"/>
        <v>-8.592489545753269E-3</v>
      </c>
      <c r="AU56">
        <f t="shared" si="48"/>
        <v>-7.8853016215560219</v>
      </c>
      <c r="AW56">
        <v>53</v>
      </c>
      <c r="AX56">
        <f>IF(Z56&gt;0, (R56*SUMPRODUCT(K56:$K$98, X56:$X$98)-K56*$AZ$3)/Z56, 0)</f>
        <v>-12880.555189225555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1000000</v>
      </c>
      <c r="S57">
        <f t="shared" si="32"/>
        <v>-22946.19228132832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-56.179563068439109</v>
      </c>
      <c r="AC57">
        <f t="shared" si="33"/>
        <v>-56.320164021423956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-1863.5186470917392</v>
      </c>
      <c r="AI57">
        <f t="shared" si="38"/>
        <v>-1863.5800082135879</v>
      </c>
      <c r="AJ57">
        <f t="shared" si="39"/>
        <v>0.14060095298484754</v>
      </c>
      <c r="AK57">
        <f t="shared" si="61"/>
        <v>-3.9325694147907382</v>
      </c>
      <c r="AL57">
        <f t="shared" si="40"/>
        <v>-1867.3719766753939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-4.0978920968313535</v>
      </c>
      <c r="AR57">
        <f t="shared" si="45"/>
        <v>-4.0980270304187734</v>
      </c>
      <c r="AS57">
        <f t="shared" si="46"/>
        <v>3.0918259655879858E-4</v>
      </c>
      <c r="AT57">
        <f t="shared" si="47"/>
        <v>-8.6477509362525452E-3</v>
      </c>
      <c r="AU57">
        <f t="shared" si="48"/>
        <v>-4.1063655987584671</v>
      </c>
      <c r="AW57">
        <v>54</v>
      </c>
      <c r="AX57">
        <f>IF(Z57&gt;0, (R57*SUMPRODUCT(K57:$K$98, X57:$X$98)-K57*$AZ$3)/Z57, 0)</f>
        <v>-22946.19228132832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1000000</v>
      </c>
      <c r="S58">
        <f t="shared" si="32"/>
        <v>-39345.53592632302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-56.320164021423956</v>
      </c>
      <c r="AC58">
        <f t="shared" si="33"/>
        <v>-53.497115233224903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-1070.226094336929</v>
      </c>
      <c r="AI58">
        <f t="shared" si="38"/>
        <v>-1070.2600861952008</v>
      </c>
      <c r="AJ58">
        <f t="shared" si="39"/>
        <v>-2.8230487881990527</v>
      </c>
      <c r="AK58">
        <f t="shared" si="61"/>
        <v>-3.9424114814996774</v>
      </c>
      <c r="AL58">
        <f t="shared" si="40"/>
        <v>-1077.0255464648994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-2.1012817514456126</v>
      </c>
      <c r="AR58">
        <f t="shared" si="45"/>
        <v>-2.1013484910549924</v>
      </c>
      <c r="AS58">
        <f t="shared" si="46"/>
        <v>-5.5427735629624804E-3</v>
      </c>
      <c r="AT58">
        <f t="shared" si="47"/>
        <v>-7.740530105367553E-3</v>
      </c>
      <c r="AU58">
        <f t="shared" si="48"/>
        <v>-2.1146317947233224</v>
      </c>
      <c r="AW58">
        <v>55</v>
      </c>
      <c r="AX58">
        <f>IF(Z58&gt;0, (R58*SUMPRODUCT(K58:$K$98, X58:$X$98)-K58*$AZ$3)/Z58, 0)</f>
        <v>-39345.53592632302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1000000</v>
      </c>
      <c r="S59">
        <f t="shared" si="32"/>
        <v>-66781.377078355101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-53.497115233224903</v>
      </c>
      <c r="AC59">
        <f t="shared" si="33"/>
        <v>-49.418985480179096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-606.06611067311167</v>
      </c>
      <c r="AI59">
        <f t="shared" si="38"/>
        <v>-606.08461096003384</v>
      </c>
      <c r="AJ59">
        <f t="shared" si="39"/>
        <v>-4.0781297530458076</v>
      </c>
      <c r="AK59">
        <f t="shared" si="61"/>
        <v>-3.7447980663257434</v>
      </c>
      <c r="AL59">
        <f t="shared" si="40"/>
        <v>-613.9075387794054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-1.0624554552286047</v>
      </c>
      <c r="AR59">
        <f t="shared" si="45"/>
        <v>-1.0624878868898009</v>
      </c>
      <c r="AS59">
        <f t="shared" si="46"/>
        <v>-7.1491065528172396E-3</v>
      </c>
      <c r="AT59">
        <f t="shared" si="47"/>
        <v>-6.5647642463930169E-3</v>
      </c>
      <c r="AU59">
        <f t="shared" si="48"/>
        <v>-1.0762017576890111</v>
      </c>
      <c r="AW59">
        <v>56</v>
      </c>
      <c r="AX59">
        <f>IF(Z59&gt;0, (R59*SUMPRODUCT(K59:$K$98, X59:$X$98)-K59*$AZ$3)/Z59, 0)</f>
        <v>-66781.377078355101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1000000</v>
      </c>
      <c r="S60">
        <f t="shared" si="32"/>
        <v>-113654.45635594266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-49.418985480179096</v>
      </c>
      <c r="AC60">
        <f t="shared" si="33"/>
        <v>-44.964109234968923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-336.99019004234083</v>
      </c>
      <c r="AI60">
        <f t="shared" si="38"/>
        <v>-337.00008057164268</v>
      </c>
      <c r="AJ60">
        <f t="shared" si="39"/>
        <v>-4.4548762452101727</v>
      </c>
      <c r="AK60">
        <f t="shared" si="61"/>
        <v>-3.4593289836125369</v>
      </c>
      <c r="AL60">
        <f t="shared" si="40"/>
        <v>-344.91428580046539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-0.52746052938751631</v>
      </c>
      <c r="AR60">
        <f t="shared" si="45"/>
        <v>-0.52747601014623169</v>
      </c>
      <c r="AS60">
        <f t="shared" si="46"/>
        <v>-6.9728183552144165E-3</v>
      </c>
      <c r="AT60">
        <f t="shared" si="47"/>
        <v>-5.4145774890141159E-3</v>
      </c>
      <c r="AU60">
        <f t="shared" si="48"/>
        <v>-0.53986340599046023</v>
      </c>
      <c r="AW60">
        <v>57</v>
      </c>
      <c r="AX60">
        <f>IF(Z60&gt;0, (R60*SUMPRODUCT(K60:$K$98, X60:$X$98)-K60*$AZ$3)/Z60, 0)</f>
        <v>-113654.45635594266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1000000</v>
      </c>
      <c r="S61">
        <f t="shared" si="32"/>
        <v>-195603.7062322103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-44.964109234968923</v>
      </c>
      <c r="AC61">
        <f t="shared" si="33"/>
        <v>-40.565380746107536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-184.27941778100143</v>
      </c>
      <c r="AI61">
        <f t="shared" si="38"/>
        <v>-184.28460241956574</v>
      </c>
      <c r="AJ61">
        <f t="shared" si="39"/>
        <v>-4.3987284888613871</v>
      </c>
      <c r="AK61">
        <f t="shared" si="61"/>
        <v>-3.147487646447825</v>
      </c>
      <c r="AL61">
        <f t="shared" si="40"/>
        <v>-191.83081855487495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-0.25753218737660771</v>
      </c>
      <c r="AR61">
        <f t="shared" si="45"/>
        <v>-0.25753943295685916</v>
      </c>
      <c r="AS61">
        <f t="shared" si="46"/>
        <v>-6.147263666518174E-3</v>
      </c>
      <c r="AT61">
        <f t="shared" si="47"/>
        <v>-4.3986430394188447E-3</v>
      </c>
      <c r="AU61">
        <f t="shared" si="48"/>
        <v>-0.26808533966279618</v>
      </c>
      <c r="AW61">
        <v>58</v>
      </c>
      <c r="AX61">
        <f>IF(Z61&gt;0, (R61*SUMPRODUCT(K61:$K$98, X61:$X$98)-K61*$AZ$3)/Z61, 0)</f>
        <v>-195603.7062322103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1000000</v>
      </c>
      <c r="S62">
        <f t="shared" si="32"/>
        <v>-342177.2010863265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-40.565380746107536</v>
      </c>
      <c r="AC62">
        <f t="shared" si="33"/>
        <v>-36.424529881476197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-98.862368589237192</v>
      </c>
      <c r="AI62">
        <f t="shared" si="38"/>
        <v>-98.865029822201123</v>
      </c>
      <c r="AJ62">
        <f t="shared" si="39"/>
        <v>-4.1408508646313393</v>
      </c>
      <c r="AK62">
        <f t="shared" si="61"/>
        <v>-2.8395766522275276</v>
      </c>
      <c r="AL62">
        <f t="shared" si="40"/>
        <v>-105.84545733905998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-0.1233581006001158</v>
      </c>
      <c r="AR62">
        <f t="shared" si="45"/>
        <v>-0.12336142122300163</v>
      </c>
      <c r="AS62">
        <f t="shared" si="46"/>
        <v>-5.1668547377376828E-3</v>
      </c>
      <c r="AT62">
        <f t="shared" si="47"/>
        <v>-3.5431558774665826E-3</v>
      </c>
      <c r="AU62">
        <f t="shared" si="48"/>
        <v>-0.13207143183820588</v>
      </c>
      <c r="AW62">
        <v>59</v>
      </c>
      <c r="AX62">
        <f>IF(Z62&gt;0, (R62*SUMPRODUCT(K62:$K$98, X62:$X$98)-K62*$AZ$3)/Z62, 0)</f>
        <v>-342177.2010863265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1000000</v>
      </c>
      <c r="S63">
        <f t="shared" si="32"/>
        <v>-610423.22002715711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-36.424529881476197</v>
      </c>
      <c r="AC63">
        <f t="shared" si="33"/>
        <v>-32.620760257069215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-51.945245770493706</v>
      </c>
      <c r="AI63">
        <f t="shared" si="38"/>
        <v>-51.946581759983737</v>
      </c>
      <c r="AJ63">
        <f t="shared" si="39"/>
        <v>-3.8037696244069821</v>
      </c>
      <c r="AK63">
        <f t="shared" si="61"/>
        <v>-2.549717091703334</v>
      </c>
      <c r="AL63">
        <f t="shared" si="40"/>
        <v>-58.300068476094054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-5.7871460822020583E-2</v>
      </c>
      <c r="AR63">
        <f t="shared" si="45"/>
        <v>-5.787294922894376E-2</v>
      </c>
      <c r="AS63">
        <f t="shared" si="46"/>
        <v>-4.2377257346600172E-3</v>
      </c>
      <c r="AT63">
        <f t="shared" si="47"/>
        <v>-2.8406036123437006E-3</v>
      </c>
      <c r="AU63">
        <f t="shared" si="48"/>
        <v>-6.4951278575947485E-2</v>
      </c>
      <c r="AW63">
        <v>60</v>
      </c>
      <c r="AX63">
        <f>IF(Z63&gt;0, (R63*SUMPRODUCT(K63:$K$98, X63:$X$98)-K63*$AZ$3)/Z63, 0)</f>
        <v>-610423.22002715711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1000000</v>
      </c>
      <c r="S64">
        <f t="shared" si="32"/>
        <v>-1114240.5848639507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-32.620760257069215</v>
      </c>
      <c r="AC64">
        <f t="shared" si="33"/>
        <v>-29.172267677706333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-26.723883218963717</v>
      </c>
      <c r="AI64">
        <f t="shared" si="38"/>
        <v>-26.724537751478373</v>
      </c>
      <c r="AJ64">
        <f t="shared" si="39"/>
        <v>-3.4484925793628811</v>
      </c>
      <c r="AK64">
        <f t="shared" si="61"/>
        <v>-2.283453217994845</v>
      </c>
      <c r="AL64">
        <f t="shared" si="40"/>
        <v>-32.456483548836097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-2.6582766859652527E-2</v>
      </c>
      <c r="AR64">
        <f t="shared" si="45"/>
        <v>-2.6583417935886346E-2</v>
      </c>
      <c r="AS64">
        <f t="shared" si="46"/>
        <v>-3.4302826989377933E-3</v>
      </c>
      <c r="AT64">
        <f t="shared" si="47"/>
        <v>-2.2713953668906241E-3</v>
      </c>
      <c r="AU64">
        <f t="shared" si="48"/>
        <v>-3.228509600171476E-2</v>
      </c>
      <c r="AW64">
        <v>61</v>
      </c>
      <c r="AX64">
        <f>IF(Z64&gt;0, (R64*SUMPRODUCT(K64:$K$98, X64:$X$98)-K64*$AZ$3)/Z64, 0)</f>
        <v>-1114240.5848639507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1000000</v>
      </c>
      <c r="S65">
        <f t="shared" si="32"/>
        <v>-2085260.5370962627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-29.172267677706333</v>
      </c>
      <c r="AC65">
        <f t="shared" si="33"/>
        <v>-26.068168265829456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-13.418331105159357</v>
      </c>
      <c r="AI65">
        <f t="shared" si="38"/>
        <v>-13.418643634071238</v>
      </c>
      <c r="AJ65">
        <f t="shared" si="39"/>
        <v>-3.1040994118768772</v>
      </c>
      <c r="AK65">
        <f t="shared" si="61"/>
        <v>-2.0420587374394437</v>
      </c>
      <c r="AL65">
        <f t="shared" si="40"/>
        <v>-18.564801783387558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-1.191738853471918E-2</v>
      </c>
      <c r="AR65">
        <f t="shared" si="45"/>
        <v>-1.191766610489106E-2</v>
      </c>
      <c r="AS65">
        <f t="shared" si="46"/>
        <v>-2.7568822420476944E-3</v>
      </c>
      <c r="AT65">
        <f t="shared" si="47"/>
        <v>-1.8136389088973023E-3</v>
      </c>
      <c r="AU65">
        <f t="shared" si="48"/>
        <v>-1.6488187255836059E-2</v>
      </c>
      <c r="AW65">
        <v>62</v>
      </c>
      <c r="AX65">
        <f>IF(Z65&gt;0, (R65*SUMPRODUCT(K65:$K$98, X65:$X$98)-K65*$AZ$3)/Z65, 0)</f>
        <v>-2085260.5370962627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1000000</v>
      </c>
      <c r="S66">
        <f t="shared" si="32"/>
        <v>-4011583.0245821602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-26.068168265829456</v>
      </c>
      <c r="AC66">
        <f t="shared" si="33"/>
        <v>-23.284833709063708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-6.5717446110343118</v>
      </c>
      <c r="AI66">
        <f t="shared" si="38"/>
        <v>-6.5718897210417975</v>
      </c>
      <c r="AJ66">
        <f t="shared" si="39"/>
        <v>-2.7833345567657481</v>
      </c>
      <c r="AK66">
        <f t="shared" si="61"/>
        <v>-1.8247717786080622</v>
      </c>
      <c r="AL66">
        <f t="shared" si="40"/>
        <v>-11.179996056415607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-5.2112900938904982E-3</v>
      </c>
      <c r="AR66">
        <f t="shared" si="45"/>
        <v>-5.2114051638436527E-3</v>
      </c>
      <c r="AS66">
        <f t="shared" si="46"/>
        <v>-2.2071405178013411E-3</v>
      </c>
      <c r="AT66">
        <f t="shared" si="47"/>
        <v>-1.4470153142446104E-3</v>
      </c>
      <c r="AU66">
        <f t="shared" si="48"/>
        <v>-8.8655609958896032E-3</v>
      </c>
      <c r="AW66">
        <v>63</v>
      </c>
      <c r="AX66">
        <f>IF(Z66&gt;0, (R66*SUMPRODUCT(K66:$K$98, X66:$X$98)-K66*$AZ$3)/Z66, 0)</f>
        <v>-4011583.0245821602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-7954725.4431009842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-23.284833709063708</v>
      </c>
      <c r="AC67">
        <f t="shared" ref="AC67:AC89" si="64">S67*Z67</f>
        <v>-20.794284333710753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-3.1322768436038539</v>
      </c>
      <c r="AI67">
        <f t="shared" ref="AI67:AI89" si="69">SUM(AE67:AH67)</f>
        <v>-3.1323421955901747</v>
      </c>
      <c r="AJ67">
        <f t="shared" ref="AJ67:AJ89" si="70">AB67-AC67</f>
        <v>-2.4905493753529555</v>
      </c>
      <c r="AK67">
        <f t="shared" si="61"/>
        <v>-1.6299383596344597</v>
      </c>
      <c r="AL67">
        <f t="shared" ref="AL67:AL89" si="71">SUM(AI67:AK67)</f>
        <v>-7.2528299305775903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-2.2177198767122318E-3</v>
      </c>
      <c r="AR67">
        <f t="shared" ref="AR67:AR89" si="76">AI67*$K67</f>
        <v>-2.2177661473346201E-3</v>
      </c>
      <c r="AS67">
        <f t="shared" ref="AS67:AS89" si="77">AJ67*$K67</f>
        <v>-1.7633629239804294E-3</v>
      </c>
      <c r="AT67">
        <f t="shared" ref="AT67:AT89" si="78">AK67*$K67</f>
        <v>-1.1540316767843896E-3</v>
      </c>
      <c r="AU67">
        <f t="shared" ref="AU67:AU89" si="79">AL67*$K67</f>
        <v>-5.1351607480994389E-3</v>
      </c>
      <c r="AW67">
        <v>64</v>
      </c>
      <c r="AX67">
        <f>IF(Z67&gt;0, (R67*SUMPRODUCT(K67:$K$98, X67:$X$98)-K67*$AZ$3)/Z67, 0)</f>
        <v>-7954725.4431009842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1000000</v>
      </c>
      <c r="S68">
        <f t="shared" si="63"/>
        <v>-16285721.917965235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-20.794284333710753</v>
      </c>
      <c r="AC68">
        <f t="shared" si="64"/>
        <v>-18.568144316581353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-1.4477899802068406</v>
      </c>
      <c r="AI68">
        <f t="shared" si="69"/>
        <v>-1.4478184839237929</v>
      </c>
      <c r="AJ68">
        <f t="shared" si="70"/>
        <v>-2.2261400171293992</v>
      </c>
      <c r="AK68">
        <f t="shared" si="61"/>
        <v>-1.4555999033597529</v>
      </c>
      <c r="AL68">
        <f t="shared" si="71"/>
        <v>-5.1295584044129452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-9.15238104718684E-4</v>
      </c>
      <c r="AR68">
        <f t="shared" si="76"/>
        <v>-9.152561236912128E-4</v>
      </c>
      <c r="AS68">
        <f t="shared" si="77"/>
        <v>-1.4072815794904502E-3</v>
      </c>
      <c r="AT68">
        <f t="shared" si="78"/>
        <v>-9.2017524295157104E-4</v>
      </c>
      <c r="AU68">
        <f t="shared" si="79"/>
        <v>-3.2427129461332343E-3</v>
      </c>
      <c r="AW68">
        <v>65</v>
      </c>
      <c r="AX68">
        <f>IF(Z68&gt;0, (R68*SUMPRODUCT(K68:$K$98, X68:$X$98)-K68*$AZ$3)/Z68, 0)</f>
        <v>-16285721.917965235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1000000</v>
      </c>
      <c r="S69">
        <f t="shared" si="63"/>
        <v>-34514756.367198013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-18.568144316581353</v>
      </c>
      <c r="AC69">
        <f t="shared" si="64"/>
        <v>-16.579454432359185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-0.64838875401284446</v>
      </c>
      <c r="AI69">
        <f t="shared" si="69"/>
        <v>-0.64840076297377702</v>
      </c>
      <c r="AJ69">
        <f t="shared" si="70"/>
        <v>-1.9886898842221683</v>
      </c>
      <c r="AK69">
        <f t="shared" si="61"/>
        <v>-1.2997701021606949</v>
      </c>
      <c r="AL69">
        <f t="shared" si="71"/>
        <v>-3.9368607493566401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-3.6597041405508001E-4</v>
      </c>
      <c r="AR69">
        <f t="shared" si="76"/>
        <v>-3.6597719227937474E-4</v>
      </c>
      <c r="AS69">
        <f t="shared" si="77"/>
        <v>-1.1224773037033866E-3</v>
      </c>
      <c r="AT69">
        <f t="shared" si="78"/>
        <v>-7.3362993963146386E-4</v>
      </c>
      <c r="AU69">
        <f t="shared" si="79"/>
        <v>-2.2220844356142253E-3</v>
      </c>
      <c r="AW69">
        <v>66</v>
      </c>
      <c r="AX69">
        <f>IF(Z69&gt;0, (R69*SUMPRODUCT(K69:$K$98, X69:$X$98)-K69*$AZ$3)/Z69, 0)</f>
        <v>-34514756.367198013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1000000</v>
      </c>
      <c r="S70">
        <f t="shared" si="63"/>
        <v>-75836287.210942641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-16.579454432359185</v>
      </c>
      <c r="AC70">
        <f t="shared" si="64"/>
        <v>-14.803387257838521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-0.28035295417614386</v>
      </c>
      <c r="AI70">
        <f t="shared" si="69"/>
        <v>-0.28035783422361266</v>
      </c>
      <c r="AJ70">
        <f t="shared" si="70"/>
        <v>-1.776067174520664</v>
      </c>
      <c r="AK70">
        <f t="shared" si="61"/>
        <v>-1.1605618102651432</v>
      </c>
      <c r="AL70">
        <f t="shared" si="71"/>
        <v>-3.2169868190094197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-1.4128550812414492E-4</v>
      </c>
      <c r="AR70">
        <f t="shared" si="76"/>
        <v>-1.4128796745255942E-4</v>
      </c>
      <c r="AS70">
        <f t="shared" si="77"/>
        <v>-8.950594223348442E-4</v>
      </c>
      <c r="AT70">
        <f t="shared" si="78"/>
        <v>-5.848719003323454E-4</v>
      </c>
      <c r="AU70">
        <f t="shared" si="79"/>
        <v>-1.6212192901197491E-3</v>
      </c>
      <c r="AW70">
        <v>67</v>
      </c>
      <c r="AX70">
        <f>IF(Z70&gt;0, (R70*SUMPRODUCT(K70:$K$98, X70:$X$98)-K70*$AZ$3)/Z70, 0)</f>
        <v>-75836287.210942641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1000000</v>
      </c>
      <c r="S71">
        <f t="shared" si="63"/>
        <v>-172880500.16329625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-14.803387257838521</v>
      </c>
      <c r="AC71">
        <f t="shared" si="64"/>
        <v>-13.217427521083502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-0.11679575388742638</v>
      </c>
      <c r="AI71">
        <f t="shared" si="69"/>
        <v>-0.11679766524057329</v>
      </c>
      <c r="AJ71">
        <f t="shared" si="70"/>
        <v>-1.5859597367550187</v>
      </c>
      <c r="AK71">
        <f t="shared" si="61"/>
        <v>-1.0362371080486965</v>
      </c>
      <c r="AL71">
        <f t="shared" si="71"/>
        <v>-2.7389945100442885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-5.2553484012997179E-5</v>
      </c>
      <c r="AR71">
        <f t="shared" si="76"/>
        <v>-5.2554344046548966E-5</v>
      </c>
      <c r="AS71">
        <f t="shared" si="77"/>
        <v>-7.1361934742205442E-4</v>
      </c>
      <c r="AT71">
        <f t="shared" si="78"/>
        <v>-4.6626583997223765E-4</v>
      </c>
      <c r="AU71">
        <f t="shared" si="79"/>
        <v>-1.2324395314408411E-3</v>
      </c>
      <c r="AW71">
        <v>68</v>
      </c>
      <c r="AX71">
        <f>IF(Z71&gt;0, (R71*SUMPRODUCT(K71:$K$98, X71:$X$98)-K71*$AZ$3)/Z71, 0)</f>
        <v>-172880500.16329625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1000000</v>
      </c>
      <c r="S72">
        <f t="shared" si="63"/>
        <v>-409856515.71262062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-13.217427521083502</v>
      </c>
      <c r="AC72">
        <f t="shared" si="64"/>
        <v>-11.801318447546851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-4.6895804367560405E-2</v>
      </c>
      <c r="AI72">
        <f t="shared" si="69"/>
        <v>-4.6896524212066658E-2</v>
      </c>
      <c r="AJ72">
        <f t="shared" si="70"/>
        <v>-1.4161090735366511</v>
      </c>
      <c r="AK72">
        <f t="shared" ref="AK72:AK89" si="92">G72*SUM(AB72:AB72, AE72:AF72)</f>
        <v>-0.92521992647584528</v>
      </c>
      <c r="AL72">
        <f t="shared" si="71"/>
        <v>-2.3882255242245631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-1.8840413278534956E-5</v>
      </c>
      <c r="AR72">
        <f t="shared" si="76"/>
        <v>-1.8840702476431804E-5</v>
      </c>
      <c r="AS72">
        <f t="shared" si="77"/>
        <v>-5.6892254121073077E-4</v>
      </c>
      <c r="AT72">
        <f t="shared" si="78"/>
        <v>-3.717075764756195E-4</v>
      </c>
      <c r="AU72">
        <f t="shared" si="79"/>
        <v>-9.5947082016278212E-4</v>
      </c>
      <c r="AW72">
        <v>69</v>
      </c>
      <c r="AX72">
        <f>IF(Z72&gt;0, (R72*SUMPRODUCT(K72:$K$98, X72:$X$98)-K72*$AZ$3)/Z72, 0)</f>
        <v>-409856515.71262062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1000000</v>
      </c>
      <c r="S73">
        <f t="shared" si="63"/>
        <v>-1012853681.7798187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-11.801318447546851</v>
      </c>
      <c r="AC73">
        <f t="shared" si="64"/>
        <v>-10.536907263834538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-1.8102654451869725E-2</v>
      </c>
      <c r="AI73">
        <f t="shared" si="69"/>
        <v>-1.8102914531569619E-2</v>
      </c>
      <c r="AJ73">
        <f t="shared" si="70"/>
        <v>-1.2644111837123138</v>
      </c>
      <c r="AK73">
        <f t="shared" si="92"/>
        <v>-0.82609229132827966</v>
      </c>
      <c r="AL73">
        <f t="shared" si="71"/>
        <v>-2.108606389572163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-6.4935273587468409E-6</v>
      </c>
      <c r="AR73">
        <f t="shared" si="76"/>
        <v>-6.4936206508466934E-6</v>
      </c>
      <c r="AS73">
        <f t="shared" si="77"/>
        <v>-4.5355163995263527E-4</v>
      </c>
      <c r="AT73">
        <f t="shared" si="78"/>
        <v>-2.9632410588470383E-4</v>
      </c>
      <c r="AU73">
        <f t="shared" si="79"/>
        <v>-7.5636936648818573E-4</v>
      </c>
      <c r="AW73">
        <v>70</v>
      </c>
      <c r="AX73">
        <f>IF(Z73&gt;0, (R73*SUMPRODUCT(K73:$K$98, X73:$X$98)-K73*$AZ$3)/Z73, 0)</f>
        <v>-1012853681.7798187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1000000</v>
      </c>
      <c r="S74">
        <f t="shared" si="63"/>
        <v>-2615042975.7581778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-10.536907263834538</v>
      </c>
      <c r="AC74">
        <f t="shared" si="64"/>
        <v>-9.4079583786783321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-6.7015256119508891E-3</v>
      </c>
      <c r="AI74">
        <f t="shared" si="69"/>
        <v>-6.7016155527134871E-3</v>
      </c>
      <c r="AJ74">
        <f t="shared" si="70"/>
        <v>-1.1289488851562055</v>
      </c>
      <c r="AK74">
        <f t="shared" si="92"/>
        <v>-0.73758350846841769</v>
      </c>
      <c r="AL74">
        <f t="shared" si="71"/>
        <v>-1.8732340091773367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-2.1463180215525939E-6</v>
      </c>
      <c r="AR74">
        <f t="shared" si="76"/>
        <v>-2.1463468271546037E-6</v>
      </c>
      <c r="AS74">
        <f t="shared" si="77"/>
        <v>-3.6157189839002745E-4</v>
      </c>
      <c r="AT74">
        <f t="shared" si="78"/>
        <v>-2.3622811704287439E-4</v>
      </c>
      <c r="AU74">
        <f t="shared" si="79"/>
        <v>-5.9994636226005644E-4</v>
      </c>
      <c r="AW74">
        <v>71</v>
      </c>
      <c r="AX74">
        <f>IF(Z74&gt;0, (R74*SUMPRODUCT(K74:$K$98, X74:$X$98)-K74*$AZ$3)/Z74, 0)</f>
        <v>-2615042975.7581778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1000000</v>
      </c>
      <c r="S75">
        <f t="shared" si="63"/>
        <v>-7069477577.2086687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-9.4079583786783321</v>
      </c>
      <c r="AC75">
        <f t="shared" si="64"/>
        <v>-8.399964651171743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-2.3734525871839367E-3</v>
      </c>
      <c r="AI75">
        <f t="shared" si="69"/>
        <v>-2.3734822922242293E-3</v>
      </c>
      <c r="AJ75">
        <f t="shared" si="70"/>
        <v>-1.0079937275065891</v>
      </c>
      <c r="AK75">
        <f t="shared" si="92"/>
        <v>-0.65855708650748335</v>
      </c>
      <c r="AL75">
        <f t="shared" si="71"/>
        <v>-1.6689242963062969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-6.7870793747868633E-7</v>
      </c>
      <c r="AR75">
        <f t="shared" si="76"/>
        <v>-6.7871643187488302E-7</v>
      </c>
      <c r="AS75">
        <f t="shared" si="77"/>
        <v>-2.8824394785958762E-4</v>
      </c>
      <c r="AT75">
        <f t="shared" si="78"/>
        <v>-1.8831971799604686E-4</v>
      </c>
      <c r="AU75">
        <f t="shared" si="79"/>
        <v>-4.7724238228750944E-4</v>
      </c>
      <c r="AW75">
        <v>72</v>
      </c>
      <c r="AX75">
        <f>IF(Z75&gt;0, (R75*SUMPRODUCT(K75:$K$98, X75:$X$98)-K75*$AZ$3)/Z75, 0)</f>
        <v>-7069477577.2086687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1000000</v>
      </c>
      <c r="S76">
        <f t="shared" si="63"/>
        <v>-20060862572.445255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-8.399964651171743</v>
      </c>
      <c r="AC76">
        <f t="shared" si="64"/>
        <v>-7.4999690139648498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-8.0245885122443613E-4</v>
      </c>
      <c r="AI76">
        <f t="shared" si="69"/>
        <v>-8.0246819774304533E-4</v>
      </c>
      <c r="AJ76">
        <f t="shared" si="70"/>
        <v>-0.89999563720689313</v>
      </c>
      <c r="AK76">
        <f t="shared" si="92"/>
        <v>-0.58799752558202212</v>
      </c>
      <c r="AL76">
        <f t="shared" si="71"/>
        <v>-1.4887956309866583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-2.0488356240990963E-7</v>
      </c>
      <c r="AR76">
        <f t="shared" si="76"/>
        <v>-2.0488594876034476E-7</v>
      </c>
      <c r="AS76">
        <f t="shared" si="77"/>
        <v>-2.2978662647058577E-4</v>
      </c>
      <c r="AT76">
        <f t="shared" si="78"/>
        <v>-1.5012735861238903E-4</v>
      </c>
      <c r="AU76">
        <f t="shared" si="79"/>
        <v>-3.8011887103173516E-4</v>
      </c>
      <c r="AW76">
        <v>73</v>
      </c>
      <c r="AX76">
        <f>IF(Z76&gt;0, (R76*SUMPRODUCT(K76:$K$98, X76:$X$98)-K76*$AZ$3)/Z76, 0)</f>
        <v>-20060862572.445255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1000000</v>
      </c>
      <c r="S77">
        <f t="shared" si="63"/>
        <v>-59923891010.330353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-7.4999690139648498</v>
      </c>
      <c r="AC77">
        <f t="shared" si="64"/>
        <v>-6.6964010796387408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-2.5837370125307904E-4</v>
      </c>
      <c r="AI77">
        <f t="shared" si="69"/>
        <v>-2.5837649496397079E-4</v>
      </c>
      <c r="AJ77">
        <f t="shared" si="70"/>
        <v>-0.80356793432610907</v>
      </c>
      <c r="AK77">
        <f t="shared" si="92"/>
        <v>-0.52499783097753949</v>
      </c>
      <c r="AL77">
        <f t="shared" si="71"/>
        <v>-1.3288241417986124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-5.8899909706307997E-8</v>
      </c>
      <c r="AR77">
        <f t="shared" si="76"/>
        <v>-5.8900546571896377E-8</v>
      </c>
      <c r="AS77">
        <f t="shared" si="77"/>
        <v>-1.831845832031182E-4</v>
      </c>
      <c r="AT77">
        <f t="shared" si="78"/>
        <v>-1.1968062032093571E-4</v>
      </c>
      <c r="AU77">
        <f t="shared" si="79"/>
        <v>-3.0292410407062575E-4</v>
      </c>
      <c r="AW77">
        <v>74</v>
      </c>
      <c r="AX77">
        <f>IF(Z77&gt;0, (R77*SUMPRODUCT(K77:$K$98, X77:$X$98)-K77*$AZ$3)/Z77, 0)</f>
        <v>-59923891010.330353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1000000</v>
      </c>
      <c r="S78">
        <f t="shared" si="63"/>
        <v>-188963565971.03516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-6.6964010796387408</v>
      </c>
      <c r="AC78">
        <f t="shared" si="64"/>
        <v>-5.9789295856728737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-7.8990303789384342E-5</v>
      </c>
      <c r="AI78">
        <f t="shared" si="69"/>
        <v>-7.8991094805572426E-5</v>
      </c>
      <c r="AJ78">
        <f t="shared" si="70"/>
        <v>-0.71747149396586707</v>
      </c>
      <c r="AK78">
        <f t="shared" si="92"/>
        <v>-0.46874807557471188</v>
      </c>
      <c r="AL78">
        <f t="shared" si="71"/>
        <v>-1.1862985606353846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-1.6077631997154726E-8</v>
      </c>
      <c r="AR78">
        <f t="shared" si="76"/>
        <v>-1.6077793000044522E-8</v>
      </c>
      <c r="AS78">
        <f t="shared" si="77"/>
        <v>-1.4603365343661678E-4</v>
      </c>
      <c r="AT78">
        <f t="shared" si="78"/>
        <v>-9.5408660264926275E-5</v>
      </c>
      <c r="AU78">
        <f t="shared" si="79"/>
        <v>-2.4145839149454311E-4</v>
      </c>
      <c r="AW78">
        <v>75</v>
      </c>
      <c r="AX78">
        <f>IF(Z78&gt;0, (R78*SUMPRODUCT(K78:$K$98, X78:$X$98)-K78*$AZ$3)/Z78, 0)</f>
        <v>-188963565971.03516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1000000</v>
      </c>
      <c r="S79">
        <f t="shared" si="63"/>
        <v>-630838800524.82178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-5.9789295856728737</v>
      </c>
      <c r="AC79">
        <f t="shared" si="64"/>
        <v>-5.3383300009774901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-2.2861968282960678E-5</v>
      </c>
      <c r="AI79">
        <f t="shared" si="69"/>
        <v>-2.286217983977981E-5</v>
      </c>
      <c r="AJ79">
        <f t="shared" si="70"/>
        <v>-0.64059958469538358</v>
      </c>
      <c r="AK79">
        <f t="shared" si="92"/>
        <v>-0.41852507099710118</v>
      </c>
      <c r="AL79">
        <f t="shared" si="71"/>
        <v>-1.0591475178723246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-4.1547404187477067E-9</v>
      </c>
      <c r="AR79">
        <f t="shared" si="76"/>
        <v>-4.1547788652916103E-9</v>
      </c>
      <c r="AS79">
        <f t="shared" si="77"/>
        <v>-1.1641714107138247E-4</v>
      </c>
      <c r="AT79">
        <f t="shared" si="78"/>
        <v>-7.6059200468181346E-5</v>
      </c>
      <c r="AU79">
        <f t="shared" si="79"/>
        <v>-1.9248049631842915E-4</v>
      </c>
      <c r="AW79">
        <v>76</v>
      </c>
      <c r="AX79">
        <f>IF(Z79&gt;0, (R79*SUMPRODUCT(K79:$K$98, X79:$X$98)-K79*$AZ$3)/Z79, 0)</f>
        <v>-630838800524.82178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1000000</v>
      </c>
      <c r="S80">
        <f t="shared" si="63"/>
        <v>-2259949618984.0352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-5.3383300009774901</v>
      </c>
      <c r="AC80">
        <f t="shared" si="64"/>
        <v>-4.7663660758706099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-6.2685914834978785E-6</v>
      </c>
      <c r="AI80">
        <f t="shared" si="69"/>
        <v>-6.2686442099617324E-6</v>
      </c>
      <c r="AJ80">
        <f t="shared" si="70"/>
        <v>-0.57196392510688021</v>
      </c>
      <c r="AK80">
        <f t="shared" si="92"/>
        <v>-0.37368310006842437</v>
      </c>
      <c r="AL80">
        <f t="shared" si="71"/>
        <v>-0.94565329381951457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-1.0171434873675228E-9</v>
      </c>
      <c r="AR80">
        <f t="shared" si="76"/>
        <v>-1.0171520427789678E-9</v>
      </c>
      <c r="AS80">
        <f t="shared" si="77"/>
        <v>-9.2807033759201212E-5</v>
      </c>
      <c r="AT80">
        <f t="shared" si="78"/>
        <v>-6.0633929101057653E-5</v>
      </c>
      <c r="AU80">
        <f t="shared" si="79"/>
        <v>-1.5344198001230165E-4</v>
      </c>
      <c r="AW80">
        <v>77</v>
      </c>
      <c r="AX80">
        <f>IF(Z80&gt;0, (R80*SUMPRODUCT(K80:$K$98, X80:$X$98)-K80*$AZ$3)/Z80, 0)</f>
        <v>-2259949618984.0352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1000000</v>
      </c>
      <c r="S81">
        <f t="shared" si="63"/>
        <v>-8730920725179.7305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-4.7663660758706099</v>
      </c>
      <c r="AC81">
        <f t="shared" si="64"/>
        <v>-4.2556839971898777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-1.6005412548484991E-6</v>
      </c>
      <c r="AI81">
        <f t="shared" si="69"/>
        <v>-1.6005534405163431E-6</v>
      </c>
      <c r="AJ81">
        <f t="shared" si="70"/>
        <v>-0.51068207868073223</v>
      </c>
      <c r="AK81">
        <f t="shared" si="92"/>
        <v>-0.33364562531094272</v>
      </c>
      <c r="AL81">
        <f t="shared" si="71"/>
        <v>-0.84432930454511546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-2.3187883222449248E-10</v>
      </c>
      <c r="AR81">
        <f t="shared" si="76"/>
        <v>-2.3188059762630327E-10</v>
      </c>
      <c r="AS81">
        <f t="shared" si="77"/>
        <v>-7.398519949657493E-5</v>
      </c>
      <c r="AT81">
        <f t="shared" si="78"/>
        <v>-4.8336997087422819E-5</v>
      </c>
      <c r="AU81">
        <f t="shared" si="79"/>
        <v>-1.2232242846459539E-4</v>
      </c>
      <c r="AW81">
        <v>78</v>
      </c>
      <c r="AX81">
        <f>IF(Z81&gt;0, (R81*SUMPRODUCT(K81:$K$98, X81:$X$98)-K81*$AZ$3)/Z81, 0)</f>
        <v>-8730920725179.7305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1000000</v>
      </c>
      <c r="S82">
        <f t="shared" si="63"/>
        <v>-36579061997270.859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-4.2556839971898777</v>
      </c>
      <c r="AC82">
        <f t="shared" si="64"/>
        <v>-3.7997178548343671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-3.7867559338188634E-7</v>
      </c>
      <c r="AI82">
        <f t="shared" si="69"/>
        <v>-3.7867819030321741E-7</v>
      </c>
      <c r="AJ82">
        <f t="shared" si="70"/>
        <v>-0.45596614235551058</v>
      </c>
      <c r="AK82">
        <f t="shared" si="92"/>
        <v>-0.29789787980329147</v>
      </c>
      <c r="AL82">
        <f t="shared" si="71"/>
        <v>-0.75386440083699235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-4.8982790598022234E-11</v>
      </c>
      <c r="AR82">
        <f t="shared" si="76"/>
        <v>-4.8983126517357894E-11</v>
      </c>
      <c r="AS82">
        <f t="shared" si="77"/>
        <v>-5.898054815553984E-5</v>
      </c>
      <c r="AT82">
        <f t="shared" si="78"/>
        <v>-3.8533958145234437E-5</v>
      </c>
      <c r="AU82">
        <f t="shared" si="79"/>
        <v>-9.7514555283900799E-5</v>
      </c>
      <c r="AW82">
        <v>79</v>
      </c>
      <c r="AX82">
        <f>IF(Z82&gt;0, (R82*SUMPRODUCT(K82:$K$98, X82:$X$98)-K82*$AZ$3)/Z82, 0)</f>
        <v>-36579061997270.859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1000000</v>
      </c>
      <c r="S83">
        <f t="shared" si="63"/>
        <v>-167264918161010.94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-3.7997178548343671</v>
      </c>
      <c r="AC83">
        <f t="shared" si="64"/>
        <v>-3.3926052275731813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-8.2555258730226942E-8</v>
      </c>
      <c r="AI83">
        <f t="shared" si="69"/>
        <v>-8.2555765800876437E-8</v>
      </c>
      <c r="AJ83">
        <f t="shared" si="70"/>
        <v>-0.4071126272611858</v>
      </c>
      <c r="AK83">
        <f t="shared" si="92"/>
        <v>-0.26598024983840574</v>
      </c>
      <c r="AL83">
        <f t="shared" si="71"/>
        <v>-0.67309295965535731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-9.5346099052232516E-12</v>
      </c>
      <c r="AR83">
        <f t="shared" si="76"/>
        <v>-9.5346684686741049E-12</v>
      </c>
      <c r="AS83">
        <f t="shared" si="77"/>
        <v>-4.7018931902453415E-5</v>
      </c>
      <c r="AT83">
        <f t="shared" si="78"/>
        <v>-3.0719035512809505E-5</v>
      </c>
      <c r="AU83">
        <f t="shared" si="79"/>
        <v>-7.7737976949931385E-5</v>
      </c>
      <c r="AW83">
        <v>80</v>
      </c>
      <c r="AX83">
        <f>IF(Z83&gt;0, (R83*SUMPRODUCT(K83:$K$98, X83:$X$98)-K83*$AZ$3)/Z83, 0)</f>
        <v>-167264918161010.94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1000000</v>
      </c>
      <c r="S84">
        <f t="shared" si="63"/>
        <v>-841042347883072.38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-3.3926052275731813</v>
      </c>
      <c r="AC84">
        <f t="shared" si="64"/>
        <v>-3.0291118103414938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-1.6478381442265154E-8</v>
      </c>
      <c r="AI84">
        <f t="shared" si="69"/>
        <v>-1.6478471482672095E-8</v>
      </c>
      <c r="AJ84">
        <f t="shared" si="70"/>
        <v>-0.36349341723168749</v>
      </c>
      <c r="AK84">
        <f t="shared" si="92"/>
        <v>-0.2374823659301227</v>
      </c>
      <c r="AL84">
        <f t="shared" si="71"/>
        <v>-0.60097579964028169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-1.6992399711810714E-12</v>
      </c>
      <c r="AR84">
        <f t="shared" si="76"/>
        <v>-1.6992492560892422E-12</v>
      </c>
      <c r="AS84">
        <f t="shared" si="77"/>
        <v>-3.7483204645150916E-5</v>
      </c>
      <c r="AT84">
        <f t="shared" si="78"/>
        <v>-2.4489027035390859E-5</v>
      </c>
      <c r="AU84">
        <f t="shared" si="79"/>
        <v>-6.1972233379791033E-5</v>
      </c>
      <c r="AW84">
        <v>81</v>
      </c>
      <c r="AX84">
        <f>IF(Z84&gt;0, (R84*SUMPRODUCT(K84:$K$98, X84:$X$98)-K84*$AZ$3)/Z84, 0)</f>
        <v>-841042347883072.38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1000000</v>
      </c>
      <c r="S85">
        <f t="shared" si="63"/>
        <v>-4694168312943397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-3.0291118103414938</v>
      </c>
      <c r="AC85">
        <f t="shared" si="64"/>
        <v>-2.7045641163778171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-2.9894460581794856E-9</v>
      </c>
      <c r="AI85">
        <f t="shared" si="69"/>
        <v>-2.9894604620309035E-9</v>
      </c>
      <c r="AJ85">
        <f t="shared" si="70"/>
        <v>-0.32454769396367666</v>
      </c>
      <c r="AK85">
        <f t="shared" si="92"/>
        <v>-0.21203782672390459</v>
      </c>
      <c r="AL85">
        <f t="shared" si="71"/>
        <v>-0.53658552367704171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-2.7524083229172233E-13</v>
      </c>
      <c r="AR85">
        <f t="shared" si="76"/>
        <v>-2.7524215846653039E-13</v>
      </c>
      <c r="AS85">
        <f t="shared" si="77"/>
        <v>-2.9881381254733541E-5</v>
      </c>
      <c r="AT85">
        <f t="shared" si="78"/>
        <v>-1.9522502419848479E-5</v>
      </c>
      <c r="AU85">
        <f t="shared" si="79"/>
        <v>-4.940388394982418E-5</v>
      </c>
      <c r="AW85">
        <v>82</v>
      </c>
      <c r="AX85">
        <f>IF(Z85&gt;0, (R85*SUMPRODUCT(K85:$K$98, X85:$X$98)-K85*$AZ$3)/Z85, 0)</f>
        <v>-4694168312943397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1000000</v>
      </c>
      <c r="S86">
        <f t="shared" si="63"/>
        <v>-2.9438358737018592E+16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-2.7045641163778171</v>
      </c>
      <c r="AC86">
        <f t="shared" si="64"/>
        <v>-2.4147893896232913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-4.8836384697623553E-10</v>
      </c>
      <c r="AI86">
        <f t="shared" si="69"/>
        <v>-4.8836589769296471E-10</v>
      </c>
      <c r="AJ86">
        <f t="shared" si="70"/>
        <v>-0.28977472675452587</v>
      </c>
      <c r="AK86">
        <f t="shared" si="92"/>
        <v>-0.18931948814644722</v>
      </c>
      <c r="AL86">
        <f t="shared" si="71"/>
        <v>-0.479094215389339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-4.0146494022799511E-14</v>
      </c>
      <c r="AR86">
        <f t="shared" si="76"/>
        <v>-4.0146662604252496E-14</v>
      </c>
      <c r="AS86">
        <f t="shared" si="77"/>
        <v>-2.3821254189143598E-5</v>
      </c>
      <c r="AT86">
        <f t="shared" si="78"/>
        <v>-1.5563219403586722E-5</v>
      </c>
      <c r="AU86">
        <f t="shared" si="79"/>
        <v>-3.9384473632876985E-5</v>
      </c>
      <c r="AW86">
        <v>83</v>
      </c>
      <c r="AX86">
        <f>IF(Z86&gt;0, (R86*SUMPRODUCT(K86:$K$98, X86:$X$98)-K86*$AZ$3)/Z86, 0)</f>
        <v>-2.9438358737018592E+16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1000000</v>
      </c>
      <c r="S87">
        <f t="shared" si="63"/>
        <v>-2.106548026194527E+17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-2.4147893896232913</v>
      </c>
      <c r="AC87">
        <f t="shared" si="64"/>
        <v>-2.1560619550208311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-7.0973334764767238E-11</v>
      </c>
      <c r="AI87">
        <f t="shared" si="69"/>
        <v>-7.0973590640959968E-11</v>
      </c>
      <c r="AJ87">
        <f t="shared" si="70"/>
        <v>-0.25872743460246017</v>
      </c>
      <c r="AK87">
        <f t="shared" si="92"/>
        <v>-0.16903525727363039</v>
      </c>
      <c r="AL87">
        <f t="shared" si="71"/>
        <v>-0.42776269194706418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-5.2093232505440926E-15</v>
      </c>
      <c r="AR87">
        <f t="shared" si="76"/>
        <v>-5.2093420314257359E-15</v>
      </c>
      <c r="AS87">
        <f t="shared" si="77"/>
        <v>-1.8990157995186913E-5</v>
      </c>
      <c r="AT87">
        <f t="shared" si="78"/>
        <v>-1.240690322352381E-5</v>
      </c>
      <c r="AU87">
        <f t="shared" si="79"/>
        <v>-3.1397061223920069E-5</v>
      </c>
      <c r="AW87">
        <v>84</v>
      </c>
      <c r="AX87">
        <f>IF(Z87&gt;0, (R87*SUMPRODUCT(K87:$K$98, X87:$X$98)-K87*$AZ$3)/Z87, 0)</f>
        <v>-2.106548026194527E+17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1000000</v>
      </c>
      <c r="S88">
        <f t="shared" si="63"/>
        <v>-1.7549260175869366E+18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-2.1560619550208311</v>
      </c>
      <c r="AC88">
        <f t="shared" si="64"/>
        <v>-1.9250553169828892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-9.0357533738641426E-12</v>
      </c>
      <c r="AI88">
        <f t="shared" si="69"/>
        <v>-9.0357807974606033E-12</v>
      </c>
      <c r="AJ88">
        <f t="shared" si="70"/>
        <v>-0.23100663803794186</v>
      </c>
      <c r="AK88">
        <f t="shared" si="92"/>
        <v>-0.1509243368514582</v>
      </c>
      <c r="AL88">
        <f t="shared" si="71"/>
        <v>-0.38193097489843586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-5.9215096532709387E-16</v>
      </c>
      <c r="AR88">
        <f t="shared" si="76"/>
        <v>-5.9215276251084217E-16</v>
      </c>
      <c r="AS88">
        <f t="shared" si="77"/>
        <v>-1.5138837687491597E-5</v>
      </c>
      <c r="AT88">
        <f t="shared" si="78"/>
        <v>-9.8907072891613637E-6</v>
      </c>
      <c r="AU88">
        <f t="shared" si="79"/>
        <v>-2.5029544977245115E-5</v>
      </c>
      <c r="AW88">
        <v>85</v>
      </c>
      <c r="AX88">
        <f>IF(Z88&gt;0, (R88*SUMPRODUCT(K88:$K$98, X88:$X$98)-K88*$AZ$3)/Z88, 0)</f>
        <v>-1.7549260175869366E+18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-1.9250553169828892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-1.9250553169828892</v>
      </c>
      <c r="AK89">
        <f t="shared" si="92"/>
        <v>-0.13475387218880225</v>
      </c>
      <c r="AL89">
        <f t="shared" si="71"/>
        <v>-2.0598091891727885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-6.4185133866868081E-17</v>
      </c>
      <c r="AR89">
        <f t="shared" si="76"/>
        <v>-6.4185133866868081E-17</v>
      </c>
      <c r="AS89">
        <f t="shared" si="77"/>
        <v>-1.1264016136526722E-4</v>
      </c>
      <c r="AT89">
        <f t="shared" si="78"/>
        <v>-7.8848112955687058E-6</v>
      </c>
      <c r="AU89">
        <f t="shared" si="79"/>
        <v>-1.2052497266090012E-4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65817.517906338835</v>
      </c>
      <c r="AO91" s="6">
        <f t="shared" si="93"/>
        <v>-6581.7517906338835</v>
      </c>
      <c r="AP91" s="6">
        <f t="shared" si="93"/>
        <v>-1684.4230926968617</v>
      </c>
      <c r="AQ91" s="6">
        <f t="shared" si="93"/>
        <v>-29374.815028284091</v>
      </c>
      <c r="AR91" s="6">
        <f t="shared" si="93"/>
        <v>28176.527994723998</v>
      </c>
      <c r="AS91" s="6">
        <f t="shared" si="93"/>
        <v>-7613.3696725070031</v>
      </c>
      <c r="AT91" s="6">
        <f t="shared" si="93"/>
        <v>4441.1323089624193</v>
      </c>
      <c r="AU91" s="6">
        <f t="shared" si="93"/>
        <v>25004.290631179414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170813.14001752762</v>
      </c>
      <c r="K3">
        <v>1</v>
      </c>
      <c r="L3" s="2">
        <v>0</v>
      </c>
      <c r="O3">
        <f>$C$3</f>
        <v>170813.14001752762</v>
      </c>
      <c r="P3">
        <f>O3*C5</f>
        <v>17081.314001752762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170813.14001752762</v>
      </c>
      <c r="AF3">
        <f t="shared" ref="AF3:AF34" si="4">-$Z3*P3</f>
        <v>-17081.314001752762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152209.39342877487</v>
      </c>
      <c r="AJ3">
        <f t="shared" ref="AJ3:AJ34" si="8">AB3-AC3</f>
        <v>0</v>
      </c>
      <c r="AL3">
        <f t="shared" ref="AL3:AL34" si="9">SUM(AI3:AK3)</f>
        <v>152209.39342877487</v>
      </c>
      <c r="AN3">
        <f t="shared" ref="AN3:AN34" si="10">AE3*$K3</f>
        <v>170813.14001752762</v>
      </c>
      <c r="AO3">
        <f t="shared" ref="AO3:AO34" si="11">AF3*$K3</f>
        <v>-17081.314001752762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152209.39342877487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152209.39342877487</v>
      </c>
      <c r="AW3">
        <v>0</v>
      </c>
      <c r="AX3">
        <f>IF(Z3&gt;0, (R3*SUMPRODUCT(K3:$K$98, X3:$X$98)-K3*$AZ$3)/Z3, 0)</f>
        <v>0</v>
      </c>
      <c r="AZ3">
        <f>C6*ABS(SUMPRODUCT(X4:X79, K4:K79))/1</f>
        <v>72548.517033780663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7868.1358382991129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7773.0553964765058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-7773.0553964765058</v>
      </c>
      <c r="AK4">
        <f>G4*SUM(AB4, AE4:AF4)</f>
        <v>0</v>
      </c>
      <c r="AL4">
        <f t="shared" si="9"/>
        <v>-9857.2953964765056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-1860.9285714285711</v>
      </c>
      <c r="AR4">
        <f t="shared" si="14"/>
        <v>-1860.9285714285711</v>
      </c>
      <c r="AS4">
        <f t="shared" si="15"/>
        <v>-6940.2280325683087</v>
      </c>
      <c r="AT4">
        <f t="shared" si="16"/>
        <v>0</v>
      </c>
      <c r="AU4">
        <f t="shared" si="17"/>
        <v>-8801.1566039968802</v>
      </c>
      <c r="AW4">
        <v>1</v>
      </c>
      <c r="AX4">
        <f>IF(Z4&gt;0, (R4*SUMPRODUCT(K4:$K$98, X4:$X$98)-K4*$AZ$3)/Z4, 0)</f>
        <v>7868.1358382991129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1000000</v>
      </c>
      <c r="S5">
        <f t="shared" si="1"/>
        <v>13170.098961973477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7773.0553964765058</v>
      </c>
      <c r="AC5">
        <f t="shared" si="2"/>
        <v>12852.354857616228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-2162.7767950963203</v>
      </c>
      <c r="AI5">
        <f t="shared" si="7"/>
        <v>-2187.1736407364428</v>
      </c>
      <c r="AJ5">
        <f t="shared" si="8"/>
        <v>-5079.2994611397226</v>
      </c>
      <c r="AK5">
        <f>G5*SUM(AB5, AE5:AF5)</f>
        <v>544.1138777533555</v>
      </c>
      <c r="AL5">
        <f t="shared" si="9"/>
        <v>-6722.3592241228098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-1724.1524195602042</v>
      </c>
      <c r="AR5">
        <f t="shared" si="14"/>
        <v>-1743.6014355360671</v>
      </c>
      <c r="AS5">
        <f t="shared" si="15"/>
        <v>-4049.1864326687837</v>
      </c>
      <c r="AT5">
        <f t="shared" si="16"/>
        <v>433.76425203551935</v>
      </c>
      <c r="AU5">
        <f t="shared" si="17"/>
        <v>-5359.023616169331</v>
      </c>
      <c r="AW5">
        <v>2</v>
      </c>
      <c r="AX5">
        <f>IF(Z5&gt;0, (R5*SUMPRODUCT(K5:$K$98, X5:$X$98)-K5*$AZ$3)/Z5, 0)</f>
        <v>13170.098961973477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1000000</v>
      </c>
      <c r="S6">
        <f t="shared" si="1"/>
        <v>17984.687575692929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12852.354857616228</v>
      </c>
      <c r="AC6">
        <f t="shared" si="2"/>
        <v>17324.834609992016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-2804.7970212502519</v>
      </c>
      <c r="AI6">
        <f t="shared" si="7"/>
        <v>-2828.8797785084421</v>
      </c>
      <c r="AJ6">
        <f t="shared" si="8"/>
        <v>-4472.4797523757879</v>
      </c>
      <c r="AK6">
        <f>G6*SUM(AB6, AE6:AF6)</f>
        <v>899.6648400331361</v>
      </c>
      <c r="AL6">
        <f t="shared" si="9"/>
        <v>-6401.6946908510945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-1996.3991188518212</v>
      </c>
      <c r="AR6">
        <f t="shared" si="14"/>
        <v>-2013.5407497810861</v>
      </c>
      <c r="AS6">
        <f t="shared" si="15"/>
        <v>-3183.4227464865012</v>
      </c>
      <c r="AT6">
        <f t="shared" si="16"/>
        <v>640.36366278779838</v>
      </c>
      <c r="AU6">
        <f t="shared" si="17"/>
        <v>-4556.5998334797896</v>
      </c>
      <c r="AW6">
        <v>3</v>
      </c>
      <c r="AX6">
        <f>IF(Z6&gt;0, (R6*SUMPRODUCT(K6:$K$98, X6:$X$98)-K6*$AZ$3)/Z6, 0)</f>
        <v>17984.687575692929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1000000</v>
      </c>
      <c r="S7">
        <f t="shared" si="1"/>
        <v>21955.55043888513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17324.834609992016</v>
      </c>
      <c r="AC7">
        <f t="shared" si="2"/>
        <v>20861.142787511621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-3523.7013807819571</v>
      </c>
      <c r="AI7">
        <f t="shared" si="7"/>
        <v>-3547.4552179330458</v>
      </c>
      <c r="AJ7">
        <f t="shared" si="8"/>
        <v>-3536.3081775196042</v>
      </c>
      <c r="AK7">
        <f>G7*SUM(AB7, AE7:AF7)</f>
        <v>1212.7384226994413</v>
      </c>
      <c r="AL7">
        <f t="shared" si="9"/>
        <v>-5871.0249727532082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-2239.3759303869997</v>
      </c>
      <c r="AR7">
        <f t="shared" si="14"/>
        <v>-2254.4719233280011</v>
      </c>
      <c r="AS7">
        <f t="shared" si="15"/>
        <v>-2247.3877776245495</v>
      </c>
      <c r="AT7">
        <f t="shared" si="16"/>
        <v>770.71719200165489</v>
      </c>
      <c r="AU7">
        <f t="shared" si="17"/>
        <v>-3731.1425089508953</v>
      </c>
      <c r="AW7">
        <v>4</v>
      </c>
      <c r="AX7">
        <f>IF(Z7&gt;0, (R7*SUMPRODUCT(K7:$K$98, X7:$X$98)-K7*$AZ$3)/Z7, 0)</f>
        <v>21955.55043888513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1000000</v>
      </c>
      <c r="S8">
        <f t="shared" si="1"/>
        <v>25162.288130344212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20861.142787511621</v>
      </c>
      <c r="AC8">
        <f t="shared" si="2"/>
        <v>23561.684086027664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-4263.1790660917368</v>
      </c>
      <c r="AI8">
        <f t="shared" si="7"/>
        <v>-4286.5887853946624</v>
      </c>
      <c r="AJ8">
        <f t="shared" si="8"/>
        <v>-2700.5412985160438</v>
      </c>
      <c r="AK8">
        <f t="shared" ref="AK8:AK39" si="30">G8*SUM(AB8:AB8, AE8:AF8)</f>
        <v>1460.2799951258137</v>
      </c>
      <c r="AL8">
        <f t="shared" si="9"/>
        <v>-5526.8500887848923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-2419.0422928377889</v>
      </c>
      <c r="AR8">
        <f t="shared" si="14"/>
        <v>-2432.3255962551029</v>
      </c>
      <c r="AS8">
        <f t="shared" si="15"/>
        <v>-1532.3596577551821</v>
      </c>
      <c r="AT8">
        <f t="shared" si="16"/>
        <v>828.60208610301197</v>
      </c>
      <c r="AU8">
        <f t="shared" si="17"/>
        <v>-3136.0831679072726</v>
      </c>
      <c r="AW8">
        <v>5</v>
      </c>
      <c r="AX8">
        <f>IF(Z8&gt;0, (R8*SUMPRODUCT(K8:$K$98, X8:$X$98)-K8*$AZ$3)/Z8, 0)</f>
        <v>25162.288130344212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1000000</v>
      </c>
      <c r="S9">
        <f t="shared" si="1"/>
        <v>27715.92341234189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23561.684086027664</v>
      </c>
      <c r="AC9">
        <f t="shared" si="2"/>
        <v>25553.282176139051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-5053.720167556261</v>
      </c>
      <c r="AI9">
        <f t="shared" si="7"/>
        <v>-5076.7694466619687</v>
      </c>
      <c r="AJ9">
        <f t="shared" si="8"/>
        <v>-1991.5980901113871</v>
      </c>
      <c r="AK9">
        <f t="shared" si="30"/>
        <v>1649.3178860219366</v>
      </c>
      <c r="AL9">
        <f t="shared" si="9"/>
        <v>-5419.049650751419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-2560.3719146054659</v>
      </c>
      <c r="AR9">
        <f t="shared" si="14"/>
        <v>-2572.0493967211196</v>
      </c>
      <c r="AS9">
        <f t="shared" si="15"/>
        <v>-1009.0055733277428</v>
      </c>
      <c r="AT9">
        <f t="shared" si="16"/>
        <v>835.59576977310235</v>
      </c>
      <c r="AU9">
        <f t="shared" si="17"/>
        <v>-2745.4592002757599</v>
      </c>
      <c r="AW9">
        <v>6</v>
      </c>
      <c r="AX9">
        <f>IF(Z9&gt;0, (R9*SUMPRODUCT(K9:$K$98, X9:$X$98)-K9*$AZ$3)/Z9, 0)</f>
        <v>27715.92341234189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1000000</v>
      </c>
      <c r="S10">
        <f t="shared" si="1"/>
        <v>29696.464790856502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25553.282176139051</v>
      </c>
      <c r="AC10">
        <f t="shared" si="2"/>
        <v>26930.982032023901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-5876.4349133368587</v>
      </c>
      <c r="AI10">
        <f t="shared" si="7"/>
        <v>-5899.1067887786758</v>
      </c>
      <c r="AJ10">
        <f t="shared" si="8"/>
        <v>-1377.69985588485</v>
      </c>
      <c r="AK10">
        <f t="shared" si="30"/>
        <v>1788.7297523297339</v>
      </c>
      <c r="AL10">
        <f t="shared" si="9"/>
        <v>-5488.0768923337919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-2658.200722026254</v>
      </c>
      <c r="AR10">
        <f t="shared" si="14"/>
        <v>-2668.456327092576</v>
      </c>
      <c r="AS10">
        <f t="shared" si="15"/>
        <v>-623.20144877926316</v>
      </c>
      <c r="AT10">
        <f t="shared" si="16"/>
        <v>809.13049991611103</v>
      </c>
      <c r="AU10">
        <f t="shared" si="17"/>
        <v>-2482.5272759557279</v>
      </c>
      <c r="AW10">
        <v>7</v>
      </c>
      <c r="AX10">
        <f>IF(Z10&gt;0, (R10*SUMPRODUCT(K10:$K$98, X10:$X$98)-K10*$AZ$3)/Z10, 0)</f>
        <v>29696.464790856502</v>
      </c>
    </row>
    <row r="11" spans="1:52" x14ac:dyDescent="0.25">
      <c r="A11" t="s">
        <v>33</v>
      </c>
      <c r="C11" s="25">
        <f>AU81</f>
        <v>72313.830076858081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1000000</v>
      </c>
      <c r="S11">
        <f t="shared" si="1"/>
        <v>31188.241227601953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26930.982032023901</v>
      </c>
      <c r="AC11">
        <f t="shared" si="2"/>
        <v>27788.916819364011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-6800.0508718905867</v>
      </c>
      <c r="AI11">
        <f t="shared" si="7"/>
        <v>-6822.3260273061878</v>
      </c>
      <c r="AJ11">
        <f t="shared" si="8"/>
        <v>-857.93478734010932</v>
      </c>
      <c r="AK11">
        <f t="shared" si="30"/>
        <v>1885.1687422416733</v>
      </c>
      <c r="AL11">
        <f t="shared" si="9"/>
        <v>-5795.0920724046237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-2746.4264965630941</v>
      </c>
      <c r="AR11">
        <f t="shared" si="14"/>
        <v>-2755.4230582360892</v>
      </c>
      <c r="AS11">
        <f t="shared" si="15"/>
        <v>-346.50547130671703</v>
      </c>
      <c r="AT11">
        <f t="shared" si="16"/>
        <v>761.38803690237444</v>
      </c>
      <c r="AU11">
        <f t="shared" si="17"/>
        <v>-2340.5404926404317</v>
      </c>
      <c r="AW11">
        <v>8</v>
      </c>
      <c r="AX11">
        <f>IF(Z11&gt;0, (R11*SUMPRODUCT(K11:$K$98, X11:$X$98)-K11*$AZ$3)/Z11, 0)</f>
        <v>31188.241227601953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1000000</v>
      </c>
      <c r="S12">
        <f t="shared" si="1"/>
        <v>32234.604976802853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27788.916819364011</v>
      </c>
      <c r="AC12">
        <f t="shared" si="2"/>
        <v>28181.897027592309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-7821.534127490414</v>
      </c>
      <c r="AI12">
        <f t="shared" si="7"/>
        <v>-7843.3909929986721</v>
      </c>
      <c r="AJ12">
        <f t="shared" si="8"/>
        <v>-392.98020822829858</v>
      </c>
      <c r="AK12">
        <f t="shared" si="30"/>
        <v>1945.2241773554808</v>
      </c>
      <c r="AL12">
        <f t="shared" si="9"/>
        <v>-6291.147023871491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-2820.5236171085958</v>
      </c>
      <c r="AR12">
        <f t="shared" si="14"/>
        <v>-2828.4054219255477</v>
      </c>
      <c r="AS12">
        <f t="shared" si="15"/>
        <v>-141.71260270647312</v>
      </c>
      <c r="AT12">
        <f t="shared" si="16"/>
        <v>701.46733919093265</v>
      </c>
      <c r="AU12">
        <f t="shared" si="17"/>
        <v>-2268.6506854410886</v>
      </c>
      <c r="AW12">
        <v>9</v>
      </c>
      <c r="AX12">
        <f>IF(Z12&gt;0, (R12*SUMPRODUCT(K12:$K$98, X12:$X$98)-K12*$AZ$3)/Z12, 0)</f>
        <v>32234.604976802853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1000000</v>
      </c>
      <c r="S13">
        <f t="shared" si="1"/>
        <v>32878.614384435255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28181.897027592309</v>
      </c>
      <c r="AC13">
        <f t="shared" si="2"/>
        <v>28164.415111190297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-8913.8067755170796</v>
      </c>
      <c r="AI13">
        <f t="shared" si="7"/>
        <v>-8935.2222272008676</v>
      </c>
      <c r="AJ13">
        <f t="shared" si="8"/>
        <v>17.481916402011848</v>
      </c>
      <c r="AK13">
        <f t="shared" si="30"/>
        <v>1972.7327919314619</v>
      </c>
      <c r="AL13">
        <f t="shared" si="9"/>
        <v>-6945.0075188673936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-2870.00721785731</v>
      </c>
      <c r="AR13">
        <f t="shared" si="14"/>
        <v>-2876.902420148991</v>
      </c>
      <c r="AS13">
        <f t="shared" si="15"/>
        <v>5.6287092057637302</v>
      </c>
      <c r="AT13">
        <f t="shared" si="16"/>
        <v>635.16716194677292</v>
      </c>
      <c r="AU13">
        <f t="shared" si="17"/>
        <v>-2236.1065489964544</v>
      </c>
      <c r="AW13">
        <v>10</v>
      </c>
      <c r="AX13">
        <f>IF(Z13&gt;0, (R13*SUMPRODUCT(K13:$K$98, X13:$X$98)-K13*$AZ$3)/Z13, 0)</f>
        <v>32878.614384435255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1000000</v>
      </c>
      <c r="S14">
        <f t="shared" si="1"/>
        <v>33173.17132520234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28164.415111190297</v>
      </c>
      <c r="AC14">
        <f t="shared" si="2"/>
        <v>27797.123697535317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-10111.991663572267</v>
      </c>
      <c r="AI14">
        <f t="shared" si="7"/>
        <v>-10132.940160947628</v>
      </c>
      <c r="AJ14">
        <f t="shared" si="8"/>
        <v>367.29141365498072</v>
      </c>
      <c r="AK14">
        <f t="shared" si="30"/>
        <v>1971.5090577833209</v>
      </c>
      <c r="AL14">
        <f t="shared" si="9"/>
        <v>-7794.1396895093267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-2906.9559681236601</v>
      </c>
      <c r="AR14">
        <f t="shared" si="14"/>
        <v>-2912.9781605358535</v>
      </c>
      <c r="AS14">
        <f t="shared" si="15"/>
        <v>105.58750466648777</v>
      </c>
      <c r="AT14">
        <f t="shared" si="16"/>
        <v>566.76174312711555</v>
      </c>
      <c r="AU14">
        <f t="shared" si="17"/>
        <v>-2240.6289127422506</v>
      </c>
      <c r="AW14">
        <v>11</v>
      </c>
      <c r="AX14">
        <f>IF(Z14&gt;0, (R14*SUMPRODUCT(K14:$K$98, X14:$X$98)-K14*$AZ$3)/Z14, 0)</f>
        <v>33173.17132520234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1000000</v>
      </c>
      <c r="S15">
        <f t="shared" si="1"/>
        <v>33154.131875204388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27797.123697535317</v>
      </c>
      <c r="AC15">
        <f t="shared" si="2"/>
        <v>27124.735411735161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-11420.075020057526</v>
      </c>
      <c r="AI15">
        <f t="shared" si="7"/>
        <v>-11440.528530583631</v>
      </c>
      <c r="AJ15">
        <f t="shared" si="8"/>
        <v>672.38828580015615</v>
      </c>
      <c r="AK15">
        <f t="shared" si="30"/>
        <v>1945.7986588274723</v>
      </c>
      <c r="AL15">
        <f t="shared" si="9"/>
        <v>-8822.3415859560027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-2931.2488172165808</v>
      </c>
      <c r="AR15">
        <f t="shared" si="14"/>
        <v>-2936.4987239319285</v>
      </c>
      <c r="AS15">
        <f t="shared" si="15"/>
        <v>172.5853257531459</v>
      </c>
      <c r="AT15">
        <f t="shared" si="16"/>
        <v>499.43805160755477</v>
      </c>
      <c r="AU15">
        <f t="shared" si="17"/>
        <v>-2264.4753465712279</v>
      </c>
      <c r="AW15">
        <v>12</v>
      </c>
      <c r="AX15">
        <f>IF(Z15&gt;0, (R15*SUMPRODUCT(K15:$K$98, X15:$X$98)-K15*$AZ$3)/Z15, 0)</f>
        <v>33154.131875204388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1000000</v>
      </c>
      <c r="S16">
        <f t="shared" si="1"/>
        <v>32848.591459642092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27124.735411735161</v>
      </c>
      <c r="AC16">
        <f t="shared" si="2"/>
        <v>26188.636310878828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-12706.070902916872</v>
      </c>
      <c r="AI16">
        <f t="shared" si="7"/>
        <v>-12726.002226565144</v>
      </c>
      <c r="AJ16">
        <f t="shared" si="8"/>
        <v>936.09910085633237</v>
      </c>
      <c r="AK16">
        <f t="shared" si="30"/>
        <v>1898.7314788214615</v>
      </c>
      <c r="AL16">
        <f t="shared" si="9"/>
        <v>-9891.171646887351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-2911.9035089079384</v>
      </c>
      <c r="AR16">
        <f t="shared" si="14"/>
        <v>-2916.4712538632466</v>
      </c>
      <c r="AS16">
        <f t="shared" si="15"/>
        <v>214.52975331999482</v>
      </c>
      <c r="AT16">
        <f t="shared" si="16"/>
        <v>435.14024893288803</v>
      </c>
      <c r="AU16">
        <f t="shared" si="17"/>
        <v>-2266.801251610364</v>
      </c>
      <c r="AW16">
        <v>13</v>
      </c>
      <c r="AX16">
        <f>IF(Z16&gt;0, (R16*SUMPRODUCT(K16:$K$98, X16:$X$98)-K16*$AZ$3)/Z16, 0)</f>
        <v>32848.591459642092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1000000</v>
      </c>
      <c r="S17">
        <f t="shared" si="1"/>
        <v>32321.505437843352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26188.636310878828</v>
      </c>
      <c r="AC17">
        <f t="shared" si="2"/>
        <v>25058.116477292555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-14003.518386427064</v>
      </c>
      <c r="AI17">
        <f t="shared" si="7"/>
        <v>-14022.900308879192</v>
      </c>
      <c r="AJ17">
        <f t="shared" si="8"/>
        <v>1130.5198335862733</v>
      </c>
      <c r="AK17">
        <f t="shared" si="30"/>
        <v>1833.2045417615182</v>
      </c>
      <c r="AL17">
        <f t="shared" si="9"/>
        <v>-11059.175933531402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-2865.3973081940612</v>
      </c>
      <c r="AR17">
        <f t="shared" si="14"/>
        <v>-2869.3632335343518</v>
      </c>
      <c r="AS17">
        <f t="shared" si="15"/>
        <v>231.32675650698533</v>
      </c>
      <c r="AT17">
        <f t="shared" si="16"/>
        <v>375.10996982186458</v>
      </c>
      <c r="AU17">
        <f t="shared" si="17"/>
        <v>-2262.9265072055023</v>
      </c>
      <c r="AW17">
        <v>14</v>
      </c>
      <c r="AX17">
        <f>IF(Z17&gt;0, (R17*SUMPRODUCT(K17:$K$98, X17:$X$98)-K17*$AZ$3)/Z17, 0)</f>
        <v>32321.505437843352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1000000</v>
      </c>
      <c r="S18">
        <f t="shared" si="1"/>
        <v>31619.581933282665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25058.116477292555</v>
      </c>
      <c r="AC18">
        <f t="shared" si="2"/>
        <v>23783.240307778535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-15356.046744382946</v>
      </c>
      <c r="AI18">
        <f t="shared" si="7"/>
        <v>-15374.850946441942</v>
      </c>
      <c r="AJ18">
        <f t="shared" si="8"/>
        <v>1274.8761695140201</v>
      </c>
      <c r="AK18">
        <f t="shared" si="30"/>
        <v>1754.068153410479</v>
      </c>
      <c r="AL18">
        <f t="shared" si="9"/>
        <v>-12345.906623517443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-2805.4923279970435</v>
      </c>
      <c r="AR18">
        <f t="shared" si="14"/>
        <v>-2808.9277854092788</v>
      </c>
      <c r="AS18">
        <f t="shared" si="15"/>
        <v>232.91510974503507</v>
      </c>
      <c r="AT18">
        <f t="shared" si="16"/>
        <v>320.46169363069248</v>
      </c>
      <c r="AU18">
        <f t="shared" si="17"/>
        <v>-2255.5509820335515</v>
      </c>
      <c r="AW18">
        <v>15</v>
      </c>
      <c r="AX18">
        <f>IF(Z18&gt;0, (R18*SUMPRODUCT(K18:$K$98, X18:$X$98)-K18*$AZ$3)/Z18, 0)</f>
        <v>31619.581933282665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1000000</v>
      </c>
      <c r="S19">
        <f t="shared" si="1"/>
        <v>30777.672306657856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23783.240307778535</v>
      </c>
      <c r="AC19">
        <f t="shared" si="2"/>
        <v>22397.85613931726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-16915.729893775784</v>
      </c>
      <c r="AI19">
        <f t="shared" si="7"/>
        <v>-16933.923160566846</v>
      </c>
      <c r="AJ19">
        <f t="shared" si="8"/>
        <v>1385.3841684612744</v>
      </c>
      <c r="AK19">
        <f t="shared" si="30"/>
        <v>1664.8268215444975</v>
      </c>
      <c r="AL19">
        <f t="shared" si="9"/>
        <v>-13883.712170561075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-2759.3219715606133</v>
      </c>
      <c r="AR19">
        <f t="shared" si="14"/>
        <v>-2762.2896874739249</v>
      </c>
      <c r="AS19">
        <f t="shared" si="15"/>
        <v>225.98616785043436</v>
      </c>
      <c r="AT19">
        <f t="shared" si="16"/>
        <v>271.56931781119647</v>
      </c>
      <c r="AU19">
        <f t="shared" si="17"/>
        <v>-2264.7342018122945</v>
      </c>
      <c r="AW19">
        <v>16</v>
      </c>
      <c r="AX19">
        <f>IF(Z19&gt;0, (R19*SUMPRODUCT(K19:$K$98, X19:$X$98)-K19*$AZ$3)/Z19, 0)</f>
        <v>30777.672306657856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1000000</v>
      </c>
      <c r="S20">
        <f t="shared" si="1"/>
        <v>29781.052871678883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22397.85613931726</v>
      </c>
      <c r="AC20">
        <f t="shared" si="2"/>
        <v>20906.487881627858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-18447.026476264538</v>
      </c>
      <c r="AI20">
        <f t="shared" si="7"/>
        <v>-18464.576634725785</v>
      </c>
      <c r="AJ20">
        <f t="shared" si="8"/>
        <v>1491.3682576894025</v>
      </c>
      <c r="AK20">
        <f t="shared" si="30"/>
        <v>1567.8499297522085</v>
      </c>
      <c r="AL20">
        <f t="shared" si="9"/>
        <v>-15405.358447284174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-2686.7050132774452</v>
      </c>
      <c r="AR20">
        <f t="shared" si="14"/>
        <v>-2689.2610945397732</v>
      </c>
      <c r="AS20">
        <f t="shared" si="15"/>
        <v>217.20934697700633</v>
      </c>
      <c r="AT20">
        <f t="shared" si="16"/>
        <v>228.3484696979161</v>
      </c>
      <c r="AU20">
        <f t="shared" si="17"/>
        <v>-2243.7032778648509</v>
      </c>
      <c r="AW20">
        <v>17</v>
      </c>
      <c r="AX20">
        <f>IF(Z20&gt;0, (R20*SUMPRODUCT(K20:$K$98, X20:$X$98)-K20*$AZ$3)/Z20, 0)</f>
        <v>29781.052871678883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1000000</v>
      </c>
      <c r="S21">
        <f t="shared" si="1"/>
        <v>28661.333519700886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20906.487881627858</v>
      </c>
      <c r="AC21">
        <f t="shared" si="2"/>
        <v>19351.884398592563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-19794.927625376957</v>
      </c>
      <c r="AI21">
        <f t="shared" si="7"/>
        <v>-19811.807409062956</v>
      </c>
      <c r="AJ21">
        <f t="shared" si="8"/>
        <v>1554.6034830352946</v>
      </c>
      <c r="AK21">
        <f t="shared" si="30"/>
        <v>1463.4541517139503</v>
      </c>
      <c r="AL21">
        <f t="shared" si="9"/>
        <v>-16793.74977431371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-2574.1242748039645</v>
      </c>
      <c r="AR21">
        <f t="shared" si="14"/>
        <v>-2576.3193149557587</v>
      </c>
      <c r="AS21">
        <f t="shared" si="15"/>
        <v>202.1599997287052</v>
      </c>
      <c r="AT21">
        <f t="shared" si="16"/>
        <v>190.30697804421931</v>
      </c>
      <c r="AU21">
        <f t="shared" si="17"/>
        <v>-2183.8523371828342</v>
      </c>
      <c r="AW21">
        <v>18</v>
      </c>
      <c r="AX21">
        <f>IF(Z21&gt;0, (R21*SUMPRODUCT(K21:$K$98, X21:$X$98)-K21*$AZ$3)/Z21, 0)</f>
        <v>28661.333519700886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1000000</v>
      </c>
      <c r="S22">
        <f t="shared" si="1"/>
        <v>27481.820628994275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19351.884398592563</v>
      </c>
      <c r="AC22">
        <f t="shared" si="2"/>
        <v>17788.565061504807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-21154.623339236565</v>
      </c>
      <c r="AI22">
        <f t="shared" si="7"/>
        <v>-21170.805459502222</v>
      </c>
      <c r="AJ22">
        <f t="shared" si="8"/>
        <v>1563.3193370877561</v>
      </c>
      <c r="AK22">
        <f t="shared" si="30"/>
        <v>1354.6319079014795</v>
      </c>
      <c r="AL22">
        <f t="shared" si="9"/>
        <v>-18252.854214512987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-2456.1951322485734</v>
      </c>
      <c r="AR22">
        <f t="shared" si="14"/>
        <v>-2458.0739860758713</v>
      </c>
      <c r="AS22">
        <f t="shared" si="15"/>
        <v>181.51196947965067</v>
      </c>
      <c r="AT22">
        <f t="shared" si="16"/>
        <v>157.28194469929457</v>
      </c>
      <c r="AU22">
        <f t="shared" si="17"/>
        <v>-2119.2800718969261</v>
      </c>
      <c r="AW22">
        <v>19</v>
      </c>
      <c r="AX22">
        <f>IF(Z22&gt;0, (R22*SUMPRODUCT(K22:$K$98, X22:$X$98)-K22*$AZ$3)/Z22, 0)</f>
        <v>27481.820628994275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1000000</v>
      </c>
      <c r="S23">
        <f t="shared" si="1"/>
        <v>26254.130257716315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17788.565061504807</v>
      </c>
      <c r="AC23">
        <f t="shared" si="2"/>
        <v>16234.874337931426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-22437.85610074061</v>
      </c>
      <c r="AI23">
        <f t="shared" si="7"/>
        <v>-22453.315453401094</v>
      </c>
      <c r="AJ23">
        <f t="shared" si="8"/>
        <v>1553.6907235733815</v>
      </c>
      <c r="AK23">
        <f t="shared" si="30"/>
        <v>1245.1995543053365</v>
      </c>
      <c r="AL23">
        <f t="shared" si="9"/>
        <v>-19654.425175522374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-2326.0599573097661</v>
      </c>
      <c r="AR23">
        <f t="shared" si="14"/>
        <v>-2327.66257839032</v>
      </c>
      <c r="AS23">
        <f t="shared" si="15"/>
        <v>161.06609124872639</v>
      </c>
      <c r="AT23">
        <f t="shared" si="16"/>
        <v>129.08580967474913</v>
      </c>
      <c r="AU23">
        <f t="shared" si="17"/>
        <v>-2037.5106774668443</v>
      </c>
      <c r="AW23">
        <v>20</v>
      </c>
      <c r="AX23">
        <f>IF(Z23&gt;0, (R23*SUMPRODUCT(K23:$K$98, X23:$X$98)-K23*$AZ$3)/Z23, 0)</f>
        <v>26254.130257716315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1000000</v>
      </c>
      <c r="S24">
        <f t="shared" si="1"/>
        <v>25005.300667389918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16234.874337931426</v>
      </c>
      <c r="AC24">
        <f t="shared" si="2"/>
        <v>14714.621888367368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-23730.259072245208</v>
      </c>
      <c r="AI24">
        <f t="shared" si="7"/>
        <v>-23744.97057490228</v>
      </c>
      <c r="AJ24">
        <f t="shared" si="8"/>
        <v>1520.2524495640573</v>
      </c>
      <c r="AK24">
        <f t="shared" si="30"/>
        <v>1136.4412036551998</v>
      </c>
      <c r="AL24">
        <f t="shared" si="9"/>
        <v>-21088.276921683024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-2196.4635647734972</v>
      </c>
      <c r="AR24">
        <f t="shared" si="14"/>
        <v>-2197.8252557466531</v>
      </c>
      <c r="AS24">
        <f t="shared" si="15"/>
        <v>140.71397638598043</v>
      </c>
      <c r="AT24">
        <f t="shared" si="16"/>
        <v>105.18855650655203</v>
      </c>
      <c r="AU24">
        <f t="shared" si="17"/>
        <v>-1951.9227228541206</v>
      </c>
      <c r="AW24">
        <v>21</v>
      </c>
      <c r="AX24">
        <f>IF(Z24&gt;0, (R24*SUMPRODUCT(K24:$K$98, X24:$X$98)-K24*$AZ$3)/Z24, 0)</f>
        <v>25005.300667389918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1000000</v>
      </c>
      <c r="S25">
        <f t="shared" si="1"/>
        <v>23745.722527220496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14714.621888367368</v>
      </c>
      <c r="AC25">
        <f t="shared" si="2"/>
        <v>13237.629312652532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-25101.236013120702</v>
      </c>
      <c r="AI25">
        <f t="shared" si="7"/>
        <v>-25115.172869850874</v>
      </c>
      <c r="AJ25">
        <f t="shared" si="8"/>
        <v>1476.9925757148358</v>
      </c>
      <c r="AK25">
        <f t="shared" si="30"/>
        <v>1030.0235321857158</v>
      </c>
      <c r="AL25">
        <f t="shared" si="9"/>
        <v>-22608.156761950322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-2074.429158966117</v>
      </c>
      <c r="AR25">
        <f t="shared" si="14"/>
        <v>-2075.5809357937715</v>
      </c>
      <c r="AS25">
        <f t="shared" si="15"/>
        <v>122.06237434036242</v>
      </c>
      <c r="AT25">
        <f t="shared" si="16"/>
        <v>85.123730499583388</v>
      </c>
      <c r="AU25">
        <f t="shared" si="17"/>
        <v>-1868.3948309538257</v>
      </c>
      <c r="AW25">
        <v>22</v>
      </c>
      <c r="AX25">
        <f>IF(Z25&gt;0, (R25*SUMPRODUCT(K25:$K$98, X25:$X$98)-K25*$AZ$3)/Z25, 0)</f>
        <v>23745.722527220496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1000000</v>
      </c>
      <c r="S26">
        <f t="shared" si="1"/>
        <v>22462.487337840452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13237.629312652532</v>
      </c>
      <c r="AC26">
        <f t="shared" si="2"/>
        <v>11805.584965345945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-26330.617436015727</v>
      </c>
      <c r="AI26">
        <f t="shared" si="7"/>
        <v>-26343.756658742699</v>
      </c>
      <c r="AJ26">
        <f t="shared" si="8"/>
        <v>1432.044347306588</v>
      </c>
      <c r="AK26">
        <f t="shared" si="30"/>
        <v>926.63405188567731</v>
      </c>
      <c r="AL26">
        <f t="shared" si="9"/>
        <v>-23985.078259550432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-1942.8824339531407</v>
      </c>
      <c r="AR26">
        <f t="shared" si="14"/>
        <v>-1943.8519503381651</v>
      </c>
      <c r="AS26">
        <f t="shared" si="15"/>
        <v>105.66762491555416</v>
      </c>
      <c r="AT26">
        <f t="shared" si="16"/>
        <v>68.3744324069268</v>
      </c>
      <c r="AU26">
        <f t="shared" si="17"/>
        <v>-1769.8098930156841</v>
      </c>
      <c r="AW26">
        <v>23</v>
      </c>
      <c r="AX26">
        <f>IF(Z26&gt;0, (R26*SUMPRODUCT(K26:$K$98, X26:$X$98)-K26*$AZ$3)/Z26, 0)</f>
        <v>22462.487337840452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1000000</v>
      </c>
      <c r="S27">
        <f t="shared" si="1"/>
        <v>21171.68423856693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11805.584965345945</v>
      </c>
      <c r="AC27">
        <f t="shared" si="2"/>
        <v>10436.260398945957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-27378.398112374645</v>
      </c>
      <c r="AI27">
        <f t="shared" si="7"/>
        <v>-27390.721482921537</v>
      </c>
      <c r="AJ27">
        <f t="shared" si="8"/>
        <v>1369.3245663999878</v>
      </c>
      <c r="AK27">
        <f t="shared" si="30"/>
        <v>826.39094757421617</v>
      </c>
      <c r="AL27">
        <f t="shared" si="9"/>
        <v>-25195.005968947335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-1803.7464536827194</v>
      </c>
      <c r="AR27">
        <f t="shared" si="14"/>
        <v>-1804.5583432545686</v>
      </c>
      <c r="AS27">
        <f t="shared" si="15"/>
        <v>90.213982587543697</v>
      </c>
      <c r="AT27">
        <f t="shared" si="16"/>
        <v>54.444373806105361</v>
      </c>
      <c r="AU27">
        <f t="shared" si="17"/>
        <v>-1659.8999868609196</v>
      </c>
      <c r="AW27">
        <v>24</v>
      </c>
      <c r="AX27">
        <f>IF(Z27&gt;0, (R27*SUMPRODUCT(K27:$K$98, X27:$X$98)-K27*$AZ$3)/Z27, 0)</f>
        <v>21171.68423856693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1000000</v>
      </c>
      <c r="S28">
        <f t="shared" si="1"/>
        <v>19895.70505340238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10436.260398945957</v>
      </c>
      <c r="AC28">
        <f t="shared" si="2"/>
        <v>9144.6191841499785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-28377.671595879212</v>
      </c>
      <c r="AI28">
        <f t="shared" si="7"/>
        <v>-28389.162290930737</v>
      </c>
      <c r="AJ28">
        <f t="shared" si="8"/>
        <v>1291.6412147959782</v>
      </c>
      <c r="AK28">
        <f t="shared" si="30"/>
        <v>730.53822792621702</v>
      </c>
      <c r="AL28">
        <f t="shared" si="9"/>
        <v>-26366.982848208543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-1669.2684755235839</v>
      </c>
      <c r="AR28">
        <f t="shared" si="14"/>
        <v>-1669.9443962010982</v>
      </c>
      <c r="AS28">
        <f t="shared" si="15"/>
        <v>75.978607133469126</v>
      </c>
      <c r="AT28">
        <f t="shared" si="16"/>
        <v>42.972674129444016</v>
      </c>
      <c r="AU28">
        <f t="shared" si="17"/>
        <v>-1550.9931149381853</v>
      </c>
      <c r="AW28">
        <v>25</v>
      </c>
      <c r="AX28">
        <f>IF(Z28&gt;0, (R28*SUMPRODUCT(K28:$K$98, X28:$X$98)-K28*$AZ$3)/Z28, 0)</f>
        <v>19895.70505340238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1000000</v>
      </c>
      <c r="S29">
        <f t="shared" si="1"/>
        <v>18632.754401481678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9144.6191841499785</v>
      </c>
      <c r="AC29">
        <f t="shared" si="2"/>
        <v>7932.5875290609802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-29298.035682408918</v>
      </c>
      <c r="AI29">
        <f t="shared" si="7"/>
        <v>-29308.679019617866</v>
      </c>
      <c r="AJ29">
        <f t="shared" si="8"/>
        <v>1212.0316550889984</v>
      </c>
      <c r="AK29">
        <f t="shared" si="30"/>
        <v>640.12334289049852</v>
      </c>
      <c r="AL29">
        <f t="shared" si="9"/>
        <v>-27456.524021638368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-1538.7565485046478</v>
      </c>
      <c r="AR29">
        <f t="shared" si="14"/>
        <v>-1539.3155451898094</v>
      </c>
      <c r="AS29">
        <f t="shared" si="15"/>
        <v>63.656883569942416</v>
      </c>
      <c r="AT29">
        <f t="shared" si="16"/>
        <v>33.619796098304612</v>
      </c>
      <c r="AU29">
        <f t="shared" si="17"/>
        <v>-1442.0388655215622</v>
      </c>
      <c r="AW29">
        <v>26</v>
      </c>
      <c r="AX29">
        <f>IF(Z29&gt;0, (R29*SUMPRODUCT(K29:$K$98, X29:$X$98)-K29*$AZ$3)/Z29, 0)</f>
        <v>18632.754401481678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1000000</v>
      </c>
      <c r="S30">
        <f t="shared" si="1"/>
        <v>17381.936333335962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7932.5875290609802</v>
      </c>
      <c r="AC30">
        <f t="shared" si="2"/>
        <v>6802.0781416586406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-30145.866030380457</v>
      </c>
      <c r="AI30">
        <f t="shared" si="7"/>
        <v>-30155.649287566557</v>
      </c>
      <c r="AJ30">
        <f t="shared" si="8"/>
        <v>1130.5093874023396</v>
      </c>
      <c r="AK30">
        <f t="shared" si="30"/>
        <v>555.28112703426871</v>
      </c>
      <c r="AL30">
        <f t="shared" si="9"/>
        <v>-28469.858773129949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-1413.6475755646038</v>
      </c>
      <c r="AR30">
        <f t="shared" si="14"/>
        <v>-1414.1063475165629</v>
      </c>
      <c r="AS30">
        <f t="shared" si="15"/>
        <v>53.013632218884155</v>
      </c>
      <c r="AT30">
        <f t="shared" si="16"/>
        <v>26.039119864650576</v>
      </c>
      <c r="AU30">
        <f t="shared" si="17"/>
        <v>-1335.0535954330282</v>
      </c>
      <c r="AW30">
        <v>27</v>
      </c>
      <c r="AX30">
        <f>IF(Z30&gt;0, (R30*SUMPRODUCT(K30:$K$98, X30:$X$98)-K30*$AZ$3)/Z30, 0)</f>
        <v>17381.936333335962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1000000</v>
      </c>
      <c r="S31">
        <f t="shared" si="1"/>
        <v>16136.538237174955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6802.0781416586406</v>
      </c>
      <c r="AC31">
        <f t="shared" si="2"/>
        <v>5752.9369599353849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-30900.805239285834</v>
      </c>
      <c r="AI31">
        <f t="shared" si="7"/>
        <v>-30909.718143769092</v>
      </c>
      <c r="AJ31">
        <f t="shared" si="8"/>
        <v>1049.1411817232556</v>
      </c>
      <c r="AK31">
        <f t="shared" si="30"/>
        <v>476.1454699161049</v>
      </c>
      <c r="AL31">
        <f t="shared" si="9"/>
        <v>-29384.431492129734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-1293.794087171724</v>
      </c>
      <c r="AR31">
        <f t="shared" si="14"/>
        <v>-1294.1672639556514</v>
      </c>
      <c r="AS31">
        <f t="shared" si="15"/>
        <v>43.926773008368187</v>
      </c>
      <c r="AT31">
        <f t="shared" si="16"/>
        <v>19.935862151186324</v>
      </c>
      <c r="AU31">
        <f t="shared" si="17"/>
        <v>-1230.3046287960969</v>
      </c>
      <c r="AW31">
        <v>28</v>
      </c>
      <c r="AX31">
        <f>IF(Z31&gt;0, (R31*SUMPRODUCT(K31:$K$98, X31:$X$98)-K31*$AZ$3)/Z31, 0)</f>
        <v>16136.538237174955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1000000</v>
      </c>
      <c r="S32">
        <f t="shared" si="1"/>
        <v>14884.514831572151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5752.9369599353849</v>
      </c>
      <c r="AC32">
        <f t="shared" si="2"/>
        <v>4784.5950101220042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-31503.186400924573</v>
      </c>
      <c r="AI32">
        <f t="shared" si="7"/>
        <v>-31511.222596702974</v>
      </c>
      <c r="AJ32">
        <f t="shared" si="8"/>
        <v>968.34194981338078</v>
      </c>
      <c r="AK32">
        <f t="shared" si="30"/>
        <v>402.70558719547699</v>
      </c>
      <c r="AL32">
        <f t="shared" si="9"/>
        <v>-30140.175059694116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-1177.6922725846689</v>
      </c>
      <c r="AR32">
        <f t="shared" si="14"/>
        <v>-1177.9926918993615</v>
      </c>
      <c r="AS32">
        <f t="shared" si="15"/>
        <v>36.199793157473124</v>
      </c>
      <c r="AT32">
        <f t="shared" si="16"/>
        <v>15.05445360767906</v>
      </c>
      <c r="AU32">
        <f t="shared" si="17"/>
        <v>-1126.7384451342093</v>
      </c>
      <c r="AW32">
        <v>29</v>
      </c>
      <c r="AX32">
        <f>IF(Z32&gt;0, (R32*SUMPRODUCT(K32:$K$98, X32:$X$98)-K32*$AZ$3)/Z32, 0)</f>
        <v>14884.514831572151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1000000</v>
      </c>
      <c r="S33">
        <f t="shared" si="1"/>
        <v>13616.657681070737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4784.5950101220042</v>
      </c>
      <c r="AC33">
        <f t="shared" si="2"/>
        <v>3897.4850030358589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-32004.155152101248</v>
      </c>
      <c r="AI33">
        <f t="shared" si="7"/>
        <v>-32011.310882043064</v>
      </c>
      <c r="AJ33">
        <f t="shared" si="8"/>
        <v>887.11000708614529</v>
      </c>
      <c r="AK33">
        <f t="shared" si="30"/>
        <v>334.92165070854031</v>
      </c>
      <c r="AL33">
        <f t="shared" si="9"/>
        <v>-30789.279224248377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-1068.2322545078748</v>
      </c>
      <c r="AR33">
        <f t="shared" si="14"/>
        <v>-1068.471097917178</v>
      </c>
      <c r="AS33">
        <f t="shared" si="15"/>
        <v>29.609890289633597</v>
      </c>
      <c r="AT33">
        <f t="shared" si="16"/>
        <v>11.178989363085661</v>
      </c>
      <c r="AU33">
        <f t="shared" si="17"/>
        <v>-1027.6822182644587</v>
      </c>
      <c r="AW33">
        <v>30</v>
      </c>
      <c r="AX33">
        <f>IF(Z33&gt;0, (R33*SUMPRODUCT(K33:$K$98, X33:$X$98)-K33*$AZ$3)/Z33, 0)</f>
        <v>13616.657681070737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1000000</v>
      </c>
      <c r="S34">
        <f t="shared" si="1"/>
        <v>12297.139738811557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3897.4850030358589</v>
      </c>
      <c r="AC34">
        <f t="shared" si="2"/>
        <v>3088.7011998659505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-32194.579002937178</v>
      </c>
      <c r="AI34">
        <f t="shared" si="7"/>
        <v>-32200.858311104501</v>
      </c>
      <c r="AJ34">
        <f t="shared" si="8"/>
        <v>808.78380316990842</v>
      </c>
      <c r="AK34">
        <f t="shared" si="30"/>
        <v>272.82395021251017</v>
      </c>
      <c r="AL34">
        <f t="shared" si="9"/>
        <v>-31119.250557722084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-959.45375652321172</v>
      </c>
      <c r="AR34">
        <f t="shared" si="14"/>
        <v>-959.640890692879</v>
      </c>
      <c r="AS34">
        <f t="shared" si="15"/>
        <v>24.103146622780912</v>
      </c>
      <c r="AT34">
        <f t="shared" si="16"/>
        <v>8.1306223596529552</v>
      </c>
      <c r="AU34">
        <f t="shared" si="17"/>
        <v>-927.40712171044515</v>
      </c>
      <c r="AW34">
        <v>31</v>
      </c>
      <c r="AX34">
        <f>IF(Z34&gt;0, (R34*SUMPRODUCT(K34:$K$98, X34:$X$98)-K34*$AZ$3)/Z34, 0)</f>
        <v>12297.139738811557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10895.587974764145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3088.7011998659505</v>
      </c>
      <c r="AC35">
        <f t="shared" ref="AC35:AC66" si="33">S35*Z35</f>
        <v>2360.8978463230678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-31976.762976933034</v>
      </c>
      <c r="AI35">
        <f t="shared" ref="AI35:AI66" si="38">SUM(AE35:AH35)</f>
        <v>-31982.180072944262</v>
      </c>
      <c r="AJ35">
        <f t="shared" ref="AJ35:AJ66" si="39">AB35-AC35</f>
        <v>727.80335354288263</v>
      </c>
      <c r="AK35">
        <f t="shared" si="30"/>
        <v>216.20908399061656</v>
      </c>
      <c r="AL35">
        <f t="shared" ref="AL35:AL66" si="40">SUM(AI35:AK35)</f>
        <v>-31038.167635410762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-850.85934356680866</v>
      </c>
      <c r="AR35">
        <f t="shared" ref="AR35:AR66" si="45">AI35*$K35</f>
        <v>-851.00348532247904</v>
      </c>
      <c r="AS35">
        <f t="shared" ref="AS35:AS66" si="46">AJ35*$K35</f>
        <v>19.365884035476988</v>
      </c>
      <c r="AT35">
        <f t="shared" ref="AT35:AT66" si="47">AK35*$K35</f>
        <v>5.7530375857663305</v>
      </c>
      <c r="AU35">
        <f t="shared" ref="AU35:AU66" si="48">AL35*$K35</f>
        <v>-825.88456370123572</v>
      </c>
      <c r="AW35">
        <v>32</v>
      </c>
      <c r="AX35">
        <f>IF(Z35&gt;0, (R35*SUMPRODUCT(K35:$K$98, X35:$X$98)-K35*$AZ$3)/Z35, 0)</f>
        <v>10895.587974764145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1000000</v>
      </c>
      <c r="S36">
        <f t="shared" si="32"/>
        <v>9370.6055465154004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2360.8978463230678</v>
      </c>
      <c r="AC36">
        <f t="shared" si="33"/>
        <v>1716.8692197029811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-31298.403077832056</v>
      </c>
      <c r="AI36">
        <f t="shared" si="38"/>
        <v>-31302.983542806225</v>
      </c>
      <c r="AJ36">
        <f t="shared" si="39"/>
        <v>644.0286266200867</v>
      </c>
      <c r="AK36">
        <f t="shared" si="30"/>
        <v>165.26284924261478</v>
      </c>
      <c r="AL36">
        <f t="shared" si="40"/>
        <v>-30493.692066943524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-743.57953965955858</v>
      </c>
      <c r="AR36">
        <f t="shared" si="45"/>
        <v>-743.68836118724005</v>
      </c>
      <c r="AS36">
        <f t="shared" si="46"/>
        <v>15.300669127394752</v>
      </c>
      <c r="AT36">
        <f t="shared" si="47"/>
        <v>3.9262729493597686</v>
      </c>
      <c r="AU36">
        <f t="shared" si="48"/>
        <v>-724.46141911048551</v>
      </c>
      <c r="AW36">
        <v>33</v>
      </c>
      <c r="AX36">
        <f>IF(Z36&gt;0, (R36*SUMPRODUCT(K36:$K$98, X36:$X$98)-K36*$AZ$3)/Z36, 0)</f>
        <v>9370.6055465154004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1000000</v>
      </c>
      <c r="S37">
        <f t="shared" si="32"/>
        <v>7647.7381993545041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1716.8692197029811</v>
      </c>
      <c r="AC37">
        <f t="shared" si="33"/>
        <v>1157.9599630315654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-29974.331019439112</v>
      </c>
      <c r="AI37">
        <f t="shared" si="38"/>
        <v>-29978.116321488054</v>
      </c>
      <c r="AJ37">
        <f t="shared" si="39"/>
        <v>558.90925667141573</v>
      </c>
      <c r="AK37">
        <f t="shared" si="30"/>
        <v>120.18084537920869</v>
      </c>
      <c r="AL37">
        <f t="shared" si="40"/>
        <v>-29299.02621943743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-635.82372390909779</v>
      </c>
      <c r="AR37">
        <f t="shared" si="45"/>
        <v>-635.90401877350416</v>
      </c>
      <c r="AS37">
        <f t="shared" si="46"/>
        <v>11.855736318973067</v>
      </c>
      <c r="AT37">
        <f t="shared" si="47"/>
        <v>2.5493090271804784</v>
      </c>
      <c r="AU37">
        <f t="shared" si="48"/>
        <v>-621.49897342735062</v>
      </c>
      <c r="AW37">
        <v>34</v>
      </c>
      <c r="AX37">
        <f>IF(Z37&gt;0, (R37*SUMPRODUCT(K37:$K$98, X37:$X$98)-K37*$AZ$3)/Z37, 0)</f>
        <v>7647.7381993545041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1000000</v>
      </c>
      <c r="S38">
        <f t="shared" si="32"/>
        <v>5635.9864212767161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1157.9599630315654</v>
      </c>
      <c r="AC38">
        <f t="shared" si="33"/>
        <v>687.02042036188254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-27999.083282709635</v>
      </c>
      <c r="AI38">
        <f t="shared" si="38"/>
        <v>-28002.13075465602</v>
      </c>
      <c r="AJ38">
        <f t="shared" si="39"/>
        <v>470.93954266968285</v>
      </c>
      <c r="AK38">
        <f t="shared" si="30"/>
        <v>81.05719741220959</v>
      </c>
      <c r="AL38">
        <f t="shared" si="40"/>
        <v>-27450.134014574127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-530.28948893769564</v>
      </c>
      <c r="AR38">
        <f t="shared" si="45"/>
        <v>-530.34720662526001</v>
      </c>
      <c r="AS38">
        <f t="shared" si="46"/>
        <v>8.9193737838223246</v>
      </c>
      <c r="AT38">
        <f t="shared" si="47"/>
        <v>1.5351852543324673</v>
      </c>
      <c r="AU38">
        <f t="shared" si="48"/>
        <v>-519.89264758710522</v>
      </c>
      <c r="AW38">
        <v>35</v>
      </c>
      <c r="AX38">
        <f>IF(Z38&gt;0, (R38*SUMPRODUCT(K38:$K$98, X38:$X$98)-K38*$AZ$3)/Z38, 0)</f>
        <v>5635.9864212767161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1000000</v>
      </c>
      <c r="S39">
        <f t="shared" si="32"/>
        <v>3189.3317340993372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687.02042036188254</v>
      </c>
      <c r="AC39">
        <f t="shared" si="33"/>
        <v>303.94895038794994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-25378.121895265453</v>
      </c>
      <c r="AI39">
        <f t="shared" si="38"/>
        <v>-25380.504439444991</v>
      </c>
      <c r="AJ39">
        <f t="shared" si="39"/>
        <v>383.07146997393261</v>
      </c>
      <c r="AK39">
        <f t="shared" si="30"/>
        <v>48.091429425331782</v>
      </c>
      <c r="AL39">
        <f t="shared" si="40"/>
        <v>-24949.341540045727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-429.15152774042105</v>
      </c>
      <c r="AR39">
        <f t="shared" si="45"/>
        <v>-429.19181726534248</v>
      </c>
      <c r="AS39">
        <f t="shared" si="46"/>
        <v>6.4778515625205388</v>
      </c>
      <c r="AT39">
        <f t="shared" si="47"/>
        <v>0.8132402584508075</v>
      </c>
      <c r="AU39">
        <f t="shared" si="48"/>
        <v>-421.90072544437112</v>
      </c>
      <c r="AW39">
        <v>36</v>
      </c>
      <c r="AX39">
        <f>IF(Z39&gt;0, (R39*SUMPRODUCT(K39:$K$98, X39:$X$98)-K39*$AZ$3)/Z39, 0)</f>
        <v>3189.3317340993372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1000000</v>
      </c>
      <c r="S40">
        <f t="shared" si="32"/>
        <v>86.611277341331515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303.94895038794994</v>
      </c>
      <c r="AC40">
        <f t="shared" si="33"/>
        <v>6.2420824366026864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-22278.660853720481</v>
      </c>
      <c r="AI40">
        <f t="shared" si="38"/>
        <v>-22280.462605936882</v>
      </c>
      <c r="AJ40">
        <f t="shared" si="39"/>
        <v>297.70686795134725</v>
      </c>
      <c r="AK40">
        <f t="shared" ref="AK40:AK71" si="61">G40*SUM(AB40:AB40, AE40:AF40)</f>
        <v>21.276426527156499</v>
      </c>
      <c r="AL40">
        <f t="shared" si="40"/>
        <v>-21961.479311458377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-336.37386356566219</v>
      </c>
      <c r="AR40">
        <f t="shared" si="45"/>
        <v>-336.40106728128035</v>
      </c>
      <c r="AS40">
        <f t="shared" si="46"/>
        <v>4.494920499950239</v>
      </c>
      <c r="AT40">
        <f t="shared" si="47"/>
        <v>0.32124165095925872</v>
      </c>
      <c r="AU40">
        <f t="shared" si="48"/>
        <v>-331.58490513037083</v>
      </c>
      <c r="AW40">
        <v>37</v>
      </c>
      <c r="AX40">
        <f>IF(Z40&gt;0, (R40*SUMPRODUCT(K40:$K$98, X40:$X$98)-K40*$AZ$3)/Z40, 0)</f>
        <v>86.611277341331515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1000000</v>
      </c>
      <c r="S41">
        <f t="shared" si="32"/>
        <v>-4058.3551760125238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6.2420824366026864</v>
      </c>
      <c r="AC41">
        <f t="shared" si="33"/>
        <v>-212.77047774595792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-18921.626147341394</v>
      </c>
      <c r="AI41">
        <f t="shared" si="38"/>
        <v>-18922.936841381947</v>
      </c>
      <c r="AJ41">
        <f t="shared" si="39"/>
        <v>219.01256018256061</v>
      </c>
      <c r="AK41">
        <f t="shared" si="61"/>
        <v>0.43694577056218808</v>
      </c>
      <c r="AL41">
        <f t="shared" si="40"/>
        <v>-18703.487335428825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-255.07834820682328</v>
      </c>
      <c r="AR41">
        <f t="shared" si="45"/>
        <v>-255.09601738960203</v>
      </c>
      <c r="AS41">
        <f t="shared" si="46"/>
        <v>2.9524609382351876</v>
      </c>
      <c r="AT41">
        <f t="shared" si="47"/>
        <v>5.8903713953052973E-3</v>
      </c>
      <c r="AU41">
        <f t="shared" si="48"/>
        <v>-252.13766607997155</v>
      </c>
      <c r="AW41">
        <v>38</v>
      </c>
      <c r="AX41">
        <f>IF(Z41&gt;0, (R41*SUMPRODUCT(K41:$K$98, X41:$X$98)-K41*$AZ$3)/Z41, 0)</f>
        <v>-4058.3551760125238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1000000</v>
      </c>
      <c r="S42">
        <f t="shared" si="32"/>
        <v>-9962.3469769972908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-212.77047774595792</v>
      </c>
      <c r="AC42">
        <f t="shared" si="33"/>
        <v>-363.06194793215457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-15460.068737361573</v>
      </c>
      <c r="AI42">
        <f t="shared" si="38"/>
        <v>-15460.979822743288</v>
      </c>
      <c r="AJ42">
        <f t="shared" si="39"/>
        <v>150.29147018619665</v>
      </c>
      <c r="AK42">
        <f t="shared" si="61"/>
        <v>-14.893933442217056</v>
      </c>
      <c r="AL42">
        <f t="shared" si="40"/>
        <v>-15325.582285999308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-186.08378723740645</v>
      </c>
      <c r="AR42">
        <f t="shared" si="45"/>
        <v>-186.09475343821748</v>
      </c>
      <c r="AS42">
        <f t="shared" si="46"/>
        <v>1.8089703504447725</v>
      </c>
      <c r="AT42">
        <f t="shared" si="47"/>
        <v>-0.17926954846531953</v>
      </c>
      <c r="AU42">
        <f t="shared" si="48"/>
        <v>-184.46505263623803</v>
      </c>
      <c r="AW42">
        <v>39</v>
      </c>
      <c r="AX42">
        <f>IF(Z42&gt;0, (R42*SUMPRODUCT(K42:$K$98, X42:$X$98)-K42*$AZ$3)/Z42, 0)</f>
        <v>-9962.3469769972908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1000000</v>
      </c>
      <c r="S43">
        <f t="shared" si="32"/>
        <v>-18980.11892852146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-363.06194793215457</v>
      </c>
      <c r="AC43">
        <f t="shared" si="33"/>
        <v>-455.58602265114445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-12075.65298252894</v>
      </c>
      <c r="AI43">
        <f t="shared" si="38"/>
        <v>-12076.253065732273</v>
      </c>
      <c r="AJ43">
        <f t="shared" si="39"/>
        <v>92.52407471898988</v>
      </c>
      <c r="AK43">
        <f t="shared" si="61"/>
        <v>-25.414336355250821</v>
      </c>
      <c r="AL43">
        <f t="shared" si="40"/>
        <v>-12009.143327368534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-129.77460552266257</v>
      </c>
      <c r="AR43">
        <f t="shared" si="45"/>
        <v>-129.78105449574139</v>
      </c>
      <c r="AS43">
        <f t="shared" si="46"/>
        <v>0.99433755800853174</v>
      </c>
      <c r="AT43">
        <f t="shared" si="47"/>
        <v>-0.27312274374683354</v>
      </c>
      <c r="AU43">
        <f t="shared" si="48"/>
        <v>-129.0598396814797</v>
      </c>
      <c r="AW43">
        <v>40</v>
      </c>
      <c r="AX43">
        <f>IF(Z43&gt;0, (R43*SUMPRODUCT(K43:$K$98, X43:$X$98)-K43*$AZ$3)/Z43, 0)</f>
        <v>-18980.11892852146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1000000</v>
      </c>
      <c r="S44">
        <f t="shared" si="32"/>
        <v>-33761.008365840695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-455.58602265114445</v>
      </c>
      <c r="AC44">
        <f t="shared" si="33"/>
        <v>-501.82517056807808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-8899.2491715530086</v>
      </c>
      <c r="AI44">
        <f t="shared" si="38"/>
        <v>-8899.6207726950197</v>
      </c>
      <c r="AJ44">
        <f t="shared" si="39"/>
        <v>46.239147916933632</v>
      </c>
      <c r="AK44">
        <f t="shared" si="61"/>
        <v>-31.891021585580113</v>
      </c>
      <c r="AL44">
        <f t="shared" si="40"/>
        <v>-8885.2726463636664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-85.391459661279242</v>
      </c>
      <c r="AR44">
        <f t="shared" si="45"/>
        <v>-85.395025306348444</v>
      </c>
      <c r="AS44">
        <f t="shared" si="46"/>
        <v>0.44368106320049489</v>
      </c>
      <c r="AT44">
        <f t="shared" si="47"/>
        <v>-0.30600569000663458</v>
      </c>
      <c r="AU44">
        <f t="shared" si="48"/>
        <v>-85.257349933154586</v>
      </c>
      <c r="AW44">
        <v>41</v>
      </c>
      <c r="AX44">
        <f>IF(Z44&gt;0, (R44*SUMPRODUCT(K44:$K$98, X44:$X$98)-K44*$AZ$3)/Z44, 0)</f>
        <v>-33761.008365840695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1000000</v>
      </c>
      <c r="S45">
        <f t="shared" si="32"/>
        <v>-59659.21040008722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-501.82517056807808</v>
      </c>
      <c r="AC45">
        <f t="shared" si="33"/>
        <v>-512.63140022424193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-6122.7437253431408</v>
      </c>
      <c r="AI45">
        <f t="shared" si="38"/>
        <v>-6122.9585418805982</v>
      </c>
      <c r="AJ45">
        <f t="shared" si="39"/>
        <v>10.80622965616385</v>
      </c>
      <c r="AK45">
        <f t="shared" si="61"/>
        <v>-35.12776193976547</v>
      </c>
      <c r="AL45">
        <f t="shared" si="40"/>
        <v>-6147.2800741641995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-52.455270358875502</v>
      </c>
      <c r="AR45">
        <f t="shared" si="45"/>
        <v>-52.457110752668768</v>
      </c>
      <c r="AS45">
        <f t="shared" si="46"/>
        <v>9.2580013732716709E-2</v>
      </c>
      <c r="AT45">
        <f t="shared" si="47"/>
        <v>-0.30094943252738326</v>
      </c>
      <c r="AU45">
        <f t="shared" si="48"/>
        <v>-52.665480171463429</v>
      </c>
      <c r="AW45">
        <v>42</v>
      </c>
      <c r="AX45">
        <f>IF(Z45&gt;0, (R45*SUMPRODUCT(K45:$K$98, X45:$X$98)-K45*$AZ$3)/Z45, 0)</f>
        <v>-59659.21040008722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1000000</v>
      </c>
      <c r="S46">
        <f t="shared" si="32"/>
        <v>-101652.1776008594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-512.63140022424193</v>
      </c>
      <c r="AC46">
        <f t="shared" si="33"/>
        <v>-498.49271522140742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-3602.8289662394131</v>
      </c>
      <c r="AI46">
        <f t="shared" si="38"/>
        <v>-3602.9515638873404</v>
      </c>
      <c r="AJ46">
        <f t="shared" si="39"/>
        <v>-14.138685002834507</v>
      </c>
      <c r="AK46">
        <f t="shared" si="61"/>
        <v>-35.884198015696938</v>
      </c>
      <c r="AL46">
        <f t="shared" si="40"/>
        <v>-3652.9744469058714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-27.559331001659952</v>
      </c>
      <c r="AR46">
        <f t="shared" si="45"/>
        <v>-27.560268795041463</v>
      </c>
      <c r="AS46">
        <f t="shared" si="46"/>
        <v>-0.10815187275682313</v>
      </c>
      <c r="AT46">
        <f t="shared" si="47"/>
        <v>-0.27449110132917265</v>
      </c>
      <c r="AU46">
        <f t="shared" si="48"/>
        <v>-27.942911769127456</v>
      </c>
      <c r="AW46">
        <v>43</v>
      </c>
      <c r="AX46">
        <f>IF(Z46&gt;0, (R46*SUMPRODUCT(K46:$K$98, X46:$X$98)-K46*$AZ$3)/Z46, 0)</f>
        <v>-101652.1776008594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1000000</v>
      </c>
      <c r="S47">
        <f t="shared" si="32"/>
        <v>-169077.85445538914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-498.49271522140742</v>
      </c>
      <c r="AC47">
        <f t="shared" si="33"/>
        <v>-466.59315750725489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-2095.2319015195426</v>
      </c>
      <c r="AI47">
        <f t="shared" si="38"/>
        <v>-2095.3008923934526</v>
      </c>
      <c r="AJ47">
        <f t="shared" si="39"/>
        <v>-31.899557714152536</v>
      </c>
      <c r="AK47">
        <f t="shared" si="61"/>
        <v>-34.894490065498523</v>
      </c>
      <c r="AL47">
        <f t="shared" si="40"/>
        <v>-2162.0949401731036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-14.309982427375985</v>
      </c>
      <c r="AR47">
        <f t="shared" si="45"/>
        <v>-14.310453620179315</v>
      </c>
      <c r="AS47">
        <f t="shared" si="46"/>
        <v>-0.21786710578410462</v>
      </c>
      <c r="AT47">
        <f t="shared" si="47"/>
        <v>-0.23832184842517412</v>
      </c>
      <c r="AU47">
        <f t="shared" si="48"/>
        <v>-14.766642574388593</v>
      </c>
      <c r="AW47">
        <v>44</v>
      </c>
      <c r="AX47">
        <f>IF(Z47&gt;0, (R47*SUMPRODUCT(K47:$K$98, X47:$X$98)-K47*$AZ$3)/Z47, 0)</f>
        <v>-169077.85445538914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1000000</v>
      </c>
      <c r="S48">
        <f t="shared" si="32"/>
        <v>-279848.25169007684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-466.59315750725489</v>
      </c>
      <c r="AC48">
        <f t="shared" si="33"/>
        <v>-427.81484643836961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-1203.2999284406983</v>
      </c>
      <c r="AI48">
        <f t="shared" si="38"/>
        <v>-1203.338146907658</v>
      </c>
      <c r="AJ48">
        <f t="shared" si="39"/>
        <v>-38.778311068885273</v>
      </c>
      <c r="AK48">
        <f t="shared" si="61"/>
        <v>-32.661521025507845</v>
      </c>
      <c r="AL48">
        <f t="shared" si="40"/>
        <v>-1274.7779790020511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-7.3377493178513129</v>
      </c>
      <c r="AR48">
        <f t="shared" si="45"/>
        <v>-7.3379823748998794</v>
      </c>
      <c r="AS48">
        <f t="shared" si="46"/>
        <v>-0.23647099020596513</v>
      </c>
      <c r="AT48">
        <f t="shared" si="47"/>
        <v>-0.19917067055382748</v>
      </c>
      <c r="AU48">
        <f t="shared" si="48"/>
        <v>-7.7736240356596715</v>
      </c>
      <c r="AW48">
        <v>45</v>
      </c>
      <c r="AX48">
        <f>IF(Z48&gt;0, (R48*SUMPRODUCT(K48:$K$98, X48:$X$98)-K48*$AZ$3)/Z48, 0)</f>
        <v>-279848.25169007684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1000000</v>
      </c>
      <c r="S49">
        <f t="shared" si="32"/>
        <v>-466034.0082317341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-427.81484643836961</v>
      </c>
      <c r="AC49">
        <f t="shared" si="33"/>
        <v>-387.75233370598778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-681.42545903360826</v>
      </c>
      <c r="AI49">
        <f t="shared" si="38"/>
        <v>-681.44625967942261</v>
      </c>
      <c r="AJ49">
        <f t="shared" si="39"/>
        <v>-40.062512732381833</v>
      </c>
      <c r="AK49">
        <f t="shared" si="61"/>
        <v>-29.947039250685876</v>
      </c>
      <c r="AL49">
        <f t="shared" si="40"/>
        <v>-751.45581166249031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-3.7101315834907371</v>
      </c>
      <c r="AR49">
        <f t="shared" si="45"/>
        <v>-3.7102448359851512</v>
      </c>
      <c r="AS49">
        <f t="shared" si="46"/>
        <v>-0.21812685721077346</v>
      </c>
      <c r="AT49">
        <f t="shared" si="47"/>
        <v>-0.16305151896375883</v>
      </c>
      <c r="AU49">
        <f t="shared" si="48"/>
        <v>-4.0914232121596834</v>
      </c>
      <c r="AW49">
        <v>46</v>
      </c>
      <c r="AX49">
        <f>IF(Z49&gt;0, (R49*SUMPRODUCT(K49:$K$98, X49:$X$98)-K49*$AZ$3)/Z49, 0)</f>
        <v>-466034.0082317341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1000000</v>
      </c>
      <c r="S50">
        <f t="shared" si="32"/>
        <v>-784915.17541741906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-387.75233370598778</v>
      </c>
      <c r="AC50">
        <f t="shared" si="33"/>
        <v>-349.14080274462748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-378.89215532013219</v>
      </c>
      <c r="AI50">
        <f t="shared" si="38"/>
        <v>-378.90327565560534</v>
      </c>
      <c r="AJ50">
        <f t="shared" si="39"/>
        <v>-38.611530961360302</v>
      </c>
      <c r="AK50">
        <f t="shared" si="61"/>
        <v>-27.142663359419146</v>
      </c>
      <c r="AL50">
        <f t="shared" si="40"/>
        <v>-444.65746997638479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-1.8419106038702577</v>
      </c>
      <c r="AR50">
        <f t="shared" si="45"/>
        <v>-1.8419646632207589</v>
      </c>
      <c r="AS50">
        <f t="shared" si="46"/>
        <v>-0.18770245651907125</v>
      </c>
      <c r="AT50">
        <f t="shared" si="47"/>
        <v>-0.13194878478482561</v>
      </c>
      <c r="AU50">
        <f t="shared" si="48"/>
        <v>-2.1616159045246559</v>
      </c>
      <c r="AW50">
        <v>47</v>
      </c>
      <c r="AX50">
        <f>IF(Z50&gt;0, (R50*SUMPRODUCT(K50:$K$98, X50:$X$98)-K50*$AZ$3)/Z50, 0)</f>
        <v>-784915.17541741906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1000000</v>
      </c>
      <c r="S51">
        <f t="shared" si="32"/>
        <v>-1343193.8710491545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-349.14080274462748</v>
      </c>
      <c r="AC51">
        <f t="shared" si="33"/>
        <v>-313.19551464773792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-207.19305145176477</v>
      </c>
      <c r="AI51">
        <f t="shared" si="38"/>
        <v>-207.1988807575969</v>
      </c>
      <c r="AJ51">
        <f t="shared" si="39"/>
        <v>-35.945288096889556</v>
      </c>
      <c r="AK51">
        <f t="shared" si="61"/>
        <v>-24.439856192123926</v>
      </c>
      <c r="AL51">
        <f t="shared" si="40"/>
        <v>-267.58402504661035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-0.8993113993149201</v>
      </c>
      <c r="AR51">
        <f t="shared" si="45"/>
        <v>-0.89933670113439812</v>
      </c>
      <c r="AS51">
        <f t="shared" si="46"/>
        <v>-0.15601878108695788</v>
      </c>
      <c r="AT51">
        <f t="shared" si="47"/>
        <v>-0.10608001145400948</v>
      </c>
      <c r="AU51">
        <f t="shared" si="48"/>
        <v>-1.1614354936753652</v>
      </c>
      <c r="AW51">
        <v>48</v>
      </c>
      <c r="AX51">
        <f>IF(Z51&gt;0, (R51*SUMPRODUCT(K51:$K$98, X51:$X$98)-K51*$AZ$3)/Z51, 0)</f>
        <v>-1343193.8710491545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1000000</v>
      </c>
      <c r="S52">
        <f t="shared" si="32"/>
        <v>-2342442.8855137494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-313.19551464773792</v>
      </c>
      <c r="AC52">
        <f t="shared" si="33"/>
        <v>-280.35625577851721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-111.15509300173696</v>
      </c>
      <c r="AI52">
        <f t="shared" si="38"/>
        <v>-111.15808513718572</v>
      </c>
      <c r="AJ52">
        <f t="shared" si="39"/>
        <v>-32.839258869220714</v>
      </c>
      <c r="AK52">
        <f t="shared" si="61"/>
        <v>-21.923686025341656</v>
      </c>
      <c r="AL52">
        <f t="shared" si="40"/>
        <v>-165.92103003174807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-0.43077079877898605</v>
      </c>
      <c r="AR52">
        <f t="shared" si="45"/>
        <v>-0.43078239451016231</v>
      </c>
      <c r="AS52">
        <f t="shared" si="46"/>
        <v>-0.1272653676263224</v>
      </c>
      <c r="AT52">
        <f t="shared" si="47"/>
        <v>-8.496312212314501E-2</v>
      </c>
      <c r="AU52">
        <f t="shared" si="48"/>
        <v>-0.6430108842596296</v>
      </c>
      <c r="AW52">
        <v>49</v>
      </c>
      <c r="AX52">
        <f>IF(Z52&gt;0, (R52*SUMPRODUCT(K52:$K$98, X52:$X$98)-K52*$AZ$3)/Z52, 0)</f>
        <v>-2342442.8855137494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1000000</v>
      </c>
      <c r="S53">
        <f t="shared" si="32"/>
        <v>-4171856.5836509052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-280.35625577851721</v>
      </c>
      <c r="AC53">
        <f t="shared" si="33"/>
        <v>-250.66330312324658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-58.404210894517291</v>
      </c>
      <c r="AI53">
        <f t="shared" si="38"/>
        <v>-58.405713003339208</v>
      </c>
      <c r="AJ53">
        <f t="shared" si="39"/>
        <v>-29.692952655270631</v>
      </c>
      <c r="AK53">
        <f t="shared" si="61"/>
        <v>-19.624937904496207</v>
      </c>
      <c r="AL53">
        <f t="shared" si="40"/>
        <v>-107.72360356310604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-0.20208916385329947</v>
      </c>
      <c r="AR53">
        <f t="shared" si="45"/>
        <v>-0.20209436142229642</v>
      </c>
      <c r="AS53">
        <f t="shared" si="46"/>
        <v>-0.10274300230298222</v>
      </c>
      <c r="AT53">
        <f t="shared" si="47"/>
        <v>-6.7905844990448619E-2</v>
      </c>
      <c r="AU53">
        <f t="shared" si="48"/>
        <v>-0.37274320871572725</v>
      </c>
      <c r="AW53">
        <v>50</v>
      </c>
      <c r="AX53">
        <f>IF(Z53&gt;0, (R53*SUMPRODUCT(K53:$K$98, X53:$X$98)-K53*$AZ$3)/Z53, 0)</f>
        <v>-4171856.5836509052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1000000</v>
      </c>
      <c r="S54">
        <f t="shared" si="32"/>
        <v>-7608494.7874515178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-250.66330312324658</v>
      </c>
      <c r="AC54">
        <f t="shared" si="33"/>
        <v>-223.96921063169842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-30.046778839717756</v>
      </c>
      <c r="AI54">
        <f t="shared" si="38"/>
        <v>-30.047514757980462</v>
      </c>
      <c r="AJ54">
        <f t="shared" si="39"/>
        <v>-26.694092491548162</v>
      </c>
      <c r="AK54">
        <f t="shared" si="61"/>
        <v>-17.546431218627262</v>
      </c>
      <c r="AL54">
        <f t="shared" si="40"/>
        <v>-74.288038468155889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-9.2827950966985998E-2</v>
      </c>
      <c r="AR54">
        <f t="shared" si="45"/>
        <v>-9.2830224547950216E-2</v>
      </c>
      <c r="AS54">
        <f t="shared" si="46"/>
        <v>-8.2470001930393236E-2</v>
      </c>
      <c r="AT54">
        <f t="shared" si="47"/>
        <v>-5.4208781097535574E-2</v>
      </c>
      <c r="AU54">
        <f t="shared" si="48"/>
        <v>-0.22950900757587905</v>
      </c>
      <c r="AW54">
        <v>51</v>
      </c>
      <c r="AX54">
        <f>IF(Z54&gt;0, (R54*SUMPRODUCT(K54:$K$98, X54:$X$98)-K54*$AZ$3)/Z54, 0)</f>
        <v>-7608494.7874515178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1000000</v>
      </c>
      <c r="S55">
        <f t="shared" si="32"/>
        <v>-14232617.532630567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-223.96921063169842</v>
      </c>
      <c r="AC55">
        <f t="shared" si="33"/>
        <v>-200.04759067605696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-15.086790486673252</v>
      </c>
      <c r="AI55">
        <f t="shared" si="38"/>
        <v>-15.087141875991165</v>
      </c>
      <c r="AJ55">
        <f t="shared" si="39"/>
        <v>-23.921619955641461</v>
      </c>
      <c r="AK55">
        <f t="shared" si="61"/>
        <v>-15.677844744218891</v>
      </c>
      <c r="AL55">
        <f t="shared" si="40"/>
        <v>-54.686606575851513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-4.1615937287345778E-2</v>
      </c>
      <c r="AR55">
        <f t="shared" si="45"/>
        <v>-4.1616906572087331E-2</v>
      </c>
      <c r="AS55">
        <f t="shared" si="46"/>
        <v>-6.5986243844578893E-2</v>
      </c>
      <c r="AT55">
        <f t="shared" si="47"/>
        <v>-4.3246322287864326E-2</v>
      </c>
      <c r="AU55">
        <f t="shared" si="48"/>
        <v>-0.15084947270453056</v>
      </c>
      <c r="AW55">
        <v>52</v>
      </c>
      <c r="AX55">
        <f>IF(Z55&gt;0, (R55*SUMPRODUCT(K55:$K$98, X55:$X$98)-K55*$AZ$3)/Z55, 0)</f>
        <v>-14232617.532630567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1000000</v>
      </c>
      <c r="S56">
        <f t="shared" si="32"/>
        <v>-27374223.201298602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-200.04759067605696</v>
      </c>
      <c r="AC56">
        <f t="shared" si="33"/>
        <v>-178.64773526815819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-7.3888871351875309</v>
      </c>
      <c r="AI56">
        <f t="shared" si="38"/>
        <v>-7.3890502884338849</v>
      </c>
      <c r="AJ56">
        <f t="shared" si="39"/>
        <v>-21.399855407898769</v>
      </c>
      <c r="AK56">
        <f t="shared" si="61"/>
        <v>-14.003331347323988</v>
      </c>
      <c r="AL56">
        <f t="shared" si="40"/>
        <v>-42.792237043656641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-1.8198007147429435E-2</v>
      </c>
      <c r="AR56">
        <f t="shared" si="45"/>
        <v>-1.8198408975727658E-2</v>
      </c>
      <c r="AS56">
        <f t="shared" si="46"/>
        <v>-5.2705463561937921E-2</v>
      </c>
      <c r="AT56">
        <f t="shared" si="47"/>
        <v>-3.4488647516735541E-2</v>
      </c>
      <c r="AU56">
        <f t="shared" si="48"/>
        <v>-0.10539252005440111</v>
      </c>
      <c r="AW56">
        <v>53</v>
      </c>
      <c r="AX56">
        <f>IF(Z56&gt;0, (R56*SUMPRODUCT(K56:$K$98, X56:$X$98)-K56*$AZ$3)/Z56, 0)</f>
        <v>-27374223.201298602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1000000</v>
      </c>
      <c r="S57">
        <f t="shared" si="32"/>
        <v>-54275370.979194619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-178.64773526815819</v>
      </c>
      <c r="AC57">
        <f t="shared" si="33"/>
        <v>-159.52176243138948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-3.5217497701736971</v>
      </c>
      <c r="AI57">
        <f t="shared" si="38"/>
        <v>-3.5218232481433329</v>
      </c>
      <c r="AJ57">
        <f t="shared" si="39"/>
        <v>-19.12597283676871</v>
      </c>
      <c r="AK57">
        <f t="shared" si="61"/>
        <v>-12.505341468771075</v>
      </c>
      <c r="AL57">
        <f t="shared" si="40"/>
        <v>-35.153137553683123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-7.744355320905982E-3</v>
      </c>
      <c r="AR57">
        <f t="shared" si="45"/>
        <v>-7.7445168995365641E-3</v>
      </c>
      <c r="AS57">
        <f t="shared" si="46"/>
        <v>-4.2058164029816249E-2</v>
      </c>
      <c r="AT57">
        <f t="shared" si="47"/>
        <v>-2.7499343810178468E-2</v>
      </c>
      <c r="AU57">
        <f t="shared" si="48"/>
        <v>-7.7302024739531294E-2</v>
      </c>
      <c r="AW57">
        <v>54</v>
      </c>
      <c r="AX57">
        <f>IF(Z57&gt;0, (R57*SUMPRODUCT(K57:$K$98, X57:$X$98)-K57*$AZ$3)/Z57, 0)</f>
        <v>-54275370.979194619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1000000</v>
      </c>
      <c r="S58">
        <f t="shared" si="32"/>
        <v>-111112121.93566594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-159.52176243138948</v>
      </c>
      <c r="AC58">
        <f t="shared" si="33"/>
        <v>-142.43649710464237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-1.6278107857755095</v>
      </c>
      <c r="AI58">
        <f t="shared" si="38"/>
        <v>-1.6278428336958046</v>
      </c>
      <c r="AJ58">
        <f t="shared" si="39"/>
        <v>-17.085265326747106</v>
      </c>
      <c r="AK58">
        <f t="shared" si="61"/>
        <v>-11.166523370197265</v>
      </c>
      <c r="AL58">
        <f t="shared" si="40"/>
        <v>-29.879631530640175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-3.1960434501231492E-3</v>
      </c>
      <c r="AR58">
        <f t="shared" si="45"/>
        <v>-3.1961063730050004E-3</v>
      </c>
      <c r="AS58">
        <f t="shared" si="46"/>
        <v>-3.3545207353538699E-2</v>
      </c>
      <c r="AT58">
        <f t="shared" si="47"/>
        <v>-2.1924350292938682E-2</v>
      </c>
      <c r="AU58">
        <f t="shared" si="48"/>
        <v>-5.8665664019482387E-2</v>
      </c>
      <c r="AW58">
        <v>55</v>
      </c>
      <c r="AX58">
        <f>IF(Z58&gt;0, (R58*SUMPRODUCT(K58:$K$98, X58:$X$98)-K58*$AZ$3)/Z58, 0)</f>
        <v>-111112121.93566594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1000000</v>
      </c>
      <c r="S59">
        <f t="shared" si="32"/>
        <v>-235476990.52710834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-142.43649710464237</v>
      </c>
      <c r="AC59">
        <f t="shared" si="33"/>
        <v>-127.17807736053176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-0.72901057583425388</v>
      </c>
      <c r="AI59">
        <f t="shared" si="38"/>
        <v>-0.72902407801095015</v>
      </c>
      <c r="AJ59">
        <f t="shared" si="39"/>
        <v>-15.258419744110611</v>
      </c>
      <c r="AK59">
        <f t="shared" si="61"/>
        <v>-9.9705547973249669</v>
      </c>
      <c r="AL59">
        <f t="shared" si="40"/>
        <v>-25.957998619446528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-1.2779814768956893E-3</v>
      </c>
      <c r="AR59">
        <f t="shared" si="45"/>
        <v>-1.2780051466918317E-3</v>
      </c>
      <c r="AS59">
        <f t="shared" si="46"/>
        <v>-2.6748552690552863E-2</v>
      </c>
      <c r="AT59">
        <f t="shared" si="47"/>
        <v>-1.7478737301956225E-2</v>
      </c>
      <c r="AU59">
        <f t="shared" si="48"/>
        <v>-4.5505295139200916E-2</v>
      </c>
      <c r="AW59">
        <v>56</v>
      </c>
      <c r="AX59">
        <f>IF(Z59&gt;0, (R59*SUMPRODUCT(K59:$K$98, X59:$X$98)-K59*$AZ$3)/Z59, 0)</f>
        <v>-235476990.52710834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1000000</v>
      </c>
      <c r="S60">
        <f t="shared" si="32"/>
        <v>-517387444.72719276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-127.17807736053176</v>
      </c>
      <c r="AC60">
        <f t="shared" si="33"/>
        <v>-113.55291267454373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-0.31521254385719349</v>
      </c>
      <c r="AI60">
        <f t="shared" si="38"/>
        <v>-0.31521803069852644</v>
      </c>
      <c r="AJ60">
        <f t="shared" si="39"/>
        <v>-13.625164685988025</v>
      </c>
      <c r="AK60">
        <f t="shared" si="61"/>
        <v>-8.9024654152372236</v>
      </c>
      <c r="AL60">
        <f t="shared" si="40"/>
        <v>-22.842848131923773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-4.9337393243290299E-4</v>
      </c>
      <c r="AR60">
        <f t="shared" si="45"/>
        <v>-4.9338252049368233E-4</v>
      </c>
      <c r="AS60">
        <f t="shared" si="46"/>
        <v>-2.1326248628662947E-2</v>
      </c>
      <c r="AT60">
        <f t="shared" si="47"/>
        <v>-1.3934230905015646E-2</v>
      </c>
      <c r="AU60">
        <f t="shared" si="48"/>
        <v>-3.5753862054172268E-2</v>
      </c>
      <c r="AW60">
        <v>57</v>
      </c>
      <c r="AX60">
        <f>IF(Z60&gt;0, (R60*SUMPRODUCT(K60:$K$98, X60:$X$98)-K60*$AZ$3)/Z60, 0)</f>
        <v>-517387444.72719276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1000000</v>
      </c>
      <c r="S61">
        <f t="shared" si="32"/>
        <v>-1179458679.4269178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-113.55291267454373</v>
      </c>
      <c r="AC61">
        <f t="shared" si="33"/>
        <v>-101.38693938109675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-0.13131834762634051</v>
      </c>
      <c r="AI61">
        <f t="shared" si="38"/>
        <v>-0.13132049664056944</v>
      </c>
      <c r="AJ61">
        <f t="shared" si="39"/>
        <v>-12.165973293446982</v>
      </c>
      <c r="AK61">
        <f t="shared" si="61"/>
        <v>-7.9487038872180618</v>
      </c>
      <c r="AL61">
        <f t="shared" si="40"/>
        <v>-20.245997677305613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-1.8351860296782327E-4</v>
      </c>
      <c r="AR61">
        <f t="shared" si="45"/>
        <v>-1.8352160623504509E-4</v>
      </c>
      <c r="AS61">
        <f t="shared" si="46"/>
        <v>-1.7002059978017837E-2</v>
      </c>
      <c r="AT61">
        <f t="shared" si="47"/>
        <v>-1.1108387054472533E-2</v>
      </c>
      <c r="AU61">
        <f t="shared" si="48"/>
        <v>-2.8293968638725419E-2</v>
      </c>
      <c r="AW61">
        <v>58</v>
      </c>
      <c r="AX61">
        <f>IF(Z61&gt;0, (R61*SUMPRODUCT(K61:$K$98, X61:$X$98)-K61*$AZ$3)/Z61, 0)</f>
        <v>-1179458679.4269178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1000000</v>
      </c>
      <c r="S62">
        <f t="shared" si="32"/>
        <v>-2796196478.3151512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-101.38693938109675</v>
      </c>
      <c r="AC62">
        <f t="shared" si="33"/>
        <v>-90.524206232396693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-5.2726912881540307E-2</v>
      </c>
      <c r="AI62">
        <f t="shared" si="38"/>
        <v>-5.2727722232804912E-2</v>
      </c>
      <c r="AJ62">
        <f t="shared" si="39"/>
        <v>-10.862733148700059</v>
      </c>
      <c r="AK62">
        <f t="shared" si="61"/>
        <v>-7.0970857566767735</v>
      </c>
      <c r="AL62">
        <f t="shared" si="40"/>
        <v>-18.012546627609638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-6.5791381659074374E-5</v>
      </c>
      <c r="AR62">
        <f t="shared" si="45"/>
        <v>-6.579239154823792E-5</v>
      </c>
      <c r="AS62">
        <f t="shared" si="46"/>
        <v>-1.3554258790998018E-2</v>
      </c>
      <c r="AT62">
        <f t="shared" si="47"/>
        <v>-8.8555739785815043E-3</v>
      </c>
      <c r="AU62">
        <f t="shared" si="48"/>
        <v>-2.247562516112776E-2</v>
      </c>
      <c r="AW62">
        <v>59</v>
      </c>
      <c r="AX62">
        <f>IF(Z62&gt;0, (R62*SUMPRODUCT(K62:$K$98, X62:$X$98)-K62*$AZ$3)/Z62, 0)</f>
        <v>-2796196478.3151512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1000000</v>
      </c>
      <c r="S63">
        <f t="shared" si="32"/>
        <v>-6910066028.1541767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-90.524206232396693</v>
      </c>
      <c r="AC63">
        <f t="shared" si="33"/>
        <v>-80.825239285114947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-2.0353571008766499E-2</v>
      </c>
      <c r="AI63">
        <f t="shared" si="38"/>
        <v>-2.0353863427243241E-2</v>
      </c>
      <c r="AJ63">
        <f t="shared" si="39"/>
        <v>-9.6989669472817468</v>
      </c>
      <c r="AK63">
        <f t="shared" si="61"/>
        <v>-6.3366944362677691</v>
      </c>
      <c r="AL63">
        <f t="shared" si="40"/>
        <v>-16.056015246976759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-2.2675624491724285E-5</v>
      </c>
      <c r="AR63">
        <f t="shared" si="45"/>
        <v>-2.2675950270997621E-5</v>
      </c>
      <c r="AS63">
        <f t="shared" si="46"/>
        <v>-1.0805481375208315E-2</v>
      </c>
      <c r="AT63">
        <f t="shared" si="47"/>
        <v>-7.0596213064389674E-3</v>
      </c>
      <c r="AU63">
        <f t="shared" si="48"/>
        <v>-1.7887778631918278E-2</v>
      </c>
      <c r="AW63">
        <v>60</v>
      </c>
      <c r="AX63">
        <f>IF(Z63&gt;0, (R63*SUMPRODUCT(K63:$K$98, X63:$X$98)-K63*$AZ$3)/Z63, 0)</f>
        <v>-6910066028.1541767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1000000</v>
      </c>
      <c r="S64">
        <f t="shared" si="32"/>
        <v>-17840794022.19566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-80.825239285114947</v>
      </c>
      <c r="AC64">
        <f t="shared" si="33"/>
        <v>-72.165411301218526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-7.5348053387729414E-3</v>
      </c>
      <c r="AI64">
        <f t="shared" si="38"/>
        <v>-7.534906462931445E-3</v>
      </c>
      <c r="AJ64">
        <f t="shared" si="39"/>
        <v>-8.6598279838964203</v>
      </c>
      <c r="AK64">
        <f t="shared" si="61"/>
        <v>-5.6577667499580464</v>
      </c>
      <c r="AL64">
        <f t="shared" si="40"/>
        <v>-14.325129640317398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-7.4950175471255197E-6</v>
      </c>
      <c r="AR64">
        <f t="shared" si="45"/>
        <v>-7.4951181372945215E-6</v>
      </c>
      <c r="AS64">
        <f t="shared" si="46"/>
        <v>-8.614099472536909E-3</v>
      </c>
      <c r="AT64">
        <f t="shared" si="47"/>
        <v>-5.6278907233699863E-3</v>
      </c>
      <c r="AU64">
        <f t="shared" si="48"/>
        <v>-1.4249485314044189E-2</v>
      </c>
      <c r="AW64">
        <v>61</v>
      </c>
      <c r="AX64">
        <f>IF(Z64&gt;0, (R64*SUMPRODUCT(K64:$K$98, X64:$X$98)-K64*$AZ$3)/Z64, 0)</f>
        <v>-17840794022.19566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1000000</v>
      </c>
      <c r="S65">
        <f t="shared" si="32"/>
        <v>-48230594922.827736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-72.165411301218526</v>
      </c>
      <c r="AC65">
        <f t="shared" si="33"/>
        <v>-64.433409278806693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-2.6685719432820144E-3</v>
      </c>
      <c r="AI65">
        <f t="shared" si="38"/>
        <v>-2.668605341900351E-3</v>
      </c>
      <c r="AJ65">
        <f t="shared" si="39"/>
        <v>-7.7320020224118338</v>
      </c>
      <c r="AK65">
        <f t="shared" si="61"/>
        <v>-5.0515787910852969</v>
      </c>
      <c r="AL65">
        <f t="shared" si="40"/>
        <v>-12.786249418839031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-2.3700718391659236E-6</v>
      </c>
      <c r="AR65">
        <f t="shared" si="45"/>
        <v>-2.3701015018943302E-6</v>
      </c>
      <c r="AS65">
        <f t="shared" si="46"/>
        <v>-6.8671186848926679E-3</v>
      </c>
      <c r="AT65">
        <f t="shared" si="47"/>
        <v>-4.4865212145467868E-3</v>
      </c>
      <c r="AU65">
        <f t="shared" si="48"/>
        <v>-1.1356010000941349E-2</v>
      </c>
      <c r="AW65">
        <v>62</v>
      </c>
      <c r="AX65">
        <f>IF(Z65&gt;0, (R65*SUMPRODUCT(K65:$K$98, X65:$X$98)-K65*$AZ$3)/Z65, 0)</f>
        <v>-48230594922.827736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1000000</v>
      </c>
      <c r="S66">
        <f t="shared" si="32"/>
        <v>-136862630304.48206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-64.433409278806693</v>
      </c>
      <c r="AC66">
        <f t="shared" si="33"/>
        <v>-57.529831722602296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-9.0223802555778297E-4</v>
      </c>
      <c r="AI66">
        <f t="shared" si="38"/>
        <v>-9.0224853423929714E-4</v>
      </c>
      <c r="AJ66">
        <f t="shared" si="39"/>
        <v>-6.9035775562043966</v>
      </c>
      <c r="AK66">
        <f t="shared" si="61"/>
        <v>-4.510338649516469</v>
      </c>
      <c r="AL66">
        <f t="shared" si="40"/>
        <v>-11.414818454255105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-7.1546056081150526E-7</v>
      </c>
      <c r="AR66">
        <f t="shared" si="45"/>
        <v>-7.1546889403062987E-7</v>
      </c>
      <c r="AS66">
        <f t="shared" si="46"/>
        <v>-5.4744283992177959E-3</v>
      </c>
      <c r="AT66">
        <f t="shared" si="47"/>
        <v>-3.5766275951824114E-3</v>
      </c>
      <c r="AU66">
        <f t="shared" si="48"/>
        <v>-9.0517714632942382E-3</v>
      </c>
      <c r="AW66">
        <v>63</v>
      </c>
      <c r="AX66">
        <f>IF(Z66&gt;0, (R66*SUMPRODUCT(K66:$K$98, X66:$X$98)-K66*$AZ$3)/Z66, 0)</f>
        <v>-136862630304.48206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-408822960420.4212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-57.529831722602296</v>
      </c>
      <c r="AC67">
        <f t="shared" ref="AC67:AC79" si="64">S67*Z67</f>
        <v>-51.365921789601941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-2.9050035116309758E-4</v>
      </c>
      <c r="AI67">
        <f t="shared" ref="AI67:AI79" si="69">SUM(AE67:AH67)</f>
        <v>-2.9050349224901754E-4</v>
      </c>
      <c r="AJ67">
        <f t="shared" ref="AJ67:AJ79" si="70">AB67-AC67</f>
        <v>-6.1639099330003546</v>
      </c>
      <c r="AK67">
        <f t="shared" si="61"/>
        <v>-4.0270882205821614</v>
      </c>
      <c r="AL67">
        <f t="shared" ref="AL67:AL79" si="71">SUM(AI67:AK67)</f>
        <v>-10.191288657074765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-2.0568054330250136E-7</v>
      </c>
      <c r="AR67">
        <f t="shared" ref="AR67:AR79" si="76">AI67*$K67</f>
        <v>-2.05682767259395E-7</v>
      </c>
      <c r="AS67">
        <f t="shared" ref="AS67:AS79" si="77">AJ67*$K67</f>
        <v>-4.3641817946561108E-3</v>
      </c>
      <c r="AT67">
        <f t="shared" ref="AT67:AT79" si="78">AK67*$K67</f>
        <v>-2.8512657207474695E-3</v>
      </c>
      <c r="AU67">
        <f t="shared" ref="AU67:AU79" si="79">AL67*$K67</f>
        <v>-7.2156531981708398E-3</v>
      </c>
      <c r="AW67">
        <v>64</v>
      </c>
      <c r="AX67">
        <f>IF(Z67&gt;0, (R67*SUMPRODUCT(K67:$K$98, X67:$X$98)-K67*$AZ$3)/Z67, 0)</f>
        <v>-408822960420.4212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1000000</v>
      </c>
      <c r="S68">
        <f t="shared" si="63"/>
        <v>-1289179370622.771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-51.365921789601941</v>
      </c>
      <c r="AC68">
        <f t="shared" si="64"/>
        <v>-45.862430344870951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-8.8812099985437033E-5</v>
      </c>
      <c r="AI68">
        <f t="shared" si="69"/>
        <v>-8.8812989357998172E-5</v>
      </c>
      <c r="AJ68">
        <f t="shared" si="70"/>
        <v>-5.5034914447309902</v>
      </c>
      <c r="AK68">
        <f t="shared" si="61"/>
        <v>-3.5956145252721363</v>
      </c>
      <c r="AL68">
        <f t="shared" si="71"/>
        <v>-9.099194782992484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-5.61436528626513E-8</v>
      </c>
      <c r="AR68">
        <f t="shared" si="76"/>
        <v>-5.6144215090369669E-8</v>
      </c>
      <c r="AS68">
        <f t="shared" si="77"/>
        <v>-3.4790992810238021E-3</v>
      </c>
      <c r="AT68">
        <f t="shared" si="78"/>
        <v>-2.2730116027870908E-3</v>
      </c>
      <c r="AU68">
        <f t="shared" si="79"/>
        <v>-5.7521670280259824E-3</v>
      </c>
      <c r="AW68">
        <v>65</v>
      </c>
      <c r="AX68">
        <f>IF(Z68&gt;0, (R68*SUMPRODUCT(K68:$K$98, X68:$X$98)-K68*$AZ$3)/Z68, 0)</f>
        <v>-1289179370622.771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1000000</v>
      </c>
      <c r="S69">
        <f t="shared" si="63"/>
        <v>-4303815725021.4644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-45.862430344870951</v>
      </c>
      <c r="AC69">
        <f t="shared" si="64"/>
        <v>-40.948598570290017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-2.570466646670963E-5</v>
      </c>
      <c r="AI69">
        <f t="shared" si="69"/>
        <v>-2.5704904328883492E-5</v>
      </c>
      <c r="AJ69">
        <f t="shared" si="70"/>
        <v>-4.9138317745809346</v>
      </c>
      <c r="AK69">
        <f t="shared" si="61"/>
        <v>-3.210370124140967</v>
      </c>
      <c r="AL69">
        <f t="shared" si="71"/>
        <v>-8.1242276036262311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-1.4508498754410999E-8</v>
      </c>
      <c r="AR69">
        <f t="shared" si="76"/>
        <v>-1.4508633011086055E-8</v>
      </c>
      <c r="AS69">
        <f t="shared" si="77"/>
        <v>-2.7735167181890527E-3</v>
      </c>
      <c r="AT69">
        <f t="shared" si="78"/>
        <v>-1.8120309402816289E-3</v>
      </c>
      <c r="AU69">
        <f t="shared" si="79"/>
        <v>-4.5855621671036934E-3</v>
      </c>
      <c r="AW69">
        <v>66</v>
      </c>
      <c r="AX69">
        <f>IF(Z69&gt;0, (R69*SUMPRODUCT(K69:$K$98, X69:$X$98)-K69*$AZ$3)/Z69, 0)</f>
        <v>-4303815725021.4644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1000000</v>
      </c>
      <c r="S70">
        <f t="shared" si="63"/>
        <v>-15418212538417.371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-40.948598570290017</v>
      </c>
      <c r="AC70">
        <f t="shared" si="64"/>
        <v>-36.561248735937276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-7.0480394034779273E-6</v>
      </c>
      <c r="AI70">
        <f t="shared" si="69"/>
        <v>-7.0480986860449639E-6</v>
      </c>
      <c r="AJ70">
        <f t="shared" si="70"/>
        <v>-4.3873498343527402</v>
      </c>
      <c r="AK70">
        <f t="shared" si="61"/>
        <v>-2.8664018999203016</v>
      </c>
      <c r="AL70">
        <f t="shared" si="71"/>
        <v>-7.2537587823717278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-3.5519006080233015E-9</v>
      </c>
      <c r="AR70">
        <f t="shared" si="76"/>
        <v>-3.5519304838190865E-9</v>
      </c>
      <c r="AS70">
        <f t="shared" si="77"/>
        <v>-2.2110305649764993E-3</v>
      </c>
      <c r="AT70">
        <f t="shared" si="78"/>
        <v>-1.4445399732217815E-3</v>
      </c>
      <c r="AU70">
        <f t="shared" si="79"/>
        <v>-3.6555740901287642E-3</v>
      </c>
      <c r="AW70">
        <v>67</v>
      </c>
      <c r="AX70">
        <f>IF(Z70&gt;0, (R70*SUMPRODUCT(K70:$K$98, X70:$X$98)-K70*$AZ$3)/Z70, 0)</f>
        <v>-15418212538417.371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1000000</v>
      </c>
      <c r="S71">
        <f t="shared" si="63"/>
        <v>-59565571838854.297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-36.561248735937276</v>
      </c>
      <c r="AC71">
        <f t="shared" si="64"/>
        <v>-32.643972088720211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-1.7995554281628829E-6</v>
      </c>
      <c r="AI71">
        <f t="shared" si="69"/>
        <v>-1.7995691290185454E-6</v>
      </c>
      <c r="AJ71">
        <f t="shared" si="70"/>
        <v>-3.917276647217065</v>
      </c>
      <c r="AK71">
        <f t="shared" si="61"/>
        <v>-2.5592874115156095</v>
      </c>
      <c r="AL71">
        <f t="shared" si="71"/>
        <v>-6.4765658583018038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-8.0972898651447969E-10</v>
      </c>
      <c r="AR71">
        <f t="shared" si="76"/>
        <v>-8.0973515135930543E-10</v>
      </c>
      <c r="AS71">
        <f t="shared" si="77"/>
        <v>-1.7626200337080211E-3</v>
      </c>
      <c r="AT71">
        <f t="shared" si="78"/>
        <v>-1.151578422922702E-3</v>
      </c>
      <c r="AU71">
        <f t="shared" si="79"/>
        <v>-2.9141992663658744E-3</v>
      </c>
      <c r="AW71">
        <v>68</v>
      </c>
      <c r="AX71">
        <f>IF(Z71&gt;0, (R71*SUMPRODUCT(K71:$K$98, X71:$X$98)-K71*$AZ$3)/Z71, 0)</f>
        <v>-59565571838854.297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1000000</v>
      </c>
      <c r="S72">
        <f t="shared" si="63"/>
        <v>-249555896075192.47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-32.643972088720211</v>
      </c>
      <c r="AC72">
        <f t="shared" si="64"/>
        <v>-29.146403651343366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-4.2576079655483644E-7</v>
      </c>
      <c r="AI72">
        <f t="shared" si="69"/>
        <v>-4.2576371638202843E-7</v>
      </c>
      <c r="AJ72">
        <f t="shared" si="70"/>
        <v>-3.4975684373768452</v>
      </c>
      <c r="AK72">
        <f t="shared" ref="AK72:AK79" si="92">G72*SUM(AB72:AB72, AE72:AF72)</f>
        <v>-2.285078046210415</v>
      </c>
      <c r="AL72">
        <f t="shared" si="71"/>
        <v>-5.7826469093509765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-1.7104961676358707E-10</v>
      </c>
      <c r="AR72">
        <f t="shared" si="76"/>
        <v>-1.7105078980564789E-10</v>
      </c>
      <c r="AS72">
        <f t="shared" si="77"/>
        <v>-1.4051499002695849E-3</v>
      </c>
      <c r="AT72">
        <f t="shared" si="78"/>
        <v>-9.1803126835994682E-4</v>
      </c>
      <c r="AU72">
        <f t="shared" si="79"/>
        <v>-2.3231813396803217E-3</v>
      </c>
      <c r="AW72">
        <v>69</v>
      </c>
      <c r="AX72">
        <f>IF(Z72&gt;0, (R72*SUMPRODUCT(K72:$K$98, X72:$X$98)-K72*$AZ$3)/Z72, 0)</f>
        <v>-249555896075192.47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1000000</v>
      </c>
      <c r="S73">
        <f t="shared" si="63"/>
        <v>-1141143163716016.3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-29.146403651343366</v>
      </c>
      <c r="AC73">
        <f t="shared" si="64"/>
        <v>-26.023574688847827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-9.2820327824310575E-8</v>
      </c>
      <c r="AI73">
        <f t="shared" si="69"/>
        <v>-9.2820897945035048E-8</v>
      </c>
      <c r="AJ73">
        <f t="shared" si="70"/>
        <v>-3.1228289624955394</v>
      </c>
      <c r="AK73">
        <f t="shared" si="92"/>
        <v>-2.0402482555940358</v>
      </c>
      <c r="AL73">
        <f t="shared" si="71"/>
        <v>-5.1630773109104737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-3.3295191032758097E-11</v>
      </c>
      <c r="AR73">
        <f t="shared" si="76"/>
        <v>-3.3295395538375331E-11</v>
      </c>
      <c r="AS73">
        <f t="shared" si="77"/>
        <v>-1.1201768977343195E-3</v>
      </c>
      <c r="AT73">
        <f t="shared" si="78"/>
        <v>-7.3184890655453197E-4</v>
      </c>
      <c r="AU73">
        <f t="shared" si="79"/>
        <v>-1.8520258375842474E-3</v>
      </c>
      <c r="AW73">
        <v>70</v>
      </c>
      <c r="AX73">
        <f>IF(Z73&gt;0, (R73*SUMPRODUCT(K73:$K$98, X73:$X$98)-K73*$AZ$3)/Z73, 0)</f>
        <v>-1141143163716016.3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1000000</v>
      </c>
      <c r="S74">
        <f t="shared" si="63"/>
        <v>-5737902103040749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-26.023574688847827</v>
      </c>
      <c r="AC74">
        <f t="shared" si="64"/>
        <v>-23.235334543643102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-1.852733297685206E-8</v>
      </c>
      <c r="AI74">
        <f t="shared" si="69"/>
        <v>-1.8527434213044864E-8</v>
      </c>
      <c r="AJ74">
        <f t="shared" si="70"/>
        <v>-2.7882401452047247</v>
      </c>
      <c r="AK74">
        <f t="shared" si="92"/>
        <v>-1.8216502282193481</v>
      </c>
      <c r="AL74">
        <f t="shared" si="71"/>
        <v>-4.6098903919515068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-5.9338053694234927E-12</v>
      </c>
      <c r="AR74">
        <f t="shared" si="76"/>
        <v>-5.9338377926473422E-12</v>
      </c>
      <c r="AS74">
        <f t="shared" si="77"/>
        <v>-8.9299816468614243E-4</v>
      </c>
      <c r="AT74">
        <f t="shared" si="78"/>
        <v>-5.8342546760100852E-4</v>
      </c>
      <c r="AU74">
        <f t="shared" si="79"/>
        <v>-1.4764236382209888E-3</v>
      </c>
      <c r="AW74">
        <v>71</v>
      </c>
      <c r="AX74">
        <f>IF(Z74&gt;0, (R74*SUMPRODUCT(K74:$K$98, X74:$X$98)-K74*$AZ$3)/Z74, 0)</f>
        <v>-5737902103040749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1000000</v>
      </c>
      <c r="S75">
        <f t="shared" si="63"/>
        <v>-3.2025353185428116E+16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-23.235334543643102</v>
      </c>
      <c r="AC75">
        <f t="shared" si="64"/>
        <v>-20.745834413972233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-3.361159148444597E-9</v>
      </c>
      <c r="AI75">
        <f t="shared" si="69"/>
        <v>-3.3611753432967615E-9</v>
      </c>
      <c r="AJ75">
        <f t="shared" si="70"/>
        <v>-2.4895001296708692</v>
      </c>
      <c r="AK75">
        <f t="shared" si="92"/>
        <v>-1.6264734180550173</v>
      </c>
      <c r="AL75">
        <f t="shared" si="71"/>
        <v>-4.1159735510870616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-9.6115060629254482E-13</v>
      </c>
      <c r="AR75">
        <f t="shared" si="76"/>
        <v>-9.6115523734132571E-13</v>
      </c>
      <c r="AS75">
        <f t="shared" si="77"/>
        <v>-7.1189266955889454E-4</v>
      </c>
      <c r="AT75">
        <f t="shared" si="78"/>
        <v>-4.6510321077944514E-4</v>
      </c>
      <c r="AU75">
        <f t="shared" si="79"/>
        <v>-1.1769958812994949E-3</v>
      </c>
      <c r="AW75">
        <v>72</v>
      </c>
      <c r="AX75">
        <f>IF(Z75&gt;0, (R75*SUMPRODUCT(K75:$K$98, X75:$X$98)-K75*$AZ$3)/Z75, 0)</f>
        <v>-3.2025353185428116E+16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1000000</v>
      </c>
      <c r="S76">
        <f t="shared" si="63"/>
        <v>-2.0083937620062746E+17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-20.745834413972233</v>
      </c>
      <c r="AC76">
        <f t="shared" si="64"/>
        <v>-18.523066441047479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-5.4908788454052082E-10</v>
      </c>
      <c r="AI76">
        <f t="shared" si="69"/>
        <v>-5.4909019024705003E-10</v>
      </c>
      <c r="AJ76">
        <f t="shared" si="70"/>
        <v>-2.2227679729247534</v>
      </c>
      <c r="AK76">
        <f t="shared" si="92"/>
        <v>-1.4522084089780565</v>
      </c>
      <c r="AL76">
        <f t="shared" si="71"/>
        <v>-3.6749763824518999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-1.4019296028590839E-13</v>
      </c>
      <c r="AR76">
        <f t="shared" si="76"/>
        <v>-1.4019354897823432E-13</v>
      </c>
      <c r="AS76">
        <f t="shared" si="77"/>
        <v>-5.6751647764690901E-4</v>
      </c>
      <c r="AT76">
        <f t="shared" si="78"/>
        <v>-3.7077743206278792E-4</v>
      </c>
      <c r="AU76">
        <f t="shared" si="79"/>
        <v>-9.3829390984989051E-4</v>
      </c>
      <c r="AW76">
        <v>73</v>
      </c>
      <c r="AX76">
        <f>IF(Z76&gt;0, (R76*SUMPRODUCT(K76:$K$98, X76:$X$98)-K76*$AZ$3)/Z76, 0)</f>
        <v>-2.0083937620062746E+17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1000000</v>
      </c>
      <c r="S77">
        <f t="shared" si="63"/>
        <v>-1.4371650107842102E+18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-18.523066441047479</v>
      </c>
      <c r="AC77">
        <f t="shared" si="64"/>
        <v>-16.538452179506798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-7.9798286638258433E-11</v>
      </c>
      <c r="AI77">
        <f t="shared" si="69"/>
        <v>-7.9798574330556381E-11</v>
      </c>
      <c r="AJ77">
        <f t="shared" si="70"/>
        <v>-1.9846142615406812</v>
      </c>
      <c r="AK77">
        <f t="shared" si="92"/>
        <v>-1.2966146508733236</v>
      </c>
      <c r="AL77">
        <f t="shared" si="71"/>
        <v>-3.2812289124938037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-1.819113886172072E-14</v>
      </c>
      <c r="AR77">
        <f t="shared" si="76"/>
        <v>-1.8191204445215829E-14</v>
      </c>
      <c r="AS77">
        <f t="shared" si="77"/>
        <v>-4.5242066138960122E-4</v>
      </c>
      <c r="AT77">
        <f t="shared" si="78"/>
        <v>-2.9558149877455736E-4</v>
      </c>
      <c r="AU77">
        <f t="shared" si="79"/>
        <v>-7.480021601823498E-4</v>
      </c>
      <c r="AW77">
        <v>74</v>
      </c>
      <c r="AX77">
        <f>IF(Z77&gt;0, (R77*SUMPRODUCT(K77:$K$98, X77:$X$98)-K77*$AZ$3)/Z77, 0)</f>
        <v>-1.4371650107842102E+18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1000000</v>
      </c>
      <c r="S78">
        <f t="shared" si="63"/>
        <v>-1.197275465656967E+19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-16.538452179506798</v>
      </c>
      <c r="AC78">
        <f t="shared" si="64"/>
        <v>-14.766475160273943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-1.0159275171584038E-11</v>
      </c>
      <c r="AI78">
        <f t="shared" si="69"/>
        <v>-1.015930600507972E-11</v>
      </c>
      <c r="AJ78">
        <f t="shared" si="70"/>
        <v>-1.771977019232855</v>
      </c>
      <c r="AK78">
        <f t="shared" si="92"/>
        <v>-1.1576916525654759</v>
      </c>
      <c r="AL78">
        <f t="shared" si="71"/>
        <v>-2.9296686718084901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-2.0678118671637556E-15</v>
      </c>
      <c r="AR78">
        <f t="shared" si="76"/>
        <v>-2.0678181429922177E-15</v>
      </c>
      <c r="AS78">
        <f t="shared" si="77"/>
        <v>-3.6066698133739453E-4</v>
      </c>
      <c r="AT78">
        <f t="shared" si="78"/>
        <v>-2.3563576114043325E-4</v>
      </c>
      <c r="AU78">
        <f t="shared" si="79"/>
        <v>-5.9630274247989554E-4</v>
      </c>
      <c r="AW78">
        <v>75</v>
      </c>
      <c r="AX78">
        <f>IF(Z78&gt;0, (R78*SUMPRODUCT(K78:$K$98, X78:$X$98)-K78*$AZ$3)/Z78, 0)</f>
        <v>-1.197275465656967E+19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-14.766475160273943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-14.766475160273943</v>
      </c>
      <c r="AK79">
        <f t="shared" si="92"/>
        <v>-1.0336532612191762</v>
      </c>
      <c r="AL79">
        <f t="shared" si="71"/>
        <v>-15.800128421494353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-2.2413673079480736E-16</v>
      </c>
      <c r="AR79">
        <f t="shared" si="76"/>
        <v>-2.2413673079480736E-16</v>
      </c>
      <c r="AS79">
        <f t="shared" si="77"/>
        <v>-2.6835340873318319E-3</v>
      </c>
      <c r="AT79">
        <f t="shared" si="78"/>
        <v>-1.8784738611322827E-4</v>
      </c>
      <c r="AU79">
        <f t="shared" si="79"/>
        <v>-2.8713814734452844E-3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170813.14001752762</v>
      </c>
      <c r="AO81" s="6">
        <f t="shared" si="93"/>
        <v>-17081.314001752762</v>
      </c>
      <c r="AP81" s="6">
        <f t="shared" si="93"/>
        <v>-1675.1396768751413</v>
      </c>
      <c r="AQ81" s="6">
        <f t="shared" si="93"/>
        <v>-72548.517033780648</v>
      </c>
      <c r="AR81" s="6">
        <f t="shared" si="93"/>
        <v>79508.169305119038</v>
      </c>
      <c r="AS81" s="6">
        <f t="shared" si="93"/>
        <v>-17266.414147826294</v>
      </c>
      <c r="AT81" s="6">
        <f t="shared" si="93"/>
        <v>10072.074919565335</v>
      </c>
      <c r="AU81" s="6">
        <f t="shared" si="93"/>
        <v>72313.830076858081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389502.68306648708</v>
      </c>
      <c r="K3">
        <v>1</v>
      </c>
      <c r="L3" s="2">
        <v>0</v>
      </c>
      <c r="O3">
        <f>$C$3</f>
        <v>389502.68306648708</v>
      </c>
      <c r="P3" s="2">
        <f>O3*C5</f>
        <v>38950.268306648708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389502.68306648708</v>
      </c>
      <c r="AF3">
        <f t="shared" ref="AF3:AF34" si="4">-$Z3*P3</f>
        <v>-38950.268306648708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349029.98217283835</v>
      </c>
      <c r="AJ3">
        <f t="shared" ref="AJ3:AJ34" si="8">AB3-AC3</f>
        <v>0</v>
      </c>
      <c r="AL3">
        <f t="shared" ref="AL3:AL34" si="9">SUM(AI3:AK3)</f>
        <v>349029.98217283835</v>
      </c>
      <c r="AN3">
        <f t="shared" ref="AN3:AN34" si="10">AE3*$K3</f>
        <v>389502.68306648708</v>
      </c>
      <c r="AO3">
        <f t="shared" ref="AO3:AO34" si="11">AF3*$K3</f>
        <v>-38950.268306648708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349029.98217283835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349029.98217283835</v>
      </c>
      <c r="AW3">
        <v>0</v>
      </c>
      <c r="AX3">
        <f>IF(Z3&gt;0, (R3*SUMPRODUCT(K3:$K$98, X3:$X$98)-K3*$AZ$3)/Z3, 0)</f>
        <v>0</v>
      </c>
      <c r="AZ3">
        <f>C6*ABS(SUMPRODUCT(X4:X69, K4:K69))/1</f>
        <v>176401.96282296075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19321.507089183047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18900.210302460095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-18900.210302460095</v>
      </c>
      <c r="AK4">
        <f>G4*SUM(AB4, AE4:AF4)</f>
        <v>0</v>
      </c>
      <c r="AL4">
        <f t="shared" si="9"/>
        <v>-30704.761302460094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-10539.777678571427</v>
      </c>
      <c r="AR4">
        <f t="shared" si="14"/>
        <v>-10539.777678571427</v>
      </c>
      <c r="AS4">
        <f t="shared" si="15"/>
        <v>-16875.187770053653</v>
      </c>
      <c r="AT4">
        <f t="shared" si="16"/>
        <v>0</v>
      </c>
      <c r="AU4">
        <f t="shared" si="17"/>
        <v>-27414.965448625084</v>
      </c>
      <c r="AW4">
        <v>1</v>
      </c>
      <c r="AX4">
        <f>IF(Z4&gt;0, (R4*SUMPRODUCT(K4:$K$98, X4:$X$98)-K4*$AZ$3)/Z4, 0)</f>
        <v>19321.507089183047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1000000</v>
      </c>
      <c r="S5">
        <f t="shared" si="1"/>
        <v>26422.46711473359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18900.210302460095</v>
      </c>
      <c r="AC5">
        <f t="shared" si="2"/>
        <v>25235.620393942314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-13331.583181949647</v>
      </c>
      <c r="AI5">
        <f t="shared" si="7"/>
        <v>-13355.460229732847</v>
      </c>
      <c r="AJ5">
        <f t="shared" si="8"/>
        <v>-6335.4100914822193</v>
      </c>
      <c r="AK5">
        <f>G5*SUM(AB5, AE5:AF5)</f>
        <v>1323.0147211722067</v>
      </c>
      <c r="AL5">
        <f t="shared" si="9"/>
        <v>-18367.855600042858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-10627.856490712409</v>
      </c>
      <c r="AR5">
        <f t="shared" si="14"/>
        <v>-10646.891127019169</v>
      </c>
      <c r="AS5">
        <f t="shared" si="15"/>
        <v>-5050.5501367045745</v>
      </c>
      <c r="AT5">
        <f t="shared" si="16"/>
        <v>1054.6992356283536</v>
      </c>
      <c r="AU5">
        <f t="shared" si="17"/>
        <v>-14642.742028095388</v>
      </c>
      <c r="AW5">
        <v>2</v>
      </c>
      <c r="AX5">
        <f>IF(Z5&gt;0, (R5*SUMPRODUCT(K5:$K$98, X5:$X$98)-K5*$AZ$3)/Z5, 0)</f>
        <v>26422.46711473359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1000000</v>
      </c>
      <c r="S6">
        <f t="shared" si="1"/>
        <v>31884.550635688553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25235.620393942314</v>
      </c>
      <c r="AC6">
        <f t="shared" si="2"/>
        <v>29674.895840777783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-14832.830857982673</v>
      </c>
      <c r="AI6">
        <f t="shared" si="7"/>
        <v>-14856.098314516594</v>
      </c>
      <c r="AJ6">
        <f t="shared" si="8"/>
        <v>-4439.2754468354688</v>
      </c>
      <c r="AK6">
        <f>G6*SUM(AB6, AE6:AF6)</f>
        <v>1766.4934275759622</v>
      </c>
      <c r="AL6">
        <f t="shared" si="9"/>
        <v>-17528.880333776102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-10557.716023869316</v>
      </c>
      <c r="AR6">
        <f t="shared" si="14"/>
        <v>-10574.277339847018</v>
      </c>
      <c r="AS6">
        <f t="shared" si="15"/>
        <v>-3159.7885776605408</v>
      </c>
      <c r="AT6">
        <f t="shared" si="16"/>
        <v>1257.3551296407802</v>
      </c>
      <c r="AU6">
        <f t="shared" si="17"/>
        <v>-12476.710787866779</v>
      </c>
      <c r="AW6">
        <v>3</v>
      </c>
      <c r="AX6">
        <f>IF(Z6&gt;0, (R6*SUMPRODUCT(K6:$K$98, X6:$X$98)-K6*$AZ$3)/Z6, 0)</f>
        <v>31884.550635688553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1000000</v>
      </c>
      <c r="S7">
        <f t="shared" si="1"/>
        <v>35987.181001049808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29674.895840777783</v>
      </c>
      <c r="AC7">
        <f t="shared" si="2"/>
        <v>32569.976189719095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-16347.446919632697</v>
      </c>
      <c r="AI7">
        <f t="shared" si="7"/>
        <v>-16370.073015428286</v>
      </c>
      <c r="AJ7">
        <f t="shared" si="8"/>
        <v>-2895.080348941312</v>
      </c>
      <c r="AK7">
        <f>G7*SUM(AB7, AE7:AF7)</f>
        <v>2077.242708854445</v>
      </c>
      <c r="AL7">
        <f t="shared" si="9"/>
        <v>-17187.910655515152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-10389.098053189949</v>
      </c>
      <c r="AR7">
        <f t="shared" si="14"/>
        <v>-10403.477346111766</v>
      </c>
      <c r="AS7">
        <f t="shared" si="15"/>
        <v>-1839.8759001867709</v>
      </c>
      <c r="AT7">
        <f t="shared" si="16"/>
        <v>1320.1252947116232</v>
      </c>
      <c r="AU7">
        <f t="shared" si="17"/>
        <v>-10923.227951586912</v>
      </c>
      <c r="AW7">
        <v>4</v>
      </c>
      <c r="AX7">
        <f>IF(Z7&gt;0, (R7*SUMPRODUCT(K7:$K$98, X7:$X$98)-K7*$AZ$3)/Z7, 0)</f>
        <v>35987.181001049808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1000000</v>
      </c>
      <c r="S8">
        <f t="shared" si="1"/>
        <v>38940.425156508827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32569.976189719095</v>
      </c>
      <c r="AC8">
        <f t="shared" si="2"/>
        <v>34192.30346939576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-17926.36336968801</v>
      </c>
      <c r="AI8">
        <f t="shared" si="7"/>
        <v>-17948.315045441403</v>
      </c>
      <c r="AJ8">
        <f t="shared" si="8"/>
        <v>-1622.3272796766651</v>
      </c>
      <c r="AK8">
        <f t="shared" ref="AK8:AK39" si="30">G8*SUM(AB8:AB8, AE8:AF8)</f>
        <v>2279.8983332803368</v>
      </c>
      <c r="AL8">
        <f t="shared" si="9"/>
        <v>-17290.743991837731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-10171.900001331142</v>
      </c>
      <c r="AR8">
        <f t="shared" si="14"/>
        <v>-10184.355971681643</v>
      </c>
      <c r="AS8">
        <f t="shared" si="15"/>
        <v>-920.55206725343874</v>
      </c>
      <c r="AT8">
        <f t="shared" si="16"/>
        <v>1293.6755426113366</v>
      </c>
      <c r="AU8">
        <f t="shared" si="17"/>
        <v>-9811.2324963237461</v>
      </c>
      <c r="AW8">
        <v>5</v>
      </c>
      <c r="AX8">
        <f>IF(Z8&gt;0, (R8*SUMPRODUCT(K8:$K$98, X8:$X$98)-K8*$AZ$3)/Z8, 0)</f>
        <v>38940.425156508827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1000000</v>
      </c>
      <c r="S9">
        <f t="shared" si="1"/>
        <v>40898.510947707255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34192.30346939576</v>
      </c>
      <c r="AC9">
        <f t="shared" si="2"/>
        <v>34744.890372409864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-19747.108470494808</v>
      </c>
      <c r="AI9">
        <f t="shared" si="7"/>
        <v>-19768.346951778902</v>
      </c>
      <c r="AJ9">
        <f t="shared" si="8"/>
        <v>-552.58690301410388</v>
      </c>
      <c r="AK9">
        <f t="shared" si="30"/>
        <v>2393.4612428577034</v>
      </c>
      <c r="AL9">
        <f t="shared" si="9"/>
        <v>-17927.472611935304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-10004.499704416952</v>
      </c>
      <c r="AR9">
        <f t="shared" si="14"/>
        <v>-10015.259780002018</v>
      </c>
      <c r="AS9">
        <f t="shared" si="15"/>
        <v>-279.95772222193887</v>
      </c>
      <c r="AT9">
        <f t="shared" si="16"/>
        <v>1212.6019529634618</v>
      </c>
      <c r="AU9">
        <f t="shared" si="17"/>
        <v>-9082.6155492604939</v>
      </c>
      <c r="AW9">
        <v>6</v>
      </c>
      <c r="AX9">
        <f>IF(Z9&gt;0, (R9*SUMPRODUCT(K9:$K$98, X9:$X$98)-K9*$AZ$3)/Z9, 0)</f>
        <v>40898.510947707255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1000000</v>
      </c>
      <c r="S10">
        <f t="shared" si="1"/>
        <v>41873.633366432165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34744.890372409864</v>
      </c>
      <c r="AC10">
        <f t="shared" si="2"/>
        <v>34315.825404015428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-21534.715621045842</v>
      </c>
      <c r="AI10">
        <f t="shared" si="7"/>
        <v>-21555.203349626569</v>
      </c>
      <c r="AJ10">
        <f t="shared" si="8"/>
        <v>429.06496839443571</v>
      </c>
      <c r="AK10">
        <f t="shared" si="30"/>
        <v>2432.1423260686906</v>
      </c>
      <c r="AL10">
        <f t="shared" si="9"/>
        <v>-18693.996055163443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-9741.2117136832312</v>
      </c>
      <c r="AR10">
        <f t="shared" si="14"/>
        <v>-9750.4793216307571</v>
      </c>
      <c r="AS10">
        <f t="shared" si="15"/>
        <v>194.08720178177202</v>
      </c>
      <c r="AT10">
        <f t="shared" si="16"/>
        <v>1100.1776727848194</v>
      </c>
      <c r="AU10">
        <f t="shared" si="17"/>
        <v>-8456.214447064167</v>
      </c>
      <c r="AW10">
        <v>7</v>
      </c>
      <c r="AX10">
        <f>IF(Z10&gt;0, (R10*SUMPRODUCT(K10:$K$98, X10:$X$98)-K10*$AZ$3)/Z10, 0)</f>
        <v>41873.633366432165</v>
      </c>
    </row>
    <row r="11" spans="1:52" x14ac:dyDescent="0.25">
      <c r="A11" t="s">
        <v>33</v>
      </c>
      <c r="C11" s="25">
        <f>AU71</f>
        <v>163743.70617453702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1000000</v>
      </c>
      <c r="S11">
        <f t="shared" si="1"/>
        <v>42024.694678984866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34315.825404015428</v>
      </c>
      <c r="AC11">
        <f t="shared" si="2"/>
        <v>33124.108990352295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-23108.230353556519</v>
      </c>
      <c r="AI11">
        <f t="shared" si="7"/>
        <v>-23127.9354990926</v>
      </c>
      <c r="AJ11">
        <f t="shared" si="8"/>
        <v>1191.7164136631327</v>
      </c>
      <c r="AK11">
        <f t="shared" si="30"/>
        <v>2402.1077782810803</v>
      </c>
      <c r="AL11">
        <f t="shared" si="9"/>
        <v>-19534.111307148389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-9333.0266680852474</v>
      </c>
      <c r="AR11">
        <f t="shared" si="14"/>
        <v>-9340.9852458721634</v>
      </c>
      <c r="AS11">
        <f t="shared" si="15"/>
        <v>481.31427198626329</v>
      </c>
      <c r="AT11">
        <f t="shared" si="16"/>
        <v>970.17104344651364</v>
      </c>
      <c r="AU11">
        <f t="shared" si="17"/>
        <v>-7889.4999304393868</v>
      </c>
      <c r="AW11">
        <v>8</v>
      </c>
      <c r="AX11">
        <f>IF(Z11&gt;0, (R11*SUMPRODUCT(K11:$K$98, X11:$X$98)-K11*$AZ$3)/Z11, 0)</f>
        <v>42024.694678984866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1000000</v>
      </c>
      <c r="S12">
        <f t="shared" si="1"/>
        <v>41587.328549714715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33124.108990352295</v>
      </c>
      <c r="AC12">
        <f t="shared" si="2"/>
        <v>31424.560268713554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-24695.513841591652</v>
      </c>
      <c r="AI12">
        <f t="shared" si="7"/>
        <v>-24714.404547826332</v>
      </c>
      <c r="AJ12">
        <f t="shared" si="8"/>
        <v>1699.548721638741</v>
      </c>
      <c r="AK12">
        <f t="shared" si="30"/>
        <v>2318.687629324661</v>
      </c>
      <c r="AL12">
        <f t="shared" si="9"/>
        <v>-20696.168196862931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-8905.4498633493113</v>
      </c>
      <c r="AR12">
        <f t="shared" si="14"/>
        <v>-8912.2620413965196</v>
      </c>
      <c r="AS12">
        <f t="shared" si="15"/>
        <v>612.87430696755814</v>
      </c>
      <c r="AT12">
        <f t="shared" si="16"/>
        <v>836.14200393524561</v>
      </c>
      <c r="AU12">
        <f t="shared" si="17"/>
        <v>-7463.2457304937152</v>
      </c>
      <c r="AW12">
        <v>9</v>
      </c>
      <c r="AX12">
        <f>IF(Z12&gt;0, (R12*SUMPRODUCT(K12:$K$98, X12:$X$98)-K12*$AZ$3)/Z12, 0)</f>
        <v>41587.328549714715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1000000</v>
      </c>
      <c r="S13">
        <f t="shared" si="1"/>
        <v>40636.642480604707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31424.560268713554</v>
      </c>
      <c r="AC13">
        <f t="shared" si="2"/>
        <v>29334.715714691469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-26193.535901144463</v>
      </c>
      <c r="AI13">
        <f t="shared" si="7"/>
        <v>-26211.582861919269</v>
      </c>
      <c r="AJ13">
        <f t="shared" si="8"/>
        <v>2089.8445540220855</v>
      </c>
      <c r="AK13">
        <f t="shared" si="30"/>
        <v>2199.7192188099489</v>
      </c>
      <c r="AL13">
        <f t="shared" si="9"/>
        <v>-21922.019089087233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-8433.6175318460773</v>
      </c>
      <c r="AR13">
        <f t="shared" si="14"/>
        <v>-8439.4281702173666</v>
      </c>
      <c r="AS13">
        <f t="shared" si="15"/>
        <v>672.87401502993055</v>
      </c>
      <c r="AT13">
        <f t="shared" si="16"/>
        <v>708.25071647099674</v>
      </c>
      <c r="AU13">
        <f t="shared" si="17"/>
        <v>-7058.3034387164389</v>
      </c>
      <c r="AW13">
        <v>10</v>
      </c>
      <c r="AX13">
        <f>IF(Z13&gt;0, (R13*SUMPRODUCT(K13:$K$98, X13:$X$98)-K13*$AZ$3)/Z13, 0)</f>
        <v>40636.642480604707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1000000</v>
      </c>
      <c r="S14">
        <f t="shared" si="1"/>
        <v>39284.038152675828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29334.715714691469</v>
      </c>
      <c r="AC14">
        <f t="shared" si="2"/>
        <v>26986.460066173284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-27702.263093299603</v>
      </c>
      <c r="AI14">
        <f t="shared" si="7"/>
        <v>-27719.437027889329</v>
      </c>
      <c r="AJ14">
        <f t="shared" si="8"/>
        <v>2348.2556485181849</v>
      </c>
      <c r="AK14">
        <f t="shared" si="30"/>
        <v>2053.4301000284031</v>
      </c>
      <c r="AL14">
        <f t="shared" si="9"/>
        <v>-23317.751279342741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-7963.738668782732</v>
      </c>
      <c r="AR14">
        <f t="shared" si="14"/>
        <v>-7968.6757645906346</v>
      </c>
      <c r="AS14">
        <f t="shared" si="15"/>
        <v>675.06738526409276</v>
      </c>
      <c r="AT14">
        <f t="shared" si="16"/>
        <v>590.31208519544782</v>
      </c>
      <c r="AU14">
        <f t="shared" si="17"/>
        <v>-6703.2962941310934</v>
      </c>
      <c r="AW14">
        <v>11</v>
      </c>
      <c r="AX14">
        <f>IF(Z14&gt;0, (R14*SUMPRODUCT(K14:$K$98, X14:$X$98)-K14*$AZ$3)/Z14, 0)</f>
        <v>39284.038152675828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1000000</v>
      </c>
      <c r="S15">
        <f t="shared" si="1"/>
        <v>37579.34909603437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26986.460066173284</v>
      </c>
      <c r="AC15">
        <f t="shared" si="2"/>
        <v>24456.080221790449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-29302.716075938981</v>
      </c>
      <c r="AI15">
        <f t="shared" si="7"/>
        <v>-29318.985703280912</v>
      </c>
      <c r="AJ15">
        <f t="shared" si="8"/>
        <v>2530.3798443828346</v>
      </c>
      <c r="AK15">
        <f t="shared" si="30"/>
        <v>1889.05220463213</v>
      </c>
      <c r="AL15">
        <f t="shared" si="9"/>
        <v>-24899.553654265947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-7521.2773723439832</v>
      </c>
      <c r="AR15">
        <f t="shared" si="14"/>
        <v>-7525.4533804541607</v>
      </c>
      <c r="AS15">
        <f t="shared" si="15"/>
        <v>649.48548174410314</v>
      </c>
      <c r="AT15">
        <f t="shared" si="16"/>
        <v>484.87265020264402</v>
      </c>
      <c r="AU15">
        <f t="shared" si="17"/>
        <v>-6391.0952485074131</v>
      </c>
      <c r="AW15">
        <v>12</v>
      </c>
      <c r="AX15">
        <f>IF(Z15&gt;0, (R15*SUMPRODUCT(K15:$K$98, X15:$X$98)-K15*$AZ$3)/Z15, 0)</f>
        <v>37579.34909603437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1000000</v>
      </c>
      <c r="S16">
        <f t="shared" si="1"/>
        <v>35508.749988987089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24456.080221790449</v>
      </c>
      <c r="AC16">
        <f t="shared" si="2"/>
        <v>21786.016085517789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-30737.873084354695</v>
      </c>
      <c r="AI16">
        <f t="shared" si="7"/>
        <v>-30753.211568596096</v>
      </c>
      <c r="AJ16">
        <f t="shared" si="8"/>
        <v>2670.0641362726601</v>
      </c>
      <c r="AK16">
        <f t="shared" si="30"/>
        <v>1711.9256155253315</v>
      </c>
      <c r="AL16">
        <f t="shared" si="9"/>
        <v>-26371.221816798105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-7044.3271704199224</v>
      </c>
      <c r="AR16">
        <f t="shared" si="14"/>
        <v>-7047.8423551237647</v>
      </c>
      <c r="AS16">
        <f t="shared" si="15"/>
        <v>611.90978602494192</v>
      </c>
      <c r="AT16">
        <f t="shared" si="16"/>
        <v>392.32916650049714</v>
      </c>
      <c r="AU16">
        <f t="shared" si="17"/>
        <v>-6043.6034025983254</v>
      </c>
      <c r="AW16">
        <v>13</v>
      </c>
      <c r="AX16">
        <f>IF(Z16&gt;0, (R16*SUMPRODUCT(K16:$K$98, X16:$X$98)-K16*$AZ$3)/Z16, 0)</f>
        <v>35508.749988987089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1000000</v>
      </c>
      <c r="S17">
        <f t="shared" si="1"/>
        <v>33145.126775486417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21786.016085517789</v>
      </c>
      <c r="AC17">
        <f t="shared" si="2"/>
        <v>19073.12930444727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-31961.032758768812</v>
      </c>
      <c r="AI17">
        <f t="shared" si="7"/>
        <v>-31975.418832348831</v>
      </c>
      <c r="AJ17">
        <f t="shared" si="8"/>
        <v>2712.8867810705196</v>
      </c>
      <c r="AK17">
        <f t="shared" si="30"/>
        <v>1525.0211259862454</v>
      </c>
      <c r="AL17">
        <f t="shared" si="9"/>
        <v>-27737.510925292067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-6539.8605341100192</v>
      </c>
      <c r="AR17">
        <f t="shared" si="14"/>
        <v>-6542.8042097902407</v>
      </c>
      <c r="AS17">
        <f t="shared" si="15"/>
        <v>555.1103847908106</v>
      </c>
      <c r="AT17">
        <f t="shared" si="16"/>
        <v>312.04953703459927</v>
      </c>
      <c r="AU17">
        <f t="shared" si="17"/>
        <v>-5675.6442879648312</v>
      </c>
      <c r="AW17">
        <v>14</v>
      </c>
      <c r="AX17">
        <f>IF(Z17&gt;0, (R17*SUMPRODUCT(K17:$K$98, X17:$X$98)-K17*$AZ$3)/Z17, 0)</f>
        <v>33145.126775486417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1000000</v>
      </c>
      <c r="S18">
        <f t="shared" si="1"/>
        <v>30566.194446694939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19073.12930444727</v>
      </c>
      <c r="AC18">
        <f t="shared" si="2"/>
        <v>16400.626260827801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-33127.566038406636</v>
      </c>
      <c r="AI18">
        <f t="shared" si="7"/>
        <v>-33140.980062099894</v>
      </c>
      <c r="AJ18">
        <f t="shared" si="8"/>
        <v>2672.5030436194684</v>
      </c>
      <c r="AK18">
        <f t="shared" si="30"/>
        <v>1335.119051311309</v>
      </c>
      <c r="AL18">
        <f t="shared" si="9"/>
        <v>-29133.357967169115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-6052.2824599997548</v>
      </c>
      <c r="AR18">
        <f t="shared" si="14"/>
        <v>-6054.7331519770223</v>
      </c>
      <c r="AS18">
        <f t="shared" si="15"/>
        <v>488.25631428647023</v>
      </c>
      <c r="AT18">
        <f t="shared" si="16"/>
        <v>243.92125901718083</v>
      </c>
      <c r="AU18">
        <f t="shared" si="17"/>
        <v>-5322.5555786733712</v>
      </c>
      <c r="AW18">
        <v>15</v>
      </c>
      <c r="AX18">
        <f>IF(Z18&gt;0, (R18*SUMPRODUCT(K18:$K$98, X18:$X$98)-K18*$AZ$3)/Z18, 0)</f>
        <v>30566.194446694939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1000000</v>
      </c>
      <c r="S19">
        <f t="shared" si="1"/>
        <v>27769.670128016565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16400.626260827801</v>
      </c>
      <c r="AC19">
        <f t="shared" si="2"/>
        <v>13801.341560194611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-34201.981955613817</v>
      </c>
      <c r="AI19">
        <f t="shared" si="7"/>
        <v>-34214.40678952125</v>
      </c>
      <c r="AJ19">
        <f t="shared" si="8"/>
        <v>2599.2847006331904</v>
      </c>
      <c r="AK19">
        <f t="shared" si="30"/>
        <v>1148.0438382579462</v>
      </c>
      <c r="AL19">
        <f t="shared" si="9"/>
        <v>-30467.078250630115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-5579.084134925225</v>
      </c>
      <c r="AR19">
        <f t="shared" si="14"/>
        <v>-5581.1108944803291</v>
      </c>
      <c r="AS19">
        <f t="shared" si="15"/>
        <v>423.99963997046194</v>
      </c>
      <c r="AT19">
        <f t="shared" si="16"/>
        <v>187.27081876529277</v>
      </c>
      <c r="AU19">
        <f t="shared" si="17"/>
        <v>-4969.8404357445743</v>
      </c>
      <c r="AW19">
        <v>16</v>
      </c>
      <c r="AX19">
        <f>IF(Z19&gt;0, (R19*SUMPRODUCT(K19:$K$98, X19:$X$98)-K19*$AZ$3)/Z19, 0)</f>
        <v>27769.670128016565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1000000</v>
      </c>
      <c r="S20">
        <f t="shared" si="1"/>
        <v>24747.168714130661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13801.341560194611</v>
      </c>
      <c r="AC20">
        <f t="shared" si="2"/>
        <v>11305.291138989534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-35191.723335448201</v>
      </c>
      <c r="AI20">
        <f t="shared" si="7"/>
        <v>-35203.144127933178</v>
      </c>
      <c r="AJ20">
        <f t="shared" si="8"/>
        <v>2496.0504212050764</v>
      </c>
      <c r="AK20">
        <f t="shared" si="30"/>
        <v>966.09390921362285</v>
      </c>
      <c r="AL20">
        <f t="shared" si="9"/>
        <v>-31740.99979751448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-5125.4753514273461</v>
      </c>
      <c r="AR20">
        <f t="shared" si="14"/>
        <v>-5127.1387252217337</v>
      </c>
      <c r="AS20">
        <f t="shared" si="15"/>
        <v>363.53561852766046</v>
      </c>
      <c r="AT20">
        <f t="shared" si="16"/>
        <v>140.70611068514322</v>
      </c>
      <c r="AU20">
        <f t="shared" si="17"/>
        <v>-4622.8969960089298</v>
      </c>
      <c r="AW20">
        <v>17</v>
      </c>
      <c r="AX20">
        <f>IF(Z20&gt;0, (R20*SUMPRODUCT(K20:$K$98, X20:$X$98)-K20*$AZ$3)/Z20, 0)</f>
        <v>24747.168714130661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1000000</v>
      </c>
      <c r="S21">
        <f t="shared" si="1"/>
        <v>21462.593519091351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11305.291138989534</v>
      </c>
      <c r="AC21">
        <f t="shared" si="2"/>
        <v>8932.5244605266089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-36073.025327174219</v>
      </c>
      <c r="AI21">
        <f t="shared" si="7"/>
        <v>-36083.430086101165</v>
      </c>
      <c r="AJ21">
        <f t="shared" si="8"/>
        <v>2372.7666784629255</v>
      </c>
      <c r="AK21">
        <f t="shared" si="30"/>
        <v>791.37037972926748</v>
      </c>
      <c r="AL21">
        <f t="shared" si="9"/>
        <v>-32919.293027908971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-4690.9214278336667</v>
      </c>
      <c r="AR21">
        <f t="shared" si="14"/>
        <v>-4692.2744584197953</v>
      </c>
      <c r="AS21">
        <f t="shared" si="15"/>
        <v>308.55360631110557</v>
      </c>
      <c r="AT21">
        <f t="shared" si="16"/>
        <v>102.90947981089909</v>
      </c>
      <c r="AU21">
        <f t="shared" si="17"/>
        <v>-4280.8113722977905</v>
      </c>
      <c r="AW21">
        <v>18</v>
      </c>
      <c r="AX21">
        <f>IF(Z21&gt;0, (R21*SUMPRODUCT(K21:$K$98, X21:$X$98)-K21*$AZ$3)/Z21, 0)</f>
        <v>21462.593519091351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1000000</v>
      </c>
      <c r="S22">
        <f t="shared" si="1"/>
        <v>17853.002016682465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8932.5244605266089</v>
      </c>
      <c r="AC22">
        <f t="shared" si="2"/>
        <v>6699.3786335540462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-36776.233891874683</v>
      </c>
      <c r="AI22">
        <f t="shared" si="7"/>
        <v>-36785.615197365063</v>
      </c>
      <c r="AJ22">
        <f t="shared" si="8"/>
        <v>2233.1458269725626</v>
      </c>
      <c r="AK22">
        <f t="shared" si="30"/>
        <v>625.27671223686264</v>
      </c>
      <c r="AL22">
        <f t="shared" si="9"/>
        <v>-33927.19265815564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-4269.9699833519917</v>
      </c>
      <c r="AR22">
        <f t="shared" si="14"/>
        <v>-4271.0592164955033</v>
      </c>
      <c r="AS22">
        <f t="shared" si="15"/>
        <v>259.28336429596618</v>
      </c>
      <c r="AT22">
        <f t="shared" si="16"/>
        <v>72.598863722430067</v>
      </c>
      <c r="AU22">
        <f t="shared" si="17"/>
        <v>-3939.1769884771074</v>
      </c>
      <c r="AW22">
        <v>19</v>
      </c>
      <c r="AX22">
        <f>IF(Z22&gt;0, (R22*SUMPRODUCT(K22:$K$98, X22:$X$98)-K22*$AZ$3)/Z22, 0)</f>
        <v>17853.002016682465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1000000</v>
      </c>
      <c r="S23">
        <f t="shared" si="1"/>
        <v>13838.121578343498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6699.3786335540462</v>
      </c>
      <c r="AC23">
        <f t="shared" si="2"/>
        <v>4623.8511509708733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-37361.055494722234</v>
      </c>
      <c r="AI23">
        <f t="shared" si="7"/>
        <v>-37369.408960770343</v>
      </c>
      <c r="AJ23">
        <f t="shared" si="8"/>
        <v>2075.527482583173</v>
      </c>
      <c r="AK23">
        <f t="shared" si="30"/>
        <v>468.95650434878326</v>
      </c>
      <c r="AL23">
        <f t="shared" si="9"/>
        <v>-34824.924973838388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-3873.0997631379296</v>
      </c>
      <c r="AR23">
        <f t="shared" si="14"/>
        <v>-3873.9657399403482</v>
      </c>
      <c r="AS23">
        <f t="shared" si="15"/>
        <v>215.16321995546221</v>
      </c>
      <c r="AT23">
        <f t="shared" si="16"/>
        <v>48.615203769386106</v>
      </c>
      <c r="AU23">
        <f t="shared" si="17"/>
        <v>-3610.1873162155002</v>
      </c>
      <c r="AW23">
        <v>20</v>
      </c>
      <c r="AX23">
        <f>IF(Z23&gt;0, (R23*SUMPRODUCT(K23:$K$98, X23:$X$98)-K23*$AZ$3)/Z23, 0)</f>
        <v>13838.121578343498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1000000</v>
      </c>
      <c r="S24">
        <f t="shared" si="1"/>
        <v>9242.65535784842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4623.8511509708733</v>
      </c>
      <c r="AC24">
        <f t="shared" si="2"/>
        <v>2710.0750492336792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-37583.35275658677</v>
      </c>
      <c r="AI24">
        <f t="shared" si="7"/>
        <v>-37590.683104155483</v>
      </c>
      <c r="AJ24">
        <f t="shared" si="8"/>
        <v>1913.776101737194</v>
      </c>
      <c r="AK24">
        <f t="shared" si="30"/>
        <v>323.66958056796113</v>
      </c>
      <c r="AL24">
        <f t="shared" si="9"/>
        <v>-35353.237421850325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-3478.7005367515362</v>
      </c>
      <c r="AR24">
        <f t="shared" si="14"/>
        <v>-3479.3790308759699</v>
      </c>
      <c r="AS24">
        <f t="shared" si="15"/>
        <v>177.13837281770103</v>
      </c>
      <c r="AT24">
        <f t="shared" si="16"/>
        <v>29.958730689735489</v>
      </c>
      <c r="AU24">
        <f t="shared" si="17"/>
        <v>-3272.2819273685327</v>
      </c>
      <c r="AW24">
        <v>21</v>
      </c>
      <c r="AX24">
        <f>IF(Z24&gt;0, (R24*SUMPRODUCT(K24:$K$98, X24:$X$98)-K24*$AZ$3)/Z24, 0)</f>
        <v>9242.65535784842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1000000</v>
      </c>
      <c r="S25">
        <f t="shared" si="1"/>
        <v>3877.2888985401223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2710.0750492336792</v>
      </c>
      <c r="AC25">
        <f t="shared" si="2"/>
        <v>980.77063873279258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-37329.078378884726</v>
      </c>
      <c r="AI25">
        <f t="shared" si="7"/>
        <v>-37335.40219601828</v>
      </c>
      <c r="AJ25">
        <f t="shared" si="8"/>
        <v>1729.3044105008867</v>
      </c>
      <c r="AK25">
        <f t="shared" si="30"/>
        <v>189.70525344635757</v>
      </c>
      <c r="AL25">
        <f t="shared" si="9"/>
        <v>-35416.392532071033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-3084.9687491888108</v>
      </c>
      <c r="AR25">
        <f t="shared" si="14"/>
        <v>-3085.4913653122144</v>
      </c>
      <c r="AS25">
        <f t="shared" si="15"/>
        <v>142.91405777773724</v>
      </c>
      <c r="AT25">
        <f t="shared" si="16"/>
        <v>15.677718386157515</v>
      </c>
      <c r="AU25">
        <f t="shared" si="17"/>
        <v>-2926.8995891483191</v>
      </c>
      <c r="AW25">
        <v>22</v>
      </c>
      <c r="AX25">
        <f>IF(Z25&gt;0, (R25*SUMPRODUCT(K25:$K$98, X25:$X$98)-K25*$AZ$3)/Z25, 0)</f>
        <v>3877.2888985401223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1000000</v>
      </c>
      <c r="S26">
        <f t="shared" si="1"/>
        <v>-2535.169772125942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980.77063873279258</v>
      </c>
      <c r="AC26">
        <f t="shared" si="2"/>
        <v>-542.23728344650044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-36537.173649162716</v>
      </c>
      <c r="AI26">
        <f t="shared" si="7"/>
        <v>-36542.520798783706</v>
      </c>
      <c r="AJ26">
        <f t="shared" si="8"/>
        <v>1523.007922179293</v>
      </c>
      <c r="AK26">
        <f t="shared" si="30"/>
        <v>68.65394471129548</v>
      </c>
      <c r="AL26">
        <f t="shared" si="9"/>
        <v>-34950.858931893119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-2696.0033520579464</v>
      </c>
      <c r="AR26">
        <f t="shared" si="14"/>
        <v>-2696.3979072975108</v>
      </c>
      <c r="AS26">
        <f t="shared" si="15"/>
        <v>112.3796411521359</v>
      </c>
      <c r="AT26">
        <f t="shared" si="16"/>
        <v>5.0658342336749156</v>
      </c>
      <c r="AU26">
        <f t="shared" si="17"/>
        <v>-2578.9524319116999</v>
      </c>
      <c r="AW26">
        <v>23</v>
      </c>
      <c r="AX26">
        <f>IF(Z26&gt;0, (R26*SUMPRODUCT(K26:$K$98, X26:$X$98)-K26*$AZ$3)/Z26, 0)</f>
        <v>-2535.169772125942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1000000</v>
      </c>
      <c r="S27">
        <f t="shared" si="1"/>
        <v>-10430.403613956521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-542.23728344650044</v>
      </c>
      <c r="AC27">
        <f t="shared" si="2"/>
        <v>-1843.6327542459494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-34991.476553972185</v>
      </c>
      <c r="AI27">
        <f t="shared" si="7"/>
        <v>-34995.895445183116</v>
      </c>
      <c r="AJ27">
        <f t="shared" si="8"/>
        <v>1301.395470799449</v>
      </c>
      <c r="AK27">
        <f t="shared" si="30"/>
        <v>-37.956609841255037</v>
      </c>
      <c r="AL27">
        <f t="shared" si="9"/>
        <v>-33732.456584224921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-2305.3120742963383</v>
      </c>
      <c r="AR27">
        <f t="shared" si="14"/>
        <v>-2305.6032001437388</v>
      </c>
      <c r="AS27">
        <f t="shared" si="15"/>
        <v>85.738670891496511</v>
      </c>
      <c r="AT27">
        <f t="shared" si="16"/>
        <v>-2.5006612919416051</v>
      </c>
      <c r="AU27">
        <f t="shared" si="17"/>
        <v>-2222.3651905441839</v>
      </c>
      <c r="AW27">
        <v>24</v>
      </c>
      <c r="AX27">
        <f>IF(Z27&gt;0, (R27*SUMPRODUCT(K27:$K$98, X27:$X$98)-K27*$AZ$3)/Z27, 0)</f>
        <v>-10430.403613956521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1000000</v>
      </c>
      <c r="S28">
        <f t="shared" si="1"/>
        <v>-20405.541503650744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-1843.6327542459494</v>
      </c>
      <c r="AC28">
        <f t="shared" si="2"/>
        <v>-2903.7592202757719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-32685.609082793853</v>
      </c>
      <c r="AI28">
        <f t="shared" si="7"/>
        <v>-32689.166644865603</v>
      </c>
      <c r="AJ28">
        <f t="shared" si="8"/>
        <v>1060.1264660298225</v>
      </c>
      <c r="AK28">
        <f t="shared" si="30"/>
        <v>-129.05429279721648</v>
      </c>
      <c r="AL28">
        <f t="shared" si="9"/>
        <v>-31758.094471632998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-1922.675602924309</v>
      </c>
      <c r="AR28">
        <f t="shared" si="14"/>
        <v>-1922.8848704886343</v>
      </c>
      <c r="AS28">
        <f t="shared" si="15"/>
        <v>62.360144095429568</v>
      </c>
      <c r="AT28">
        <f t="shared" si="16"/>
        <v>-7.5914002270949652</v>
      </c>
      <c r="AU28">
        <f t="shared" si="17"/>
        <v>-1868.1161266202998</v>
      </c>
      <c r="AW28">
        <v>25</v>
      </c>
      <c r="AX28">
        <f>IF(Z28&gt;0, (R28*SUMPRODUCT(K28:$K$98, X28:$X$98)-K28*$AZ$3)/Z28, 0)</f>
        <v>-20405.541503650744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1000000</v>
      </c>
      <c r="S29">
        <f t="shared" si="1"/>
        <v>-33389.166245394343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-2903.7592202757719</v>
      </c>
      <c r="AC29">
        <f t="shared" si="2"/>
        <v>-3714.6619586764082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-29625.947505087839</v>
      </c>
      <c r="AI29">
        <f t="shared" si="7"/>
        <v>-29628.728842851244</v>
      </c>
      <c r="AJ29">
        <f t="shared" si="8"/>
        <v>810.90273840063628</v>
      </c>
      <c r="AK29">
        <f t="shared" si="30"/>
        <v>-203.26314541930404</v>
      </c>
      <c r="AL29">
        <f t="shared" si="9"/>
        <v>-29021.08924986991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-1555.978742850675</v>
      </c>
      <c r="AR29">
        <f t="shared" si="14"/>
        <v>-1556.1248209612841</v>
      </c>
      <c r="AS29">
        <f t="shared" si="15"/>
        <v>42.589268183038008</v>
      </c>
      <c r="AT29">
        <f t="shared" si="16"/>
        <v>-10.675544923013423</v>
      </c>
      <c r="AU29">
        <f t="shared" si="17"/>
        <v>-1524.2110977012594</v>
      </c>
      <c r="AW29">
        <v>26</v>
      </c>
      <c r="AX29">
        <f>IF(Z29&gt;0, (R29*SUMPRODUCT(K29:$K$98, X29:$X$98)-K29*$AZ$3)/Z29, 0)</f>
        <v>-33389.166245394343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1000000</v>
      </c>
      <c r="S30">
        <f t="shared" si="1"/>
        <v>-50847.729961995348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-3714.6619586764082</v>
      </c>
      <c r="AC30">
        <f t="shared" si="2"/>
        <v>-4277.9863582023763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-26007.694330568764</v>
      </c>
      <c r="AI30">
        <f t="shared" si="7"/>
        <v>-26009.797662596269</v>
      </c>
      <c r="AJ30">
        <f t="shared" si="8"/>
        <v>563.32439952596815</v>
      </c>
      <c r="AK30">
        <f t="shared" si="30"/>
        <v>-260.02633710734858</v>
      </c>
      <c r="AL30">
        <f t="shared" si="9"/>
        <v>-25706.499600177649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-1219.5938905646965</v>
      </c>
      <c r="AR30">
        <f t="shared" si="14"/>
        <v>-1219.6925233330601</v>
      </c>
      <c r="AS30">
        <f t="shared" si="15"/>
        <v>26.416297705421101</v>
      </c>
      <c r="AT30">
        <f t="shared" si="16"/>
        <v>-12.193565799844714</v>
      </c>
      <c r="AU30">
        <f t="shared" si="17"/>
        <v>-1205.4697914274836</v>
      </c>
      <c r="AW30">
        <v>27</v>
      </c>
      <c r="AX30">
        <f>IF(Z30&gt;0, (R30*SUMPRODUCT(K30:$K$98, X30:$X$98)-K30*$AZ$3)/Z30, 0)</f>
        <v>-50847.729961995348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1000000</v>
      </c>
      <c r="S31">
        <f t="shared" si="1"/>
        <v>-75343.808691891143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-4277.9863582023763</v>
      </c>
      <c r="AC31">
        <f t="shared" si="2"/>
        <v>-4611.2817279414412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-22088.754450210665</v>
      </c>
      <c r="AI31">
        <f t="shared" si="7"/>
        <v>-22090.284530056641</v>
      </c>
      <c r="AJ31">
        <f t="shared" si="8"/>
        <v>333.29536973906488</v>
      </c>
      <c r="AK31">
        <f t="shared" si="30"/>
        <v>-299.4590450741664</v>
      </c>
      <c r="AL31">
        <f t="shared" si="9"/>
        <v>-22056.448205391742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-924.83997356604652</v>
      </c>
      <c r="AR31">
        <f t="shared" si="14"/>
        <v>-924.90403688874289</v>
      </c>
      <c r="AS31">
        <f t="shared" si="15"/>
        <v>13.95483306376393</v>
      </c>
      <c r="AT31">
        <f t="shared" si="16"/>
        <v>-12.538130927878743</v>
      </c>
      <c r="AU31">
        <f t="shared" si="17"/>
        <v>-923.48733475285769</v>
      </c>
      <c r="AW31">
        <v>28</v>
      </c>
      <c r="AX31">
        <f>IF(Z31&gt;0, (R31*SUMPRODUCT(K31:$K$98, X31:$X$98)-K31*$AZ$3)/Z31, 0)</f>
        <v>-75343.808691891143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1000000</v>
      </c>
      <c r="S32">
        <f t="shared" si="1"/>
        <v>-111528.17167097928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-4611.2817279414412</v>
      </c>
      <c r="AC32">
        <f t="shared" si="2"/>
        <v>-4744.7837364846018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-18047.796709636412</v>
      </c>
      <c r="AI32">
        <f t="shared" si="7"/>
        <v>-18048.860293766189</v>
      </c>
      <c r="AJ32">
        <f t="shared" si="8"/>
        <v>133.50200854316063</v>
      </c>
      <c r="AK32">
        <f t="shared" si="30"/>
        <v>-322.78972095590092</v>
      </c>
      <c r="AL32">
        <f t="shared" si="9"/>
        <v>-18238.14800617893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-674.68574294738698</v>
      </c>
      <c r="AR32">
        <f t="shared" si="14"/>
        <v>-674.72550320512539</v>
      </c>
      <c r="AS32">
        <f t="shared" si="15"/>
        <v>4.9907422644459363</v>
      </c>
      <c r="AT32">
        <f t="shared" si="16"/>
        <v>-12.066936823519836</v>
      </c>
      <c r="AU32">
        <f t="shared" si="17"/>
        <v>-681.80169776419939</v>
      </c>
      <c r="AW32">
        <v>29</v>
      </c>
      <c r="AX32">
        <f>IF(Z32&gt;0, (R32*SUMPRODUCT(K32:$K$98, X32:$X$98)-K32*$AZ$3)/Z32, 0)</f>
        <v>-111528.17167097928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1000000</v>
      </c>
      <c r="S33">
        <f t="shared" si="1"/>
        <v>-168192.11280635791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-4744.7837364846018</v>
      </c>
      <c r="AC33">
        <f t="shared" si="2"/>
        <v>-4712.9177249472705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-14096.892702560552</v>
      </c>
      <c r="AI33">
        <f t="shared" si="7"/>
        <v>-14097.593228531465</v>
      </c>
      <c r="AJ33">
        <f t="shared" si="8"/>
        <v>-31.86601153733136</v>
      </c>
      <c r="AK33">
        <f t="shared" si="30"/>
        <v>-332.13486155392218</v>
      </c>
      <c r="AL33">
        <f t="shared" si="9"/>
        <v>-14461.594101622719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-470.52501156941736</v>
      </c>
      <c r="AR33">
        <f t="shared" si="14"/>
        <v>-470.54839367195035</v>
      </c>
      <c r="AS33">
        <f t="shared" si="15"/>
        <v>-1.063621307449589</v>
      </c>
      <c r="AT33">
        <f t="shared" si="16"/>
        <v>-11.08597212681344</v>
      </c>
      <c r="AU33">
        <f t="shared" si="17"/>
        <v>-482.69798710621342</v>
      </c>
      <c r="AW33">
        <v>30</v>
      </c>
      <c r="AX33">
        <f>IF(Z33&gt;0, (R33*SUMPRODUCT(K33:$K$98, X33:$X$98)-K33*$AZ$3)/Z33, 0)</f>
        <v>-168192.11280635791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1000000</v>
      </c>
      <c r="S34">
        <f t="shared" si="1"/>
        <v>-262366.8860423849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-4712.9177249472705</v>
      </c>
      <c r="AC34">
        <f t="shared" si="2"/>
        <v>-4552.59295572676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-10388.817970029226</v>
      </c>
      <c r="AI34">
        <f t="shared" si="7"/>
        <v>-10389.251770291179</v>
      </c>
      <c r="AJ34">
        <f t="shared" si="8"/>
        <v>-160.32476922051046</v>
      </c>
      <c r="AK34">
        <f t="shared" si="30"/>
        <v>-329.90424074630897</v>
      </c>
      <c r="AL34">
        <f t="shared" si="9"/>
        <v>-10879.480780258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-309.60462089816497</v>
      </c>
      <c r="AR34">
        <f t="shared" si="14"/>
        <v>-309.61754889113155</v>
      </c>
      <c r="AS34">
        <f t="shared" si="15"/>
        <v>-4.7779535206315957</v>
      </c>
      <c r="AT34">
        <f t="shared" si="16"/>
        <v>-9.8317130672249711</v>
      </c>
      <c r="AU34">
        <f t="shared" si="17"/>
        <v>-324.22721547898817</v>
      </c>
      <c r="AW34">
        <v>31</v>
      </c>
      <c r="AX34">
        <f>IF(Z34&gt;0, (R34*SUMPRODUCT(K34:$K$98, X34:$X$98)-K34*$AZ$3)/Z34, 0)</f>
        <v>-262366.8860423849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-428569.03937666165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-4552.59295572676</v>
      </c>
      <c r="AC35">
        <f t="shared" ref="AC35:AC69" si="33">S35*Z35</f>
        <v>-4298.9388437767757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-7147.5771510090481</v>
      </c>
      <c r="AI35">
        <f t="shared" ref="AI35:AI66" si="38">SUM(AE35:AH35)</f>
        <v>-7147.8279238396071</v>
      </c>
      <c r="AJ35">
        <f t="shared" ref="AJ35:AJ69" si="39">AB35-AC35</f>
        <v>-253.65411194998433</v>
      </c>
      <c r="AK35">
        <f t="shared" si="30"/>
        <v>-318.68150690087322</v>
      </c>
      <c r="AL35">
        <f t="shared" ref="AL35:AL66" si="40">SUM(AI35:AK35)</f>
        <v>-7720.163542690465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-190.18756861623953</v>
      </c>
      <c r="AR35">
        <f t="shared" ref="AR35:AR69" si="45">AI35*$K35</f>
        <v>-190.1942413493785</v>
      </c>
      <c r="AS35">
        <f t="shared" ref="AS35:AS69" si="46">AJ35*$K35</f>
        <v>-6.7494002236084256</v>
      </c>
      <c r="AT35">
        <f t="shared" ref="AT35:AT69" si="47">AK35*$K35</f>
        <v>-8.4796931435542486</v>
      </c>
      <c r="AU35">
        <f t="shared" ref="AU35:AU69" si="48">AL35*$K35</f>
        <v>-205.42333471654121</v>
      </c>
      <c r="AW35">
        <v>32</v>
      </c>
      <c r="AX35">
        <f>IF(Z35&gt;0, (R35*SUMPRODUCT(K35:$K$98, X35:$X$98)-K35*$AZ$3)/Z35, 0)</f>
        <v>-428569.03937666165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1000000</v>
      </c>
      <c r="S36">
        <f t="shared" si="32"/>
        <v>-696315.42983478447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-4298.9388437767757</v>
      </c>
      <c r="AC36">
        <f t="shared" si="33"/>
        <v>-3986.2168294928811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-4205.8755279101888</v>
      </c>
      <c r="AI36">
        <f t="shared" si="38"/>
        <v>-4206.0186461242447</v>
      </c>
      <c r="AJ36">
        <f t="shared" si="39"/>
        <v>-312.72201428389462</v>
      </c>
      <c r="AK36">
        <f t="shared" si="30"/>
        <v>-300.92571906437433</v>
      </c>
      <c r="AL36">
        <f t="shared" si="40"/>
        <v>-4819.6663794725137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-99.922126414300322</v>
      </c>
      <c r="AR36">
        <f t="shared" si="45"/>
        <v>-99.925526580611049</v>
      </c>
      <c r="AS36">
        <f t="shared" si="46"/>
        <v>-7.4295704750293341</v>
      </c>
      <c r="AT36">
        <f t="shared" si="47"/>
        <v>-7.1493170784836231</v>
      </c>
      <c r="AU36">
        <f t="shared" si="48"/>
        <v>-114.504414134124</v>
      </c>
      <c r="AW36">
        <v>33</v>
      </c>
      <c r="AX36">
        <f>IF(Z36&gt;0, (R36*SUMPRODUCT(K36:$K$98, X36:$X$98)-K36*$AZ$3)/Z36, 0)</f>
        <v>-696315.42983478447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1000000</v>
      </c>
      <c r="S37">
        <f t="shared" si="32"/>
        <v>-1128995.8151043409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-3986.2168294928811</v>
      </c>
      <c r="AC37">
        <f t="shared" si="33"/>
        <v>-3637.1125426034905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-2445.934753626655</v>
      </c>
      <c r="AI37">
        <f t="shared" si="38"/>
        <v>-2446.0152922897296</v>
      </c>
      <c r="AJ37">
        <f t="shared" si="39"/>
        <v>-349.10428688939055</v>
      </c>
      <c r="AK37">
        <f t="shared" si="30"/>
        <v>-279.03517806450168</v>
      </c>
      <c r="AL37">
        <f t="shared" si="40"/>
        <v>-3074.154757243622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-51.883838290869797</v>
      </c>
      <c r="AR37">
        <f t="shared" si="45"/>
        <v>-51.885546699062175</v>
      </c>
      <c r="AS37">
        <f t="shared" si="46"/>
        <v>-7.4052958038893326</v>
      </c>
      <c r="AT37">
        <f t="shared" si="47"/>
        <v>-5.9189706653853298</v>
      </c>
      <c r="AU37">
        <f t="shared" si="48"/>
        <v>-65.209813168336851</v>
      </c>
      <c r="AW37">
        <v>34</v>
      </c>
      <c r="AX37">
        <f>IF(Z37&gt;0, (R37*SUMPRODUCT(K37:$K$98, X37:$X$98)-K37*$AZ$3)/Z37, 0)</f>
        <v>-1128995.8151043409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1000000</v>
      </c>
      <c r="S38">
        <f t="shared" si="32"/>
        <v>-1842452.6857969905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-3637.1125426034905</v>
      </c>
      <c r="AC38">
        <f t="shared" si="33"/>
        <v>-3288.079940444637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-1404.7099568668532</v>
      </c>
      <c r="AI38">
        <f t="shared" si="38"/>
        <v>-1404.7545723943751</v>
      </c>
      <c r="AJ38">
        <f t="shared" si="39"/>
        <v>-349.03260215885348</v>
      </c>
      <c r="AK38">
        <f t="shared" si="30"/>
        <v>-254.59787798224437</v>
      </c>
      <c r="AL38">
        <f t="shared" si="40"/>
        <v>-2008.3850525354731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-26.604546927885256</v>
      </c>
      <c r="AR38">
        <f t="shared" si="45"/>
        <v>-26.605391925024961</v>
      </c>
      <c r="AS38">
        <f t="shared" si="46"/>
        <v>-6.6105135783395683</v>
      </c>
      <c r="AT38">
        <f t="shared" si="47"/>
        <v>-4.8219642492081043</v>
      </c>
      <c r="AU38">
        <f t="shared" si="48"/>
        <v>-38.037869752572632</v>
      </c>
      <c r="AW38">
        <v>35</v>
      </c>
      <c r="AX38">
        <f>IF(Z38&gt;0, (R38*SUMPRODUCT(K38:$K$98, X38:$X$98)-K38*$AZ$3)/Z38, 0)</f>
        <v>-1842452.6857969905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1000000</v>
      </c>
      <c r="S39">
        <f t="shared" si="32"/>
        <v>-3044115.4206608869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-3288.079940444637</v>
      </c>
      <c r="AC39">
        <f t="shared" si="33"/>
        <v>-2956.7233798281259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-795.48340737248623</v>
      </c>
      <c r="AI39">
        <f t="shared" si="38"/>
        <v>-795.50768965954865</v>
      </c>
      <c r="AJ39">
        <f t="shared" si="39"/>
        <v>-331.35656061651116</v>
      </c>
      <c r="AK39">
        <f t="shared" si="30"/>
        <v>-230.16559583112462</v>
      </c>
      <c r="AL39">
        <f t="shared" si="40"/>
        <v>-1357.0298461071845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-13.451859084566326</v>
      </c>
      <c r="AR39">
        <f t="shared" si="45"/>
        <v>-13.452269705203776</v>
      </c>
      <c r="AS39">
        <f t="shared" si="46"/>
        <v>-5.6033371894992934</v>
      </c>
      <c r="AT39">
        <f t="shared" si="47"/>
        <v>-3.8921681238610124</v>
      </c>
      <c r="AU39">
        <f t="shared" si="48"/>
        <v>-22.947775018564084</v>
      </c>
      <c r="AW39">
        <v>36</v>
      </c>
      <c r="AX39">
        <f>IF(Z39&gt;0, (R39*SUMPRODUCT(K39:$K$98, X39:$X$98)-K39*$AZ$3)/Z39, 0)</f>
        <v>-3044115.4206608869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1000000</v>
      </c>
      <c r="S40">
        <f t="shared" si="32"/>
        <v>-5104440.5949247135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-2956.7233798281259</v>
      </c>
      <c r="AC40">
        <f t="shared" si="33"/>
        <v>-2650.5671071766242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-442.31165528832798</v>
      </c>
      <c r="AI40">
        <f t="shared" si="38"/>
        <v>-442.32463696113757</v>
      </c>
      <c r="AJ40">
        <f t="shared" si="39"/>
        <v>-306.15627265150169</v>
      </c>
      <c r="AK40">
        <f t="shared" ref="AK40:AK69" si="61">G40*SUM(AB40:AB40, AE40:AF40)</f>
        <v>-206.97063658796884</v>
      </c>
      <c r="AL40">
        <f t="shared" si="40"/>
        <v>-955.45154620060816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-6.6782326534950593</v>
      </c>
      <c r="AR40">
        <f t="shared" si="45"/>
        <v>-6.6784286569921809</v>
      </c>
      <c r="AS40">
        <f t="shared" si="46"/>
        <v>-4.6224936481965431</v>
      </c>
      <c r="AT40">
        <f t="shared" si="47"/>
        <v>-3.1249415362464839</v>
      </c>
      <c r="AU40">
        <f t="shared" si="48"/>
        <v>-14.425863841435209</v>
      </c>
      <c r="AW40">
        <v>37</v>
      </c>
      <c r="AX40">
        <f>IF(Z40&gt;0, (R40*SUMPRODUCT(K40:$K$98, X40:$X$98)-K40*$AZ$3)/Z40, 0)</f>
        <v>-5104440.5949247135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1000000</v>
      </c>
      <c r="S41">
        <f t="shared" si="32"/>
        <v>-8713713.6149531268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-2650.5671071766242</v>
      </c>
      <c r="AC41">
        <f t="shared" si="33"/>
        <v>-2371.8809364943436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-241.87331478118983</v>
      </c>
      <c r="AI41">
        <f t="shared" si="38"/>
        <v>-241.88011980440183</v>
      </c>
      <c r="AJ41">
        <f t="shared" si="39"/>
        <v>-278.68617068228059</v>
      </c>
      <c r="AK41">
        <f t="shared" si="61"/>
        <v>-185.53969750236371</v>
      </c>
      <c r="AL41">
        <f t="shared" si="40"/>
        <v>-706.10598798904607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-3.2606418248234799</v>
      </c>
      <c r="AR41">
        <f t="shared" si="45"/>
        <v>-3.2607335618690652</v>
      </c>
      <c r="AS41">
        <f t="shared" si="46"/>
        <v>-3.7569079703918096</v>
      </c>
      <c r="AT41">
        <f t="shared" si="47"/>
        <v>-2.5012205186363619</v>
      </c>
      <c r="AU41">
        <f t="shared" si="48"/>
        <v>-9.518862050897237</v>
      </c>
      <c r="AW41">
        <v>38</v>
      </c>
      <c r="AX41">
        <f>IF(Z41&gt;0, (R41*SUMPRODUCT(K41:$K$98, X41:$X$98)-K41*$AZ$3)/Z41, 0)</f>
        <v>-8713713.6149531268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1000000</v>
      </c>
      <c r="S42">
        <f t="shared" si="32"/>
        <v>-15175881.95461126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-2371.8809364943436</v>
      </c>
      <c r="AC42">
        <f t="shared" si="33"/>
        <v>-2120.3519324836543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-129.76038825028155</v>
      </c>
      <c r="AI42">
        <f t="shared" si="38"/>
        <v>-129.76388121355515</v>
      </c>
      <c r="AJ42">
        <f t="shared" si="39"/>
        <v>-251.52900401068928</v>
      </c>
      <c r="AK42">
        <f t="shared" si="61"/>
        <v>-166.03166555460407</v>
      </c>
      <c r="AL42">
        <f t="shared" si="40"/>
        <v>-547.32455077884845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-1.561849749131806</v>
      </c>
      <c r="AR42">
        <f t="shared" si="45"/>
        <v>-1.5618917918837287</v>
      </c>
      <c r="AS42">
        <f t="shared" si="46"/>
        <v>-3.0275072162680252</v>
      </c>
      <c r="AT42">
        <f t="shared" si="47"/>
        <v>-1.9984258577758351</v>
      </c>
      <c r="AU42">
        <f t="shared" si="48"/>
        <v>-6.5878248659275886</v>
      </c>
      <c r="AW42">
        <v>39</v>
      </c>
      <c r="AX42">
        <f>IF(Z42&gt;0, (R42*SUMPRODUCT(K42:$K$98, X42:$X$98)-K42*$AZ$3)/Z42, 0)</f>
        <v>-15175881.95461126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1000000</v>
      </c>
      <c r="S43">
        <f t="shared" si="32"/>
        <v>-27008645.58670035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-2120.3519324836543</v>
      </c>
      <c r="AC43">
        <f t="shared" si="33"/>
        <v>-1894.4230270225062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-68.179989566519126</v>
      </c>
      <c r="AI43">
        <f t="shared" si="38"/>
        <v>-68.181743100420832</v>
      </c>
      <c r="AJ43">
        <f t="shared" si="39"/>
        <v>-225.92890546114813</v>
      </c>
      <c r="AK43">
        <f t="shared" si="61"/>
        <v>-148.42463527385581</v>
      </c>
      <c r="AL43">
        <f t="shared" si="40"/>
        <v>-442.53528383542476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-0.73271658794233374</v>
      </c>
      <c r="AR43">
        <f t="shared" si="45"/>
        <v>-0.73273543281728115</v>
      </c>
      <c r="AS43">
        <f t="shared" si="46"/>
        <v>-2.4280123505376792</v>
      </c>
      <c r="AT43">
        <f t="shared" si="47"/>
        <v>-1.5950896005688151</v>
      </c>
      <c r="AU43">
        <f t="shared" si="48"/>
        <v>-4.7558373839237751</v>
      </c>
      <c r="AW43">
        <v>40</v>
      </c>
      <c r="AX43">
        <f>IF(Z43&gt;0, (R43*SUMPRODUCT(K43:$K$98, X43:$X$98)-K43*$AZ$3)/Z43, 0)</f>
        <v>-27008645.58670035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1000000</v>
      </c>
      <c r="S44">
        <f t="shared" si="32"/>
        <v>-49238864.209009014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-1894.4230270225062</v>
      </c>
      <c r="AC44">
        <f t="shared" si="33"/>
        <v>-1692.0389978869846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-35.076050791943416</v>
      </c>
      <c r="AI44">
        <f t="shared" si="38"/>
        <v>-35.076909889236312</v>
      </c>
      <c r="AJ44">
        <f t="shared" si="39"/>
        <v>-202.38402913552159</v>
      </c>
      <c r="AK44">
        <f t="shared" si="61"/>
        <v>-132.60961189157544</v>
      </c>
      <c r="AL44">
        <f t="shared" si="40"/>
        <v>-370.07055091633333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-0.33656717758297428</v>
      </c>
      <c r="AR44">
        <f t="shared" si="45"/>
        <v>-0.33657542092692577</v>
      </c>
      <c r="AS44">
        <f t="shared" si="46"/>
        <v>-1.9419467111063251</v>
      </c>
      <c r="AT44">
        <f t="shared" si="47"/>
        <v>-1.2724363714564086</v>
      </c>
      <c r="AU44">
        <f t="shared" si="48"/>
        <v>-3.5509585034896594</v>
      </c>
      <c r="AW44">
        <v>41</v>
      </c>
      <c r="AX44">
        <f>IF(Z44&gt;0, (R44*SUMPRODUCT(K44:$K$98, X44:$X$98)-K44*$AZ$3)/Z44, 0)</f>
        <v>-49238864.209009014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1000000</v>
      </c>
      <c r="S45">
        <f t="shared" si="32"/>
        <v>-92089322.55297336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-1692.0389978869846</v>
      </c>
      <c r="AC45">
        <f t="shared" si="33"/>
        <v>-1511.0213278114745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-17.61203862220496</v>
      </c>
      <c r="AI45">
        <f t="shared" si="38"/>
        <v>-17.612448827559369</v>
      </c>
      <c r="AJ45">
        <f t="shared" si="39"/>
        <v>-181.01767007551007</v>
      </c>
      <c r="AK45">
        <f t="shared" si="61"/>
        <v>-118.44272985208893</v>
      </c>
      <c r="AL45">
        <f t="shared" si="40"/>
        <v>-317.07284875515836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-0.15088729643783069</v>
      </c>
      <c r="AR45">
        <f t="shared" si="45"/>
        <v>-0.15089081078266259</v>
      </c>
      <c r="AS45">
        <f t="shared" si="46"/>
        <v>-1.5508293747853141</v>
      </c>
      <c r="AT45">
        <f t="shared" si="47"/>
        <v>-1.0147322336419335</v>
      </c>
      <c r="AU45">
        <f t="shared" si="48"/>
        <v>-2.7164524192099102</v>
      </c>
      <c r="AW45">
        <v>42</v>
      </c>
      <c r="AX45">
        <f>IF(Z45&gt;0, (R45*SUMPRODUCT(K45:$K$98, X45:$X$98)-K45*$AZ$3)/Z45, 0)</f>
        <v>-92089322.55297336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1000000</v>
      </c>
      <c r="S46">
        <f t="shared" si="32"/>
        <v>-177102036.86266264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-1511.0213278114745</v>
      </c>
      <c r="AC46">
        <f t="shared" si="33"/>
        <v>-1349.2487889890795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-8.6256494192709834</v>
      </c>
      <c r="AI46">
        <f t="shared" si="38"/>
        <v>-8.6258398813363684</v>
      </c>
      <c r="AJ46">
        <f t="shared" si="39"/>
        <v>-161.77253882239506</v>
      </c>
      <c r="AK46">
        <f t="shared" si="61"/>
        <v>-105.77149294680322</v>
      </c>
      <c r="AL46">
        <f t="shared" si="40"/>
        <v>-276.16987165053467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-6.5980686198959665E-2</v>
      </c>
      <c r="AR46">
        <f t="shared" si="45"/>
        <v>-6.5982143111611477E-2</v>
      </c>
      <c r="AS46">
        <f t="shared" si="46"/>
        <v>-1.2374561729581162</v>
      </c>
      <c r="AT46">
        <f t="shared" si="47"/>
        <v>-0.80908408697050138</v>
      </c>
      <c r="AU46">
        <f t="shared" si="48"/>
        <v>-2.1125224030402294</v>
      </c>
      <c r="AW46">
        <v>43</v>
      </c>
      <c r="AX46">
        <f>IF(Z46&gt;0, (R46*SUMPRODUCT(K46:$K$98, X46:$X$98)-K46*$AZ$3)/Z46, 0)</f>
        <v>-177102036.86266264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1000000</v>
      </c>
      <c r="S47">
        <f t="shared" si="32"/>
        <v>-351126431.9090668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-1349.2487889890795</v>
      </c>
      <c r="AC47">
        <f t="shared" si="33"/>
        <v>-1204.7402820691773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-4.1112251823759234</v>
      </c>
      <c r="AI47">
        <f t="shared" si="38"/>
        <v>-4.111310959191095</v>
      </c>
      <c r="AJ47">
        <f t="shared" si="39"/>
        <v>-144.50850691990217</v>
      </c>
      <c r="AK47">
        <f t="shared" si="61"/>
        <v>-94.447415229235574</v>
      </c>
      <c r="AL47">
        <f t="shared" si="40"/>
        <v>-243.06723310832882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-2.8078782149182718E-2</v>
      </c>
      <c r="AR47">
        <f t="shared" si="45"/>
        <v>-2.8079367986347994E-2</v>
      </c>
      <c r="AS47">
        <f t="shared" si="46"/>
        <v>-0.98696196498841504</v>
      </c>
      <c r="AT47">
        <f t="shared" si="47"/>
        <v>-0.6450554954137796</v>
      </c>
      <c r="AU47">
        <f t="shared" si="48"/>
        <v>-1.6600968283885427</v>
      </c>
      <c r="AW47">
        <v>44</v>
      </c>
      <c r="AX47">
        <f>IF(Z47&gt;0, (R47*SUMPRODUCT(K47:$K$98, X47:$X$98)-K47*$AZ$3)/Z47, 0)</f>
        <v>-351126431.9090668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1000000</v>
      </c>
      <c r="S48">
        <f t="shared" si="32"/>
        <v>-718806663.61095297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-1204.7402820691773</v>
      </c>
      <c r="AC48">
        <f t="shared" si="33"/>
        <v>-1075.6839969173081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-1.9002760364468887</v>
      </c>
      <c r="AI48">
        <f t="shared" si="38"/>
        <v>-1.9003134485929973</v>
      </c>
      <c r="AJ48">
        <f t="shared" si="39"/>
        <v>-129.05628515186913</v>
      </c>
      <c r="AK48">
        <f t="shared" si="61"/>
        <v>-84.33181974484242</v>
      </c>
      <c r="AL48">
        <f t="shared" si="40"/>
        <v>-215.28841834530456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-1.1587924889380177E-2</v>
      </c>
      <c r="AR48">
        <f t="shared" si="45"/>
        <v>-1.1588153029466534E-2</v>
      </c>
      <c r="AS48">
        <f t="shared" si="46"/>
        <v>-0.78698805339804523</v>
      </c>
      <c r="AT48">
        <f t="shared" si="47"/>
        <v>-0.51425728380767011</v>
      </c>
      <c r="AU48">
        <f t="shared" si="48"/>
        <v>-1.3128334902351819</v>
      </c>
      <c r="AW48">
        <v>45</v>
      </c>
      <c r="AX48">
        <f>IF(Z48&gt;0, (R48*SUMPRODUCT(K48:$K$98, X48:$X$98)-K48*$AZ$3)/Z48, 0)</f>
        <v>-718806663.61095297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1000000</v>
      </c>
      <c r="S49">
        <f t="shared" si="32"/>
        <v>-1523331610.6871784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-1075.6839969173081</v>
      </c>
      <c r="AC49">
        <f t="shared" si="33"/>
        <v>-960.44168847253786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-0.85103338771293102</v>
      </c>
      <c r="AI49">
        <f t="shared" si="38"/>
        <v>-0.85104914990288583</v>
      </c>
      <c r="AJ49">
        <f t="shared" si="39"/>
        <v>-115.24230844477029</v>
      </c>
      <c r="AK49">
        <f t="shared" si="61"/>
        <v>-75.297879784211574</v>
      </c>
      <c r="AL49">
        <f t="shared" si="40"/>
        <v>-191.39123737888474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-4.6335894975757519E-3</v>
      </c>
      <c r="AR49">
        <f t="shared" si="45"/>
        <v>-4.6336753173789325E-3</v>
      </c>
      <c r="AS49">
        <f t="shared" si="46"/>
        <v>-0.62745546508005634</v>
      </c>
      <c r="AT49">
        <f t="shared" si="47"/>
        <v>-0.40997153577661327</v>
      </c>
      <c r="AU49">
        <f t="shared" si="48"/>
        <v>-1.0420606761740485</v>
      </c>
      <c r="AW49">
        <v>46</v>
      </c>
      <c r="AX49">
        <f>IF(Z49&gt;0, (R49*SUMPRODUCT(K49:$K$98, X49:$X$98)-K49*$AZ$3)/Z49, 0)</f>
        <v>-1523331610.6871784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1000000</v>
      </c>
      <c r="S50">
        <f t="shared" si="32"/>
        <v>-3347031191.2277684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-960.44168847253786</v>
      </c>
      <c r="AC50">
        <f t="shared" si="33"/>
        <v>-857.54105744626804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-0.36797326121286383</v>
      </c>
      <c r="AI50">
        <f t="shared" si="38"/>
        <v>-0.36797966644938879</v>
      </c>
      <c r="AJ50">
        <f t="shared" si="39"/>
        <v>-102.90063102626982</v>
      </c>
      <c r="AK50">
        <f t="shared" si="61"/>
        <v>-67.230918193077656</v>
      </c>
      <c r="AL50">
        <f t="shared" si="40"/>
        <v>-170.49952888579685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-1.7888305214343429E-3</v>
      </c>
      <c r="AR50">
        <f t="shared" si="45"/>
        <v>-1.7888616592473326E-3</v>
      </c>
      <c r="AS50">
        <f t="shared" si="46"/>
        <v>-0.50023142672903065</v>
      </c>
      <c r="AT50">
        <f t="shared" si="47"/>
        <v>-0.32683004751875833</v>
      </c>
      <c r="AU50">
        <f t="shared" si="48"/>
        <v>-0.82885033590703627</v>
      </c>
      <c r="AW50">
        <v>47</v>
      </c>
      <c r="AX50">
        <f>IF(Z50&gt;0, (R50*SUMPRODUCT(K50:$K$98, X50:$X$98)-K50*$AZ$3)/Z50, 0)</f>
        <v>-3347031191.2277684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1000000</v>
      </c>
      <c r="S51">
        <f t="shared" si="32"/>
        <v>-7630020258.8754702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-857.54105744626804</v>
      </c>
      <c r="AC51">
        <f t="shared" si="33"/>
        <v>-765.6631457269973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-0.15329859669239906</v>
      </c>
      <c r="AI51">
        <f t="shared" si="38"/>
        <v>-0.15330110541164144</v>
      </c>
      <c r="AJ51">
        <f t="shared" si="39"/>
        <v>-91.877911719270742</v>
      </c>
      <c r="AK51">
        <f t="shared" si="61"/>
        <v>-60.027874021238766</v>
      </c>
      <c r="AL51">
        <f t="shared" si="40"/>
        <v>-152.05908684592114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-6.6538513014057323E-4</v>
      </c>
      <c r="AR51">
        <f t="shared" si="45"/>
        <v>-6.6539601911487294E-4</v>
      </c>
      <c r="AS51">
        <f t="shared" si="46"/>
        <v>-0.39879162344218805</v>
      </c>
      <c r="AT51">
        <f t="shared" si="47"/>
        <v>-0.26054807825689835</v>
      </c>
      <c r="AU51">
        <f t="shared" si="48"/>
        <v>-0.66000509771820126</v>
      </c>
      <c r="AW51">
        <v>48</v>
      </c>
      <c r="AX51">
        <f>IF(Z51&gt;0, (R51*SUMPRODUCT(K51:$K$98, X51:$X$98)-K51*$AZ$3)/Z51, 0)</f>
        <v>-7630020258.8754702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1000000</v>
      </c>
      <c r="S52">
        <f t="shared" si="32"/>
        <v>-18088821063.583851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-765.6631457269973</v>
      </c>
      <c r="AC52">
        <f t="shared" si="33"/>
        <v>-683.62836419267001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-6.1552417455496423E-2</v>
      </c>
      <c r="AI52">
        <f t="shared" si="38"/>
        <v>-6.1553362277109988E-2</v>
      </c>
      <c r="AJ52">
        <f t="shared" si="39"/>
        <v>-82.034781534327294</v>
      </c>
      <c r="AK52">
        <f t="shared" si="61"/>
        <v>-53.596420200889817</v>
      </c>
      <c r="AL52">
        <f t="shared" si="40"/>
        <v>-135.69275509749423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-2.3854043317356104E-4</v>
      </c>
      <c r="AR52">
        <f t="shared" si="45"/>
        <v>-2.3854409473822883E-4</v>
      </c>
      <c r="AS52">
        <f t="shared" si="46"/>
        <v>-0.31791785166919501</v>
      </c>
      <c r="AT52">
        <f t="shared" si="47"/>
        <v>-0.20770773626423678</v>
      </c>
      <c r="AU52">
        <f t="shared" si="48"/>
        <v>-0.52586413202817006</v>
      </c>
      <c r="AW52">
        <v>49</v>
      </c>
      <c r="AX52">
        <f>IF(Z52&gt;0, (R52*SUMPRODUCT(K52:$K$98, X52:$X$98)-K52*$AZ$3)/Z52, 0)</f>
        <v>-18088821063.583851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1000000</v>
      </c>
      <c r="S53">
        <f t="shared" si="32"/>
        <v>-44701759890.61068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-683.62836419267001</v>
      </c>
      <c r="AC53">
        <f t="shared" si="33"/>
        <v>-610.38266798358768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-2.3760380249386731E-2</v>
      </c>
      <c r="AI53">
        <f t="shared" si="38"/>
        <v>-2.3760721613277927E-2</v>
      </c>
      <c r="AJ53">
        <f t="shared" si="39"/>
        <v>-73.245696209082325</v>
      </c>
      <c r="AK53">
        <f t="shared" si="61"/>
        <v>-47.853985493486903</v>
      </c>
      <c r="AL53">
        <f t="shared" si="40"/>
        <v>-121.1234424241825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-8.2215225647125007E-5</v>
      </c>
      <c r="AR53">
        <f t="shared" si="45"/>
        <v>-8.2216406828109815E-5</v>
      </c>
      <c r="AS53">
        <f t="shared" si="46"/>
        <v>-0.25344339519422887</v>
      </c>
      <c r="AT53">
        <f t="shared" si="47"/>
        <v>-0.16558347022088671</v>
      </c>
      <c r="AU53">
        <f t="shared" si="48"/>
        <v>-0.41910908182194367</v>
      </c>
      <c r="AW53">
        <v>50</v>
      </c>
      <c r="AX53">
        <f>IF(Z53&gt;0, (R53*SUMPRODUCT(K53:$K$98, X53:$X$98)-K53*$AZ$3)/Z53, 0)</f>
        <v>-44701759890.61068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1000000</v>
      </c>
      <c r="S54">
        <f t="shared" si="32"/>
        <v>-115413481977.15048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-610.38266798358768</v>
      </c>
      <c r="AC54">
        <f t="shared" si="33"/>
        <v>-544.98459417246011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-8.795991616274328E-3</v>
      </c>
      <c r="AI54">
        <f t="shared" si="38"/>
        <v>-8.796109666736206E-3</v>
      </c>
      <c r="AJ54">
        <f t="shared" si="39"/>
        <v>-65.398073811127574</v>
      </c>
      <c r="AK54">
        <f t="shared" si="61"/>
        <v>-42.726786758851141</v>
      </c>
      <c r="AL54">
        <f t="shared" si="40"/>
        <v>-108.13365667964544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-2.7174755830472348E-5</v>
      </c>
      <c r="AR54">
        <f t="shared" si="45"/>
        <v>-2.717512054119709E-5</v>
      </c>
      <c r="AS54">
        <f t="shared" si="46"/>
        <v>-0.20204392695332621</v>
      </c>
      <c r="AT54">
        <f t="shared" si="47"/>
        <v>-0.13200217192615238</v>
      </c>
      <c r="AU54">
        <f t="shared" si="48"/>
        <v>-0.33407327400001974</v>
      </c>
      <c r="AW54">
        <v>51</v>
      </c>
      <c r="AX54">
        <f>IF(Z54&gt;0, (R54*SUMPRODUCT(K54:$K$98, X54:$X$98)-K54*$AZ$3)/Z54, 0)</f>
        <v>-115413481977.15048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1000000</v>
      </c>
      <c r="S55">
        <f t="shared" si="32"/>
        <v>-312007448019.63147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-544.98459417246011</v>
      </c>
      <c r="AC55">
        <f t="shared" si="33"/>
        <v>-486.59341060940073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-3.1152412551053474E-3</v>
      </c>
      <c r="AI55">
        <f t="shared" si="38"/>
        <v>-3.1152802440312286E-3</v>
      </c>
      <c r="AJ55">
        <f t="shared" si="39"/>
        <v>-58.391183563059371</v>
      </c>
      <c r="AK55">
        <f t="shared" si="61"/>
        <v>-38.148921592072213</v>
      </c>
      <c r="AL55">
        <f t="shared" si="40"/>
        <v>-96.543220435375616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-8.5931918271109946E-6</v>
      </c>
      <c r="AR55">
        <f t="shared" si="45"/>
        <v>-8.5932993755452219E-6</v>
      </c>
      <c r="AS55">
        <f t="shared" si="46"/>
        <v>-0.16106830909070363</v>
      </c>
      <c r="AT55">
        <f t="shared" si="47"/>
        <v>-0.10523133664233887</v>
      </c>
      <c r="AU55">
        <f t="shared" si="48"/>
        <v>-0.26630823903241807</v>
      </c>
      <c r="AW55">
        <v>52</v>
      </c>
      <c r="AX55">
        <f>IF(Z55&gt;0, (R55*SUMPRODUCT(K55:$K$98, X55:$X$98)-K55*$AZ$3)/Z55, 0)</f>
        <v>-312007448019.63147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1000000</v>
      </c>
      <c r="S56">
        <f t="shared" si="32"/>
        <v>-885374922359.31567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-486.59341060940073</v>
      </c>
      <c r="AC56">
        <f t="shared" si="33"/>
        <v>-434.45840961525744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-1.0532558907464182E-3</v>
      </c>
      <c r="AI56">
        <f t="shared" si="38"/>
        <v>-1.0532681583857719E-3</v>
      </c>
      <c r="AJ56">
        <f t="shared" si="39"/>
        <v>-52.135000994143297</v>
      </c>
      <c r="AK56">
        <f t="shared" si="61"/>
        <v>-34.061538742658051</v>
      </c>
      <c r="AL56">
        <f t="shared" si="40"/>
        <v>-86.197593004959742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-2.5940521051671214E-6</v>
      </c>
      <c r="AR56">
        <f t="shared" si="45"/>
        <v>-2.5940823189983193E-6</v>
      </c>
      <c r="AS56">
        <f t="shared" si="46"/>
        <v>-0.12840270846802981</v>
      </c>
      <c r="AT56">
        <f t="shared" si="47"/>
        <v>-8.3889781255347864E-2</v>
      </c>
      <c r="AU56">
        <f t="shared" si="48"/>
        <v>-0.2122950838056967</v>
      </c>
      <c r="AW56">
        <v>53</v>
      </c>
      <c r="AX56">
        <f>IF(Z56&gt;0, (R56*SUMPRODUCT(K56:$K$98, X56:$X$98)-K56*$AZ$3)/Z56, 0)</f>
        <v>-885374922359.31567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1000000</v>
      </c>
      <c r="S57">
        <f t="shared" si="32"/>
        <v>-2644707279157.5361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-434.45840961525744</v>
      </c>
      <c r="AC57">
        <f t="shared" si="33"/>
        <v>-387.90929650633183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-3.3912470707192548E-4</v>
      </c>
      <c r="AI57">
        <f t="shared" si="38"/>
        <v>-3.3912837391720895E-4</v>
      </c>
      <c r="AJ57">
        <f t="shared" si="39"/>
        <v>-46.54911310892561</v>
      </c>
      <c r="AK57">
        <f t="shared" si="61"/>
        <v>-30.412088673068023</v>
      </c>
      <c r="AL57">
        <f t="shared" si="40"/>
        <v>-76.961540910367546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-7.4573788629327173E-7</v>
      </c>
      <c r="AR57">
        <f t="shared" si="45"/>
        <v>-7.4574594971476255E-7</v>
      </c>
      <c r="AS57">
        <f t="shared" si="46"/>
        <v>-0.1023618642192124</v>
      </c>
      <c r="AT57">
        <f t="shared" si="47"/>
        <v>-6.6876421127308724E-2</v>
      </c>
      <c r="AU57">
        <f t="shared" si="48"/>
        <v>-0.16923903109247082</v>
      </c>
      <c r="AW57">
        <v>54</v>
      </c>
      <c r="AX57">
        <f>IF(Z57&gt;0, (R57*SUMPRODUCT(K57:$K$98, X57:$X$98)-K57*$AZ$3)/Z57, 0)</f>
        <v>-2644707279157.5361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1000000</v>
      </c>
      <c r="S58">
        <f t="shared" si="32"/>
        <v>-8339800815818.3291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-387.90929650633183</v>
      </c>
      <c r="AC58">
        <f t="shared" si="33"/>
        <v>-346.34758680298239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-1.0367759374960042E-4</v>
      </c>
      <c r="AI58">
        <f t="shared" si="38"/>
        <v>-1.0367863198658728E-4</v>
      </c>
      <c r="AJ58">
        <f t="shared" si="39"/>
        <v>-41.561709703349436</v>
      </c>
      <c r="AK58">
        <f t="shared" si="61"/>
        <v>-27.15365075544323</v>
      </c>
      <c r="AL58">
        <f t="shared" si="40"/>
        <v>-68.715464137424647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-2.0356057185729728E-7</v>
      </c>
      <c r="AR58">
        <f t="shared" si="45"/>
        <v>-2.0356261033163997E-7</v>
      </c>
      <c r="AS58">
        <f t="shared" si="46"/>
        <v>-8.1602254533549107E-2</v>
      </c>
      <c r="AT58">
        <f t="shared" si="47"/>
        <v>-5.331347377853915E-2</v>
      </c>
      <c r="AU58">
        <f t="shared" si="48"/>
        <v>-0.13491593187469858</v>
      </c>
      <c r="AW58">
        <v>55</v>
      </c>
      <c r="AX58">
        <f>IF(Z58&gt;0, (R58*SUMPRODUCT(K58:$K$98, X58:$X$98)-K58*$AZ$3)/Z58, 0)</f>
        <v>-8339800815818.3291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1000000</v>
      </c>
      <c r="S59">
        <f t="shared" si="32"/>
        <v>-27841715971156.656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-346.34758680298239</v>
      </c>
      <c r="AC59">
        <f t="shared" si="33"/>
        <v>-309.23891696271505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-3.000714956454685E-5</v>
      </c>
      <c r="AI59">
        <f t="shared" si="38"/>
        <v>-3.0007427240424733E-5</v>
      </c>
      <c r="AJ59">
        <f t="shared" si="39"/>
        <v>-37.108669840267339</v>
      </c>
      <c r="AK59">
        <f t="shared" si="61"/>
        <v>-24.24433107620877</v>
      </c>
      <c r="AL59">
        <f t="shared" si="40"/>
        <v>-61.353030923903347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-5.2603600810653071E-8</v>
      </c>
      <c r="AR59">
        <f t="shared" si="45"/>
        <v>-5.2604087586346432E-8</v>
      </c>
      <c r="AS59">
        <f t="shared" si="46"/>
        <v>-6.5052818518892969E-2</v>
      </c>
      <c r="AT59">
        <f t="shared" si="47"/>
        <v>-4.2501174965348845E-2</v>
      </c>
      <c r="AU59">
        <f t="shared" si="48"/>
        <v>-0.1075540460883294</v>
      </c>
      <c r="AW59">
        <v>56</v>
      </c>
      <c r="AX59">
        <f>IF(Z59&gt;0, (R59*SUMPRODUCT(K59:$K$98, X59:$X$98)-K59*$AZ$3)/Z59, 0)</f>
        <v>-27841715971156.656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1000000</v>
      </c>
      <c r="S60">
        <f t="shared" si="32"/>
        <v>-99741606432120.125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-309.23891696271505</v>
      </c>
      <c r="AC60">
        <f t="shared" si="33"/>
        <v>-276.106175904758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-8.227750116535712E-6</v>
      </c>
      <c r="AI60">
        <f t="shared" si="38"/>
        <v>-8.2278193219019032E-6</v>
      </c>
      <c r="AJ60">
        <f t="shared" si="39"/>
        <v>-33.132741057957048</v>
      </c>
      <c r="AK60">
        <f t="shared" si="61"/>
        <v>-21.646724187390056</v>
      </c>
      <c r="AL60">
        <f t="shared" si="40"/>
        <v>-54.779473473166426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-1.2878159544023681E-8</v>
      </c>
      <c r="AR60">
        <f t="shared" si="45"/>
        <v>-1.2878267864978315E-8</v>
      </c>
      <c r="AS60">
        <f t="shared" si="46"/>
        <v>-5.1859708842841211E-2</v>
      </c>
      <c r="AT60">
        <f t="shared" si="47"/>
        <v>-3.3881676490202087E-2</v>
      </c>
      <c r="AU60">
        <f t="shared" si="48"/>
        <v>-8.5741398211311159E-2</v>
      </c>
      <c r="AW60">
        <v>57</v>
      </c>
      <c r="AX60">
        <f>IF(Z60&gt;0, (R60*SUMPRODUCT(K60:$K$98, X60:$X$98)-K60*$AZ$3)/Z60, 0)</f>
        <v>-99741606432120.125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1000000</v>
      </c>
      <c r="S61">
        <f t="shared" si="32"/>
        <v>-385334279713808.06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-276.106175904758</v>
      </c>
      <c r="AC61">
        <f t="shared" si="33"/>
        <v>-246.52337135463557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-2.1007675377741675E-6</v>
      </c>
      <c r="AI61">
        <f t="shared" si="38"/>
        <v>-2.1007835318982521E-6</v>
      </c>
      <c r="AJ61">
        <f t="shared" si="39"/>
        <v>-29.582804550122432</v>
      </c>
      <c r="AK61">
        <f t="shared" si="61"/>
        <v>-19.327432313333063</v>
      </c>
      <c r="AL61">
        <f t="shared" si="40"/>
        <v>-48.910238964239028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-2.935842025590166E-9</v>
      </c>
      <c r="AR61">
        <f t="shared" si="45"/>
        <v>-2.9358643775262112E-9</v>
      </c>
      <c r="AS61">
        <f t="shared" si="46"/>
        <v>-4.1342242428731704E-2</v>
      </c>
      <c r="AT61">
        <f t="shared" si="47"/>
        <v>-2.7010265063574283E-2</v>
      </c>
      <c r="AU61">
        <f t="shared" si="48"/>
        <v>-6.8352510428170365E-2</v>
      </c>
      <c r="AW61">
        <v>58</v>
      </c>
      <c r="AX61">
        <f>IF(Z61&gt;0, (R61*SUMPRODUCT(K61:$K$98, X61:$X$98)-K61*$AZ$3)/Z61, 0)</f>
        <v>-385334279713808.06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1000000</v>
      </c>
      <c r="S62">
        <f t="shared" si="32"/>
        <v>-1614396344946036.8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-246.52337135463557</v>
      </c>
      <c r="AC62">
        <f t="shared" si="33"/>
        <v>-220.11015299774948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-4.9702523537847647E-7</v>
      </c>
      <c r="AI62">
        <f t="shared" si="38"/>
        <v>-4.9702864393043594E-7</v>
      </c>
      <c r="AJ62">
        <f t="shared" si="39"/>
        <v>-26.413218356886091</v>
      </c>
      <c r="AK62">
        <f t="shared" si="61"/>
        <v>-17.256635994824492</v>
      </c>
      <c r="AL62">
        <f t="shared" si="40"/>
        <v>-43.669854848739227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-6.201762092243577E-10</v>
      </c>
      <c r="AR62">
        <f t="shared" si="45"/>
        <v>-6.2018046233402442E-10</v>
      </c>
      <c r="AS62">
        <f t="shared" si="46"/>
        <v>-3.2957782559099015E-2</v>
      </c>
      <c r="AT62">
        <f t="shared" si="47"/>
        <v>-2.1532417940681309E-2</v>
      </c>
      <c r="AU62">
        <f t="shared" si="48"/>
        <v>-5.4490201119960786E-2</v>
      </c>
      <c r="AW62">
        <v>59</v>
      </c>
      <c r="AX62">
        <f>IF(Z62&gt;0, (R62*SUMPRODUCT(K62:$K$98, X62:$X$98)-K62*$AZ$3)/Z62, 0)</f>
        <v>-1614396344946036.8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1000000</v>
      </c>
      <c r="S63">
        <f t="shared" si="32"/>
        <v>-7382143165244035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-220.11015299774948</v>
      </c>
      <c r="AC63">
        <f t="shared" si="33"/>
        <v>-196.52692231995727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-1.0835672438160576E-7</v>
      </c>
      <c r="AI63">
        <f t="shared" si="38"/>
        <v>-1.083573899299361E-7</v>
      </c>
      <c r="AJ63">
        <f t="shared" si="39"/>
        <v>-23.583230677792216</v>
      </c>
      <c r="AK63">
        <f t="shared" si="61"/>
        <v>-15.407710709842465</v>
      </c>
      <c r="AL63">
        <f t="shared" si="40"/>
        <v>-38.990941495992075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-1.2071868824258296E-10</v>
      </c>
      <c r="AR63">
        <f t="shared" si="45"/>
        <v>-1.2071942972052867E-10</v>
      </c>
      <c r="AS63">
        <f t="shared" si="46"/>
        <v>-2.6273742476000891E-2</v>
      </c>
      <c r="AT63">
        <f t="shared" si="47"/>
        <v>-1.7165511751378908E-2</v>
      </c>
      <c r="AU63">
        <f t="shared" si="48"/>
        <v>-4.3439254348099234E-2</v>
      </c>
      <c r="AW63">
        <v>60</v>
      </c>
      <c r="AX63">
        <f>IF(Z63&gt;0, (R63*SUMPRODUCT(K63:$K$98, X63:$X$98)-K63*$AZ$3)/Z63, 0)</f>
        <v>-7382143165244035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1000000</v>
      </c>
      <c r="S64">
        <f t="shared" si="32"/>
        <v>-3.7118931383543184E+16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-196.52692231995727</v>
      </c>
      <c r="AC64">
        <f t="shared" si="33"/>
        <v>-175.47046635720974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-2.1628463936249894E-8</v>
      </c>
      <c r="AI64">
        <f t="shared" si="38"/>
        <v>-2.1628582117498531E-8</v>
      </c>
      <c r="AJ64">
        <f t="shared" si="39"/>
        <v>-21.056455962747521</v>
      </c>
      <c r="AK64">
        <f t="shared" si="61"/>
        <v>-13.75688456239701</v>
      </c>
      <c r="AL64">
        <f t="shared" si="40"/>
        <v>-34.813340546773112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-2.1514254108914207E-11</v>
      </c>
      <c r="AR64">
        <f t="shared" si="45"/>
        <v>-2.1514371666102806E-11</v>
      </c>
      <c r="AS64">
        <f t="shared" si="46"/>
        <v>-2.0945266642650853E-2</v>
      </c>
      <c r="AT64">
        <f t="shared" si="47"/>
        <v>-1.3684240873266825E-2</v>
      </c>
      <c r="AU64">
        <f t="shared" si="48"/>
        <v>-3.4629507537432047E-2</v>
      </c>
      <c r="AW64">
        <v>61</v>
      </c>
      <c r="AX64">
        <f>IF(Z64&gt;0, (R64*SUMPRODUCT(K64:$K$98, X64:$X$98)-K64*$AZ$3)/Z64, 0)</f>
        <v>-3.7118931383543184E+16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1000000</v>
      </c>
      <c r="S65">
        <f t="shared" si="32"/>
        <v>-2.0717448051153094E+17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-175.47046635720974</v>
      </c>
      <c r="AC65">
        <f t="shared" si="33"/>
        <v>-156.67005924752743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-3.9237546773168693E-9</v>
      </c>
      <c r="AI65">
        <f t="shared" si="38"/>
        <v>-3.9237735828860855E-9</v>
      </c>
      <c r="AJ65">
        <f t="shared" si="39"/>
        <v>-18.800407109682311</v>
      </c>
      <c r="AK65">
        <f t="shared" si="61"/>
        <v>-12.282932645004683</v>
      </c>
      <c r="AL65">
        <f t="shared" si="40"/>
        <v>-31.083339758610769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-3.4848528209687127E-12</v>
      </c>
      <c r="AR65">
        <f t="shared" si="45"/>
        <v>-3.4848696118059681E-12</v>
      </c>
      <c r="AS65">
        <f t="shared" si="46"/>
        <v>-1.669743833127153E-2</v>
      </c>
      <c r="AT65">
        <f t="shared" si="47"/>
        <v>-1.0908993043108271E-2</v>
      </c>
      <c r="AU65">
        <f t="shared" si="48"/>
        <v>-2.7606431377864671E-2</v>
      </c>
      <c r="AW65">
        <v>62</v>
      </c>
      <c r="AX65">
        <f>IF(Z65&gt;0, (R65*SUMPRODUCT(K65:$K$98, X65:$X$98)-K65*$AZ$3)/Z65, 0)</f>
        <v>-2.0717448051153094E+17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1000000</v>
      </c>
      <c r="S66">
        <f t="shared" si="32"/>
        <v>-1.2992454193934195E+18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-156.67005924752743</v>
      </c>
      <c r="AC66">
        <f t="shared" si="33"/>
        <v>-139.88398147100972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-6.4099498419195616E-10</v>
      </c>
      <c r="AI66">
        <f t="shared" si="38"/>
        <v>-6.4099767583087567E-10</v>
      </c>
      <c r="AJ66">
        <f t="shared" si="39"/>
        <v>-16.786077776517715</v>
      </c>
      <c r="AK66">
        <f t="shared" si="61"/>
        <v>-10.966904147326922</v>
      </c>
      <c r="AL66">
        <f t="shared" si="40"/>
        <v>-27.752981924485635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-5.0829893872386769E-13</v>
      </c>
      <c r="AR66">
        <f t="shared" si="45"/>
        <v>-5.083010731511877E-13</v>
      </c>
      <c r="AS66">
        <f t="shared" si="46"/>
        <v>-1.3311095608487802E-2</v>
      </c>
      <c r="AT66">
        <f t="shared" si="47"/>
        <v>-8.6965824642136289E-3</v>
      </c>
      <c r="AU66">
        <f t="shared" si="48"/>
        <v>-2.2007678073209733E-2</v>
      </c>
      <c r="AW66">
        <v>63</v>
      </c>
      <c r="AX66">
        <f>IF(Z66&gt;0, (R66*SUMPRODUCT(K66:$K$98, X66:$X$98)-K66*$AZ$3)/Z66, 0)</f>
        <v>-1.2992454193934195E+18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1000000</v>
      </c>
      <c r="S67">
        <f t="shared" si="32"/>
        <v>-9.2971313319984292E+18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-139.88398147100972</v>
      </c>
      <c r="AC67">
        <f t="shared" si="33"/>
        <v>-124.89641202768766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-9.3155035691669766E-11</v>
      </c>
      <c r="AI67">
        <f t="shared" ref="AI67:AI69" si="62">SUM(AE67:AH67)</f>
        <v>-9.3155371538307741E-11</v>
      </c>
      <c r="AJ67">
        <f t="shared" si="39"/>
        <v>-14.987569443322059</v>
      </c>
      <c r="AK67">
        <f t="shared" si="61"/>
        <v>-9.7918787029706813</v>
      </c>
      <c r="AL67">
        <f t="shared" ref="AL67:AL69" si="63">SUM(AI67:AK67)</f>
        <v>-24.779448146385896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-6.5955783790668519E-14</v>
      </c>
      <c r="AR67">
        <f t="shared" si="45"/>
        <v>-6.5956021577365461E-14</v>
      </c>
      <c r="AS67">
        <f t="shared" si="46"/>
        <v>-1.0611523922584642E-2</v>
      </c>
      <c r="AT67">
        <f t="shared" si="47"/>
        <v>-6.9328622960888233E-3</v>
      </c>
      <c r="AU67">
        <f t="shared" si="48"/>
        <v>-1.7544386218739421E-2</v>
      </c>
      <c r="AW67">
        <v>64</v>
      </c>
      <c r="AX67">
        <f>IF(Z67&gt;0, (R67*SUMPRODUCT(K67:$K$98, X67:$X$98)-K67*$AZ$3)/Z67, 0)</f>
        <v>-9.2971313319984292E+18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1000000</v>
      </c>
      <c r="S68">
        <f t="shared" si="32"/>
        <v>-7.7452673570994274E+19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-124.89641202768766</v>
      </c>
      <c r="AC68">
        <f t="shared" si="33"/>
        <v>-111.51465359614974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-1.1859748887849798E-11</v>
      </c>
      <c r="AI68">
        <f t="shared" si="62"/>
        <v>-1.1859784882299199E-11</v>
      </c>
      <c r="AJ68">
        <f t="shared" si="39"/>
        <v>-13.381758431537918</v>
      </c>
      <c r="AK68">
        <f t="shared" si="61"/>
        <v>-8.7427488419381376</v>
      </c>
      <c r="AL68">
        <f t="shared" si="63"/>
        <v>-22.124507273487914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-7.4972849950269902E-15</v>
      </c>
      <c r="AR68">
        <f t="shared" si="45"/>
        <v>-7.4973077493574538E-15</v>
      </c>
      <c r="AS68">
        <f t="shared" si="46"/>
        <v>-8.4594419025708946E-3</v>
      </c>
      <c r="AT68">
        <f t="shared" si="47"/>
        <v>-5.5268353763463377E-3</v>
      </c>
      <c r="AU68">
        <f t="shared" si="48"/>
        <v>-1.3986277278924729E-2</v>
      </c>
      <c r="AW68">
        <v>65</v>
      </c>
      <c r="AX68">
        <f>IF(Z68&gt;0, (R68*SUMPRODUCT(K68:$K$98, X68:$X$98)-K68*$AZ$3)/Z68, 0)</f>
        <v>-7.7452673570994274E+19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-111.51465359614974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-111.51465359614974</v>
      </c>
      <c r="AK69">
        <f t="shared" si="61"/>
        <v>-7.8060257517304823</v>
      </c>
      <c r="AL69">
        <f t="shared" si="63"/>
        <v>-119.32067934788166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-8.1265465940438798E-16</v>
      </c>
      <c r="AR69">
        <f t="shared" si="45"/>
        <v>-8.1265465940438798E-16</v>
      </c>
      <c r="AS69">
        <f t="shared" si="46"/>
        <v>-6.2942276060795596E-2</v>
      </c>
      <c r="AT69">
        <f t="shared" si="47"/>
        <v>-4.4059593242556918E-3</v>
      </c>
      <c r="AU69">
        <f t="shared" si="48"/>
        <v>-6.7348235385052094E-2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389502.68306648708</v>
      </c>
      <c r="AO71" s="6">
        <f t="shared" si="70"/>
        <v>-38950.268306648708</v>
      </c>
      <c r="AP71" s="6">
        <f t="shared" si="70"/>
        <v>-1652.9882136251508</v>
      </c>
      <c r="AQ71" s="6">
        <f t="shared" si="70"/>
        <v>-176401.96282296078</v>
      </c>
      <c r="AR71" s="6">
        <f t="shared" si="70"/>
        <v>172497.46372325238</v>
      </c>
      <c r="AS71" s="6">
        <f t="shared" si="70"/>
        <v>-21009.018116916897</v>
      </c>
      <c r="AT71" s="6">
        <f t="shared" si="70"/>
        <v>12255.260568201524</v>
      </c>
      <c r="AU71" s="6">
        <f t="shared" si="70"/>
        <v>163743.70617453702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63234.478899507194</v>
      </c>
      <c r="K3">
        <v>1</v>
      </c>
      <c r="L3" s="2">
        <v>0</v>
      </c>
      <c r="O3">
        <f>$C$3</f>
        <v>63234.478899507194</v>
      </c>
      <c r="P3">
        <f>O3*C5</f>
        <v>6323.4478899507194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63234.478899507194</v>
      </c>
      <c r="AF3">
        <f t="shared" ref="AF3:AF34" si="4">-$Z3*P3</f>
        <v>-6323.4478899507194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55388.598422556475</v>
      </c>
      <c r="AJ3">
        <f t="shared" ref="AJ3:AJ34" si="8">AB3-AC3</f>
        <v>0</v>
      </c>
      <c r="AL3">
        <f t="shared" ref="AL3:AL34" si="9">SUM(AI3:AK3)</f>
        <v>55388.598422556475</v>
      </c>
      <c r="AN3">
        <f t="shared" ref="AN3:AN34" si="10">AE3*$K3</f>
        <v>63234.478899507194</v>
      </c>
      <c r="AO3">
        <f t="shared" ref="AO3:AO34" si="11">AF3*$K3</f>
        <v>-6323.4478899507194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55388.598422556475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55388.598422556475</v>
      </c>
      <c r="AW3">
        <v>0</v>
      </c>
      <c r="AX3">
        <f>IF(Z3&gt;0, (R3*SUMPRODUCT(K3:$K$98, X3:$X$98)-K3*$AZ$3)/Z3, 0)</f>
        <v>0</v>
      </c>
      <c r="AZ3">
        <f>C6*SUMPRODUCT(X4:X98, K4:K98)/1</f>
        <v>32034.12891981818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3471.1532746722573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3432.2280985519501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-3432.2280985519501</v>
      </c>
      <c r="AK4">
        <f>G4*SUM(AB4, AE4:AF4)</f>
        <v>0</v>
      </c>
      <c r="AL4">
        <f t="shared" si="9"/>
        <v>-5860.0340985519497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-2167.6839285714282</v>
      </c>
      <c r="AR4">
        <f t="shared" si="14"/>
        <v>-2167.6839285714282</v>
      </c>
      <c r="AS4">
        <f t="shared" si="15"/>
        <v>-3064.4893737070979</v>
      </c>
      <c r="AT4">
        <f t="shared" si="16"/>
        <v>0</v>
      </c>
      <c r="AU4">
        <f t="shared" si="17"/>
        <v>-5232.1733022785265</v>
      </c>
      <c r="AW4">
        <v>1</v>
      </c>
      <c r="AX4">
        <f>IF(Z4&gt;0, (R4*SUMPRODUCT(K4:$K$98, X4:$X$98)-K4*$AZ$3)/Z4, 0)</f>
        <v>3471.1532746722573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2000000</v>
      </c>
      <c r="S5">
        <f t="shared" si="1"/>
        <v>4427.818347314359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3432.2280985519501</v>
      </c>
      <c r="AC5">
        <f t="shared" si="2"/>
        <v>4329.0335436876449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-2416.5516920519262</v>
      </c>
      <c r="AI5">
        <f t="shared" si="7"/>
        <v>-2440.9939410565257</v>
      </c>
      <c r="AJ5">
        <f t="shared" si="8"/>
        <v>-896.80544513569475</v>
      </c>
      <c r="AK5">
        <f>G5*SUM(AB5, AE5:AF5)</f>
        <v>240.25596689863653</v>
      </c>
      <c r="AL5">
        <f t="shared" si="9"/>
        <v>-3097.5434192935841</v>
      </c>
      <c r="AN5">
        <f t="shared" si="10"/>
        <v>0</v>
      </c>
      <c r="AO5">
        <f t="shared" si="11"/>
        <v>0</v>
      </c>
      <c r="AP5">
        <f t="shared" si="12"/>
        <v>-19.485211260044121</v>
      </c>
      <c r="AQ5">
        <f t="shared" si="13"/>
        <v>-1926.4602136893543</v>
      </c>
      <c r="AR5">
        <f t="shared" si="14"/>
        <v>-1945.9454249493986</v>
      </c>
      <c r="AS5">
        <f t="shared" si="15"/>
        <v>-714.92781021659334</v>
      </c>
      <c r="AT5">
        <f t="shared" si="16"/>
        <v>191.53058585669365</v>
      </c>
      <c r="AU5">
        <f t="shared" si="17"/>
        <v>-2469.3426493092984</v>
      </c>
      <c r="AW5">
        <v>2</v>
      </c>
      <c r="AX5">
        <f>IF(Z5&gt;0, (R5*SUMPRODUCT(K5:$K$98, X5:$X$98)-K5*$AZ$3)/Z5, 0)</f>
        <v>4427.818347314359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25</v>
      </c>
      <c r="R6">
        <f t="shared" si="0"/>
        <v>2000000</v>
      </c>
      <c r="S6">
        <f t="shared" si="1"/>
        <v>5315.6914213523623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4329.0335436876449</v>
      </c>
      <c r="AC6">
        <f t="shared" si="2"/>
        <v>5138.7245565224766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-2408.9420251768152</v>
      </c>
      <c r="AI6">
        <f t="shared" si="7"/>
        <v>-2433.109739916054</v>
      </c>
      <c r="AJ6">
        <f t="shared" si="8"/>
        <v>-809.69101283483178</v>
      </c>
      <c r="AK6">
        <f>G6*SUM(AB6, AE6:AF6)</f>
        <v>303.03234805813514</v>
      </c>
      <c r="AL6">
        <f t="shared" si="9"/>
        <v>-2939.7684046927507</v>
      </c>
      <c r="AN6">
        <f t="shared" si="10"/>
        <v>0</v>
      </c>
      <c r="AO6">
        <f t="shared" si="11"/>
        <v>0</v>
      </c>
      <c r="AP6">
        <f t="shared" si="12"/>
        <v>-17.202101986179109</v>
      </c>
      <c r="AQ6">
        <f t="shared" si="13"/>
        <v>-1714.6373516484937</v>
      </c>
      <c r="AR6">
        <f t="shared" si="14"/>
        <v>-1731.8394536346727</v>
      </c>
      <c r="AS6">
        <f t="shared" si="15"/>
        <v>-576.32206976786824</v>
      </c>
      <c r="AT6">
        <f t="shared" si="16"/>
        <v>215.69243979629925</v>
      </c>
      <c r="AU6">
        <f t="shared" si="17"/>
        <v>-2092.4690836062418</v>
      </c>
      <c r="AW6">
        <v>3</v>
      </c>
      <c r="AX6">
        <f>IF(Z6&gt;0, (R6*SUMPRODUCT(K6:$K$98, X6:$X$98)-K6*$AZ$3)/Z6, 0)</f>
        <v>5315.6914213523623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2000000</v>
      </c>
      <c r="S7">
        <f t="shared" si="1"/>
        <v>6138.1366747511611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5138.7245565224766</v>
      </c>
      <c r="AC7">
        <f t="shared" si="2"/>
        <v>5867.0793714134415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-2402.0910372826615</v>
      </c>
      <c r="AI7">
        <f t="shared" si="7"/>
        <v>-2425.987048736542</v>
      </c>
      <c r="AJ7">
        <f t="shared" si="8"/>
        <v>-728.35481489096492</v>
      </c>
      <c r="AK7">
        <f>G7*SUM(AB7, AE7:AF7)</f>
        <v>359.71071895657337</v>
      </c>
      <c r="AL7">
        <f t="shared" si="9"/>
        <v>-2794.6311446709333</v>
      </c>
      <c r="AN7">
        <f t="shared" si="10"/>
        <v>0</v>
      </c>
      <c r="AO7">
        <f t="shared" si="11"/>
        <v>0</v>
      </c>
      <c r="AP7">
        <f t="shared" si="12"/>
        <v>-15.186347280709798</v>
      </c>
      <c r="AQ7">
        <f t="shared" si="13"/>
        <v>-1526.5722801673448</v>
      </c>
      <c r="AR7">
        <f t="shared" si="14"/>
        <v>-1541.7586274480548</v>
      </c>
      <c r="AS7">
        <f t="shared" si="15"/>
        <v>-462.88265235641256</v>
      </c>
      <c r="AT7">
        <f t="shared" si="16"/>
        <v>228.6026648929018</v>
      </c>
      <c r="AU7">
        <f t="shared" si="17"/>
        <v>-1776.0386149115654</v>
      </c>
      <c r="AW7">
        <v>4</v>
      </c>
      <c r="AX7">
        <f>IF(Z7&gt;0, (R7*SUMPRODUCT(K7:$K$98, X7:$X$98)-K7*$AZ$3)/Z7, 0)</f>
        <v>6138.1366747511611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25</v>
      </c>
      <c r="R8">
        <f t="shared" si="0"/>
        <v>2000000</v>
      </c>
      <c r="S8">
        <f t="shared" si="1"/>
        <v>6900.7255498349277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5867.0793714134415</v>
      </c>
      <c r="AC8">
        <f t="shared" si="2"/>
        <v>6521.7500970848923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-2400.5149317392388</v>
      </c>
      <c r="AI8">
        <f t="shared" si="7"/>
        <v>-2424.1419766419335</v>
      </c>
      <c r="AJ8">
        <f t="shared" si="8"/>
        <v>-654.67072567145078</v>
      </c>
      <c r="AK8">
        <f>G8*SUM(AB8, AE8:AF8)</f>
        <v>410.69555599894096</v>
      </c>
      <c r="AL8">
        <f t="shared" si="9"/>
        <v>-2668.1171463144433</v>
      </c>
      <c r="AN8">
        <f t="shared" si="10"/>
        <v>0</v>
      </c>
      <c r="AO8">
        <f t="shared" si="11"/>
        <v>0</v>
      </c>
      <c r="AP8">
        <f t="shared" si="12"/>
        <v>-13.406619799058204</v>
      </c>
      <c r="AQ8">
        <f t="shared" si="13"/>
        <v>-1362.1166398223443</v>
      </c>
      <c r="AR8">
        <f t="shared" si="14"/>
        <v>-1375.5232596214025</v>
      </c>
      <c r="AS8">
        <f t="shared" si="15"/>
        <v>-371.47775139876501</v>
      </c>
      <c r="AT8">
        <f t="shared" si="16"/>
        <v>233.03968799808098</v>
      </c>
      <c r="AU8">
        <f t="shared" si="17"/>
        <v>-1513.9613230220866</v>
      </c>
      <c r="AW8">
        <v>5</v>
      </c>
      <c r="AX8">
        <f>IF(Z8&gt;0, (R8*SUMPRODUCT(K8:$K$98, X8:$X$98)-K8*$AZ$3)/Z8, 0)</f>
        <v>6900.7255498349277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2000000</v>
      </c>
      <c r="S9">
        <f t="shared" si="1"/>
        <v>7605.9350354730514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6521.7500970848923</v>
      </c>
      <c r="AC9">
        <f t="shared" si="2"/>
        <v>7107.1718553329047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-2413.0055237855095</v>
      </c>
      <c r="AI9">
        <f t="shared" si="7"/>
        <v>-2436.36613567013</v>
      </c>
      <c r="AJ9">
        <f t="shared" si="8"/>
        <v>-585.42175824801234</v>
      </c>
      <c r="AK9">
        <f t="shared" ref="AK9:AK40" si="30">G9*SUM(AB9:AB9, AE9:AF9)</f>
        <v>456.52250679594249</v>
      </c>
      <c r="AL9">
        <f t="shared" si="9"/>
        <v>-2565.2653871222001</v>
      </c>
      <c r="AN9">
        <f t="shared" si="10"/>
        <v>0</v>
      </c>
      <c r="AO9">
        <f t="shared" si="11"/>
        <v>0</v>
      </c>
      <c r="AP9">
        <f t="shared" si="12"/>
        <v>-11.835212990493488</v>
      </c>
      <c r="AQ9">
        <f t="shared" si="13"/>
        <v>-1222.5036939225208</v>
      </c>
      <c r="AR9">
        <f t="shared" si="14"/>
        <v>-1234.3389069130144</v>
      </c>
      <c r="AS9">
        <f t="shared" si="15"/>
        <v>-296.59288174278896</v>
      </c>
      <c r="AT9">
        <f t="shared" si="16"/>
        <v>231.28850946070941</v>
      </c>
      <c r="AU9">
        <f t="shared" si="17"/>
        <v>-1299.643279195094</v>
      </c>
      <c r="AW9">
        <v>6</v>
      </c>
      <c r="AX9">
        <f>IF(Z9&gt;0, (R9*SUMPRODUCT(K9:$K$98, X9:$X$98)-K9*$AZ$3)/Z9, 0)</f>
        <v>7605.9350354730514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2000000</v>
      </c>
      <c r="S10">
        <f t="shared" si="1"/>
        <v>8251.7986148475829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7107.1718553329047</v>
      </c>
      <c r="AC10">
        <f t="shared" si="2"/>
        <v>7623.5417311160609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-2431.9630412197371</v>
      </c>
      <c r="AI10">
        <f t="shared" si="7"/>
        <v>-2455.059647447496</v>
      </c>
      <c r="AJ10">
        <f t="shared" si="8"/>
        <v>-516.3698757831562</v>
      </c>
      <c r="AK10">
        <f t="shared" si="30"/>
        <v>497.5020298733034</v>
      </c>
      <c r="AL10">
        <f t="shared" si="9"/>
        <v>-2473.9274933573488</v>
      </c>
      <c r="AN10">
        <f t="shared" si="10"/>
        <v>0</v>
      </c>
      <c r="AO10">
        <f t="shared" si="11"/>
        <v>0</v>
      </c>
      <c r="AP10">
        <f t="shared" si="12"/>
        <v>-10.447731704071979</v>
      </c>
      <c r="AQ10">
        <f t="shared" si="13"/>
        <v>-1100.0965734240733</v>
      </c>
      <c r="AR10">
        <f t="shared" si="14"/>
        <v>-1110.5443051281452</v>
      </c>
      <c r="AS10">
        <f t="shared" si="15"/>
        <v>-233.57950813411989</v>
      </c>
      <c r="AT10">
        <f t="shared" si="16"/>
        <v>225.04465284170055</v>
      </c>
      <c r="AU10">
        <f t="shared" si="17"/>
        <v>-1119.0791604205647</v>
      </c>
      <c r="AW10">
        <v>7</v>
      </c>
      <c r="AX10">
        <f>IF(Z10&gt;0, (R10*SUMPRODUCT(K10:$K$98, X10:$X$98)-K10*$AZ$3)/Z10, 0)</f>
        <v>8251.7986148475829</v>
      </c>
    </row>
    <row r="11" spans="1:52" x14ac:dyDescent="0.25">
      <c r="A11" t="s">
        <v>33</v>
      </c>
      <c r="C11" s="25">
        <f>AU100</f>
        <v>20582.402869262685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25</v>
      </c>
      <c r="R11">
        <f t="shared" si="0"/>
        <v>2000000</v>
      </c>
      <c r="S11">
        <f t="shared" si="1"/>
        <v>8841.6927454500255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7623.5417311160609</v>
      </c>
      <c r="AC11">
        <f t="shared" si="2"/>
        <v>8076.0108449292002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-2449.2472721739809</v>
      </c>
      <c r="AI11">
        <f t="shared" si="7"/>
        <v>-2472.0822967485601</v>
      </c>
      <c r="AJ11">
        <f t="shared" si="8"/>
        <v>-452.4691138131393</v>
      </c>
      <c r="AK11">
        <f t="shared" si="30"/>
        <v>533.64792117812431</v>
      </c>
      <c r="AL11">
        <f t="shared" si="9"/>
        <v>-2390.9034893835751</v>
      </c>
      <c r="AN11">
        <f t="shared" si="10"/>
        <v>0</v>
      </c>
      <c r="AO11">
        <f t="shared" si="11"/>
        <v>0</v>
      </c>
      <c r="AP11">
        <f t="shared" si="12"/>
        <v>-9.2226834361692713</v>
      </c>
      <c r="AQ11">
        <f t="shared" si="13"/>
        <v>-989.20989440529206</v>
      </c>
      <c r="AR11">
        <f t="shared" si="14"/>
        <v>-998.43257784146135</v>
      </c>
      <c r="AS11">
        <f t="shared" si="15"/>
        <v>-182.74468624781528</v>
      </c>
      <c r="AT11">
        <f t="shared" si="16"/>
        <v>215.53144500990084</v>
      </c>
      <c r="AU11">
        <f t="shared" si="17"/>
        <v>-965.64581907937577</v>
      </c>
      <c r="AW11">
        <v>8</v>
      </c>
      <c r="AX11">
        <f>IF(Z11&gt;0, (R11*SUMPRODUCT(K11:$K$98, X11:$X$98)-K11*$AZ$3)/Z11, 0)</f>
        <v>8841.6927454500255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2000000</v>
      </c>
      <c r="S12">
        <f t="shared" si="1"/>
        <v>9382.8986366311874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8076.0108449292002</v>
      </c>
      <c r="AC12">
        <f t="shared" si="2"/>
        <v>8473.0203141285619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-2477.9198566858877</v>
      </c>
      <c r="AI12">
        <f t="shared" si="7"/>
        <v>-2500.4955570165125</v>
      </c>
      <c r="AJ12">
        <f t="shared" si="8"/>
        <v>-397.00946919936177</v>
      </c>
      <c r="AK12">
        <f t="shared" si="30"/>
        <v>565.32075914504412</v>
      </c>
      <c r="AL12">
        <f t="shared" si="9"/>
        <v>-2332.1842670708302</v>
      </c>
      <c r="AN12">
        <f t="shared" si="10"/>
        <v>0</v>
      </c>
      <c r="AO12">
        <f t="shared" si="11"/>
        <v>0</v>
      </c>
      <c r="AP12">
        <f t="shared" si="12"/>
        <v>-8.1410238602032781</v>
      </c>
      <c r="AQ12">
        <f t="shared" si="13"/>
        <v>-893.56274142185021</v>
      </c>
      <c r="AR12">
        <f t="shared" si="14"/>
        <v>-901.70376528205338</v>
      </c>
      <c r="AS12">
        <f t="shared" si="15"/>
        <v>-143.16559460590551</v>
      </c>
      <c r="AT12">
        <f t="shared" si="16"/>
        <v>203.86033307789992</v>
      </c>
      <c r="AU12">
        <f t="shared" si="17"/>
        <v>-841.00902681005903</v>
      </c>
      <c r="AW12">
        <v>9</v>
      </c>
      <c r="AX12">
        <f>IF(Z12&gt;0, (R12*SUMPRODUCT(K12:$K$98, X12:$X$98)-K12*$AZ$3)/Z12, 0)</f>
        <v>9382.8986366311874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2000000</v>
      </c>
      <c r="S13">
        <f t="shared" si="1"/>
        <v>9876.4622848562594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8473.0203141285619</v>
      </c>
      <c r="AC13">
        <f t="shared" si="2"/>
        <v>8817.1534330680133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-2507.2663089993262</v>
      </c>
      <c r="AI13">
        <f t="shared" si="7"/>
        <v>-2529.5849114977823</v>
      </c>
      <c r="AJ13">
        <f t="shared" si="8"/>
        <v>-344.13311893945138</v>
      </c>
      <c r="AK13">
        <f t="shared" si="30"/>
        <v>593.11142198899938</v>
      </c>
      <c r="AL13">
        <f t="shared" si="9"/>
        <v>-2280.6066084482345</v>
      </c>
      <c r="AN13">
        <f t="shared" si="10"/>
        <v>0</v>
      </c>
      <c r="AO13">
        <f t="shared" si="11"/>
        <v>0</v>
      </c>
      <c r="AP13">
        <f t="shared" si="12"/>
        <v>-7.185992682609105</v>
      </c>
      <c r="AQ13">
        <f t="shared" si="13"/>
        <v>-807.27264850332131</v>
      </c>
      <c r="AR13">
        <f t="shared" si="14"/>
        <v>-814.45864118593033</v>
      </c>
      <c r="AS13">
        <f t="shared" si="15"/>
        <v>-110.80165412298612</v>
      </c>
      <c r="AT13">
        <f t="shared" si="16"/>
        <v>190.96600419670827</v>
      </c>
      <c r="AU13">
        <f t="shared" si="17"/>
        <v>-734.29429111220827</v>
      </c>
      <c r="AW13">
        <v>10</v>
      </c>
      <c r="AX13">
        <f>IF(Z13&gt;0, (R13*SUMPRODUCT(K13:$K$98, X13:$X$98)-K13*$AZ$3)/Z13, 0)</f>
        <v>9876.4622848562594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2000000</v>
      </c>
      <c r="S14">
        <f t="shared" si="1"/>
        <v>10328.06123185529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8817.1534330680133</v>
      </c>
      <c r="AC14">
        <f t="shared" si="2"/>
        <v>9114.9663741729928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-2545.7240785490981</v>
      </c>
      <c r="AI14">
        <f t="shared" si="7"/>
        <v>-2567.7876734715878</v>
      </c>
      <c r="AJ14">
        <f t="shared" si="8"/>
        <v>-297.81294110497947</v>
      </c>
      <c r="AK14">
        <f t="shared" si="30"/>
        <v>617.20074031476099</v>
      </c>
      <c r="AL14">
        <f t="shared" si="9"/>
        <v>-2248.3998742618064</v>
      </c>
      <c r="AN14">
        <f t="shared" si="10"/>
        <v>0</v>
      </c>
      <c r="AO14">
        <f t="shared" si="11"/>
        <v>0</v>
      </c>
      <c r="AP14">
        <f t="shared" si="12"/>
        <v>-6.3427563107321836</v>
      </c>
      <c r="AQ14">
        <f t="shared" si="13"/>
        <v>-731.83484021189315</v>
      </c>
      <c r="AR14">
        <f t="shared" si="14"/>
        <v>-738.17759652262544</v>
      </c>
      <c r="AS14">
        <f t="shared" si="15"/>
        <v>-85.614104059075515</v>
      </c>
      <c r="AT14">
        <f t="shared" si="16"/>
        <v>177.43046427260469</v>
      </c>
      <c r="AU14">
        <f t="shared" si="17"/>
        <v>-646.36123630909617</v>
      </c>
      <c r="AW14">
        <v>11</v>
      </c>
      <c r="AX14">
        <f>IF(Z14&gt;0, (R14*SUMPRODUCT(K14:$K$98, X14:$X$98)-K14*$AZ$3)/Z14, 0)</f>
        <v>10328.06123185529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25</v>
      </c>
      <c r="R15">
        <f t="shared" si="0"/>
        <v>2000000</v>
      </c>
      <c r="S15">
        <f t="shared" si="1"/>
        <v>10740.097532869873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9114.9663741729928</v>
      </c>
      <c r="AC15">
        <f t="shared" si="2"/>
        <v>9369.8150961113679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-2608.0387108822511</v>
      </c>
      <c r="AI15">
        <f t="shared" si="7"/>
        <v>-2629.8490693716299</v>
      </c>
      <c r="AJ15">
        <f t="shared" si="8"/>
        <v>-254.84872193837509</v>
      </c>
      <c r="AK15">
        <f t="shared" si="30"/>
        <v>638.0476461921096</v>
      </c>
      <c r="AL15">
        <f t="shared" si="9"/>
        <v>-2246.6501451178956</v>
      </c>
      <c r="AN15">
        <f t="shared" si="10"/>
        <v>0</v>
      </c>
      <c r="AO15">
        <f t="shared" si="11"/>
        <v>0</v>
      </c>
      <c r="AP15">
        <f t="shared" si="12"/>
        <v>-5.5981757924335449</v>
      </c>
      <c r="AQ15">
        <f t="shared" si="13"/>
        <v>-669.41857852087435</v>
      </c>
      <c r="AR15">
        <f t="shared" si="14"/>
        <v>-675.01675431330796</v>
      </c>
      <c r="AS15">
        <f t="shared" si="15"/>
        <v>-65.413319390546036</v>
      </c>
      <c r="AT15">
        <f t="shared" si="16"/>
        <v>163.77093888994642</v>
      </c>
      <c r="AU15">
        <f t="shared" si="17"/>
        <v>-576.6591348139076</v>
      </c>
      <c r="AW15">
        <v>12</v>
      </c>
      <c r="AX15">
        <f>IF(Z15&gt;0, (R15*SUMPRODUCT(K15:$K$98, X15:$X$98)-K15*$AZ$3)/Z15, 0)</f>
        <v>10740.097532869873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2000000</v>
      </c>
      <c r="S16">
        <f t="shared" si="1"/>
        <v>11110.768675397805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9369.8150961113679</v>
      </c>
      <c r="AC16">
        <f t="shared" si="2"/>
        <v>9581.3639837960891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-2681.7214177347701</v>
      </c>
      <c r="AI16">
        <f t="shared" si="7"/>
        <v>-2703.2801511215334</v>
      </c>
      <c r="AJ16">
        <f t="shared" si="8"/>
        <v>-211.54888768472119</v>
      </c>
      <c r="AK16">
        <f t="shared" si="30"/>
        <v>655.88705672779577</v>
      </c>
      <c r="AL16">
        <f t="shared" si="9"/>
        <v>-2258.9419820784588</v>
      </c>
      <c r="AN16">
        <f t="shared" si="10"/>
        <v>0</v>
      </c>
      <c r="AO16">
        <f t="shared" si="11"/>
        <v>0</v>
      </c>
      <c r="AP16">
        <f t="shared" si="12"/>
        <v>-4.940705264136005</v>
      </c>
      <c r="AQ16">
        <f t="shared" si="13"/>
        <v>-614.58133406313618</v>
      </c>
      <c r="AR16">
        <f t="shared" si="14"/>
        <v>-619.52203932727218</v>
      </c>
      <c r="AS16">
        <f t="shared" si="15"/>
        <v>-48.48154500800846</v>
      </c>
      <c r="AT16">
        <f t="shared" si="16"/>
        <v>150.31238504221841</v>
      </c>
      <c r="AU16">
        <f t="shared" si="17"/>
        <v>-517.69119929306225</v>
      </c>
      <c r="AW16">
        <v>13</v>
      </c>
      <c r="AX16">
        <f>IF(Z16&gt;0, (R16*SUMPRODUCT(K16:$K$98, X16:$X$98)-K16*$AZ$3)/Z16, 0)</f>
        <v>11110.768675397805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2000000</v>
      </c>
      <c r="S17">
        <f t="shared" si="1"/>
        <v>11442.932469286659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9581.3639837960891</v>
      </c>
      <c r="AC17">
        <f t="shared" si="2"/>
        <v>9753.3607445593771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-2755.6597225788041</v>
      </c>
      <c r="AI17">
        <f t="shared" si="7"/>
        <v>-2776.9684228851675</v>
      </c>
      <c r="AJ17">
        <f t="shared" si="8"/>
        <v>-171.99676076328797</v>
      </c>
      <c r="AK17">
        <f t="shared" si="30"/>
        <v>670.69547886572627</v>
      </c>
      <c r="AL17">
        <f t="shared" si="9"/>
        <v>-2278.2697047827291</v>
      </c>
      <c r="AN17">
        <f t="shared" si="10"/>
        <v>0</v>
      </c>
      <c r="AO17">
        <f t="shared" si="11"/>
        <v>0</v>
      </c>
      <c r="AP17">
        <f t="shared" si="12"/>
        <v>-4.3601822637765197</v>
      </c>
      <c r="AQ17">
        <f t="shared" si="13"/>
        <v>-563.86257606726679</v>
      </c>
      <c r="AR17">
        <f t="shared" si="14"/>
        <v>-568.22275833104334</v>
      </c>
      <c r="AS17">
        <f t="shared" si="15"/>
        <v>-35.19394495792632</v>
      </c>
      <c r="AT17">
        <f t="shared" si="16"/>
        <v>137.23758320783838</v>
      </c>
      <c r="AU17">
        <f t="shared" si="17"/>
        <v>-466.1791200811312</v>
      </c>
      <c r="AW17">
        <v>14</v>
      </c>
      <c r="AX17">
        <f>IF(Z17&gt;0, (R17*SUMPRODUCT(K17:$K$98, X17:$X$98)-K17*$AZ$3)/Z17, 0)</f>
        <v>11442.932469286659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25</v>
      </c>
      <c r="R18">
        <f t="shared" si="0"/>
        <v>2000000</v>
      </c>
      <c r="S18">
        <f t="shared" si="1"/>
        <v>11742.290960043969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9753.3607445593771</v>
      </c>
      <c r="AC18">
        <f t="shared" si="2"/>
        <v>9891.8000388728433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-2833.0309137395784</v>
      </c>
      <c r="AI18">
        <f t="shared" si="7"/>
        <v>-2854.0911141564566</v>
      </c>
      <c r="AJ18">
        <f t="shared" si="8"/>
        <v>-138.43929431346623</v>
      </c>
      <c r="AK18">
        <f t="shared" si="30"/>
        <v>682.73525211915648</v>
      </c>
      <c r="AL18">
        <f t="shared" si="9"/>
        <v>-2309.7951563507663</v>
      </c>
      <c r="AN18">
        <f t="shared" si="10"/>
        <v>0</v>
      </c>
      <c r="AO18">
        <f t="shared" si="11"/>
        <v>0</v>
      </c>
      <c r="AP18">
        <f t="shared" si="12"/>
        <v>-3.8476198776383472</v>
      </c>
      <c r="AQ18">
        <f t="shared" si="13"/>
        <v>-517.5841559861193</v>
      </c>
      <c r="AR18">
        <f t="shared" si="14"/>
        <v>-521.43177586375771</v>
      </c>
      <c r="AS18">
        <f t="shared" si="15"/>
        <v>-25.292341483124407</v>
      </c>
      <c r="AT18">
        <f t="shared" si="16"/>
        <v>124.73317799544039</v>
      </c>
      <c r="AU18">
        <f t="shared" si="17"/>
        <v>-421.99093935144168</v>
      </c>
      <c r="AW18">
        <v>15</v>
      </c>
      <c r="AX18">
        <f>IF(Z18&gt;0, (R18*SUMPRODUCT(K18:$K$98, X18:$X$98)-K18*$AZ$3)/Z18, 0)</f>
        <v>11742.290960043969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2000000</v>
      </c>
      <c r="S19">
        <f t="shared" si="1"/>
        <v>12013.234298463776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9891.8000388728433</v>
      </c>
      <c r="AC19">
        <f t="shared" si="2"/>
        <v>10001.271124298089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-2925.6577696721956</v>
      </c>
      <c r="AI19">
        <f t="shared" si="7"/>
        <v>-2946.4707973627842</v>
      </c>
      <c r="AJ19">
        <f t="shared" si="8"/>
        <v>-109.4710854252462</v>
      </c>
      <c r="AK19">
        <f t="shared" si="30"/>
        <v>692.42600272109905</v>
      </c>
      <c r="AL19">
        <f t="shared" si="9"/>
        <v>-2363.5158800669315</v>
      </c>
      <c r="AN19">
        <f t="shared" si="10"/>
        <v>0</v>
      </c>
      <c r="AO19">
        <f t="shared" si="11"/>
        <v>0</v>
      </c>
      <c r="AP19">
        <f t="shared" si="12"/>
        <v>-3.3950556648738774</v>
      </c>
      <c r="AQ19">
        <f t="shared" si="13"/>
        <v>-477.23815737291613</v>
      </c>
      <c r="AR19">
        <f t="shared" si="14"/>
        <v>-480.63321303779003</v>
      </c>
      <c r="AS19">
        <f t="shared" si="15"/>
        <v>-17.857105378327017</v>
      </c>
      <c r="AT19">
        <f t="shared" si="16"/>
        <v>112.94968026719562</v>
      </c>
      <c r="AU19">
        <f t="shared" si="17"/>
        <v>-385.54063814892146</v>
      </c>
      <c r="AW19">
        <v>16</v>
      </c>
      <c r="AX19">
        <f>IF(Z19&gt;0, (R19*SUMPRODUCT(K19:$K$98, X19:$X$98)-K19*$AZ$3)/Z19, 0)</f>
        <v>12013.234298463776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2000000</v>
      </c>
      <c r="S20">
        <f t="shared" si="1"/>
        <v>12257.243876288547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10001.271124298089</v>
      </c>
      <c r="AC20">
        <f t="shared" si="2"/>
        <v>10083.903718185331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-3013.13864969521</v>
      </c>
      <c r="AI20">
        <f t="shared" si="7"/>
        <v>-3033.7058828757713</v>
      </c>
      <c r="AJ20">
        <f t="shared" si="8"/>
        <v>-82.632593887241455</v>
      </c>
      <c r="AK20">
        <f t="shared" si="30"/>
        <v>700.08897870086628</v>
      </c>
      <c r="AL20">
        <f t="shared" si="9"/>
        <v>-2416.2494980621464</v>
      </c>
      <c r="AN20">
        <f t="shared" si="10"/>
        <v>0</v>
      </c>
      <c r="AO20">
        <f t="shared" si="11"/>
        <v>0</v>
      </c>
      <c r="AP20">
        <f t="shared" si="12"/>
        <v>-2.9955011213628278</v>
      </c>
      <c r="AQ20">
        <f t="shared" si="13"/>
        <v>-438.84659276942978</v>
      </c>
      <c r="AR20">
        <f t="shared" si="14"/>
        <v>-441.84209389079263</v>
      </c>
      <c r="AS20">
        <f t="shared" si="15"/>
        <v>-12.034969676149506</v>
      </c>
      <c r="AT20">
        <f t="shared" si="16"/>
        <v>101.96399789614151</v>
      </c>
      <c r="AU20">
        <f t="shared" si="17"/>
        <v>-351.91306567080056</v>
      </c>
      <c r="AW20">
        <v>17</v>
      </c>
      <c r="AX20">
        <f>IF(Z20&gt;0, (R20*SUMPRODUCT(K20:$K$98, X20:$X$98)-K20*$AZ$3)/Z20, 0)</f>
        <v>12257.243876288547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2000000</v>
      </c>
      <c r="S21">
        <f t="shared" si="1"/>
        <v>12479.875399213042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10083.903718185331</v>
      </c>
      <c r="AC21">
        <f t="shared" si="2"/>
        <v>10144.941724755325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-3116.6927010360773</v>
      </c>
      <c r="AI21">
        <f t="shared" si="7"/>
        <v>-3137.01530322607</v>
      </c>
      <c r="AJ21">
        <f t="shared" si="8"/>
        <v>-61.03800656999374</v>
      </c>
      <c r="AK21">
        <f t="shared" si="30"/>
        <v>705.8732602729732</v>
      </c>
      <c r="AL21">
        <f t="shared" si="9"/>
        <v>-2492.1800495230905</v>
      </c>
      <c r="AN21">
        <f t="shared" si="10"/>
        <v>0</v>
      </c>
      <c r="AO21">
        <f t="shared" si="11"/>
        <v>0</v>
      </c>
      <c r="AP21">
        <f t="shared" si="12"/>
        <v>-2.6427428589018769</v>
      </c>
      <c r="AQ21">
        <f t="shared" si="13"/>
        <v>-405.29344136404859</v>
      </c>
      <c r="AR21">
        <f t="shared" si="14"/>
        <v>-407.93618422295049</v>
      </c>
      <c r="AS21">
        <f t="shared" si="15"/>
        <v>-7.937357355933889</v>
      </c>
      <c r="AT21">
        <f t="shared" si="16"/>
        <v>91.791469440599968</v>
      </c>
      <c r="AU21">
        <f t="shared" si="17"/>
        <v>-324.08207213828439</v>
      </c>
      <c r="AW21">
        <v>18</v>
      </c>
      <c r="AX21">
        <f>IF(Z21&gt;0, (R21*SUMPRODUCT(K21:$K$98, X21:$X$98)-K21*$AZ$3)/Z21, 0)</f>
        <v>12479.875399213042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2000000</v>
      </c>
      <c r="S22">
        <f t="shared" si="1"/>
        <v>12682.348635656008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10144.941724755325</v>
      </c>
      <c r="AC22">
        <f t="shared" si="2"/>
        <v>10185.973818515762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-3227.1463115539077</v>
      </c>
      <c r="AI22">
        <f t="shared" si="7"/>
        <v>-3247.2253483931063</v>
      </c>
      <c r="AJ22">
        <f t="shared" si="8"/>
        <v>-41.032093760437419</v>
      </c>
      <c r="AK22">
        <f t="shared" si="30"/>
        <v>710.14592073287281</v>
      </c>
      <c r="AL22">
        <f t="shared" si="9"/>
        <v>-2578.1115214206711</v>
      </c>
      <c r="AN22">
        <f t="shared" si="10"/>
        <v>0</v>
      </c>
      <c r="AO22">
        <f t="shared" si="11"/>
        <v>0</v>
      </c>
      <c r="AP22">
        <f t="shared" si="12"/>
        <v>-2.3313122504623425</v>
      </c>
      <c r="AQ22">
        <f t="shared" si="13"/>
        <v>-374.693556788173</v>
      </c>
      <c r="AR22">
        <f t="shared" si="14"/>
        <v>-377.02486903863542</v>
      </c>
      <c r="AS22">
        <f t="shared" si="15"/>
        <v>-4.764104155587888</v>
      </c>
      <c r="AT22">
        <f t="shared" si="16"/>
        <v>82.452753978138702</v>
      </c>
      <c r="AU22">
        <f t="shared" si="17"/>
        <v>-299.3362192160846</v>
      </c>
      <c r="AW22">
        <v>19</v>
      </c>
      <c r="AX22">
        <f>IF(Z22&gt;0, (R22*SUMPRODUCT(K22:$K$98, X22:$X$98)-K22*$AZ$3)/Z22, 0)</f>
        <v>12682.348635656008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2000000</v>
      </c>
      <c r="S23">
        <f t="shared" si="1"/>
        <v>12867.489538506441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10185.973818515762</v>
      </c>
      <c r="AC23">
        <f t="shared" si="2"/>
        <v>10209.785203803021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-3347.9625393384631</v>
      </c>
      <c r="AI23">
        <f t="shared" si="7"/>
        <v>-3367.7989362775279</v>
      </c>
      <c r="AJ23">
        <f t="shared" si="8"/>
        <v>-23.811385287259327</v>
      </c>
      <c r="AK23">
        <f t="shared" si="30"/>
        <v>713.01816729610346</v>
      </c>
      <c r="AL23">
        <f t="shared" si="9"/>
        <v>-2678.5921542686838</v>
      </c>
      <c r="AN23">
        <f t="shared" si="10"/>
        <v>0</v>
      </c>
      <c r="AO23">
        <f t="shared" si="11"/>
        <v>0</v>
      </c>
      <c r="AP23">
        <f t="shared" si="12"/>
        <v>-2.0563751015292997</v>
      </c>
      <c r="AQ23">
        <f t="shared" si="13"/>
        <v>-347.0724460645452</v>
      </c>
      <c r="AR23">
        <f t="shared" si="14"/>
        <v>-349.12882116607449</v>
      </c>
      <c r="AS23">
        <f t="shared" si="15"/>
        <v>-2.4684492848200708</v>
      </c>
      <c r="AT23">
        <f t="shared" si="16"/>
        <v>73.91628684734809</v>
      </c>
      <c r="AU23">
        <f t="shared" si="17"/>
        <v>-277.68098360354651</v>
      </c>
      <c r="AW23">
        <v>20</v>
      </c>
      <c r="AX23">
        <f>IF(Z23&gt;0, (R23*SUMPRODUCT(K23:$K$98, X23:$X$98)-K23*$AZ$3)/Z23, 0)</f>
        <v>12867.489538506441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2000000</v>
      </c>
      <c r="S24">
        <f t="shared" si="1"/>
        <v>13037.415097468956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10209.785203803021</v>
      </c>
      <c r="AC24">
        <f t="shared" si="2"/>
        <v>10218.520741734401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-3474.1179954961899</v>
      </c>
      <c r="AI24">
        <f t="shared" si="7"/>
        <v>-3493.7126019909201</v>
      </c>
      <c r="AJ24">
        <f t="shared" si="8"/>
        <v>-8.7355379313794401</v>
      </c>
      <c r="AK24">
        <f t="shared" si="30"/>
        <v>714.68496426621152</v>
      </c>
      <c r="AL24">
        <f t="shared" si="9"/>
        <v>-2787.7631756560882</v>
      </c>
      <c r="AN24">
        <f t="shared" si="10"/>
        <v>0</v>
      </c>
      <c r="AO24">
        <f t="shared" si="11"/>
        <v>0</v>
      </c>
      <c r="AP24">
        <f t="shared" si="12"/>
        <v>-1.8136691681586923</v>
      </c>
      <c r="AQ24">
        <f t="shared" si="13"/>
        <v>-321.56301259079942</v>
      </c>
      <c r="AR24">
        <f t="shared" si="14"/>
        <v>-323.37668175895806</v>
      </c>
      <c r="AS24">
        <f t="shared" si="15"/>
        <v>-0.80855799873728074</v>
      </c>
      <c r="AT24">
        <f t="shared" si="16"/>
        <v>66.150962765433462</v>
      </c>
      <c r="AU24">
        <f t="shared" si="17"/>
        <v>-258.03427699226188</v>
      </c>
      <c r="AW24">
        <v>21</v>
      </c>
      <c r="AX24">
        <f>IF(Z24&gt;0, (R24*SUMPRODUCT(K24:$K$98, X24:$X$98)-K24*$AZ$3)/Z24, 0)</f>
        <v>13037.415097468956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2000000</v>
      </c>
      <c r="S25">
        <f t="shared" si="1"/>
        <v>13202.438209046708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10218.520741734401</v>
      </c>
      <c r="AC25">
        <f t="shared" si="2"/>
        <v>10214.643429139958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-4505.4098172926115</v>
      </c>
      <c r="AI25">
        <f t="shared" si="7"/>
        <v>-4524.7521600996779</v>
      </c>
      <c r="AJ25">
        <f t="shared" si="8"/>
        <v>3.8773125944426283</v>
      </c>
      <c r="AK25">
        <f t="shared" si="30"/>
        <v>715.29645192140811</v>
      </c>
      <c r="AL25">
        <f t="shared" si="9"/>
        <v>-3805.5783955838269</v>
      </c>
      <c r="AN25">
        <f t="shared" si="10"/>
        <v>0</v>
      </c>
      <c r="AO25">
        <f t="shared" si="11"/>
        <v>0</v>
      </c>
      <c r="AP25">
        <f t="shared" si="12"/>
        <v>-1.5984997671319667</v>
      </c>
      <c r="AQ25">
        <f t="shared" si="13"/>
        <v>-372.33837780731824</v>
      </c>
      <c r="AR25">
        <f t="shared" si="14"/>
        <v>-373.93687757445019</v>
      </c>
      <c r="AS25">
        <f t="shared" si="15"/>
        <v>0.32043084651823828</v>
      </c>
      <c r="AT25">
        <f t="shared" si="16"/>
        <v>59.113894486915243</v>
      </c>
      <c r="AU25">
        <f t="shared" si="17"/>
        <v>-314.5025522410167</v>
      </c>
      <c r="AW25">
        <v>22</v>
      </c>
      <c r="AX25">
        <f>IF(Z25&gt;0, (R25*SUMPRODUCT(K25:$K$98, X25:$X$98)-K25*$AZ$3)/Z25, 0)</f>
        <v>13202.438209046708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25</v>
      </c>
      <c r="R26">
        <f t="shared" si="0"/>
        <v>2000000</v>
      </c>
      <c r="S26">
        <f t="shared" si="1"/>
        <v>13269.032970800348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10214.643429139958</v>
      </c>
      <c r="AC26">
        <f t="shared" si="2"/>
        <v>10125.95299775796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-5660.2023868044043</v>
      </c>
      <c r="AI26">
        <f t="shared" si="7"/>
        <v>-5679.2805536535652</v>
      </c>
      <c r="AJ26">
        <f t="shared" si="8"/>
        <v>88.690431381997769</v>
      </c>
      <c r="AK26">
        <f t="shared" si="30"/>
        <v>715.02504003979709</v>
      </c>
      <c r="AL26">
        <f t="shared" si="9"/>
        <v>-4875.5650822317702</v>
      </c>
      <c r="AN26">
        <f t="shared" si="10"/>
        <v>0</v>
      </c>
      <c r="AO26">
        <f t="shared" si="11"/>
        <v>0</v>
      </c>
      <c r="AP26">
        <f t="shared" si="12"/>
        <v>-1.4077389310499617</v>
      </c>
      <c r="AQ26">
        <f t="shared" si="13"/>
        <v>-417.65476319213758</v>
      </c>
      <c r="AR26">
        <f t="shared" si="14"/>
        <v>-419.06250212318753</v>
      </c>
      <c r="AS26">
        <f t="shared" si="15"/>
        <v>6.5442856253007049</v>
      </c>
      <c r="AT26">
        <f t="shared" si="16"/>
        <v>52.760236006838355</v>
      </c>
      <c r="AU26">
        <f t="shared" si="17"/>
        <v>-359.75798049104844</v>
      </c>
      <c r="AW26">
        <v>23</v>
      </c>
      <c r="AX26">
        <f>IF(Z26&gt;0, (R26*SUMPRODUCT(K26:$K$98, X26:$X$98)-K26*$AZ$3)/Z26, 0)</f>
        <v>13269.032970800348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2000000</v>
      </c>
      <c r="S27">
        <f t="shared" si="1"/>
        <v>13245.491737109496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10125.95299775796</v>
      </c>
      <c r="AC27">
        <f t="shared" si="2"/>
        <v>9961.5553295884329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-6848.0423616124199</v>
      </c>
      <c r="AI27">
        <f t="shared" si="7"/>
        <v>-6866.8441462635692</v>
      </c>
      <c r="AJ27">
        <f t="shared" si="8"/>
        <v>164.39766816952761</v>
      </c>
      <c r="AK27">
        <f t="shared" si="30"/>
        <v>708.81670984305731</v>
      </c>
      <c r="AL27">
        <f t="shared" si="9"/>
        <v>-5993.6297682509839</v>
      </c>
      <c r="AN27">
        <f t="shared" si="10"/>
        <v>0</v>
      </c>
      <c r="AO27">
        <f t="shared" si="11"/>
        <v>0</v>
      </c>
      <c r="AP27">
        <f t="shared" si="12"/>
        <v>-1.2387011193356976</v>
      </c>
      <c r="AQ27">
        <f t="shared" si="13"/>
        <v>-451.16343453434001</v>
      </c>
      <c r="AR27">
        <f t="shared" si="14"/>
        <v>-452.40213565367571</v>
      </c>
      <c r="AS27">
        <f t="shared" si="15"/>
        <v>10.83086416295721</v>
      </c>
      <c r="AT27">
        <f t="shared" si="16"/>
        <v>46.698335725952951</v>
      </c>
      <c r="AU27">
        <f t="shared" si="17"/>
        <v>-394.87293576476554</v>
      </c>
      <c r="AW27">
        <v>24</v>
      </c>
      <c r="AX27">
        <f>IF(Z27&gt;0, (R27*SUMPRODUCT(K27:$K$98, X27:$X$98)-K27*$AZ$3)/Z27, 0)</f>
        <v>13245.491737109496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2000000</v>
      </c>
      <c r="S28">
        <f t="shared" si="1"/>
        <v>13148.714635812365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9961.5553295884329</v>
      </c>
      <c r="AC28">
        <f t="shared" si="2"/>
        <v>9736.5143013242778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-8117.9066735489505</v>
      </c>
      <c r="AI28">
        <f t="shared" si="7"/>
        <v>-8136.4189665201693</v>
      </c>
      <c r="AJ28">
        <f t="shared" si="8"/>
        <v>225.0410282641551</v>
      </c>
      <c r="AK28">
        <f t="shared" si="30"/>
        <v>697.30887307119042</v>
      </c>
      <c r="AL28">
        <f t="shared" si="9"/>
        <v>-7214.0690651848236</v>
      </c>
      <c r="AN28">
        <f t="shared" si="10"/>
        <v>0</v>
      </c>
      <c r="AO28">
        <f t="shared" si="11"/>
        <v>0</v>
      </c>
      <c r="AP28">
        <f t="shared" si="12"/>
        <v>-1.088954284431116</v>
      </c>
      <c r="AQ28">
        <f t="shared" si="13"/>
        <v>-477.52211282075564</v>
      </c>
      <c r="AR28">
        <f t="shared" si="14"/>
        <v>-478.61106710518675</v>
      </c>
      <c r="AS28">
        <f t="shared" si="15"/>
        <v>13.237657392416773</v>
      </c>
      <c r="AT28">
        <f t="shared" si="16"/>
        <v>41.018013602273165</v>
      </c>
      <c r="AU28">
        <f t="shared" si="17"/>
        <v>-424.35539611049683</v>
      </c>
      <c r="AW28">
        <v>25</v>
      </c>
      <c r="AX28">
        <f>IF(Z28&gt;0, (R28*SUMPRODUCT(K28:$K$98, X28:$X$98)-K28*$AZ$3)/Z28, 0)</f>
        <v>13148.714635812365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2000000</v>
      </c>
      <c r="S29">
        <f t="shared" si="1"/>
        <v>12989.174705817946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9736.5143013242778</v>
      </c>
      <c r="AC29">
        <f t="shared" si="2"/>
        <v>9460.8871941018988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-9439.4522486433762</v>
      </c>
      <c r="AI29">
        <f t="shared" si="7"/>
        <v>-9457.6614255317745</v>
      </c>
      <c r="AJ29">
        <f t="shared" si="8"/>
        <v>275.62710722237898</v>
      </c>
      <c r="AK29">
        <f t="shared" si="30"/>
        <v>681.55600109269949</v>
      </c>
      <c r="AL29">
        <f t="shared" si="9"/>
        <v>-8500.4783172166954</v>
      </c>
      <c r="AN29">
        <f t="shared" si="10"/>
        <v>0</v>
      </c>
      <c r="AO29">
        <f t="shared" si="11"/>
        <v>0</v>
      </c>
      <c r="AP29">
        <f t="shared" si="12"/>
        <v>-0.95636070908077075</v>
      </c>
      <c r="AQ29">
        <f t="shared" si="13"/>
        <v>-495.76767259581186</v>
      </c>
      <c r="AR29">
        <f t="shared" si="14"/>
        <v>-496.72403330489266</v>
      </c>
      <c r="AS29">
        <f t="shared" si="15"/>
        <v>14.476158769868645</v>
      </c>
      <c r="AT29">
        <f t="shared" si="16"/>
        <v>35.795872843574983</v>
      </c>
      <c r="AU29">
        <f t="shared" si="17"/>
        <v>-446.45200169144897</v>
      </c>
      <c r="AW29">
        <v>26</v>
      </c>
      <c r="AX29">
        <f>IF(Z29&gt;0, (R29*SUMPRODUCT(K29:$K$98, X29:$X$98)-K29*$AZ$3)/Z29, 0)</f>
        <v>12989.174705817946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2000000</v>
      </c>
      <c r="S30">
        <f t="shared" si="1"/>
        <v>12779.630353853127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9460.8871941018988</v>
      </c>
      <c r="AC30">
        <f t="shared" si="2"/>
        <v>9145.3829193617858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-10923.077757209123</v>
      </c>
      <c r="AI30">
        <f t="shared" si="7"/>
        <v>-10940.968303856673</v>
      </c>
      <c r="AJ30">
        <f t="shared" si="8"/>
        <v>315.50427474011303</v>
      </c>
      <c r="AK30">
        <f t="shared" si="30"/>
        <v>662.26210358713297</v>
      </c>
      <c r="AL30">
        <f t="shared" si="9"/>
        <v>-9963.2019255294272</v>
      </c>
      <c r="AN30">
        <f t="shared" si="10"/>
        <v>0</v>
      </c>
      <c r="AO30">
        <f t="shared" si="11"/>
        <v>0</v>
      </c>
      <c r="AP30">
        <f t="shared" si="12"/>
        <v>-0.83895177761174933</v>
      </c>
      <c r="AQ30">
        <f t="shared" si="13"/>
        <v>-512.22221891455308</v>
      </c>
      <c r="AR30">
        <f t="shared" si="14"/>
        <v>-513.06117069216486</v>
      </c>
      <c r="AS30">
        <f t="shared" si="15"/>
        <v>14.795124897627648</v>
      </c>
      <c r="AT30">
        <f t="shared" si="16"/>
        <v>31.055840830075155</v>
      </c>
      <c r="AU30">
        <f t="shared" si="17"/>
        <v>-467.21020496446204</v>
      </c>
      <c r="AW30">
        <v>27</v>
      </c>
      <c r="AX30">
        <f>IF(Z30&gt;0, (R30*SUMPRODUCT(K30:$K$98, X30:$X$98)-K30*$AZ$3)/Z30, 0)</f>
        <v>12779.630353853127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2000000</v>
      </c>
      <c r="S31">
        <f t="shared" si="1"/>
        <v>12523.945312895725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9145.3829193617858</v>
      </c>
      <c r="AC31">
        <f t="shared" si="2"/>
        <v>8794.1101628183915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-12563.909750794179</v>
      </c>
      <c r="AI31">
        <f t="shared" si="7"/>
        <v>-12581.464343103367</v>
      </c>
      <c r="AJ31">
        <f t="shared" si="8"/>
        <v>351.27275654339428</v>
      </c>
      <c r="AK31">
        <f t="shared" si="30"/>
        <v>640.17680435532509</v>
      </c>
      <c r="AL31">
        <f t="shared" si="9"/>
        <v>-11590.014782204647</v>
      </c>
      <c r="AN31">
        <f t="shared" si="10"/>
        <v>0</v>
      </c>
      <c r="AO31">
        <f t="shared" si="11"/>
        <v>0</v>
      </c>
      <c r="AP31">
        <f t="shared" si="12"/>
        <v>-0.73499792502053041</v>
      </c>
      <c r="AQ31">
        <f t="shared" si="13"/>
        <v>-526.04170090269008</v>
      </c>
      <c r="AR31">
        <f t="shared" si="14"/>
        <v>-526.77669882771056</v>
      </c>
      <c r="AS31">
        <f t="shared" si="15"/>
        <v>14.707533084689919</v>
      </c>
      <c r="AT31">
        <f t="shared" si="16"/>
        <v>26.803734006465373</v>
      </c>
      <c r="AU31">
        <f t="shared" si="17"/>
        <v>-485.26543173655523</v>
      </c>
      <c r="AW31">
        <v>28</v>
      </c>
      <c r="AX31">
        <f>IF(Z31&gt;0, (R31*SUMPRODUCT(K31:$K$98, X31:$X$98)-K31*$AZ$3)/Z31, 0)</f>
        <v>12523.945312895725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2000000</v>
      </c>
      <c r="S32">
        <f t="shared" si="1"/>
        <v>12226.36801271116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8794.1101628183915</v>
      </c>
      <c r="AC32">
        <f t="shared" si="2"/>
        <v>8411.7733390328049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-14318.452369848268</v>
      </c>
      <c r="AI32">
        <f t="shared" si="7"/>
        <v>-14335.652435579741</v>
      </c>
      <c r="AJ32">
        <f t="shared" si="8"/>
        <v>382.3368237855866</v>
      </c>
      <c r="AK32">
        <f t="shared" si="30"/>
        <v>615.58771139728742</v>
      </c>
      <c r="AL32">
        <f t="shared" si="9"/>
        <v>-13337.727900396867</v>
      </c>
      <c r="AN32">
        <f t="shared" si="10"/>
        <v>0</v>
      </c>
      <c r="AO32">
        <f t="shared" si="11"/>
        <v>0</v>
      </c>
      <c r="AP32">
        <f t="shared" si="12"/>
        <v>-0.64299478288045542</v>
      </c>
      <c r="AQ32">
        <f t="shared" si="13"/>
        <v>-535.2706388724871</v>
      </c>
      <c r="AR32">
        <f t="shared" si="14"/>
        <v>-535.91363365536756</v>
      </c>
      <c r="AS32">
        <f t="shared" si="15"/>
        <v>14.293002528900907</v>
      </c>
      <c r="AT32">
        <f t="shared" si="16"/>
        <v>23.012684545122386</v>
      </c>
      <c r="AU32">
        <f t="shared" si="17"/>
        <v>-498.60794658134427</v>
      </c>
      <c r="AW32">
        <v>29</v>
      </c>
      <c r="AX32">
        <f>IF(Z32&gt;0, (R32*SUMPRODUCT(K32:$K$98, X32:$X$98)-K32*$AZ$3)/Z32, 0)</f>
        <v>12226.36801271116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2000000</v>
      </c>
      <c r="S33">
        <f t="shared" si="1"/>
        <v>11894.202446036419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8411.7733390328049</v>
      </c>
      <c r="AC33">
        <f t="shared" si="2"/>
        <v>8004.810626157735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-16243.124250442741</v>
      </c>
      <c r="AI33">
        <f t="shared" si="7"/>
        <v>-16259.949276463769</v>
      </c>
      <c r="AJ33">
        <f t="shared" si="8"/>
        <v>406.96271287506988</v>
      </c>
      <c r="AK33">
        <f t="shared" si="30"/>
        <v>588.82413373229645</v>
      </c>
      <c r="AL33">
        <f t="shared" si="9"/>
        <v>-15264.162429856404</v>
      </c>
      <c r="AN33">
        <f t="shared" si="10"/>
        <v>0</v>
      </c>
      <c r="AO33">
        <f t="shared" si="11"/>
        <v>0</v>
      </c>
      <c r="AP33">
        <f t="shared" si="12"/>
        <v>-0.561584437807504</v>
      </c>
      <c r="AQ33">
        <f t="shared" si="13"/>
        <v>-542.16176480330455</v>
      </c>
      <c r="AR33">
        <f t="shared" si="14"/>
        <v>-542.72334924111203</v>
      </c>
      <c r="AS33">
        <f t="shared" si="15"/>
        <v>13.583570452308422</v>
      </c>
      <c r="AT33">
        <f t="shared" si="16"/>
        <v>19.653727114374398</v>
      </c>
      <c r="AU33">
        <f t="shared" si="17"/>
        <v>-509.48605167442923</v>
      </c>
      <c r="AW33">
        <v>30</v>
      </c>
      <c r="AX33">
        <f>IF(Z33&gt;0, (R33*SUMPRODUCT(K33:$K$98, X33:$X$98)-K33*$AZ$3)/Z33, 0)</f>
        <v>11894.202446036419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2000000</v>
      </c>
      <c r="S34">
        <f t="shared" si="1"/>
        <v>11531.308148416447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8004.810626157735</v>
      </c>
      <c r="AC34">
        <f t="shared" si="2"/>
        <v>7577.2095095664108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-18344.328562731516</v>
      </c>
      <c r="AI34">
        <f t="shared" si="7"/>
        <v>-18360.7560343853</v>
      </c>
      <c r="AJ34">
        <f t="shared" si="8"/>
        <v>427.60111659132417</v>
      </c>
      <c r="AK34">
        <f t="shared" si="30"/>
        <v>560.33674383104153</v>
      </c>
      <c r="AL34">
        <f t="shared" si="9"/>
        <v>-17372.818173962933</v>
      </c>
      <c r="AN34">
        <f t="shared" si="10"/>
        <v>0</v>
      </c>
      <c r="AO34">
        <f t="shared" si="11"/>
        <v>0</v>
      </c>
      <c r="AP34">
        <f t="shared" si="12"/>
        <v>-0.48956687357097423</v>
      </c>
      <c r="AQ34">
        <f t="shared" si="13"/>
        <v>-546.6925021384211</v>
      </c>
      <c r="AR34">
        <f t="shared" si="14"/>
        <v>-547.1820690119921</v>
      </c>
      <c r="AS34">
        <f t="shared" si="15"/>
        <v>12.743247786207629</v>
      </c>
      <c r="AT34">
        <f t="shared" si="16"/>
        <v>16.698997484565009</v>
      </c>
      <c r="AU34">
        <f t="shared" si="17"/>
        <v>-517.73982374121942</v>
      </c>
      <c r="AW34">
        <v>31</v>
      </c>
      <c r="AX34">
        <f>IF(Z34&gt;0, (R34*SUMPRODUCT(K34:$K$98, X34:$X$98)-K34*$AZ$3)/Z34, 0)</f>
        <v>11531.308148416447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11139.385844019564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7577.2095095664108</v>
      </c>
      <c r="AC35">
        <f t="shared" ref="AC35:AC66" si="33">S35*Z35</f>
        <v>7132.8033004743966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-20410.053259290737</v>
      </c>
      <c r="AI35">
        <f t="shared" ref="AI35:AI66" si="38">SUM(AE35:AH35)</f>
        <v>-20426.061330562243</v>
      </c>
      <c r="AJ35">
        <f t="shared" ref="AJ35:AJ66" si="39">AB35-AC35</f>
        <v>444.40620909201425</v>
      </c>
      <c r="AK35">
        <f t="shared" si="30"/>
        <v>530.40466566964881</v>
      </c>
      <c r="AL35">
        <f t="shared" ref="AL35:AL66" si="40">SUM(AI35:AK35)</f>
        <v>-19451.250455800578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-0.42595359085186185</v>
      </c>
      <c r="AQ35">
        <f t="shared" ref="AQ35:AQ66" si="44">AH35*$K35</f>
        <v>-543.08450579850842</v>
      </c>
      <c r="AR35">
        <f t="shared" ref="AR35:AR66" si="45">AI35*$K35</f>
        <v>-543.51045938936034</v>
      </c>
      <c r="AS35">
        <f t="shared" ref="AS35:AS66" si="46">AJ35*$K35</f>
        <v>11.825061080066591</v>
      </c>
      <c r="AT35">
        <f t="shared" ref="AT35:AT66" si="47">AK35*$K35</f>
        <v>14.11336619600935</v>
      </c>
      <c r="AU35">
        <f t="shared" ref="AU35:AU66" si="48">AL35*$K35</f>
        <v>-517.57203211328442</v>
      </c>
      <c r="AW35">
        <v>32</v>
      </c>
      <c r="AX35">
        <f>IF(Z35&gt;0, (R35*SUMPRODUCT(K35:$K$98, X35:$X$98)-K35*$AZ$3)/Z35, 0)</f>
        <v>11139.385844019564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2000000</v>
      </c>
      <c r="S36">
        <f t="shared" si="32"/>
        <v>10729.629872783333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7132.8033004743966</v>
      </c>
      <c r="AC36">
        <f t="shared" si="33"/>
        <v>6681.0458420387567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-22494.17292475684</v>
      </c>
      <c r="AI36">
        <f t="shared" si="38"/>
        <v>-22509.739738154072</v>
      </c>
      <c r="AJ36">
        <f t="shared" si="39"/>
        <v>451.75745843563982</v>
      </c>
      <c r="AK36">
        <f t="shared" si="30"/>
        <v>499.29623103320779</v>
      </c>
      <c r="AL36">
        <f t="shared" si="40"/>
        <v>-21558.686048685224</v>
      </c>
      <c r="AN36">
        <f t="shared" si="41"/>
        <v>0</v>
      </c>
      <c r="AO36">
        <f t="shared" si="42"/>
        <v>0</v>
      </c>
      <c r="AP36">
        <f t="shared" si="43"/>
        <v>-0.36983241320952187</v>
      </c>
      <c r="AQ36">
        <f t="shared" si="44"/>
        <v>-534.41086776277052</v>
      </c>
      <c r="AR36">
        <f t="shared" si="45"/>
        <v>-534.78070017598009</v>
      </c>
      <c r="AS36">
        <f t="shared" si="46"/>
        <v>10.732739371590112</v>
      </c>
      <c r="AT36">
        <f t="shared" si="47"/>
        <v>11.862153500361327</v>
      </c>
      <c r="AU36">
        <f t="shared" si="48"/>
        <v>-512.18580730402869</v>
      </c>
      <c r="AW36">
        <v>33</v>
      </c>
      <c r="AX36">
        <f>IF(Z36&gt;0, (R36*SUMPRODUCT(K36:$K$98, X36:$X$98)-K36*$AZ$3)/Z36, 0)</f>
        <v>10729.629872783333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10309.63231179546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6681.0458420387567</v>
      </c>
      <c r="AC37">
        <f t="shared" si="33"/>
        <v>6228.1769808499721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-24666.770262793376</v>
      </c>
      <c r="AI37">
        <f t="shared" si="38"/>
        <v>-24681.873073428349</v>
      </c>
      <c r="AJ37">
        <f t="shared" si="39"/>
        <v>452.86886118878465</v>
      </c>
      <c r="AK37">
        <f t="shared" si="30"/>
        <v>467.67320894271302</v>
      </c>
      <c r="AL37">
        <f t="shared" si="40"/>
        <v>-23761.331003296851</v>
      </c>
      <c r="AN37">
        <f t="shared" si="41"/>
        <v>0</v>
      </c>
      <c r="AO37">
        <f t="shared" si="42"/>
        <v>0</v>
      </c>
      <c r="AP37">
        <f t="shared" si="43"/>
        <v>-0.32036495804343618</v>
      </c>
      <c r="AQ37">
        <f t="shared" si="44"/>
        <v>-523.23829062700986</v>
      </c>
      <c r="AR37">
        <f t="shared" si="45"/>
        <v>-523.55865558505332</v>
      </c>
      <c r="AS37">
        <f t="shared" si="46"/>
        <v>9.60637839012273</v>
      </c>
      <c r="AT37">
        <f t="shared" si="47"/>
        <v>9.920412271741089</v>
      </c>
      <c r="AU37">
        <f t="shared" si="48"/>
        <v>-504.03186492318946</v>
      </c>
      <c r="AW37">
        <v>34</v>
      </c>
      <c r="AX37">
        <f>IF(Z37&gt;0, (R37*SUMPRODUCT(K37:$K$98, X37:$X$98)-K37*$AZ$3)/Z37, 0)</f>
        <v>10309.63231179546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2000000</v>
      </c>
      <c r="S38">
        <f t="shared" si="32"/>
        <v>9885.1838706902799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6228.1769808499721</v>
      </c>
      <c r="AC38">
        <f t="shared" si="33"/>
        <v>5777.7440532354494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-27172.125095924232</v>
      </c>
      <c r="AI38">
        <f t="shared" si="38"/>
        <v>-27186.737226889156</v>
      </c>
      <c r="AJ38">
        <f t="shared" si="39"/>
        <v>450.43292761452267</v>
      </c>
      <c r="AK38">
        <f t="shared" si="30"/>
        <v>435.97238865949811</v>
      </c>
      <c r="AL38">
        <f t="shared" si="40"/>
        <v>-26300.331910615136</v>
      </c>
      <c r="AN38">
        <f t="shared" si="41"/>
        <v>0</v>
      </c>
      <c r="AO38">
        <f t="shared" si="42"/>
        <v>0</v>
      </c>
      <c r="AP38">
        <f t="shared" si="43"/>
        <v>-0.27674689858383955</v>
      </c>
      <c r="AQ38">
        <f t="shared" si="44"/>
        <v>-514.62728922153281</v>
      </c>
      <c r="AR38">
        <f t="shared" si="45"/>
        <v>-514.90403612011664</v>
      </c>
      <c r="AS38">
        <f t="shared" si="46"/>
        <v>8.5309881246333212</v>
      </c>
      <c r="AT38">
        <f t="shared" si="47"/>
        <v>8.2571123075290167</v>
      </c>
      <c r="AU38">
        <f t="shared" si="48"/>
        <v>-498.11593568795428</v>
      </c>
      <c r="AW38">
        <v>35</v>
      </c>
      <c r="AX38">
        <f>IF(Z38&gt;0, (R38*SUMPRODUCT(K38:$K$98, X38:$X$98)-K38*$AZ$3)/Z38, 0)</f>
        <v>9885.1838706902799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2000000</v>
      </c>
      <c r="S39">
        <f t="shared" si="32"/>
        <v>9449.9654943444402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5777.7440532354494</v>
      </c>
      <c r="AC39">
        <f t="shared" si="33"/>
        <v>5328.1215524179233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-29631.881935246649</v>
      </c>
      <c r="AI39">
        <f t="shared" si="38"/>
        <v>-29645.977546377733</v>
      </c>
      <c r="AJ39">
        <f t="shared" si="39"/>
        <v>449.62250081752609</v>
      </c>
      <c r="AK39">
        <f t="shared" si="30"/>
        <v>404.44208372648148</v>
      </c>
      <c r="AL39">
        <f t="shared" si="40"/>
        <v>-28791.912961833728</v>
      </c>
      <c r="AN39">
        <f t="shared" si="41"/>
        <v>0</v>
      </c>
      <c r="AO39">
        <f t="shared" si="42"/>
        <v>0</v>
      </c>
      <c r="AP39">
        <f t="shared" si="43"/>
        <v>-0.23836094240166869</v>
      </c>
      <c r="AQ39">
        <f t="shared" si="44"/>
        <v>-501.08386486658372</v>
      </c>
      <c r="AR39">
        <f t="shared" si="45"/>
        <v>-501.32222580898537</v>
      </c>
      <c r="AS39">
        <f t="shared" si="46"/>
        <v>7.6032491264969444</v>
      </c>
      <c r="AT39">
        <f t="shared" si="47"/>
        <v>6.8392349453613228</v>
      </c>
      <c r="AU39">
        <f t="shared" si="48"/>
        <v>-486.87974173712718</v>
      </c>
      <c r="AW39">
        <v>36</v>
      </c>
      <c r="AX39">
        <f>IF(Z39&gt;0, (R39*SUMPRODUCT(K39:$K$98, X39:$X$98)-K39*$AZ$3)/Z39, 0)</f>
        <v>9449.9654943444402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2000000</v>
      </c>
      <c r="S40">
        <f t="shared" si="32"/>
        <v>9008.2771182748784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5328.1215524179233</v>
      </c>
      <c r="AC40">
        <f t="shared" si="33"/>
        <v>4885.0776771977744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-31797.046481536723</v>
      </c>
      <c r="AI40">
        <f t="shared" si="38"/>
        <v>-31810.603673475478</v>
      </c>
      <c r="AJ40">
        <f t="shared" si="39"/>
        <v>443.04387522014895</v>
      </c>
      <c r="AK40">
        <f t="shared" si="30"/>
        <v>372.96850866925467</v>
      </c>
      <c r="AL40">
        <f t="shared" si="40"/>
        <v>-30994.591289586075</v>
      </c>
      <c r="AN40">
        <f t="shared" si="41"/>
        <v>0</v>
      </c>
      <c r="AO40">
        <f t="shared" si="42"/>
        <v>0</v>
      </c>
      <c r="AP40">
        <f t="shared" si="43"/>
        <v>-0.20469295984541205</v>
      </c>
      <c r="AQ40">
        <f t="shared" si="44"/>
        <v>-480.08699648503773</v>
      </c>
      <c r="AR40">
        <f t="shared" si="45"/>
        <v>-480.29168944488316</v>
      </c>
      <c r="AS40">
        <f t="shared" si="46"/>
        <v>6.6892880597900604</v>
      </c>
      <c r="AT40">
        <f t="shared" si="47"/>
        <v>5.6312567022379794</v>
      </c>
      <c r="AU40">
        <f t="shared" si="48"/>
        <v>-467.97114468285508</v>
      </c>
      <c r="AW40">
        <v>37</v>
      </c>
      <c r="AX40">
        <f>IF(Z40&gt;0, (R40*SUMPRODUCT(K40:$K$98, X40:$X$98)-K40*$AZ$3)/Z40, 0)</f>
        <v>9008.2771182748784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2000000</v>
      </c>
      <c r="S41">
        <f t="shared" si="32"/>
        <v>8572.8661062367501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4885.0776771977744</v>
      </c>
      <c r="AC41">
        <f t="shared" si="33"/>
        <v>4456.8121000399115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-33981.156907831697</v>
      </c>
      <c r="AI41">
        <f t="shared" si="38"/>
        <v>-33994.153763389717</v>
      </c>
      <c r="AJ41">
        <f t="shared" si="39"/>
        <v>428.26557715786294</v>
      </c>
      <c r="AK41">
        <f t="shared" ref="AK41:AK72" si="61">G41*SUM(AB41:AB41, AE41:AF41)</f>
        <v>341.95543740384426</v>
      </c>
      <c r="AL41">
        <f t="shared" si="40"/>
        <v>-33223.932748828011</v>
      </c>
      <c r="AN41">
        <f t="shared" si="41"/>
        <v>0</v>
      </c>
      <c r="AO41">
        <f t="shared" si="42"/>
        <v>0</v>
      </c>
      <c r="AP41">
        <f t="shared" si="43"/>
        <v>-0.17520779777630391</v>
      </c>
      <c r="AQ41">
        <f t="shared" si="44"/>
        <v>-458.09262410696556</v>
      </c>
      <c r="AR41">
        <f t="shared" si="45"/>
        <v>-458.26783190474185</v>
      </c>
      <c r="AS41">
        <f t="shared" si="46"/>
        <v>5.7733555860693606</v>
      </c>
      <c r="AT41">
        <f t="shared" si="47"/>
        <v>4.6098272661184598</v>
      </c>
      <c r="AU41">
        <f t="shared" si="48"/>
        <v>-447.88464905255404</v>
      </c>
      <c r="AW41">
        <v>38</v>
      </c>
      <c r="AX41">
        <f>IF(Z41&gt;0, (R41*SUMPRODUCT(K41:$K$98, X41:$X$98)-K41*$AZ$3)/Z41, 0)</f>
        <v>8572.8661062367501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2000000</v>
      </c>
      <c r="S42">
        <f t="shared" si="32"/>
        <v>8144.4758217134686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4456.8121000399115</v>
      </c>
      <c r="AC42">
        <f t="shared" si="33"/>
        <v>4044.9886003322072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-36042.443139152179</v>
      </c>
      <c r="AI42">
        <f t="shared" si="38"/>
        <v>-36054.859495615376</v>
      </c>
      <c r="AJ42">
        <f t="shared" si="39"/>
        <v>411.82349970770429</v>
      </c>
      <c r="AK42">
        <f t="shared" si="61"/>
        <v>311.97684700279382</v>
      </c>
      <c r="AL42">
        <f t="shared" si="40"/>
        <v>-35331.059148904882</v>
      </c>
      <c r="AN42">
        <f t="shared" si="41"/>
        <v>0</v>
      </c>
      <c r="AO42">
        <f t="shared" si="42"/>
        <v>0</v>
      </c>
      <c r="AP42">
        <f t="shared" si="43"/>
        <v>-0.14944840631776818</v>
      </c>
      <c r="AQ42">
        <f t="shared" si="44"/>
        <v>-433.8217659028935</v>
      </c>
      <c r="AR42">
        <f t="shared" si="45"/>
        <v>-433.97121430921123</v>
      </c>
      <c r="AS42">
        <f t="shared" si="46"/>
        <v>4.9568781226551604</v>
      </c>
      <c r="AT42">
        <f t="shared" si="47"/>
        <v>3.7550824777621465</v>
      </c>
      <c r="AU42">
        <f t="shared" si="48"/>
        <v>-425.25925370879401</v>
      </c>
      <c r="AW42">
        <v>39</v>
      </c>
      <c r="AX42">
        <f>IF(Z42&gt;0, (R42*SUMPRODUCT(K42:$K$98, X42:$X$98)-K42*$AZ$3)/Z42, 0)</f>
        <v>8144.4758217134686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2000000</v>
      </c>
      <c r="S43">
        <f t="shared" si="32"/>
        <v>7728.0118741824699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4044.9886003322072</v>
      </c>
      <c r="AC43">
        <f t="shared" si="33"/>
        <v>3652.4785526429414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-38118.459689226591</v>
      </c>
      <c r="AI43">
        <f t="shared" si="38"/>
        <v>-38130.27540137904</v>
      </c>
      <c r="AJ43">
        <f t="shared" si="39"/>
        <v>392.51004768926578</v>
      </c>
      <c r="AK43">
        <f t="shared" si="61"/>
        <v>283.14920202325453</v>
      </c>
      <c r="AL43">
        <f t="shared" si="40"/>
        <v>-37454.616151666516</v>
      </c>
      <c r="AN43">
        <f t="shared" si="41"/>
        <v>0</v>
      </c>
      <c r="AO43">
        <f t="shared" si="42"/>
        <v>0</v>
      </c>
      <c r="AP43">
        <f t="shared" si="43"/>
        <v>-0.12698107388249086</v>
      </c>
      <c r="AQ43">
        <f t="shared" si="44"/>
        <v>-409.65139330005098</v>
      </c>
      <c r="AR43">
        <f t="shared" si="45"/>
        <v>-409.77837437393339</v>
      </c>
      <c r="AS43">
        <f t="shared" si="46"/>
        <v>4.2182262670393751</v>
      </c>
      <c r="AT43">
        <f t="shared" si="47"/>
        <v>3.0429473296216831</v>
      </c>
      <c r="AU43">
        <f t="shared" si="48"/>
        <v>-402.51720077727231</v>
      </c>
      <c r="AW43">
        <v>40</v>
      </c>
      <c r="AX43">
        <f>IF(Z43&gt;0, (R43*SUMPRODUCT(K43:$K$98, X43:$X$98)-K43*$AZ$3)/Z43, 0)</f>
        <v>7728.0118741824699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2000000</v>
      </c>
      <c r="S44">
        <f t="shared" si="32"/>
        <v>7325.0078845845783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3652.4785526429414</v>
      </c>
      <c r="AC44">
        <f t="shared" si="33"/>
        <v>3279.712622033629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-40320.691409349041</v>
      </c>
      <c r="AI44">
        <f t="shared" si="38"/>
        <v>-40331.884955737354</v>
      </c>
      <c r="AJ44">
        <f t="shared" si="39"/>
        <v>372.76593060931236</v>
      </c>
      <c r="AK44">
        <f t="shared" si="61"/>
        <v>255.67349868500591</v>
      </c>
      <c r="AL44">
        <f t="shared" si="40"/>
        <v>-39703.445526443036</v>
      </c>
      <c r="AN44">
        <f t="shared" si="41"/>
        <v>0</v>
      </c>
      <c r="AO44">
        <f t="shared" si="42"/>
        <v>0</v>
      </c>
      <c r="AP44">
        <f t="shared" si="43"/>
        <v>-0.10740605712440203</v>
      </c>
      <c r="AQ44">
        <f t="shared" si="44"/>
        <v>-386.89136888112006</v>
      </c>
      <c r="AR44">
        <f t="shared" si="45"/>
        <v>-386.99877493824448</v>
      </c>
      <c r="AS44">
        <f t="shared" si="46"/>
        <v>3.576821629904928</v>
      </c>
      <c r="AT44">
        <f t="shared" si="47"/>
        <v>2.4532781169008273</v>
      </c>
      <c r="AU44">
        <f t="shared" si="48"/>
        <v>-380.96867519143871</v>
      </c>
      <c r="AW44">
        <v>41</v>
      </c>
      <c r="AX44">
        <f>IF(Z44&gt;0, (R44*SUMPRODUCT(K44:$K$98, X44:$X$98)-K44*$AZ$3)/Z44, 0)</f>
        <v>7325.0078845845783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2000000</v>
      </c>
      <c r="S45">
        <f t="shared" si="32"/>
        <v>6931.1512802189409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3279.712622033629</v>
      </c>
      <c r="AC45">
        <f t="shared" si="33"/>
        <v>2925.7547019835251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-42295.47499972787</v>
      </c>
      <c r="AI45">
        <f t="shared" si="38"/>
        <v>-42306.0279172148</v>
      </c>
      <c r="AJ45">
        <f t="shared" si="39"/>
        <v>353.95792005010389</v>
      </c>
      <c r="AK45">
        <f t="shared" si="61"/>
        <v>229.57988354235405</v>
      </c>
      <c r="AL45">
        <f t="shared" si="40"/>
        <v>-41722.490113622342</v>
      </c>
      <c r="AN45">
        <f t="shared" si="41"/>
        <v>0</v>
      </c>
      <c r="AO45">
        <f t="shared" si="42"/>
        <v>0</v>
      </c>
      <c r="AP45">
        <f t="shared" si="43"/>
        <v>-9.0409817017265179E-2</v>
      </c>
      <c r="AQ45">
        <f t="shared" si="44"/>
        <v>-362.35724955864384</v>
      </c>
      <c r="AR45">
        <f t="shared" si="45"/>
        <v>-362.44765937566109</v>
      </c>
      <c r="AS45">
        <f t="shared" si="46"/>
        <v>3.0324572160421233</v>
      </c>
      <c r="AT45">
        <f t="shared" si="47"/>
        <v>1.9668755382209662</v>
      </c>
      <c r="AU45">
        <f t="shared" si="48"/>
        <v>-357.448326621398</v>
      </c>
      <c r="AW45">
        <v>42</v>
      </c>
      <c r="AX45">
        <f>IF(Z45&gt;0, (R45*SUMPRODUCT(K45:$K$98, X45:$X$98)-K45*$AZ$3)/Z45, 0)</f>
        <v>6931.1512802189409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2000000</v>
      </c>
      <c r="S46">
        <f t="shared" si="32"/>
        <v>6549.0309022545998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2925.7547019835251</v>
      </c>
      <c r="AC46">
        <f t="shared" si="33"/>
        <v>2592.8023174525756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-43978.549143728742</v>
      </c>
      <c r="AI46">
        <f t="shared" si="38"/>
        <v>-43988.446800176505</v>
      </c>
      <c r="AJ46">
        <f t="shared" si="39"/>
        <v>332.95238453094953</v>
      </c>
      <c r="AK46">
        <f t="shared" si="61"/>
        <v>204.80282913884679</v>
      </c>
      <c r="AL46">
        <f t="shared" si="40"/>
        <v>-43450.691586506706</v>
      </c>
      <c r="AN46">
        <f t="shared" si="41"/>
        <v>0</v>
      </c>
      <c r="AO46">
        <f t="shared" si="42"/>
        <v>0</v>
      </c>
      <c r="AP46">
        <f t="shared" si="43"/>
        <v>-7.5710724194991225E-2</v>
      </c>
      <c r="AQ46">
        <f t="shared" si="44"/>
        <v>-336.40769633588229</v>
      </c>
      <c r="AR46">
        <f t="shared" si="45"/>
        <v>-336.4834070600773</v>
      </c>
      <c r="AS46">
        <f t="shared" si="46"/>
        <v>2.5468722104391586</v>
      </c>
      <c r="AT46">
        <f t="shared" si="47"/>
        <v>1.5666102974089444</v>
      </c>
      <c r="AU46">
        <f t="shared" si="48"/>
        <v>-332.36992455222912</v>
      </c>
      <c r="AW46">
        <v>43</v>
      </c>
      <c r="AX46">
        <f>IF(Z46&gt;0, (R46*SUMPRODUCT(K46:$K$98, X46:$X$98)-K46*$AZ$3)/Z46, 0)</f>
        <v>6549.0309022545998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2000000</v>
      </c>
      <c r="S47">
        <f t="shared" si="32"/>
        <v>6183.4374320623674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2592.8023174525756</v>
      </c>
      <c r="AC47">
        <f t="shared" si="33"/>
        <v>2282.6489648914194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-45583.705070746517</v>
      </c>
      <c r="AI47">
        <f t="shared" si="38"/>
        <v>-45592.933954316417</v>
      </c>
      <c r="AJ47">
        <f t="shared" si="39"/>
        <v>310.15335256115623</v>
      </c>
      <c r="AK47">
        <f t="shared" si="61"/>
        <v>181.49616222168032</v>
      </c>
      <c r="AL47">
        <f t="shared" si="40"/>
        <v>-45101.284439533578</v>
      </c>
      <c r="AN47">
        <f t="shared" si="41"/>
        <v>0</v>
      </c>
      <c r="AO47">
        <f t="shared" si="42"/>
        <v>0</v>
      </c>
      <c r="AP47">
        <f t="shared" si="43"/>
        <v>-6.3031286233202435E-2</v>
      </c>
      <c r="AQ47">
        <f t="shared" si="44"/>
        <v>-311.32688370389826</v>
      </c>
      <c r="AR47">
        <f t="shared" si="45"/>
        <v>-311.38991499013144</v>
      </c>
      <c r="AS47">
        <f t="shared" si="46"/>
        <v>2.1182805691928785</v>
      </c>
      <c r="AT47">
        <f t="shared" si="47"/>
        <v>1.2395796809626813</v>
      </c>
      <c r="AU47">
        <f t="shared" si="48"/>
        <v>-308.03205473997588</v>
      </c>
      <c r="AW47">
        <v>44</v>
      </c>
      <c r="AX47">
        <f>IF(Z47&gt;0, (R47*SUMPRODUCT(K47:$K$98, X47:$X$98)-K47*$AZ$3)/Z47, 0)</f>
        <v>6183.4374320623674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2000000</v>
      </c>
      <c r="S48">
        <f t="shared" si="32"/>
        <v>5833.7890771387529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2282.6489648914194</v>
      </c>
      <c r="AC48">
        <f t="shared" si="33"/>
        <v>1994.7634595578124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-47062.107022658929</v>
      </c>
      <c r="AI48">
        <f t="shared" si="38"/>
        <v>-47070.655341055353</v>
      </c>
      <c r="AJ48">
        <f t="shared" si="39"/>
        <v>287.88550533360694</v>
      </c>
      <c r="AK48">
        <f t="shared" si="61"/>
        <v>159.78542754239936</v>
      </c>
      <c r="AL48">
        <f t="shared" si="40"/>
        <v>-46622.984408179349</v>
      </c>
      <c r="AN48">
        <f t="shared" si="41"/>
        <v>0</v>
      </c>
      <c r="AO48">
        <f t="shared" si="42"/>
        <v>0</v>
      </c>
      <c r="AP48">
        <f t="shared" si="43"/>
        <v>-5.2127832803411961E-2</v>
      </c>
      <c r="AQ48">
        <f t="shared" si="44"/>
        <v>-286.98575936064287</v>
      </c>
      <c r="AR48">
        <f t="shared" si="45"/>
        <v>-287.03788719344629</v>
      </c>
      <c r="AS48">
        <f t="shared" si="46"/>
        <v>1.7555321166837923</v>
      </c>
      <c r="AT48">
        <f t="shared" si="47"/>
        <v>0.97437503671355308</v>
      </c>
      <c r="AU48">
        <f t="shared" si="48"/>
        <v>-284.30798004004896</v>
      </c>
      <c r="AW48">
        <v>45</v>
      </c>
      <c r="AX48">
        <f>IF(Z48&gt;0, (R48*SUMPRODUCT(K48:$K$98, X48:$X$98)-K48*$AZ$3)/Z48, 0)</f>
        <v>5833.7890771387529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2000000</v>
      </c>
      <c r="S49">
        <f t="shared" si="32"/>
        <v>5500.1582734838148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1994.7634595578124</v>
      </c>
      <c r="AC49">
        <f t="shared" si="33"/>
        <v>1728.7075023135001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-48423.99636588381</v>
      </c>
      <c r="AI49">
        <f t="shared" si="38"/>
        <v>-48431.853901141694</v>
      </c>
      <c r="AJ49">
        <f t="shared" si="39"/>
        <v>266.05595724431237</v>
      </c>
      <c r="AK49">
        <f t="shared" si="61"/>
        <v>139.63344216904687</v>
      </c>
      <c r="AL49">
        <f t="shared" si="40"/>
        <v>-48026.164501728337</v>
      </c>
      <c r="AN49">
        <f t="shared" si="41"/>
        <v>0</v>
      </c>
      <c r="AO49">
        <f t="shared" si="42"/>
        <v>0</v>
      </c>
      <c r="AP49">
        <f t="shared" si="43"/>
        <v>-4.2781626870837204E-2</v>
      </c>
      <c r="AQ49">
        <f t="shared" si="44"/>
        <v>-263.65231286001205</v>
      </c>
      <c r="AR49">
        <f t="shared" si="45"/>
        <v>-263.69509448688285</v>
      </c>
      <c r="AS49">
        <f t="shared" si="46"/>
        <v>1.448584869939971</v>
      </c>
      <c r="AT49">
        <f t="shared" si="47"/>
        <v>0.76025695405864957</v>
      </c>
      <c r="AU49">
        <f t="shared" si="48"/>
        <v>-261.48625266288428</v>
      </c>
      <c r="AW49">
        <v>46</v>
      </c>
      <c r="AX49">
        <f>IF(Z49&gt;0, (R49*SUMPRODUCT(K49:$K$98, X49:$X$98)-K49*$AZ$3)/Z49, 0)</f>
        <v>5500.1582734838148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2000000</v>
      </c>
      <c r="S50">
        <f t="shared" si="32"/>
        <v>5181.7496757996087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1728.7075023135001</v>
      </c>
      <c r="AC50">
        <f t="shared" si="33"/>
        <v>1483.7425127716415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-49636.6725408411</v>
      </c>
      <c r="AI50">
        <f t="shared" si="38"/>
        <v>-49643.831042339647</v>
      </c>
      <c r="AJ50">
        <f t="shared" si="39"/>
        <v>244.96498954185859</v>
      </c>
      <c r="AK50">
        <f t="shared" si="61"/>
        <v>121.00952516194502</v>
      </c>
      <c r="AL50">
        <f t="shared" si="40"/>
        <v>-49277.856527635849</v>
      </c>
      <c r="AN50">
        <f t="shared" si="41"/>
        <v>0</v>
      </c>
      <c r="AO50">
        <f t="shared" si="42"/>
        <v>0</v>
      </c>
      <c r="AP50">
        <f t="shared" si="43"/>
        <v>-3.4799664318330127E-2</v>
      </c>
      <c r="AQ50">
        <f t="shared" si="44"/>
        <v>-241.2990403999346</v>
      </c>
      <c r="AR50">
        <f t="shared" si="45"/>
        <v>-241.33384006425294</v>
      </c>
      <c r="AS50">
        <f t="shared" si="46"/>
        <v>1.190849706119903</v>
      </c>
      <c r="AT50">
        <f t="shared" si="47"/>
        <v>0.58826429746683184</v>
      </c>
      <c r="AU50">
        <f t="shared" si="48"/>
        <v>-239.55472606066624</v>
      </c>
      <c r="AW50">
        <v>47</v>
      </c>
      <c r="AX50">
        <f>IF(Z50&gt;0, (R50*SUMPRODUCT(K50:$K$98, X50:$X$98)-K50*$AZ$3)/Z50, 0)</f>
        <v>5181.7496757996087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2000000</v>
      </c>
      <c r="S51">
        <f t="shared" si="32"/>
        <v>4877.0444622261348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1483.7425127716415</v>
      </c>
      <c r="AC51">
        <f t="shared" si="33"/>
        <v>1259.1285824772008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-50604.291223703767</v>
      </c>
      <c r="AI51">
        <f t="shared" si="38"/>
        <v>-50610.745586547033</v>
      </c>
      <c r="AJ51">
        <f t="shared" si="39"/>
        <v>224.61393029444071</v>
      </c>
      <c r="AK51">
        <f t="shared" si="61"/>
        <v>103.86197589401492</v>
      </c>
      <c r="AL51">
        <f t="shared" si="40"/>
        <v>-50282.269680358571</v>
      </c>
      <c r="AN51">
        <f t="shared" si="41"/>
        <v>0</v>
      </c>
      <c r="AO51">
        <f t="shared" si="42"/>
        <v>0</v>
      </c>
      <c r="AP51">
        <f t="shared" si="43"/>
        <v>-2.8014849144743902E-2</v>
      </c>
      <c r="AQ51">
        <f t="shared" si="44"/>
        <v>-219.64547378811793</v>
      </c>
      <c r="AR51">
        <f t="shared" si="45"/>
        <v>-219.67348863726266</v>
      </c>
      <c r="AS51">
        <f t="shared" si="46"/>
        <v>0.97492587972113132</v>
      </c>
      <c r="AT51">
        <f t="shared" si="47"/>
        <v>0.45080787324860594</v>
      </c>
      <c r="AU51">
        <f t="shared" si="48"/>
        <v>-218.2477548842929</v>
      </c>
      <c r="AW51">
        <v>48</v>
      </c>
      <c r="AX51">
        <f>IF(Z51&gt;0, (R51*SUMPRODUCT(K51:$K$98, X51:$X$98)-K51*$AZ$3)/Z51, 0)</f>
        <v>4877.0444622261348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2000000</v>
      </c>
      <c r="S52">
        <f t="shared" si="32"/>
        <v>4586.4913208284624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1259.1285824772008</v>
      </c>
      <c r="AC52">
        <f t="shared" si="33"/>
        <v>1054.3805284261309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-51409.008824516859</v>
      </c>
      <c r="AI52">
        <f t="shared" si="38"/>
        <v>-51414.756031121382</v>
      </c>
      <c r="AJ52">
        <f t="shared" si="39"/>
        <v>204.74805405106986</v>
      </c>
      <c r="AK52">
        <f t="shared" si="61"/>
        <v>88.139000773404064</v>
      </c>
      <c r="AL52">
        <f t="shared" si="40"/>
        <v>-51121.868976296908</v>
      </c>
      <c r="AN52">
        <f t="shared" si="41"/>
        <v>0</v>
      </c>
      <c r="AO52">
        <f t="shared" si="42"/>
        <v>0</v>
      </c>
      <c r="AP52">
        <f t="shared" si="43"/>
        <v>-2.2272742642027197E-2</v>
      </c>
      <c r="AQ52">
        <f t="shared" si="44"/>
        <v>-199.23063530185715</v>
      </c>
      <c r="AR52">
        <f t="shared" si="45"/>
        <v>-199.25290804449918</v>
      </c>
      <c r="AS52">
        <f t="shared" si="46"/>
        <v>0.793481255875915</v>
      </c>
      <c r="AT52">
        <f t="shared" si="47"/>
        <v>0.34157416220368453</v>
      </c>
      <c r="AU52">
        <f t="shared" si="48"/>
        <v>-198.11785262641959</v>
      </c>
      <c r="AW52">
        <v>49</v>
      </c>
      <c r="AX52">
        <f>IF(Z52&gt;0, (R52*SUMPRODUCT(K52:$K$98, X52:$X$98)-K52*$AZ$3)/Z52, 0)</f>
        <v>4586.4913208284624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2000000</v>
      </c>
      <c r="S53">
        <f t="shared" si="32"/>
        <v>4304.9760878405232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1054.3805284261309</v>
      </c>
      <c r="AC53">
        <f t="shared" si="33"/>
        <v>868.45116074663815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-51714.891025796598</v>
      </c>
      <c r="AI53">
        <f t="shared" si="38"/>
        <v>-51719.934324197253</v>
      </c>
      <c r="AJ53">
        <f t="shared" si="39"/>
        <v>185.92936767949277</v>
      </c>
      <c r="AK53">
        <f t="shared" si="61"/>
        <v>73.806636989829173</v>
      </c>
      <c r="AL53">
        <f t="shared" si="40"/>
        <v>-51460.198319527932</v>
      </c>
      <c r="AN53">
        <f t="shared" si="41"/>
        <v>0</v>
      </c>
      <c r="AO53">
        <f t="shared" si="42"/>
        <v>0</v>
      </c>
      <c r="AP53">
        <f t="shared" si="43"/>
        <v>-1.7450727289028644E-2</v>
      </c>
      <c r="AQ53">
        <f t="shared" si="44"/>
        <v>-178.9429037067741</v>
      </c>
      <c r="AR53">
        <f t="shared" si="45"/>
        <v>-178.96035443406313</v>
      </c>
      <c r="AS53">
        <f t="shared" si="46"/>
        <v>0.64334933859449972</v>
      </c>
      <c r="AT53">
        <f t="shared" si="47"/>
        <v>0.25538435204675936</v>
      </c>
      <c r="AU53">
        <f t="shared" si="48"/>
        <v>-178.06162074342188</v>
      </c>
      <c r="AW53">
        <v>50</v>
      </c>
      <c r="AX53">
        <f>IF(Z53&gt;0, (R53*SUMPRODUCT(K53:$K$98, X53:$X$98)-K53*$AZ$3)/Z53, 0)</f>
        <v>4304.9760878405232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2000000</v>
      </c>
      <c r="S54">
        <f t="shared" si="32"/>
        <v>4030.2009691967019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868.45116074663815</v>
      </c>
      <c r="AC54">
        <f t="shared" si="33"/>
        <v>701.38438884554705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-51365.008144972198</v>
      </c>
      <c r="AI54">
        <f t="shared" si="38"/>
        <v>-51369.358947787034</v>
      </c>
      <c r="AJ54">
        <f t="shared" si="39"/>
        <v>167.0667719010911</v>
      </c>
      <c r="AK54">
        <f t="shared" si="61"/>
        <v>60.791581252264677</v>
      </c>
      <c r="AL54">
        <f t="shared" si="40"/>
        <v>-51141.500594633682</v>
      </c>
      <c r="AN54">
        <f t="shared" si="41"/>
        <v>0</v>
      </c>
      <c r="AO54">
        <f t="shared" si="42"/>
        <v>0</v>
      </c>
      <c r="AP54">
        <f t="shared" si="43"/>
        <v>-1.344157763190303E-2</v>
      </c>
      <c r="AQ54">
        <f t="shared" si="44"/>
        <v>-158.68950488621178</v>
      </c>
      <c r="AR54">
        <f t="shared" si="45"/>
        <v>-158.70294646384369</v>
      </c>
      <c r="AS54">
        <f t="shared" si="46"/>
        <v>0.51614404968252492</v>
      </c>
      <c r="AT54">
        <f t="shared" si="47"/>
        <v>0.18781240923673601</v>
      </c>
      <c r="AU54">
        <f t="shared" si="48"/>
        <v>-157.99899000492442</v>
      </c>
      <c r="AW54">
        <v>51</v>
      </c>
      <c r="AX54">
        <f>IF(Z54&gt;0, (R54*SUMPRODUCT(K54:$K$98, X54:$X$98)-K54*$AZ$3)/Z54, 0)</f>
        <v>4030.2009691967019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2000000</v>
      </c>
      <c r="S55">
        <f t="shared" si="32"/>
        <v>3759.9937625271182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701.38438884554705</v>
      </c>
      <c r="AC55">
        <f t="shared" si="33"/>
        <v>553.2985730715518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-50275.343072629512</v>
      </c>
      <c r="AI55">
        <f t="shared" si="38"/>
        <v>-50279.021925627792</v>
      </c>
      <c r="AJ55">
        <f t="shared" si="39"/>
        <v>148.08581577399525</v>
      </c>
      <c r="AK55">
        <f t="shared" si="61"/>
        <v>49.096907219188296</v>
      </c>
      <c r="AL55">
        <f t="shared" si="40"/>
        <v>-50081.839202634612</v>
      </c>
      <c r="AN55">
        <f t="shared" si="41"/>
        <v>0</v>
      </c>
      <c r="AO55">
        <f t="shared" si="42"/>
        <v>0</v>
      </c>
      <c r="AP55">
        <f t="shared" si="43"/>
        <v>-1.0147878423912807E-2</v>
      </c>
      <c r="AQ55">
        <f t="shared" si="44"/>
        <v>-138.68128720011816</v>
      </c>
      <c r="AR55">
        <f t="shared" si="45"/>
        <v>-138.69143507854207</v>
      </c>
      <c r="AS55">
        <f t="shared" si="46"/>
        <v>0.4084851597720407</v>
      </c>
      <c r="AT55">
        <f t="shared" si="47"/>
        <v>0.13543064799907073</v>
      </c>
      <c r="AU55">
        <f t="shared" si="48"/>
        <v>-138.14751927077097</v>
      </c>
      <c r="AW55">
        <v>52</v>
      </c>
      <c r="AX55">
        <f>IF(Z55&gt;0, (R55*SUMPRODUCT(K55:$K$98, X55:$X$98)-K55*$AZ$3)/Z55, 0)</f>
        <v>3759.9937625271182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2000000</v>
      </c>
      <c r="S56">
        <f t="shared" si="32"/>
        <v>3487.3005219865572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553.2985730715518</v>
      </c>
      <c r="AC56">
        <f t="shared" si="33"/>
        <v>424.08486543591266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-48148.455741571503</v>
      </c>
      <c r="AI56">
        <f t="shared" si="38"/>
        <v>-48151.495950343029</v>
      </c>
      <c r="AJ56">
        <f t="shared" si="39"/>
        <v>129.21370763563914</v>
      </c>
      <c r="AK56">
        <f t="shared" si="61"/>
        <v>38.73090011500863</v>
      </c>
      <c r="AL56">
        <f t="shared" si="40"/>
        <v>-47983.551342592385</v>
      </c>
      <c r="AN56">
        <f t="shared" si="41"/>
        <v>0</v>
      </c>
      <c r="AO56">
        <f t="shared" si="42"/>
        <v>0</v>
      </c>
      <c r="AP56">
        <f t="shared" si="43"/>
        <v>-7.4876960415962051E-3</v>
      </c>
      <c r="AQ56">
        <f t="shared" si="44"/>
        <v>-118.58429093470919</v>
      </c>
      <c r="AR56">
        <f t="shared" si="45"/>
        <v>-118.59177863075078</v>
      </c>
      <c r="AS56">
        <f t="shared" si="46"/>
        <v>0.318238989455012</v>
      </c>
      <c r="AT56">
        <f t="shared" si="47"/>
        <v>9.5389898941989196E-2</v>
      </c>
      <c r="AU56">
        <f t="shared" si="48"/>
        <v>-118.1781497423538</v>
      </c>
      <c r="AW56">
        <v>53</v>
      </c>
      <c r="AX56">
        <f>IF(Z56&gt;0, (R56*SUMPRODUCT(K56:$K$98, X56:$X$98)-K56*$AZ$3)/Z56, 0)</f>
        <v>3487.3005219865572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2000000</v>
      </c>
      <c r="S57">
        <f t="shared" si="32"/>
        <v>3206.7354114767104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424.08486543591266</v>
      </c>
      <c r="AC57">
        <f t="shared" si="33"/>
        <v>313.95377054091665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-44975.569975784754</v>
      </c>
      <c r="AI57">
        <f t="shared" si="38"/>
        <v>-44978.017587843868</v>
      </c>
      <c r="AJ57">
        <f t="shared" si="39"/>
        <v>110.13109489499601</v>
      </c>
      <c r="AK57">
        <f t="shared" si="61"/>
        <v>29.68594058051389</v>
      </c>
      <c r="AL57">
        <f t="shared" si="40"/>
        <v>-44838.200552368355</v>
      </c>
      <c r="AN57">
        <f t="shared" si="41"/>
        <v>0</v>
      </c>
      <c r="AO57">
        <f t="shared" si="42"/>
        <v>0</v>
      </c>
      <c r="AP57">
        <f t="shared" si="43"/>
        <v>-5.3823180834876383E-3</v>
      </c>
      <c r="AQ57">
        <f t="shared" si="44"/>
        <v>-98.9016305481491</v>
      </c>
      <c r="AR57">
        <f t="shared" si="45"/>
        <v>-98.907012866232577</v>
      </c>
      <c r="AS57">
        <f t="shared" si="46"/>
        <v>0.2421791400316321</v>
      </c>
      <c r="AT57">
        <f t="shared" si="47"/>
        <v>6.5279615785837811E-2</v>
      </c>
      <c r="AU57">
        <f t="shared" si="48"/>
        <v>-98.599554110415099</v>
      </c>
      <c r="AW57">
        <v>54</v>
      </c>
      <c r="AX57">
        <f>IF(Z57&gt;0, (R57*SUMPRODUCT(K57:$K$98, X57:$X$98)-K57*$AZ$3)/Z57, 0)</f>
        <v>3206.7354114767104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2000000</v>
      </c>
      <c r="S58">
        <f t="shared" si="32"/>
        <v>2908.1756180549746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313.95377054091665</v>
      </c>
      <c r="AC58">
        <f t="shared" si="33"/>
        <v>222.59963645679736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-40765.459555576104</v>
      </c>
      <c r="AI58">
        <f t="shared" si="38"/>
        <v>-40767.373123270183</v>
      </c>
      <c r="AJ58">
        <f t="shared" si="39"/>
        <v>91.354134084119295</v>
      </c>
      <c r="AK58">
        <f t="shared" si="61"/>
        <v>21.976763937864167</v>
      </c>
      <c r="AL58">
        <f t="shared" si="40"/>
        <v>-40654.042225248202</v>
      </c>
      <c r="AN58">
        <f t="shared" si="41"/>
        <v>0</v>
      </c>
      <c r="AO58">
        <f t="shared" si="42"/>
        <v>0</v>
      </c>
      <c r="AP58">
        <f t="shared" si="43"/>
        <v>-3.7570985205855204E-3</v>
      </c>
      <c r="AQ58">
        <f t="shared" si="44"/>
        <v>-80.038897114069812</v>
      </c>
      <c r="AR58">
        <f t="shared" si="45"/>
        <v>-80.042654212590406</v>
      </c>
      <c r="AS58">
        <f t="shared" si="46"/>
        <v>0.17936469301751332</v>
      </c>
      <c r="AT58">
        <f t="shared" si="47"/>
        <v>4.3149174985378166E-2</v>
      </c>
      <c r="AU58">
        <f t="shared" si="48"/>
        <v>-79.820140344587514</v>
      </c>
      <c r="AW58">
        <v>55</v>
      </c>
      <c r="AX58">
        <f>IF(Z58&gt;0, (R58*SUMPRODUCT(K58:$K$98, X58:$X$98)-K58*$AZ$3)/Z58, 0)</f>
        <v>2908.1756180549746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2000000</v>
      </c>
      <c r="S59">
        <f t="shared" si="32"/>
        <v>2579.2928168830595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222.59963645679736</v>
      </c>
      <c r="AC59">
        <f t="shared" si="33"/>
        <v>149.29957547132574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-35786.724160788777</v>
      </c>
      <c r="AI59">
        <f t="shared" si="38"/>
        <v>-35788.171258753908</v>
      </c>
      <c r="AJ59">
        <f t="shared" si="39"/>
        <v>73.300060985471617</v>
      </c>
      <c r="AK59">
        <f t="shared" si="61"/>
        <v>15.581974551975817</v>
      </c>
      <c r="AL59">
        <f t="shared" si="40"/>
        <v>-35699.28922321646</v>
      </c>
      <c r="AN59">
        <f t="shared" si="41"/>
        <v>0</v>
      </c>
      <c r="AO59">
        <f t="shared" si="42"/>
        <v>0</v>
      </c>
      <c r="AP59">
        <f t="shared" si="43"/>
        <v>-2.5368142191515815E-3</v>
      </c>
      <c r="AQ59">
        <f t="shared" si="44"/>
        <v>-62.735400709278096</v>
      </c>
      <c r="AR59">
        <f t="shared" si="45"/>
        <v>-62.737937523497251</v>
      </c>
      <c r="AS59">
        <f t="shared" si="46"/>
        <v>0.12849761484949307</v>
      </c>
      <c r="AT59">
        <f t="shared" si="47"/>
        <v>2.7315755780493067E-2</v>
      </c>
      <c r="AU59">
        <f t="shared" si="48"/>
        <v>-62.582124152867266</v>
      </c>
      <c r="AW59">
        <v>56</v>
      </c>
      <c r="AX59">
        <f>IF(Z59&gt;0, (R59*SUMPRODUCT(K59:$K$98, X59:$X$98)-K59*$AZ$3)/Z59, 0)</f>
        <v>2579.2928168830595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2000000</v>
      </c>
      <c r="S60">
        <f t="shared" si="32"/>
        <v>2198.6578431971097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149.29957547132574</v>
      </c>
      <c r="AC60">
        <f t="shared" si="33"/>
        <v>92.580992734010152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-30394.242277600522</v>
      </c>
      <c r="AI60">
        <f t="shared" si="38"/>
        <v>-30395.294976557529</v>
      </c>
      <c r="AJ60">
        <f t="shared" si="39"/>
        <v>56.718582737315586</v>
      </c>
      <c r="AK60">
        <f t="shared" si="61"/>
        <v>10.450970282992802</v>
      </c>
      <c r="AL60">
        <f t="shared" si="40"/>
        <v>-30328.125423537222</v>
      </c>
      <c r="AN60">
        <f t="shared" si="41"/>
        <v>0</v>
      </c>
      <c r="AO60">
        <f t="shared" si="42"/>
        <v>0</v>
      </c>
      <c r="AP60">
        <f t="shared" si="43"/>
        <v>-1.6476952907120788E-3</v>
      </c>
      <c r="AQ60">
        <f t="shared" si="44"/>
        <v>-47.573382240181253</v>
      </c>
      <c r="AR60">
        <f t="shared" si="45"/>
        <v>-47.57502993547196</v>
      </c>
      <c r="AS60">
        <f t="shared" si="46"/>
        <v>8.8776512078809336E-2</v>
      </c>
      <c r="AT60">
        <f t="shared" si="47"/>
        <v>1.6357966733061207E-2</v>
      </c>
      <c r="AU60">
        <f t="shared" si="48"/>
        <v>-47.46989545666009</v>
      </c>
      <c r="AW60">
        <v>57</v>
      </c>
      <c r="AX60">
        <f>IF(Z60&gt;0, (R60*SUMPRODUCT(K60:$K$98, X60:$X$98)-K60*$AZ$3)/Z60, 0)</f>
        <v>2198.6578431971097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2000000</v>
      </c>
      <c r="S61">
        <f t="shared" si="32"/>
        <v>1721.2114941600532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92.580992734010152</v>
      </c>
      <c r="AC61">
        <f t="shared" si="33"/>
        <v>50.379769397366907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-24833.863177121733</v>
      </c>
      <c r="AI61">
        <f t="shared" si="38"/>
        <v>-24834.594925799458</v>
      </c>
      <c r="AJ61">
        <f t="shared" si="39"/>
        <v>42.201223336643245</v>
      </c>
      <c r="AK61">
        <f t="shared" si="61"/>
        <v>6.480669491380711</v>
      </c>
      <c r="AL61">
        <f t="shared" si="40"/>
        <v>-24785.913032971432</v>
      </c>
      <c r="AN61">
        <f t="shared" si="41"/>
        <v>0</v>
      </c>
      <c r="AO61">
        <f t="shared" si="42"/>
        <v>0</v>
      </c>
      <c r="AP61">
        <f t="shared" si="43"/>
        <v>-1.0226255316697192E-3</v>
      </c>
      <c r="AQ61">
        <f t="shared" si="44"/>
        <v>-34.705553023919464</v>
      </c>
      <c r="AR61">
        <f t="shared" si="45"/>
        <v>-34.706575649451139</v>
      </c>
      <c r="AS61">
        <f t="shared" si="46"/>
        <v>5.8976599159707946E-2</v>
      </c>
      <c r="AT61">
        <f t="shared" si="47"/>
        <v>9.0567954353076349E-3</v>
      </c>
      <c r="AU61">
        <f t="shared" si="48"/>
        <v>-34.638542254856119</v>
      </c>
      <c r="AW61">
        <v>58</v>
      </c>
      <c r="AX61">
        <f>IF(Z61&gt;0, (R61*SUMPRODUCT(K61:$K$98, X61:$X$98)-K61*$AZ$3)/Z61, 0)</f>
        <v>1721.2114941600532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2000000</v>
      </c>
      <c r="S62">
        <f t="shared" si="32"/>
        <v>1061.8427489743033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50.379769397366907</v>
      </c>
      <c r="AC62">
        <f t="shared" si="33"/>
        <v>20.470786823034956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-19397.39848748592</v>
      </c>
      <c r="AI62">
        <f t="shared" si="38"/>
        <v>-19397.880451195771</v>
      </c>
      <c r="AJ62">
        <f t="shared" si="39"/>
        <v>29.908982574331951</v>
      </c>
      <c r="AK62">
        <f t="shared" si="61"/>
        <v>3.5265838578156838</v>
      </c>
      <c r="AL62">
        <f t="shared" si="40"/>
        <v>-19364.444884763623</v>
      </c>
      <c r="AN62">
        <f t="shared" si="41"/>
        <v>0</v>
      </c>
      <c r="AO62">
        <f t="shared" si="42"/>
        <v>0</v>
      </c>
      <c r="AP62">
        <f t="shared" si="43"/>
        <v>-6.0138279766129717E-4</v>
      </c>
      <c r="AQ62">
        <f t="shared" si="44"/>
        <v>-24.203610212312078</v>
      </c>
      <c r="AR62">
        <f t="shared" si="45"/>
        <v>-24.20421159510974</v>
      </c>
      <c r="AS62">
        <f t="shared" si="46"/>
        <v>3.731971359679942E-2</v>
      </c>
      <c r="AT62">
        <f t="shared" si="47"/>
        <v>4.400387048328641E-3</v>
      </c>
      <c r="AU62">
        <f t="shared" si="48"/>
        <v>-24.162491494464611</v>
      </c>
      <c r="AW62">
        <v>59</v>
      </c>
      <c r="AX62">
        <f>IF(Z62&gt;0, (R62*SUMPRODUCT(K62:$K$98, X62:$X$98)-K62*$AZ$3)/Z62, 0)</f>
        <v>1061.8427489743033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2000000</v>
      </c>
      <c r="S63">
        <f t="shared" si="32"/>
        <v>46.056144977351437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20.470786823034956</v>
      </c>
      <c r="AC63">
        <f t="shared" si="33"/>
        <v>0.54982879785456618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-14295.068156545463</v>
      </c>
      <c r="AI63">
        <f t="shared" si="38"/>
        <v>-14295.36661226626</v>
      </c>
      <c r="AJ63">
        <f t="shared" si="39"/>
        <v>19.92095802518039</v>
      </c>
      <c r="AK63">
        <f t="shared" si="61"/>
        <v>1.4329550776124471</v>
      </c>
      <c r="AL63">
        <f t="shared" si="40"/>
        <v>-14274.012699163466</v>
      </c>
      <c r="AN63">
        <f t="shared" si="41"/>
        <v>0</v>
      </c>
      <c r="AO63">
        <f t="shared" si="42"/>
        <v>0</v>
      </c>
      <c r="AP63">
        <f t="shared" si="43"/>
        <v>-3.3250528122526684E-4</v>
      </c>
      <c r="AQ63">
        <f t="shared" si="44"/>
        <v>-15.92593247945609</v>
      </c>
      <c r="AR63">
        <f t="shared" si="45"/>
        <v>-15.926264984737314</v>
      </c>
      <c r="AS63">
        <f t="shared" si="46"/>
        <v>2.219365650871934E-2</v>
      </c>
      <c r="AT63">
        <f t="shared" si="47"/>
        <v>1.5964349076363225E-3</v>
      </c>
      <c r="AU63">
        <f t="shared" si="48"/>
        <v>-15.902474893320957</v>
      </c>
      <c r="AW63">
        <v>60</v>
      </c>
      <c r="AX63">
        <f>IF(Z63&gt;0, (R63*SUMPRODUCT(K63:$K$98, X63:$X$98)-K63*$AZ$3)/Z63, 0)</f>
        <v>46.056144977351437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25</v>
      </c>
      <c r="R64">
        <f t="shared" si="31"/>
        <v>2000000</v>
      </c>
      <c r="S64">
        <f t="shared" si="32"/>
        <v>-1673.9333178659733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0.54982879785456618</v>
      </c>
      <c r="AC64">
        <f t="shared" si="33"/>
        <v>-11.552307085948232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-9835.103745450835</v>
      </c>
      <c r="AI64">
        <f t="shared" si="38"/>
        <v>-9835.2762778176057</v>
      </c>
      <c r="AJ64">
        <f t="shared" si="39"/>
        <v>12.102135883802799</v>
      </c>
      <c r="AK64">
        <f t="shared" si="61"/>
        <v>3.8488015849819639E-2</v>
      </c>
      <c r="AL64">
        <f t="shared" si="40"/>
        <v>-9823.1356539179542</v>
      </c>
      <c r="AN64">
        <f t="shared" si="41"/>
        <v>0</v>
      </c>
      <c r="AO64">
        <f t="shared" si="42"/>
        <v>0</v>
      </c>
      <c r="AP64">
        <f t="shared" si="43"/>
        <v>-1.7162130383694497E-4</v>
      </c>
      <c r="AQ64">
        <f t="shared" si="44"/>
        <v>-9.7831691511168426</v>
      </c>
      <c r="AR64">
        <f t="shared" si="45"/>
        <v>-9.7833407724206793</v>
      </c>
      <c r="AS64">
        <f t="shared" si="46"/>
        <v>1.2038230150424961E-2</v>
      </c>
      <c r="AT64">
        <f t="shared" si="47"/>
        <v>3.828477859461476E-5</v>
      </c>
      <c r="AU64">
        <f t="shared" si="48"/>
        <v>-9.7712642574916604</v>
      </c>
      <c r="AW64">
        <v>61</v>
      </c>
      <c r="AX64">
        <f>IF(Z64&gt;0, (R64*SUMPRODUCT(K64:$K$98, X64:$X$98)-K64*$AZ$3)/Z64, 0)</f>
        <v>-1673.9333178659733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2000000</v>
      </c>
      <c r="S65">
        <f t="shared" si="32"/>
        <v>-4550.1557285700555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-11.552307085948232</v>
      </c>
      <c r="AC65">
        <f t="shared" si="33"/>
        <v>-17.92137213380321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-5787.3068430761668</v>
      </c>
      <c r="AI65">
        <f t="shared" si="38"/>
        <v>-5787.4053087837319</v>
      </c>
      <c r="AJ65">
        <f t="shared" si="39"/>
        <v>6.3690650478549777</v>
      </c>
      <c r="AK65">
        <f t="shared" si="61"/>
        <v>-0.80866149601637638</v>
      </c>
      <c r="AL65">
        <f t="shared" si="40"/>
        <v>-5781.8449052318938</v>
      </c>
      <c r="AN65">
        <f t="shared" si="41"/>
        <v>0</v>
      </c>
      <c r="AO65">
        <f t="shared" si="42"/>
        <v>0</v>
      </c>
      <c r="AP65">
        <f t="shared" si="43"/>
        <v>-8.7451567948583156E-5</v>
      </c>
      <c r="AQ65">
        <f t="shared" si="44"/>
        <v>-5.1399524782973129</v>
      </c>
      <c r="AR65">
        <f t="shared" si="45"/>
        <v>-5.1400399298652619</v>
      </c>
      <c r="AS65">
        <f t="shared" si="46"/>
        <v>5.6566365953663912E-3</v>
      </c>
      <c r="AT65">
        <f t="shared" si="47"/>
        <v>-7.1820654637065411E-4</v>
      </c>
      <c r="AU65">
        <f t="shared" si="48"/>
        <v>-5.1351014998162663</v>
      </c>
      <c r="AW65">
        <v>62</v>
      </c>
      <c r="AX65">
        <f>IF(Z65&gt;0, (R65*SUMPRODUCT(K65:$K$98, X65:$X$98)-K65*$AZ$3)/Z65, 0)</f>
        <v>-4550.1557285700555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2000000</v>
      </c>
      <c r="S66">
        <f t="shared" si="32"/>
        <v>-9029.3828370155425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-17.92137213380321</v>
      </c>
      <c r="AC66">
        <f t="shared" si="33"/>
        <v>-20.013017377045287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-3365.6190829819593</v>
      </c>
      <c r="AI66">
        <f t="shared" si="38"/>
        <v>-3365.6744937939116</v>
      </c>
      <c r="AJ66">
        <f t="shared" si="39"/>
        <v>2.0916452432420769</v>
      </c>
      <c r="AK66">
        <f t="shared" si="61"/>
        <v>-1.2544960493662247</v>
      </c>
      <c r="AL66">
        <f t="shared" si="40"/>
        <v>-3364.8373446000355</v>
      </c>
      <c r="AN66">
        <f t="shared" si="41"/>
        <v>0</v>
      </c>
      <c r="AO66">
        <f t="shared" si="42"/>
        <v>0</v>
      </c>
      <c r="AP66">
        <f t="shared" si="43"/>
        <v>-4.3939902189137295E-5</v>
      </c>
      <c r="AQ66">
        <f t="shared" si="44"/>
        <v>-2.6688829869473958</v>
      </c>
      <c r="AR66">
        <f t="shared" si="45"/>
        <v>-2.668926926849585</v>
      </c>
      <c r="AS66">
        <f t="shared" si="46"/>
        <v>1.6586417734095519E-3</v>
      </c>
      <c r="AT66">
        <f t="shared" si="47"/>
        <v>-9.9479563218419771E-4</v>
      </c>
      <c r="AU66">
        <f t="shared" si="48"/>
        <v>-2.6682630807083596</v>
      </c>
      <c r="AW66">
        <v>63</v>
      </c>
      <c r="AX66">
        <f>IF(Z66&gt;0, (R66*SUMPRODUCT(K66:$K$98, X66:$X$98)-K66*$AZ$3)/Z66, 0)</f>
        <v>-9029.3828370155425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-16256.562275135064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-20.013017377045287</v>
      </c>
      <c r="AC67">
        <f t="shared" ref="AC67:AC98" si="64">S67*Z67</f>
        <v>-19.960197475550508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-1932.8882873412413</v>
      </c>
      <c r="AI67">
        <f t="shared" ref="AI67:AI98" si="69">SUM(AE67:AH67)</f>
        <v>-1932.9189829414822</v>
      </c>
      <c r="AJ67">
        <f t="shared" ref="AJ67:AJ98" si="70">AB67-AC67</f>
        <v>-5.2819901494778776E-2</v>
      </c>
      <c r="AK67">
        <f t="shared" si="61"/>
        <v>-1.4009112163931703</v>
      </c>
      <c r="AL67">
        <f t="shared" ref="AL67:AL98" si="71">SUM(AI67:AK67)</f>
        <v>-1934.3727140593701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-2.1733150095226839E-5</v>
      </c>
      <c r="AQ67">
        <f t="shared" ref="AQ67:AQ98" si="75">AH67*$K67</f>
        <v>-1.368526790042276</v>
      </c>
      <c r="AR67">
        <f t="shared" ref="AR67:AR98" si="76">AI67*$K67</f>
        <v>-1.3685485231923711</v>
      </c>
      <c r="AS67">
        <f t="shared" ref="AS67:AS98" si="77">AJ67*$K67</f>
        <v>-3.7397634781278588E-5</v>
      </c>
      <c r="AT67">
        <f t="shared" ref="AT67:AT98" si="78">AK67*$K67</f>
        <v>-9.9187549671684509E-4</v>
      </c>
      <c r="AU67">
        <f t="shared" ref="AU67:AU98" si="79">AL67*$K67</f>
        <v>-1.3695777963238693</v>
      </c>
      <c r="AW67">
        <v>64</v>
      </c>
      <c r="AX67">
        <f>IF(Z67&gt;0, (R67*SUMPRODUCT(K67:$K$98, X67:$X$98)-K67*$AZ$3)/Z67, 0)</f>
        <v>-16256.562275135064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25</v>
      </c>
      <c r="R68">
        <f t="shared" si="62"/>
        <v>2000000</v>
      </c>
      <c r="S68">
        <f t="shared" si="63"/>
        <v>-28280.73545719916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-19.960197475550508</v>
      </c>
      <c r="AC68">
        <f t="shared" si="64"/>
        <v>-18.898632400912273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-1094.589351608277</v>
      </c>
      <c r="AI68">
        <f t="shared" si="69"/>
        <v>-1094.6060578856204</v>
      </c>
      <c r="AJ68">
        <f t="shared" si="70"/>
        <v>-1.061565074638235</v>
      </c>
      <c r="AK68">
        <f t="shared" si="61"/>
        <v>-1.3972138232885356</v>
      </c>
      <c r="AL68">
        <f t="shared" si="71"/>
        <v>-1097.0648367835472</v>
      </c>
      <c r="AN68">
        <f t="shared" si="72"/>
        <v>0</v>
      </c>
      <c r="AO68">
        <f t="shared" si="73"/>
        <v>0</v>
      </c>
      <c r="AP68">
        <f t="shared" si="74"/>
        <v>-1.0561077104897382E-5</v>
      </c>
      <c r="AQ68">
        <f t="shared" si="75"/>
        <v>-0.69195801691353576</v>
      </c>
      <c r="AR68">
        <f t="shared" si="76"/>
        <v>-0.69196857799064071</v>
      </c>
      <c r="AS68">
        <f t="shared" si="77"/>
        <v>-6.7108131720088277E-4</v>
      </c>
      <c r="AT68">
        <f t="shared" si="78"/>
        <v>-8.8326576989478155E-4</v>
      </c>
      <c r="AU68">
        <f t="shared" si="79"/>
        <v>-0.69352292507773639</v>
      </c>
      <c r="AW68">
        <v>65</v>
      </c>
      <c r="AX68">
        <f>IF(Z68&gt;0, (R68*SUMPRODUCT(K68:$K$98, X68:$X$98)-K68*$AZ$3)/Z68, 0)</f>
        <v>-28280.73545719916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2000000</v>
      </c>
      <c r="S69">
        <f t="shared" si="63"/>
        <v>-48762.838767352529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-18.898632400912273</v>
      </c>
      <c r="AC69">
        <f t="shared" si="64"/>
        <v>-17.420865538646776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-608.62316358049543</v>
      </c>
      <c r="AI69">
        <f t="shared" si="69"/>
        <v>-608.63209500552057</v>
      </c>
      <c r="AJ69">
        <f t="shared" si="70"/>
        <v>-1.4777668622654971</v>
      </c>
      <c r="AK69">
        <f t="shared" si="61"/>
        <v>-1.3229042680638592</v>
      </c>
      <c r="AL69">
        <f t="shared" si="71"/>
        <v>-611.43276613584999</v>
      </c>
      <c r="AN69">
        <f t="shared" si="72"/>
        <v>0</v>
      </c>
      <c r="AO69">
        <f t="shared" si="73"/>
        <v>0</v>
      </c>
      <c r="AP69">
        <f t="shared" si="74"/>
        <v>-5.041169043019717E-6</v>
      </c>
      <c r="AQ69">
        <f t="shared" si="75"/>
        <v>-0.34352550040473745</v>
      </c>
      <c r="AR69">
        <f t="shared" si="76"/>
        <v>-0.34353054157378043</v>
      </c>
      <c r="AS69">
        <f t="shared" si="77"/>
        <v>-8.3409674691777101E-4</v>
      </c>
      <c r="AT69">
        <f t="shared" si="78"/>
        <v>-7.4668756936671415E-4</v>
      </c>
      <c r="AU69">
        <f t="shared" si="79"/>
        <v>-0.34511132589006499</v>
      </c>
      <c r="AW69">
        <v>66</v>
      </c>
      <c r="AX69">
        <f>IF(Z69&gt;0, (R69*SUMPRODUCT(K69:$K$98, X69:$X$98)-K69*$AZ$3)/Z69, 0)</f>
        <v>-48762.838767352529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2000000</v>
      </c>
      <c r="S70">
        <f t="shared" si="63"/>
        <v>-84512.831555816185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-17.420865538646776</v>
      </c>
      <c r="AC70">
        <f t="shared" si="64"/>
        <v>-15.827136682641669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-332.81895303407225</v>
      </c>
      <c r="AI70">
        <f t="shared" si="69"/>
        <v>-332.82363490793426</v>
      </c>
      <c r="AJ70">
        <f t="shared" si="70"/>
        <v>-1.5937288560051073</v>
      </c>
      <c r="AK70">
        <f t="shared" si="61"/>
        <v>-1.2194605877052744</v>
      </c>
      <c r="AL70">
        <f t="shared" si="71"/>
        <v>-335.63682435164463</v>
      </c>
      <c r="AN70">
        <f t="shared" si="72"/>
        <v>0</v>
      </c>
      <c r="AO70">
        <f t="shared" si="73"/>
        <v>0</v>
      </c>
      <c r="AP70">
        <f t="shared" si="74"/>
        <v>-2.3594576683230539E-6</v>
      </c>
      <c r="AQ70">
        <f t="shared" si="75"/>
        <v>-0.16772605457626427</v>
      </c>
      <c r="AR70">
        <f t="shared" si="76"/>
        <v>-0.1677284140339326</v>
      </c>
      <c r="AS70">
        <f t="shared" si="77"/>
        <v>-8.0316896211951626E-4</v>
      </c>
      <c r="AT70">
        <f t="shared" si="78"/>
        <v>-6.1455428310934837E-4</v>
      </c>
      <c r="AU70">
        <f t="shared" si="79"/>
        <v>-0.16914613727916145</v>
      </c>
      <c r="AW70">
        <v>67</v>
      </c>
      <c r="AX70">
        <f>IF(Z70&gt;0, (R70*SUMPRODUCT(K70:$K$98, X70:$X$98)-K70*$AZ$3)/Z70, 0)</f>
        <v>-84512.831555816185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2000000</v>
      </c>
      <c r="S71">
        <f t="shared" si="63"/>
        <v>-148399.65251397964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-15.827136682641669</v>
      </c>
      <c r="AC71">
        <f t="shared" si="64"/>
        <v>-14.265171347566278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-178.55097657971157</v>
      </c>
      <c r="AI71">
        <f t="shared" si="69"/>
        <v>-178.55337974762773</v>
      </c>
      <c r="AJ71">
        <f t="shared" si="70"/>
        <v>-1.5619653350753904</v>
      </c>
      <c r="AK71">
        <f t="shared" si="61"/>
        <v>-1.1078995677849168</v>
      </c>
      <c r="AL71">
        <f t="shared" si="71"/>
        <v>-181.22324465048806</v>
      </c>
      <c r="AN71">
        <f t="shared" si="72"/>
        <v>0</v>
      </c>
      <c r="AO71">
        <f t="shared" si="73"/>
        <v>0</v>
      </c>
      <c r="AP71">
        <f t="shared" si="74"/>
        <v>-1.0813308057720866E-6</v>
      </c>
      <c r="AQ71">
        <f t="shared" si="75"/>
        <v>-8.0340899226791856E-2</v>
      </c>
      <c r="AR71">
        <f t="shared" si="76"/>
        <v>-8.0341980557597628E-2</v>
      </c>
      <c r="AS71">
        <f t="shared" si="77"/>
        <v>-7.028228127613236E-4</v>
      </c>
      <c r="AT71">
        <f t="shared" si="78"/>
        <v>-4.9851112121516257E-4</v>
      </c>
      <c r="AU71">
        <f t="shared" si="79"/>
        <v>-8.154331449157412E-2</v>
      </c>
      <c r="AW71">
        <v>68</v>
      </c>
      <c r="AX71">
        <f>IF(Z71&gt;0, (R71*SUMPRODUCT(K71:$K$98, X71:$X$98)-K71*$AZ$3)/Z71, 0)</f>
        <v>-148399.65251397964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2000000</v>
      </c>
      <c r="S72">
        <f t="shared" si="63"/>
        <v>-265267.81415805756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-14.265171347566278</v>
      </c>
      <c r="AC72">
        <f t="shared" si="64"/>
        <v>-12.801144934604096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-93.816024169225784</v>
      </c>
      <c r="AI72">
        <f t="shared" si="69"/>
        <v>-93.81723060516066</v>
      </c>
      <c r="AJ72">
        <f t="shared" si="70"/>
        <v>-1.4640264129621823</v>
      </c>
      <c r="AK72">
        <f t="shared" si="61"/>
        <v>-0.99856199432963955</v>
      </c>
      <c r="AL72">
        <f t="shared" si="71"/>
        <v>-96.279819012452478</v>
      </c>
      <c r="AN72">
        <f t="shared" si="72"/>
        <v>0</v>
      </c>
      <c r="AO72">
        <f t="shared" si="73"/>
        <v>0</v>
      </c>
      <c r="AP72">
        <f t="shared" si="74"/>
        <v>-4.8468625101093815E-7</v>
      </c>
      <c r="AQ72">
        <f t="shared" si="75"/>
        <v>-3.7690635470151071E-2</v>
      </c>
      <c r="AR72">
        <f t="shared" si="76"/>
        <v>-3.7691120156402087E-2</v>
      </c>
      <c r="AS72">
        <f t="shared" si="77"/>
        <v>-5.8817335671885193E-4</v>
      </c>
      <c r="AT72">
        <f t="shared" si="78"/>
        <v>-4.0117278957309813E-4</v>
      </c>
      <c r="AU72">
        <f t="shared" si="79"/>
        <v>-3.8680466302694033E-2</v>
      </c>
      <c r="AW72">
        <v>69</v>
      </c>
      <c r="AX72">
        <f>IF(Z72&gt;0, (R72*SUMPRODUCT(K72:$K$98, X72:$X$98)-K72*$AZ$3)/Z72, 0)</f>
        <v>-265267.81415805756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2000000</v>
      </c>
      <c r="S73">
        <f t="shared" si="63"/>
        <v>-484718.68293472333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-12.801144934604096</v>
      </c>
      <c r="AC73">
        <f t="shared" si="64"/>
        <v>-11.459936184191235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-48.264830337755058</v>
      </c>
      <c r="AI73">
        <f t="shared" si="69"/>
        <v>-48.265421398951361</v>
      </c>
      <c r="AJ73">
        <f t="shared" si="70"/>
        <v>-1.3412087504128607</v>
      </c>
      <c r="AK73">
        <f t="shared" ref="AK73:AK98" si="92">G73*SUM(AB73:AB73, AE73:AF73)</f>
        <v>-0.89608014542228687</v>
      </c>
      <c r="AL73">
        <f t="shared" si="71"/>
        <v>-50.50271029478651</v>
      </c>
      <c r="AN73">
        <f t="shared" si="72"/>
        <v>0</v>
      </c>
      <c r="AO73">
        <f t="shared" si="73"/>
        <v>0</v>
      </c>
      <c r="AP73">
        <f t="shared" si="74"/>
        <v>-2.120170861725165E-7</v>
      </c>
      <c r="AQ73">
        <f t="shared" si="75"/>
        <v>-1.7312875141972158E-2</v>
      </c>
      <c r="AR73">
        <f t="shared" si="76"/>
        <v>-1.7313087159058334E-2</v>
      </c>
      <c r="AS73">
        <f t="shared" si="77"/>
        <v>-4.8109937345111565E-4</v>
      </c>
      <c r="AT73">
        <f t="shared" si="78"/>
        <v>-3.2142915589533795E-4</v>
      </c>
      <c r="AU73">
        <f t="shared" si="79"/>
        <v>-1.8115615688404786E-2</v>
      </c>
      <c r="AW73">
        <v>70</v>
      </c>
      <c r="AX73">
        <f>IF(Z73&gt;0, (R73*SUMPRODUCT(K73:$K$98, X73:$X$98)-K73*$AZ$3)/Z73, 0)</f>
        <v>-484718.68293472333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2000000</v>
      </c>
      <c r="S74">
        <f t="shared" si="63"/>
        <v>-907625.53393169155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-11.459936184191235</v>
      </c>
      <c r="AC74">
        <f t="shared" si="64"/>
        <v>-10.246088893366231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-24.234257757374351</v>
      </c>
      <c r="AI74">
        <f t="shared" si="69"/>
        <v>-24.234539979736724</v>
      </c>
      <c r="AJ74">
        <f t="shared" si="70"/>
        <v>-1.2138472908250044</v>
      </c>
      <c r="AK74">
        <f t="shared" si="92"/>
        <v>-0.80219553289338652</v>
      </c>
      <c r="AL74">
        <f t="shared" si="71"/>
        <v>-26.250582803455114</v>
      </c>
      <c r="AN74">
        <f t="shared" si="72"/>
        <v>0</v>
      </c>
      <c r="AO74">
        <f t="shared" si="73"/>
        <v>0</v>
      </c>
      <c r="AP74">
        <f t="shared" si="74"/>
        <v>-9.0388215686459073E-8</v>
      </c>
      <c r="AQ74">
        <f t="shared" si="75"/>
        <v>-7.7615795529969384E-3</v>
      </c>
      <c r="AR74">
        <f t="shared" si="76"/>
        <v>-7.7616699412126258E-3</v>
      </c>
      <c r="AS74">
        <f t="shared" si="77"/>
        <v>-3.8876256938635601E-4</v>
      </c>
      <c r="AT74">
        <f t="shared" si="78"/>
        <v>-2.5692160692299983E-4</v>
      </c>
      <c r="AU74">
        <f t="shared" si="79"/>
        <v>-8.4073541175219806E-3</v>
      </c>
      <c r="AW74">
        <v>71</v>
      </c>
      <c r="AX74">
        <f>IF(Z74&gt;0, (R74*SUMPRODUCT(K74:$K$98, X74:$X$98)-K74*$AZ$3)/Z74, 0)</f>
        <v>-907625.53393169155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2000000</v>
      </c>
      <c r="S75">
        <f t="shared" si="63"/>
        <v>-1746549.1416745828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-10.246088893366231</v>
      </c>
      <c r="AC75">
        <f t="shared" si="64"/>
        <v>-9.1546003247344281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-11.868938959048734</v>
      </c>
      <c r="AI75">
        <f t="shared" si="69"/>
        <v>-11.869069997450493</v>
      </c>
      <c r="AJ75">
        <f t="shared" si="70"/>
        <v>-1.091488568631803</v>
      </c>
      <c r="AK75">
        <f t="shared" si="92"/>
        <v>-0.71722622253563628</v>
      </c>
      <c r="AL75">
        <f t="shared" si="71"/>
        <v>-13.677784788617933</v>
      </c>
      <c r="AN75">
        <f t="shared" si="72"/>
        <v>0</v>
      </c>
      <c r="AO75">
        <f t="shared" si="73"/>
        <v>0</v>
      </c>
      <c r="AP75">
        <f t="shared" si="74"/>
        <v>-3.7471489368905869E-8</v>
      </c>
      <c r="AQ75">
        <f t="shared" si="75"/>
        <v>-3.3940189597442788E-3</v>
      </c>
      <c r="AR75">
        <f t="shared" si="76"/>
        <v>-3.3940564312336476E-3</v>
      </c>
      <c r="AS75">
        <f t="shared" si="77"/>
        <v>-3.1211997206002928E-4</v>
      </c>
      <c r="AT75">
        <f t="shared" si="78"/>
        <v>-2.0509663130888832E-4</v>
      </c>
      <c r="AU75">
        <f t="shared" si="79"/>
        <v>-3.9112730346025654E-3</v>
      </c>
      <c r="AW75">
        <v>72</v>
      </c>
      <c r="AX75">
        <f>IF(Z75&gt;0, (R75*SUMPRODUCT(K75:$K$98, X75:$X$98)-K75*$AZ$3)/Z75, 0)</f>
        <v>-1746549.1416745828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2000000</v>
      </c>
      <c r="S76">
        <f t="shared" si="63"/>
        <v>-3463766.0398581363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-9.1546003247344281</v>
      </c>
      <c r="AC76">
        <f t="shared" si="64"/>
        <v>-8.176520997100603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-5.657067469900479</v>
      </c>
      <c r="AI76">
        <f t="shared" si="69"/>
        <v>-5.6571264845748468</v>
      </c>
      <c r="AJ76">
        <f t="shared" si="70"/>
        <v>-0.9780793276338251</v>
      </c>
      <c r="AK76">
        <f t="shared" si="92"/>
        <v>-0.64082202273140998</v>
      </c>
      <c r="AL76">
        <f t="shared" si="71"/>
        <v>-7.2760278349400815</v>
      </c>
      <c r="AN76">
        <f t="shared" si="72"/>
        <v>0</v>
      </c>
      <c r="AO76">
        <f t="shared" si="73"/>
        <v>0</v>
      </c>
      <c r="AP76">
        <f t="shared" si="74"/>
        <v>-1.5067609635596534E-8</v>
      </c>
      <c r="AQ76">
        <f t="shared" si="75"/>
        <v>-1.4443608345249064E-3</v>
      </c>
      <c r="AR76">
        <f t="shared" si="76"/>
        <v>-1.4443759021345421E-3</v>
      </c>
      <c r="AS76">
        <f t="shared" si="77"/>
        <v>-2.4972293178564541E-4</v>
      </c>
      <c r="AT76">
        <f t="shared" si="78"/>
        <v>-1.6361449398632699E-4</v>
      </c>
      <c r="AU76">
        <f t="shared" si="79"/>
        <v>-1.8577133279065144E-3</v>
      </c>
      <c r="AW76">
        <v>73</v>
      </c>
      <c r="AX76">
        <f>IF(Z76&gt;0, (R76*SUMPRODUCT(K76:$K$98, X76:$X$98)-K76*$AZ$3)/Z76, 0)</f>
        <v>-3463766.0398581363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2000000</v>
      </c>
      <c r="S77">
        <f t="shared" si="63"/>
        <v>-7091829.6121178428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-8.176520997100603</v>
      </c>
      <c r="AC77">
        <f t="shared" si="64"/>
        <v>-7.3016498699051535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-2.6147898187864698</v>
      </c>
      <c r="AI77">
        <f t="shared" si="69"/>
        <v>-2.6148155584413586</v>
      </c>
      <c r="AJ77">
        <f t="shared" si="70"/>
        <v>-0.87487112719544946</v>
      </c>
      <c r="AK77">
        <f t="shared" si="92"/>
        <v>-0.57235646979704224</v>
      </c>
      <c r="AL77">
        <f t="shared" si="71"/>
        <v>-4.0620431554338499</v>
      </c>
      <c r="AN77">
        <f t="shared" si="72"/>
        <v>0</v>
      </c>
      <c r="AO77">
        <f t="shared" si="73"/>
        <v>0</v>
      </c>
      <c r="AP77">
        <f t="shared" si="74"/>
        <v>-5.8677154117541954E-9</v>
      </c>
      <c r="AQ77">
        <f t="shared" si="75"/>
        <v>-5.9607801986256211E-4</v>
      </c>
      <c r="AR77">
        <f t="shared" si="76"/>
        <v>-5.9608388757797376E-4</v>
      </c>
      <c r="AS77">
        <f t="shared" si="77"/>
        <v>-1.9943914626974364E-4</v>
      </c>
      <c r="AT77">
        <f t="shared" si="78"/>
        <v>-1.3047668639404626E-4</v>
      </c>
      <c r="AU77">
        <f t="shared" si="79"/>
        <v>-9.2599972024176352E-4</v>
      </c>
      <c r="AW77">
        <v>74</v>
      </c>
      <c r="AX77">
        <f>IF(Z77&gt;0, (R77*SUMPRODUCT(K77:$K$98, X77:$X$98)-K77*$AZ$3)/Z77, 0)</f>
        <v>-7091829.6121178428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2000000</v>
      </c>
      <c r="S78">
        <f t="shared" si="63"/>
        <v>-15030348.594249018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-7.3016498699051535</v>
      </c>
      <c r="AC78">
        <f t="shared" si="64"/>
        <v>-6.5198214050411112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-1.171026416667295</v>
      </c>
      <c r="AI78">
        <f t="shared" si="69"/>
        <v>-1.1710372610954267</v>
      </c>
      <c r="AJ78">
        <f t="shared" si="70"/>
        <v>-0.78182846486404234</v>
      </c>
      <c r="AK78">
        <f t="shared" si="92"/>
        <v>-0.51111549089336084</v>
      </c>
      <c r="AL78">
        <f t="shared" si="71"/>
        <v>-2.4639812168528299</v>
      </c>
      <c r="AN78">
        <f t="shared" si="72"/>
        <v>0</v>
      </c>
      <c r="AO78">
        <f t="shared" si="73"/>
        <v>0</v>
      </c>
      <c r="AP78">
        <f t="shared" si="74"/>
        <v>-2.2072674285104205E-9</v>
      </c>
      <c r="AQ78">
        <f t="shared" si="75"/>
        <v>-2.3834990983607012E-4</v>
      </c>
      <c r="AR78">
        <f t="shared" si="76"/>
        <v>-2.3835211710349861E-4</v>
      </c>
      <c r="AS78">
        <f t="shared" si="77"/>
        <v>-1.5913282694165036E-4</v>
      </c>
      <c r="AT78">
        <f t="shared" si="78"/>
        <v>-1.0403209478139661E-4</v>
      </c>
      <c r="AU78">
        <f t="shared" si="79"/>
        <v>-5.0151703882654554E-4</v>
      </c>
      <c r="AW78">
        <v>75</v>
      </c>
      <c r="AX78">
        <f>IF(Z78&gt;0, (R78*SUMPRODUCT(K78:$K$98, X78:$X$98)-K78*$AZ$3)/Z78, 0)</f>
        <v>-15030348.594249018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2000000</v>
      </c>
      <c r="S79">
        <f t="shared" si="63"/>
        <v>-33025327.678944524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-6.5198214050411112</v>
      </c>
      <c r="AC79">
        <f t="shared" si="64"/>
        <v>-5.8214664130903175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-0.50633314242288119</v>
      </c>
      <c r="AI79">
        <f t="shared" si="69"/>
        <v>-0.50633754924245133</v>
      </c>
      <c r="AJ79">
        <f t="shared" si="70"/>
        <v>-0.69835499195079365</v>
      </c>
      <c r="AK79">
        <f t="shared" si="92"/>
        <v>-0.45638749835287784</v>
      </c>
      <c r="AL79">
        <f t="shared" si="71"/>
        <v>-1.6610800395461229</v>
      </c>
      <c r="AN79">
        <f t="shared" si="72"/>
        <v>0</v>
      </c>
      <c r="AO79">
        <f t="shared" si="73"/>
        <v>0</v>
      </c>
      <c r="AP79">
        <f t="shared" si="74"/>
        <v>-8.0085805210442571E-10</v>
      </c>
      <c r="AQ79">
        <f t="shared" si="75"/>
        <v>-9.201669541916852E-5</v>
      </c>
      <c r="AR79">
        <f t="shared" si="76"/>
        <v>-9.2017496277220609E-5</v>
      </c>
      <c r="AS79">
        <f t="shared" si="77"/>
        <v>-1.2691311945589153E-4</v>
      </c>
      <c r="AT79">
        <f t="shared" si="78"/>
        <v>-8.2939997228108101E-5</v>
      </c>
      <c r="AU79">
        <f t="shared" si="79"/>
        <v>-3.0187061296122028E-4</v>
      </c>
      <c r="AW79">
        <v>76</v>
      </c>
      <c r="AX79">
        <f>IF(Z79&gt;0, (R79*SUMPRODUCT(K79:$K$98, X79:$X$98)-K79*$AZ$3)/Z79, 0)</f>
        <v>-33025327.678944524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2000000</v>
      </c>
      <c r="S80">
        <f t="shared" si="63"/>
        <v>-75286761.409723297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-5.8214664130903175</v>
      </c>
      <c r="AC80">
        <f t="shared" si="64"/>
        <v>-5.1978143745530332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-0.21093967517215573</v>
      </c>
      <c r="AI80">
        <f t="shared" si="69"/>
        <v>-0.21094140117759055</v>
      </c>
      <c r="AJ80">
        <f t="shared" si="70"/>
        <v>-0.62365203853728435</v>
      </c>
      <c r="AK80">
        <f t="shared" si="92"/>
        <v>-0.40750264891632226</v>
      </c>
      <c r="AL80">
        <f t="shared" si="71"/>
        <v>-1.2420960886311971</v>
      </c>
      <c r="AN80">
        <f t="shared" si="72"/>
        <v>0</v>
      </c>
      <c r="AO80">
        <f t="shared" si="73"/>
        <v>0</v>
      </c>
      <c r="AP80">
        <f t="shared" si="74"/>
        <v>-2.800621466271123E-10</v>
      </c>
      <c r="AQ80">
        <f t="shared" si="75"/>
        <v>-3.4227133382929684E-5</v>
      </c>
      <c r="AR80">
        <f t="shared" si="76"/>
        <v>-3.4227413445076314E-5</v>
      </c>
      <c r="AS80">
        <f t="shared" si="77"/>
        <v>-1.0119396216065335E-4</v>
      </c>
      <c r="AT80">
        <f t="shared" si="78"/>
        <v>-6.612149898767472E-5</v>
      </c>
      <c r="AU80">
        <f t="shared" si="79"/>
        <v>-2.0154287459340437E-4</v>
      </c>
      <c r="AW80">
        <v>77</v>
      </c>
      <c r="AX80">
        <f>IF(Z80&gt;0, (R80*SUMPRODUCT(K80:$K$98, X80:$X$98)-K80*$AZ$3)/Z80, 0)</f>
        <v>-75286761.409723297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2000000</v>
      </c>
      <c r="S81">
        <f t="shared" si="63"/>
        <v>-178486555.47037324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-5.1978143745530332</v>
      </c>
      <c r="AC81">
        <f t="shared" si="64"/>
        <v>-4.6409342666572142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-8.4696450093252024E-2</v>
      </c>
      <c r="AI81">
        <f t="shared" si="69"/>
        <v>-8.4697100133006339E-2</v>
      </c>
      <c r="AJ81">
        <f t="shared" si="70"/>
        <v>-0.55688010789581899</v>
      </c>
      <c r="AK81">
        <f t="shared" si="92"/>
        <v>-0.36384700621871235</v>
      </c>
      <c r="AL81">
        <f t="shared" si="71"/>
        <v>-1.0054242142475376</v>
      </c>
      <c r="AN81">
        <f t="shared" si="72"/>
        <v>0</v>
      </c>
      <c r="AO81">
        <f t="shared" si="73"/>
        <v>0</v>
      </c>
      <c r="AP81">
        <f t="shared" si="74"/>
        <v>-9.4174679142678913E-11</v>
      </c>
      <c r="AQ81">
        <f t="shared" si="75"/>
        <v>-1.2270420322931486E-5</v>
      </c>
      <c r="AR81">
        <f t="shared" si="76"/>
        <v>-1.2270514497610629E-5</v>
      </c>
      <c r="AS81">
        <f t="shared" si="77"/>
        <v>-8.0678151042195219E-5</v>
      </c>
      <c r="AT81">
        <f t="shared" si="78"/>
        <v>-5.2712430032525878E-5</v>
      </c>
      <c r="AU81">
        <f t="shared" si="79"/>
        <v>-1.4566109557233171E-4</v>
      </c>
      <c r="AW81">
        <v>78</v>
      </c>
      <c r="AX81">
        <f>IF(Z81&gt;0, (R81*SUMPRODUCT(K81:$K$98, X81:$X$98)-K81*$AZ$3)/Z81, 0)</f>
        <v>-178486555.47037324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2000000</v>
      </c>
      <c r="S82">
        <f t="shared" si="63"/>
        <v>-441083490.70400089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-4.6409342666572142</v>
      </c>
      <c r="AC82">
        <f t="shared" si="64"/>
        <v>-4.1437015950871787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-3.2694408167540975E-2</v>
      </c>
      <c r="AI82">
        <f t="shared" si="69"/>
        <v>-3.2694643026795651E-2</v>
      </c>
      <c r="AJ82">
        <f t="shared" si="70"/>
        <v>-0.49723267157003548</v>
      </c>
      <c r="AK82">
        <f t="shared" si="92"/>
        <v>-0.324865398666005</v>
      </c>
      <c r="AL82">
        <f t="shared" si="71"/>
        <v>-0.85479271326283612</v>
      </c>
      <c r="AN82">
        <f t="shared" si="72"/>
        <v>0</v>
      </c>
      <c r="AO82">
        <f t="shared" si="73"/>
        <v>0</v>
      </c>
      <c r="AP82">
        <f t="shared" si="74"/>
        <v>-3.0379728434891487E-11</v>
      </c>
      <c r="AQ82">
        <f t="shared" si="75"/>
        <v>-4.2291168931552595E-6</v>
      </c>
      <c r="AR82">
        <f t="shared" si="76"/>
        <v>-4.2291472728836945E-6</v>
      </c>
      <c r="AS82">
        <f t="shared" si="77"/>
        <v>-6.43184938656658E-5</v>
      </c>
      <c r="AT82">
        <f t="shared" si="78"/>
        <v>-4.2022285231760891E-5</v>
      </c>
      <c r="AU82">
        <f t="shared" si="79"/>
        <v>-1.1056992637031038E-4</v>
      </c>
      <c r="AW82">
        <v>79</v>
      </c>
      <c r="AX82">
        <f>IF(Z82&gt;0, (R82*SUMPRODUCT(K82:$K$98, X82:$X$98)-K82*$AZ$3)/Z82, 0)</f>
        <v>-441083490.70400089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2000000</v>
      </c>
      <c r="S83">
        <f t="shared" si="63"/>
        <v>-1138814761.1307828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-4.1437015950871787</v>
      </c>
      <c r="AC83">
        <f t="shared" si="64"/>
        <v>-3.6997371259983951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-1.2103330717872828E-2</v>
      </c>
      <c r="AI83">
        <f t="shared" si="69"/>
        <v>-1.2103411936900985E-2</v>
      </c>
      <c r="AJ83">
        <f t="shared" si="70"/>
        <v>-0.44396446908878362</v>
      </c>
      <c r="AK83">
        <f t="shared" si="92"/>
        <v>-0.29005911165610254</v>
      </c>
      <c r="AL83">
        <f t="shared" si="71"/>
        <v>-0.74612699268178717</v>
      </c>
      <c r="AN83">
        <f t="shared" si="72"/>
        <v>0</v>
      </c>
      <c r="AO83">
        <f t="shared" si="73"/>
        <v>0</v>
      </c>
      <c r="AP83">
        <f t="shared" si="74"/>
        <v>-9.3802837307976417E-12</v>
      </c>
      <c r="AQ83">
        <f t="shared" si="75"/>
        <v>-1.397858098003515E-6</v>
      </c>
      <c r="AR83">
        <f t="shared" si="76"/>
        <v>-1.3978674782872458E-6</v>
      </c>
      <c r="AS83">
        <f t="shared" si="77"/>
        <v>-5.1275086404534629E-5</v>
      </c>
      <c r="AT83">
        <f t="shared" si="78"/>
        <v>-3.3499991661753824E-5</v>
      </c>
      <c r="AU83">
        <f t="shared" si="79"/>
        <v>-8.6172945544575702E-5</v>
      </c>
      <c r="AW83">
        <v>80</v>
      </c>
      <c r="AX83">
        <f>IF(Z83&gt;0, (R83*SUMPRODUCT(K83:$K$98, X83:$X$98)-K83*$AZ$3)/Z83, 0)</f>
        <v>-1138814761.1307828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2000000</v>
      </c>
      <c r="S84">
        <f t="shared" si="63"/>
        <v>-3078659369.3474698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-3.6997371259983951</v>
      </c>
      <c r="AC84">
        <f t="shared" si="64"/>
        <v>-3.3033379004585681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-4.2865883485768575E-3</v>
      </c>
      <c r="AI84">
        <f t="shared" si="69"/>
        <v>-4.2866151730603756E-3</v>
      </c>
      <c r="AJ84">
        <f t="shared" si="70"/>
        <v>-0.39639922553982698</v>
      </c>
      <c r="AK84">
        <f t="shared" si="92"/>
        <v>-0.25898159881988769</v>
      </c>
      <c r="AL84">
        <f t="shared" si="71"/>
        <v>-0.65966743953277507</v>
      </c>
      <c r="AN84">
        <f t="shared" si="72"/>
        <v>0</v>
      </c>
      <c r="AO84">
        <f t="shared" si="73"/>
        <v>0</v>
      </c>
      <c r="AP84">
        <f t="shared" si="74"/>
        <v>-2.7661232846352981E-12</v>
      </c>
      <c r="AQ84">
        <f t="shared" si="75"/>
        <v>-4.4203020104986656E-7</v>
      </c>
      <c r="AR84">
        <f t="shared" si="76"/>
        <v>-4.4203296717315117E-7</v>
      </c>
      <c r="AS84">
        <f t="shared" si="77"/>
        <v>-4.0876430184753826E-5</v>
      </c>
      <c r="AT84">
        <f t="shared" si="78"/>
        <v>-2.6706013940568214E-5</v>
      </c>
      <c r="AU84">
        <f t="shared" si="79"/>
        <v>-6.8024477092495201E-5</v>
      </c>
      <c r="AW84">
        <v>81</v>
      </c>
      <c r="AX84">
        <f>IF(Z84&gt;0, (R84*SUMPRODUCT(K84:$K$98, X84:$X$98)-K84*$AZ$3)/Z84, 0)</f>
        <v>-3078659369.3474698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2000000</v>
      </c>
      <c r="S85">
        <f t="shared" si="63"/>
        <v>-8736227670.3413811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-3.3033379004585681</v>
      </c>
      <c r="AC85">
        <f t="shared" si="64"/>
        <v>-2.9494092144549069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-1.4492856442320254E-3</v>
      </c>
      <c r="AI85">
        <f t="shared" si="69"/>
        <v>-1.4492940844001555E-3</v>
      </c>
      <c r="AJ85">
        <f t="shared" si="70"/>
        <v>-0.35392868600366123</v>
      </c>
      <c r="AK85">
        <f t="shared" si="92"/>
        <v>-0.23123365303209978</v>
      </c>
      <c r="AL85">
        <f t="shared" si="71"/>
        <v>-0.58661163312016118</v>
      </c>
      <c r="AN85">
        <f t="shared" si="72"/>
        <v>0</v>
      </c>
      <c r="AO85">
        <f t="shared" si="73"/>
        <v>0</v>
      </c>
      <c r="AP85">
        <f t="shared" si="74"/>
        <v>-7.7709343324046639E-13</v>
      </c>
      <c r="AQ85">
        <f t="shared" si="75"/>
        <v>-1.3343695761140162E-7</v>
      </c>
      <c r="AR85">
        <f t="shared" si="76"/>
        <v>-1.3343773470483485E-7</v>
      </c>
      <c r="AS85">
        <f t="shared" si="77"/>
        <v>-3.2586514093814288E-5</v>
      </c>
      <c r="AT85">
        <f t="shared" si="78"/>
        <v>-2.1289878417531648E-5</v>
      </c>
      <c r="AU85">
        <f t="shared" si="79"/>
        <v>-5.4009830246050773E-5</v>
      </c>
      <c r="AW85">
        <v>82</v>
      </c>
      <c r="AX85">
        <f>IF(Z85&gt;0, (R85*SUMPRODUCT(K85:$K$98, X85:$X$98)-K85*$AZ$3)/Z85, 0)</f>
        <v>-8736227670.3413811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2000000</v>
      </c>
      <c r="S86">
        <f t="shared" si="63"/>
        <v>-26096024625.547157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-2.9494092144549069</v>
      </c>
      <c r="AC86">
        <f t="shared" si="64"/>
        <v>-2.6334011978616312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-4.6663738022431172E-4</v>
      </c>
      <c r="AI86">
        <f t="shared" si="69"/>
        <v>-4.6663990302350783E-4</v>
      </c>
      <c r="AJ86">
        <f t="shared" si="70"/>
        <v>-0.31600801659327571</v>
      </c>
      <c r="AK86">
        <f t="shared" si="92"/>
        <v>-0.20645864501184349</v>
      </c>
      <c r="AL86">
        <f t="shared" si="71"/>
        <v>-0.52293330150814266</v>
      </c>
      <c r="AN86">
        <f t="shared" si="72"/>
        <v>0</v>
      </c>
      <c r="AO86">
        <f t="shared" si="73"/>
        <v>0</v>
      </c>
      <c r="AP86">
        <f t="shared" si="74"/>
        <v>-2.0738951802789769E-13</v>
      </c>
      <c r="AQ86">
        <f t="shared" si="75"/>
        <v>-3.8360445622629733E-8</v>
      </c>
      <c r="AR86">
        <f t="shared" si="76"/>
        <v>-3.8360653012147763E-8</v>
      </c>
      <c r="AS86">
        <f t="shared" si="77"/>
        <v>-2.5977791001257345E-5</v>
      </c>
      <c r="AT86">
        <f t="shared" si="78"/>
        <v>-1.6972162884789864E-5</v>
      </c>
      <c r="AU86">
        <f t="shared" si="79"/>
        <v>-4.2988314539059352E-5</v>
      </c>
      <c r="AW86">
        <v>83</v>
      </c>
      <c r="AX86">
        <f>IF(Z86&gt;0, (R86*SUMPRODUCT(K86:$K$98, X86:$X$98)-K86*$AZ$3)/Z86, 0)</f>
        <v>-26096024625.547157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2000000</v>
      </c>
      <c r="S87">
        <f t="shared" si="63"/>
        <v>-82291016403.971573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-2.6334011978616312</v>
      </c>
      <c r="AC87">
        <f t="shared" si="64"/>
        <v>-2.3512511022665108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-1.4266091418993276E-4</v>
      </c>
      <c r="AI87">
        <f t="shared" si="69"/>
        <v>-1.4266162849970951E-4</v>
      </c>
      <c r="AJ87">
        <f t="shared" si="70"/>
        <v>-0.28215009559512039</v>
      </c>
      <c r="AK87">
        <f t="shared" si="92"/>
        <v>-0.18433808385031419</v>
      </c>
      <c r="AL87">
        <f t="shared" si="71"/>
        <v>-0.46663084107393427</v>
      </c>
      <c r="AN87">
        <f t="shared" si="72"/>
        <v>0</v>
      </c>
      <c r="AO87">
        <f t="shared" si="73"/>
        <v>0</v>
      </c>
      <c r="AP87">
        <f t="shared" si="74"/>
        <v>-5.2429134695255328E-14</v>
      </c>
      <c r="AQ87">
        <f t="shared" si="75"/>
        <v>-1.0471070856352337E-8</v>
      </c>
      <c r="AR87">
        <f t="shared" si="76"/>
        <v>-1.0471123285487031E-8</v>
      </c>
      <c r="AS87">
        <f t="shared" si="77"/>
        <v>-2.0709341867595974E-5</v>
      </c>
      <c r="AT87">
        <f t="shared" si="78"/>
        <v>-1.3530104923840935E-5</v>
      </c>
      <c r="AU87">
        <f t="shared" si="79"/>
        <v>-3.4249917914722391E-5</v>
      </c>
      <c r="AW87">
        <v>84</v>
      </c>
      <c r="AX87">
        <f>IF(Z87&gt;0, (R87*SUMPRODUCT(K87:$K$98, X87:$X$98)-K87*$AZ$3)/Z87, 0)</f>
        <v>-82291016403.971573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25</v>
      </c>
      <c r="R88">
        <f t="shared" si="62"/>
        <v>2000000</v>
      </c>
      <c r="S88">
        <f t="shared" si="63"/>
        <v>-274721562875.58344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-2.3512511022665108</v>
      </c>
      <c r="AC88">
        <f t="shared" si="64"/>
        <v>-2.0993313502772546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-4.1289995593949564E-5</v>
      </c>
      <c r="AI88">
        <f t="shared" si="69"/>
        <v>-4.1290186635683632E-5</v>
      </c>
      <c r="AJ88">
        <f t="shared" si="70"/>
        <v>-0.2519197519892562</v>
      </c>
      <c r="AK88">
        <f t="shared" si="92"/>
        <v>-0.16458757715865577</v>
      </c>
      <c r="AL88">
        <f t="shared" si="71"/>
        <v>-0.41654861933454768</v>
      </c>
      <c r="AN88">
        <f t="shared" si="72"/>
        <v>0</v>
      </c>
      <c r="AO88">
        <f t="shared" si="73"/>
        <v>0</v>
      </c>
      <c r="AP88">
        <f t="shared" si="74"/>
        <v>-1.2519769250437186E-14</v>
      </c>
      <c r="AQ88">
        <f t="shared" si="75"/>
        <v>-2.7059072705580804E-9</v>
      </c>
      <c r="AR88">
        <f t="shared" si="76"/>
        <v>-2.7059197903273309E-9</v>
      </c>
      <c r="AS88">
        <f t="shared" si="77"/>
        <v>-1.6509362103317966E-5</v>
      </c>
      <c r="AT88">
        <f t="shared" si="78"/>
        <v>-1.0786116958133228E-5</v>
      </c>
      <c r="AU88">
        <f t="shared" si="79"/>
        <v>-2.7298184981241525E-5</v>
      </c>
      <c r="AW88">
        <v>85</v>
      </c>
      <c r="AX88">
        <f>IF(Z88&gt;0, (R88*SUMPRODUCT(K88:$K$98, X88:$X$98)-K88*$AZ$3)/Z88, 0)</f>
        <v>-274721562875.58344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2000000</v>
      </c>
      <c r="S89">
        <f t="shared" si="63"/>
        <v>-984176767719.27625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-2.0993313502772546</v>
      </c>
      <c r="AC89">
        <f t="shared" si="64"/>
        <v>-1.8744029936435846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-1.1321427426124402E-5</v>
      </c>
      <c r="AI89">
        <f t="shared" si="69"/>
        <v>-1.1321475039598301E-5</v>
      </c>
      <c r="AJ89">
        <f t="shared" si="70"/>
        <v>-0.22492835663366995</v>
      </c>
      <c r="AK89">
        <f t="shared" si="92"/>
        <v>-0.14695319451940783</v>
      </c>
      <c r="AL89">
        <f t="shared" si="71"/>
        <v>-0.37189287262811738</v>
      </c>
      <c r="AN89">
        <f t="shared" si="72"/>
        <v>0</v>
      </c>
      <c r="AO89">
        <f t="shared" si="73"/>
        <v>0</v>
      </c>
      <c r="AP89">
        <f t="shared" si="74"/>
        <v>-2.7859923482449278E-15</v>
      </c>
      <c r="AQ89">
        <f t="shared" si="75"/>
        <v>-6.6244715199274949E-10</v>
      </c>
      <c r="AR89">
        <f t="shared" si="76"/>
        <v>-6.624499379850978E-10</v>
      </c>
      <c r="AS89">
        <f t="shared" si="77"/>
        <v>-1.3161162779753074E-5</v>
      </c>
      <c r="AT89">
        <f t="shared" si="78"/>
        <v>-8.5986264383044377E-6</v>
      </c>
      <c r="AU89">
        <f t="shared" si="79"/>
        <v>-2.1760451667995497E-5</v>
      </c>
      <c r="AW89">
        <v>86</v>
      </c>
      <c r="AX89">
        <f>IF(Z89&gt;0, (R89*SUMPRODUCT(K89:$K$98, X89:$X$98)-K89*$AZ$3)/Z89, 0)</f>
        <v>-984176767719.27625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2000000</v>
      </c>
      <c r="S90">
        <f t="shared" si="63"/>
        <v>-3802195087669.7646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-1.8744029936435846</v>
      </c>
      <c r="AC90">
        <f t="shared" si="64"/>
        <v>-1.6735741020385519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-2.8906671789009532E-6</v>
      </c>
      <c r="AI90">
        <f t="shared" si="69"/>
        <v>-2.8906781829003761E-6</v>
      </c>
      <c r="AJ90">
        <f t="shared" si="70"/>
        <v>-0.2008288916050327</v>
      </c>
      <c r="AK90">
        <f t="shared" si="92"/>
        <v>-0.13120820955505094</v>
      </c>
      <c r="AL90">
        <f t="shared" si="71"/>
        <v>-0.33203999183826655</v>
      </c>
      <c r="AN90">
        <f t="shared" si="72"/>
        <v>0</v>
      </c>
      <c r="AO90">
        <f t="shared" si="73"/>
        <v>0</v>
      </c>
      <c r="AP90">
        <f t="shared" si="74"/>
        <v>-5.7488713057940629E-16</v>
      </c>
      <c r="AQ90">
        <f t="shared" si="75"/>
        <v>-1.5101848846525308E-10</v>
      </c>
      <c r="AR90">
        <f t="shared" si="76"/>
        <v>-1.5101906335238367E-10</v>
      </c>
      <c r="AS90">
        <f t="shared" si="77"/>
        <v>-1.0491998481082623E-5</v>
      </c>
      <c r="AT90">
        <f t="shared" si="78"/>
        <v>-6.8547723604658238E-6</v>
      </c>
      <c r="AU90">
        <f t="shared" si="79"/>
        <v>-1.7346921860611799E-5</v>
      </c>
      <c r="AW90">
        <v>87</v>
      </c>
      <c r="AX90">
        <f>IF(Z90&gt;0, (R90*SUMPRODUCT(K90:$K$98, X90:$X$98)-K90*$AZ$3)/Z90, 0)</f>
        <v>-3802195087669.7646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2000000</v>
      </c>
      <c r="S91">
        <f t="shared" si="63"/>
        <v>-15929675027434.688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-1.6735741020385519</v>
      </c>
      <c r="AC91">
        <f t="shared" si="64"/>
        <v>-1.4942625912364635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-6.8390933749688034E-7</v>
      </c>
      <c r="AI91">
        <f t="shared" si="69"/>
        <v>-6.8391168258959047E-7</v>
      </c>
      <c r="AJ91">
        <f t="shared" si="70"/>
        <v>-0.1793115108020884</v>
      </c>
      <c r="AK91">
        <f t="shared" si="92"/>
        <v>-0.11715018714269865</v>
      </c>
      <c r="AL91">
        <f t="shared" si="71"/>
        <v>-0.29646238185646967</v>
      </c>
      <c r="AN91">
        <f t="shared" si="72"/>
        <v>0</v>
      </c>
      <c r="AO91">
        <f t="shared" si="73"/>
        <v>0</v>
      </c>
      <c r="AP91">
        <f t="shared" si="74"/>
        <v>-1.0938909306788564E-16</v>
      </c>
      <c r="AQ91">
        <f t="shared" si="75"/>
        <v>-3.1901605359827169E-11</v>
      </c>
      <c r="AR91">
        <f t="shared" si="76"/>
        <v>-3.1901714748920236E-11</v>
      </c>
      <c r="AS91">
        <f t="shared" si="77"/>
        <v>-8.3641569729389806E-6</v>
      </c>
      <c r="AT91">
        <f t="shared" si="78"/>
        <v>-5.4645825596339636E-6</v>
      </c>
      <c r="AU91">
        <f t="shared" si="79"/>
        <v>-1.3828771434287695E-5</v>
      </c>
      <c r="AW91">
        <v>88</v>
      </c>
      <c r="AX91">
        <f>IF(Z91&gt;0, (R91*SUMPRODUCT(K91:$K$98, X91:$X$98)-K91*$AZ$3)/Z91, 0)</f>
        <v>-15929675027434.688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2000000</v>
      </c>
      <c r="S92">
        <f t="shared" si="63"/>
        <v>-72841555915678.094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-1.4942625912364635</v>
      </c>
      <c r="AC92">
        <f t="shared" si="64"/>
        <v>-1.3341630279173764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-1.4909942254486413E-7</v>
      </c>
      <c r="AI92">
        <f t="shared" si="69"/>
        <v>-1.4909988044386532E-7</v>
      </c>
      <c r="AJ92">
        <f t="shared" si="70"/>
        <v>-0.16009956331908715</v>
      </c>
      <c r="AK92">
        <f t="shared" si="92"/>
        <v>-0.10459838138655246</v>
      </c>
      <c r="AL92">
        <f t="shared" si="71"/>
        <v>-0.26469809380552006</v>
      </c>
      <c r="AN92">
        <f t="shared" si="72"/>
        <v>0</v>
      </c>
      <c r="AO92">
        <f t="shared" si="73"/>
        <v>0</v>
      </c>
      <c r="AP92">
        <f t="shared" si="74"/>
        <v>-1.9070658029210253E-17</v>
      </c>
      <c r="AQ92">
        <f t="shared" si="75"/>
        <v>-6.2097189388922339E-12</v>
      </c>
      <c r="AR92">
        <f t="shared" si="76"/>
        <v>-6.2097380095502632E-12</v>
      </c>
      <c r="AS92">
        <f t="shared" si="77"/>
        <v>-6.6678547339897598E-6</v>
      </c>
      <c r="AT92">
        <f t="shared" si="78"/>
        <v>-4.3563317602930668E-6</v>
      </c>
      <c r="AU92">
        <f t="shared" si="79"/>
        <v>-1.1024192704020836E-5</v>
      </c>
      <c r="AW92">
        <v>89</v>
      </c>
      <c r="AX92">
        <f>IF(Z92&gt;0, (R92*SUMPRODUCT(K92:$K$98, X92:$X$98)-K92*$AZ$3)/Z92, 0)</f>
        <v>-72841555915678.094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2000000</v>
      </c>
      <c r="S93">
        <f t="shared" si="63"/>
        <v>-366262297464647.56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-1.3341630279173764</v>
      </c>
      <c r="AC93">
        <f t="shared" si="64"/>
        <v>-1.1912169892173468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-2.9760880109944588E-8</v>
      </c>
      <c r="AI93">
        <f t="shared" si="69"/>
        <v>-2.9760961418954379E-8</v>
      </c>
      <c r="AJ93">
        <f t="shared" si="70"/>
        <v>-0.14294603870002964</v>
      </c>
      <c r="AK93">
        <f t="shared" si="92"/>
        <v>-9.3391411954216352E-2</v>
      </c>
      <c r="AL93">
        <f t="shared" si="71"/>
        <v>-0.23633748041520741</v>
      </c>
      <c r="AN93">
        <f t="shared" si="72"/>
        <v>0</v>
      </c>
      <c r="AO93">
        <f t="shared" si="73"/>
        <v>0</v>
      </c>
      <c r="AP93">
        <f t="shared" si="74"/>
        <v>-3.0235463583664114E-18</v>
      </c>
      <c r="AQ93">
        <f t="shared" si="75"/>
        <v>-1.1066842519676976E-12</v>
      </c>
      <c r="AR93">
        <f t="shared" si="76"/>
        <v>-1.106687275514056E-12</v>
      </c>
      <c r="AS93">
        <f t="shared" si="77"/>
        <v>-5.3155729711644742E-6</v>
      </c>
      <c r="AT93">
        <f t="shared" si="78"/>
        <v>-3.4728410079587348E-6</v>
      </c>
      <c r="AU93">
        <f t="shared" si="79"/>
        <v>-8.7884150858104852E-6</v>
      </c>
      <c r="AW93">
        <v>90</v>
      </c>
      <c r="AX93">
        <f>IF(Z93&gt;0, (R93*SUMPRODUCT(K93:$K$98, X93:$X$98)-K93*$AZ$3)/Z93, 0)</f>
        <v>-366262297464647.56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25</v>
      </c>
      <c r="R94">
        <f t="shared" si="62"/>
        <v>2000000</v>
      </c>
      <c r="S94">
        <f t="shared" si="63"/>
        <v>-2044245305022433.3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-1.1912169892173468</v>
      </c>
      <c r="AC94">
        <f t="shared" si="64"/>
        <v>-1.0635865975164538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-5.3991070691222133E-9</v>
      </c>
      <c r="AI94">
        <f t="shared" si="69"/>
        <v>-5.3991200762035419E-9</v>
      </c>
      <c r="AJ94">
        <f t="shared" si="70"/>
        <v>-0.12763039170089296</v>
      </c>
      <c r="AK94">
        <f t="shared" si="92"/>
        <v>-8.3385189245214278E-2</v>
      </c>
      <c r="AL94">
        <f t="shared" si="71"/>
        <v>-0.21101558634522732</v>
      </c>
      <c r="AN94">
        <f t="shared" si="72"/>
        <v>0</v>
      </c>
      <c r="AO94">
        <f t="shared" si="73"/>
        <v>0</v>
      </c>
      <c r="AP94">
        <f t="shared" si="74"/>
        <v>-4.3185683020976346E-19</v>
      </c>
      <c r="AQ94">
        <f t="shared" si="75"/>
        <v>-1.7925937463912944E-13</v>
      </c>
      <c r="AR94">
        <f t="shared" si="76"/>
        <v>-1.7925980649595964E-13</v>
      </c>
      <c r="AS94">
        <f t="shared" si="77"/>
        <v>-4.237542228435352E-6</v>
      </c>
      <c r="AT94">
        <f t="shared" si="78"/>
        <v>-2.7685275892653761E-6</v>
      </c>
      <c r="AU94">
        <f t="shared" si="79"/>
        <v>-7.0060699969605351E-6</v>
      </c>
      <c r="AW94">
        <v>91</v>
      </c>
      <c r="AX94">
        <f>IF(Z94&gt;0, (R94*SUMPRODUCT(K94:$K$98, X94:$X$98)-K94*$AZ$3)/Z94, 0)</f>
        <v>-2044245305022433.3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2000000</v>
      </c>
      <c r="S95">
        <f t="shared" si="63"/>
        <v>-1.2819997627649188E+16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-1.0635865975164538</v>
      </c>
      <c r="AC95">
        <f t="shared" si="64"/>
        <v>-0.94963089063984774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-8.8201246893172889E-10</v>
      </c>
      <c r="AI95">
        <f t="shared" si="69"/>
        <v>-8.8201432078638246E-10</v>
      </c>
      <c r="AJ95">
        <f t="shared" si="70"/>
        <v>-0.11395570687660606</v>
      </c>
      <c r="AK95">
        <f t="shared" si="92"/>
        <v>-7.4451061826151771E-2</v>
      </c>
      <c r="AL95">
        <f t="shared" si="71"/>
        <v>-0.18840676958477215</v>
      </c>
      <c r="AN95">
        <f t="shared" si="72"/>
        <v>0</v>
      </c>
      <c r="AO95">
        <f t="shared" si="73"/>
        <v>0</v>
      </c>
      <c r="AP95">
        <f t="shared" si="74"/>
        <v>-5.489702524586851E-20</v>
      </c>
      <c r="AQ95">
        <f t="shared" si="75"/>
        <v>-2.6146685259449506E-14</v>
      </c>
      <c r="AR95">
        <f t="shared" si="76"/>
        <v>-2.6146740156474749E-14</v>
      </c>
      <c r="AS95">
        <f t="shared" si="77"/>
        <v>-3.3781427203965455E-6</v>
      </c>
      <c r="AT95">
        <f t="shared" si="78"/>
        <v>-2.2070532439954479E-6</v>
      </c>
      <c r="AU95">
        <f t="shared" si="79"/>
        <v>-5.5851959905387337E-6</v>
      </c>
      <c r="AW95">
        <v>92</v>
      </c>
      <c r="AX95">
        <f>IF(Z95&gt;0, (R95*SUMPRODUCT(K95:$K$98, X95:$X$98)-K95*$AZ$3)/Z95, 0)</f>
        <v>-1.2819997627649188E+16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2000000</v>
      </c>
      <c r="S96">
        <f t="shared" si="63"/>
        <v>-9.1737249822910048E+16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-0.94963089063984774</v>
      </c>
      <c r="AC96">
        <f t="shared" si="64"/>
        <v>-0.8478847237856012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-1.2818181896916013E-10</v>
      </c>
      <c r="AI96">
        <f t="shared" si="69"/>
        <v>-1.2818205003253009E-10</v>
      </c>
      <c r="AJ96">
        <f t="shared" si="70"/>
        <v>-0.10174616685424653</v>
      </c>
      <c r="AK96">
        <f t="shared" si="92"/>
        <v>-6.6474162344789353E-2</v>
      </c>
      <c r="AL96">
        <f t="shared" si="71"/>
        <v>-0.16822032932721792</v>
      </c>
      <c r="AN96">
        <f t="shared" si="72"/>
        <v>0</v>
      </c>
      <c r="AO96">
        <f t="shared" si="73"/>
        <v>0</v>
      </c>
      <c r="AP96">
        <f t="shared" si="74"/>
        <v>-6.1158242230676555E-21</v>
      </c>
      <c r="AQ96">
        <f t="shared" si="75"/>
        <v>-3.3927379902552888E-15</v>
      </c>
      <c r="AR96">
        <f t="shared" si="76"/>
        <v>-3.3927441060795116E-15</v>
      </c>
      <c r="AS96">
        <f t="shared" si="77"/>
        <v>-2.6930346941972208E-6</v>
      </c>
      <c r="AT96">
        <f t="shared" si="78"/>
        <v>-1.7594493335425798E-6</v>
      </c>
      <c r="AU96">
        <f t="shared" si="79"/>
        <v>-4.4524840311325441E-6</v>
      </c>
      <c r="AW96">
        <v>93</v>
      </c>
      <c r="AX96">
        <f>IF(Z96&gt;0, (R96*SUMPRODUCT(K96:$K$98, X96:$X$98)-K96*$AZ$3)/Z96, 0)</f>
        <v>-9.1737249822910048E+16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2000000</v>
      </c>
      <c r="S97">
        <f t="shared" si="63"/>
        <v>-7.6424598202457971E+17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-0.8478847237856012</v>
      </c>
      <c r="AC97">
        <f t="shared" si="64"/>
        <v>-0.75703993195143238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-1.6319076834383121E-11</v>
      </c>
      <c r="AI97">
        <f t="shared" si="69"/>
        <v>-1.631910159865895E-11</v>
      </c>
      <c r="AJ97">
        <f t="shared" si="70"/>
        <v>-9.0844791834168825E-2</v>
      </c>
      <c r="AK97">
        <f t="shared" si="92"/>
        <v>-5.9351930664992086E-2</v>
      </c>
      <c r="AL97">
        <f t="shared" si="71"/>
        <v>-0.15019672251548</v>
      </c>
      <c r="AN97">
        <f t="shared" si="72"/>
        <v>0</v>
      </c>
      <c r="AO97">
        <f t="shared" si="73"/>
        <v>0</v>
      </c>
      <c r="AP97">
        <f t="shared" si="74"/>
        <v>-5.8523663103417567E-22</v>
      </c>
      <c r="AQ97">
        <f t="shared" si="75"/>
        <v>-3.8565721100562159E-16</v>
      </c>
      <c r="AR97">
        <f t="shared" si="76"/>
        <v>-3.8565779624225264E-16</v>
      </c>
      <c r="AS97">
        <f t="shared" si="77"/>
        <v>-2.1468707702469844E-6</v>
      </c>
      <c r="AT97">
        <f t="shared" si="78"/>
        <v>-1.4026222365614055E-6</v>
      </c>
      <c r="AU97">
        <f t="shared" si="79"/>
        <v>-3.5494930071940474E-6</v>
      </c>
      <c r="AW97">
        <v>94</v>
      </c>
      <c r="AX97">
        <f>IF(Z97&gt;0, (R97*SUMPRODUCT(K97:$K$98, X97:$X$98)-K97*$AZ$3)/Z97, 0)</f>
        <v>-7.6424598202457971E+17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-0.75703993195143238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-0.75703993195143238</v>
      </c>
      <c r="AK98">
        <f t="shared" si="92"/>
        <v>-5.2992795236600269E-2</v>
      </c>
      <c r="AL98">
        <f t="shared" si="71"/>
        <v>-0.81003272719001385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-4.180261650244111E-17</v>
      </c>
      <c r="AR98">
        <f t="shared" si="76"/>
        <v>-4.180261650244111E-17</v>
      </c>
      <c r="AS98">
        <f t="shared" si="77"/>
        <v>-1.5973740850052507E-5</v>
      </c>
      <c r="AT98">
        <f t="shared" si="78"/>
        <v>-1.1181618595036754E-6</v>
      </c>
      <c r="AU98">
        <f t="shared" si="79"/>
        <v>-1.7091902709597986E-5</v>
      </c>
      <c r="AW98">
        <v>95</v>
      </c>
    </row>
    <row r="100" spans="5:50" x14ac:dyDescent="0.25">
      <c r="AN100" s="6">
        <f t="shared" ref="AN100:AU100" si="93">SUM(AN3:AN98)</f>
        <v>63234.478899507194</v>
      </c>
      <c r="AO100" s="6">
        <f t="shared" si="93"/>
        <v>-6323.4478899507194</v>
      </c>
      <c r="AP100" s="6">
        <f t="shared" si="93"/>
        <v>-1687.2962548797198</v>
      </c>
      <c r="AQ100" s="6">
        <f t="shared" si="93"/>
        <v>-32034.12891981818</v>
      </c>
      <c r="AR100" s="6">
        <f t="shared" si="93"/>
        <v>23189.605834858576</v>
      </c>
      <c r="AS100" s="6">
        <f t="shared" si="93"/>
        <v>-6257.2871174301272</v>
      </c>
      <c r="AT100" s="6">
        <f t="shared" si="93"/>
        <v>3650.0841518342372</v>
      </c>
      <c r="AU100" s="6">
        <f t="shared" si="93"/>
        <v>20582.402869262685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131115.60025327792</v>
      </c>
      <c r="K3">
        <v>1</v>
      </c>
      <c r="L3" s="2">
        <v>0</v>
      </c>
      <c r="O3">
        <f>$C$3</f>
        <v>131115.60025327792</v>
      </c>
      <c r="P3">
        <f>O3*C5</f>
        <v>13111.560025327793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131115.60025327792</v>
      </c>
      <c r="AF3">
        <f t="shared" ref="AF3:AF34" si="4">-$Z3*P3</f>
        <v>-13111.560025327793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116481.60764095013</v>
      </c>
      <c r="AJ3">
        <f t="shared" ref="AJ3:AJ34" si="8">AB3-AC3</f>
        <v>0</v>
      </c>
      <c r="AL3">
        <f t="shared" ref="AL3:AL34" si="9">SUM(AI3:AK3)</f>
        <v>116481.60764095013</v>
      </c>
      <c r="AN3">
        <f t="shared" ref="AN3:AN34" si="10">AE3*$K3</f>
        <v>131115.60025327792</v>
      </c>
      <c r="AO3">
        <f t="shared" ref="AO3:AO34" si="11">AF3*$K3</f>
        <v>-13111.560025327793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116481.60764095013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116481.60764095013</v>
      </c>
      <c r="AW3">
        <v>0</v>
      </c>
      <c r="AX3">
        <f>IF(Z3&gt;0, (R3*SUMPRODUCT(K3:$K$98, X3:$X$98)-K3*$AZ$3)/Z3, 0)</f>
        <v>0</v>
      </c>
      <c r="AZ3">
        <f>C6*SUMPRODUCT(X4:X89, K4:K89)/1</f>
        <v>58749.630056568196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6367.1135328729024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6294.6032203465948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-6294.6032203465948</v>
      </c>
      <c r="AK4">
        <f>G4*SUM(AB4, AE4:AF4)</f>
        <v>0</v>
      </c>
      <c r="AL4">
        <f t="shared" si="9"/>
        <v>-9071.113220346595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-2479.0267857142853</v>
      </c>
      <c r="AR4">
        <f t="shared" si="14"/>
        <v>-2479.0267857142853</v>
      </c>
      <c r="AS4">
        <f t="shared" si="15"/>
        <v>-5620.1814467380309</v>
      </c>
      <c r="AT4">
        <f t="shared" si="16"/>
        <v>0</v>
      </c>
      <c r="AU4">
        <f t="shared" si="17"/>
        <v>-8099.2082324523162</v>
      </c>
      <c r="AW4">
        <v>1</v>
      </c>
      <c r="AX4">
        <f>IF(Z4&gt;0, (R4*SUMPRODUCT(K4:$K$98, X4:$X$98)-K4*$AZ$3)/Z4, 0)</f>
        <v>6367.1135328729024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2000000</v>
      </c>
      <c r="S5">
        <f t="shared" si="1"/>
        <v>9654.7658289817427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6294.6032203465948</v>
      </c>
      <c r="AC5">
        <f t="shared" si="2"/>
        <v>9435.757881370344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-2819.0975709131403</v>
      </c>
      <c r="AI5">
        <f t="shared" si="7"/>
        <v>-2843.5304728822539</v>
      </c>
      <c r="AJ5">
        <f t="shared" si="8"/>
        <v>-3141.1546610237492</v>
      </c>
      <c r="AK5">
        <f>G5*SUM(AB5, AE5:AF5)</f>
        <v>440.62222542426167</v>
      </c>
      <c r="AL5">
        <f t="shared" si="9"/>
        <v>-5544.062908481741</v>
      </c>
      <c r="AN5">
        <f t="shared" si="10"/>
        <v>0</v>
      </c>
      <c r="AO5">
        <f t="shared" si="11"/>
        <v>0</v>
      </c>
      <c r="AP5">
        <f t="shared" si="12"/>
        <v>-19.477759860581621</v>
      </c>
      <c r="AQ5">
        <f t="shared" si="13"/>
        <v>-2247.3673237509088</v>
      </c>
      <c r="AR5">
        <f t="shared" si="14"/>
        <v>-2266.8450836114903</v>
      </c>
      <c r="AS5">
        <f t="shared" si="15"/>
        <v>-2504.1092642089834</v>
      </c>
      <c r="AT5">
        <f t="shared" si="16"/>
        <v>351.26134042112693</v>
      </c>
      <c r="AU5">
        <f t="shared" si="17"/>
        <v>-4419.6930073993472</v>
      </c>
      <c r="AW5">
        <v>2</v>
      </c>
      <c r="AX5">
        <f>IF(Z5&gt;0, (R5*SUMPRODUCT(K5:$K$98, X5:$X$98)-K5*$AZ$3)/Z5, 0)</f>
        <v>9654.7658289817427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25</v>
      </c>
      <c r="R6">
        <f t="shared" si="0"/>
        <v>2000000</v>
      </c>
      <c r="S6">
        <f t="shared" si="1"/>
        <v>12634.741780186947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9435.757881370344</v>
      </c>
      <c r="AC6">
        <f t="shared" si="2"/>
        <v>12206.409706492668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-2888.1038823680956</v>
      </c>
      <c r="AI6">
        <f t="shared" si="7"/>
        <v>-2912.2563540189885</v>
      </c>
      <c r="AJ6">
        <f t="shared" si="8"/>
        <v>-2770.6518251223242</v>
      </c>
      <c r="AK6">
        <f>G6*SUM(AB6, AE6:AF6)</f>
        <v>660.50305169592411</v>
      </c>
      <c r="AL6">
        <f t="shared" si="9"/>
        <v>-5022.4051274453886</v>
      </c>
      <c r="AN6">
        <f t="shared" si="10"/>
        <v>0</v>
      </c>
      <c r="AO6">
        <f t="shared" si="11"/>
        <v>0</v>
      </c>
      <c r="AP6">
        <f t="shared" si="12"/>
        <v>-17.191252256978899</v>
      </c>
      <c r="AQ6">
        <f t="shared" si="13"/>
        <v>-2055.6952971028372</v>
      </c>
      <c r="AR6">
        <f t="shared" si="14"/>
        <v>-2072.8865493598164</v>
      </c>
      <c r="AS6">
        <f t="shared" si="15"/>
        <v>-1972.0952426902475</v>
      </c>
      <c r="AT6">
        <f t="shared" si="16"/>
        <v>470.13302581763907</v>
      </c>
      <c r="AU6">
        <f t="shared" si="17"/>
        <v>-3574.8487662324246</v>
      </c>
      <c r="AW6">
        <v>3</v>
      </c>
      <c r="AX6">
        <f>IF(Z6&gt;0, (R6*SUMPRODUCT(K6:$K$98, X6:$X$98)-K6*$AZ$3)/Z6, 0)</f>
        <v>12634.741780186947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2000000</v>
      </c>
      <c r="S7">
        <f t="shared" si="1"/>
        <v>15321.26525873318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12206.409706492668</v>
      </c>
      <c r="AC7">
        <f t="shared" si="2"/>
        <v>14631.088649455211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-2969.6990330981098</v>
      </c>
      <c r="AI7">
        <f t="shared" si="7"/>
        <v>-2993.57285879458</v>
      </c>
      <c r="AJ7">
        <f t="shared" si="8"/>
        <v>-2424.6789429625424</v>
      </c>
      <c r="AK7">
        <f>G7*SUM(AB7, AE7:AF7)</f>
        <v>854.44867945448686</v>
      </c>
      <c r="AL7">
        <f t="shared" si="9"/>
        <v>-4563.8031223026355</v>
      </c>
      <c r="AN7">
        <f t="shared" si="10"/>
        <v>0</v>
      </c>
      <c r="AO7">
        <f t="shared" si="11"/>
        <v>0</v>
      </c>
      <c r="AP7">
        <f t="shared" si="12"/>
        <v>-15.172247830792619</v>
      </c>
      <c r="AQ7">
        <f t="shared" si="13"/>
        <v>-1887.297422955196</v>
      </c>
      <c r="AR7">
        <f t="shared" si="14"/>
        <v>-1902.4696707859887</v>
      </c>
      <c r="AS7">
        <f t="shared" si="15"/>
        <v>-1540.9273025802122</v>
      </c>
      <c r="AT7">
        <f t="shared" si="16"/>
        <v>543.01758286246104</v>
      </c>
      <c r="AU7">
        <f t="shared" si="17"/>
        <v>-2900.3793905037396</v>
      </c>
      <c r="AW7">
        <v>4</v>
      </c>
      <c r="AX7">
        <f>IF(Z7&gt;0, (R7*SUMPRODUCT(K7:$K$98, X7:$X$98)-K7*$AZ$3)/Z7, 0)</f>
        <v>15321.26525873318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2000000</v>
      </c>
      <c r="S8">
        <f t="shared" si="1"/>
        <v>17739.719044500012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14631.088649455211</v>
      </c>
      <c r="AC8">
        <f t="shared" si="2"/>
        <v>16744.125369415546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-3051.5772293015448</v>
      </c>
      <c r="AI8">
        <f t="shared" si="7"/>
        <v>-3075.1741720256841</v>
      </c>
      <c r="AJ8">
        <f t="shared" si="8"/>
        <v>-2113.0367199603352</v>
      </c>
      <c r="AK8">
        <f t="shared" ref="AK8:AK39" si="30">G8*SUM(AB8:AB8, AE8:AF8)</f>
        <v>1024.1762054618648</v>
      </c>
      <c r="AL8">
        <f t="shared" si="9"/>
        <v>-4164.0346865241545</v>
      </c>
      <c r="AN8">
        <f t="shared" si="10"/>
        <v>0</v>
      </c>
      <c r="AO8">
        <f t="shared" si="11"/>
        <v>0</v>
      </c>
      <c r="AP8">
        <f t="shared" si="12"/>
        <v>-13.3895390145302</v>
      </c>
      <c r="AQ8">
        <f t="shared" si="13"/>
        <v>-1731.5468722050507</v>
      </c>
      <c r="AR8">
        <f t="shared" si="14"/>
        <v>-1744.936411219581</v>
      </c>
      <c r="AS8">
        <f t="shared" si="15"/>
        <v>-1198.9937820250354</v>
      </c>
      <c r="AT8">
        <f t="shared" si="16"/>
        <v>581.14508396703206</v>
      </c>
      <c r="AU8">
        <f t="shared" si="17"/>
        <v>-2362.7851092775841</v>
      </c>
      <c r="AW8">
        <v>5</v>
      </c>
      <c r="AX8">
        <f>IF(Z8&gt;0, (R8*SUMPRODUCT(K8:$K$98, X8:$X$98)-K8*$AZ$3)/Z8, 0)</f>
        <v>17739.719044500012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25</v>
      </c>
      <c r="R9">
        <f t="shared" si="0"/>
        <v>2000000</v>
      </c>
      <c r="S9">
        <f t="shared" si="1"/>
        <v>19921.638991842181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16744.125369415546</v>
      </c>
      <c r="AC9">
        <f t="shared" si="2"/>
        <v>18584.30541052793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-3137.2569535489224</v>
      </c>
      <c r="AI9">
        <f t="shared" si="7"/>
        <v>-3160.5787111339009</v>
      </c>
      <c r="AJ9">
        <f t="shared" si="8"/>
        <v>-1840.1800411123841</v>
      </c>
      <c r="AK9">
        <f t="shared" si="30"/>
        <v>1172.0887758590884</v>
      </c>
      <c r="AL9">
        <f t="shared" si="9"/>
        <v>-3828.669976387197</v>
      </c>
      <c r="AN9">
        <f t="shared" si="10"/>
        <v>0</v>
      </c>
      <c r="AO9">
        <f t="shared" si="11"/>
        <v>0</v>
      </c>
      <c r="AP9">
        <f t="shared" si="12"/>
        <v>-11.815528193103328</v>
      </c>
      <c r="AQ9">
        <f t="shared" si="13"/>
        <v>-1589.4320077978364</v>
      </c>
      <c r="AR9">
        <f t="shared" si="14"/>
        <v>-1601.2475359909397</v>
      </c>
      <c r="AS9">
        <f t="shared" si="15"/>
        <v>-932.29247739689538</v>
      </c>
      <c r="AT9">
        <f t="shared" si="16"/>
        <v>593.81665063284345</v>
      </c>
      <c r="AU9">
        <f t="shared" si="17"/>
        <v>-1939.723362754992</v>
      </c>
      <c r="AW9">
        <v>6</v>
      </c>
      <c r="AX9">
        <f>IF(Z9&gt;0, (R9*SUMPRODUCT(K9:$K$98, X9:$X$98)-K9*$AZ$3)/Z9, 0)</f>
        <v>19921.638991842181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2000000</v>
      </c>
      <c r="S10">
        <f t="shared" si="1"/>
        <v>21893.30787674131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18584.30541052793</v>
      </c>
      <c r="AC10">
        <f t="shared" si="2"/>
        <v>20183.915289620665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-3239.8305775961076</v>
      </c>
      <c r="AI10">
        <f t="shared" si="7"/>
        <v>-3262.8786197230161</v>
      </c>
      <c r="AJ10">
        <f t="shared" si="8"/>
        <v>-1599.6098790927354</v>
      </c>
      <c r="AK10">
        <f t="shared" si="30"/>
        <v>1300.9013787369552</v>
      </c>
      <c r="AL10">
        <f t="shared" si="9"/>
        <v>-3561.5871200787969</v>
      </c>
      <c r="AN10">
        <f t="shared" si="10"/>
        <v>0</v>
      </c>
      <c r="AO10">
        <f t="shared" si="11"/>
        <v>0</v>
      </c>
      <c r="AP10">
        <f t="shared" si="12"/>
        <v>-10.425763771158834</v>
      </c>
      <c r="AQ10">
        <f t="shared" si="13"/>
        <v>-1465.5348196000739</v>
      </c>
      <c r="AR10">
        <f t="shared" si="14"/>
        <v>-1475.9605833712326</v>
      </c>
      <c r="AS10">
        <f t="shared" si="15"/>
        <v>-723.58227365274195</v>
      </c>
      <c r="AT10">
        <f t="shared" si="16"/>
        <v>588.46171790234462</v>
      </c>
      <c r="AU10">
        <f t="shared" si="17"/>
        <v>-1611.0811391216303</v>
      </c>
      <c r="AW10">
        <v>7</v>
      </c>
      <c r="AX10">
        <f>IF(Z10&gt;0, (R10*SUMPRODUCT(K10:$K$98, X10:$X$98)-K10*$AZ$3)/Z10, 0)</f>
        <v>21893.30787674131</v>
      </c>
    </row>
    <row r="11" spans="1:52" x14ac:dyDescent="0.25">
      <c r="A11" t="s">
        <v>33</v>
      </c>
      <c r="C11" s="25">
        <f>AU91</f>
        <v>51225.512351595884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2000000</v>
      </c>
      <c r="S11">
        <f t="shared" si="1"/>
        <v>23671.714299966126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20183.915289620665</v>
      </c>
      <c r="AC11">
        <f t="shared" si="2"/>
        <v>21565.739297601453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-3336.7056232667214</v>
      </c>
      <c r="AI11">
        <f t="shared" si="7"/>
        <v>-3359.4814761520702</v>
      </c>
      <c r="AJ11">
        <f t="shared" si="8"/>
        <v>-1381.8240079807874</v>
      </c>
      <c r="AK11">
        <f t="shared" si="30"/>
        <v>1412.8740702734467</v>
      </c>
      <c r="AL11">
        <f t="shared" si="9"/>
        <v>-3328.4314138594109</v>
      </c>
      <c r="AN11">
        <f t="shared" si="10"/>
        <v>0</v>
      </c>
      <c r="AO11">
        <f t="shared" si="11"/>
        <v>0</v>
      </c>
      <c r="AP11">
        <f t="shared" si="12"/>
        <v>-9.1987849833179087</v>
      </c>
      <c r="AQ11">
        <f t="shared" si="13"/>
        <v>-1347.6394379418764</v>
      </c>
      <c r="AR11">
        <f t="shared" si="14"/>
        <v>-1356.8382229251943</v>
      </c>
      <c r="AS11">
        <f t="shared" si="15"/>
        <v>-558.09554084267006</v>
      </c>
      <c r="AT11">
        <f t="shared" si="16"/>
        <v>570.63614023038974</v>
      </c>
      <c r="AU11">
        <f t="shared" si="17"/>
        <v>-1344.2976235374747</v>
      </c>
      <c r="AW11">
        <v>8</v>
      </c>
      <c r="AX11">
        <f>IF(Z11&gt;0, (R11*SUMPRODUCT(K11:$K$98, X11:$X$98)-K11*$AZ$3)/Z11, 0)</f>
        <v>23671.714299966126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2000000</v>
      </c>
      <c r="S12">
        <f t="shared" si="1"/>
        <v>25283.751346940262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21565.739297601453</v>
      </c>
      <c r="AC12">
        <f t="shared" si="2"/>
        <v>22760.384527142498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-3451.3798635165263</v>
      </c>
      <c r="AI12">
        <f t="shared" si="7"/>
        <v>-3473.8848156247277</v>
      </c>
      <c r="AJ12">
        <f t="shared" si="8"/>
        <v>-1194.6452295410454</v>
      </c>
      <c r="AK12">
        <f t="shared" si="30"/>
        <v>1509.6017508321017</v>
      </c>
      <c r="AL12">
        <f t="shared" si="9"/>
        <v>-3158.9282943336711</v>
      </c>
      <c r="AN12">
        <f t="shared" si="10"/>
        <v>0</v>
      </c>
      <c r="AO12">
        <f t="shared" si="11"/>
        <v>0</v>
      </c>
      <c r="AP12">
        <f t="shared" si="12"/>
        <v>-8.115511341947748</v>
      </c>
      <c r="AQ12">
        <f t="shared" si="13"/>
        <v>-1244.6021788036155</v>
      </c>
      <c r="AR12">
        <f t="shared" si="14"/>
        <v>-1252.7176901455632</v>
      </c>
      <c r="AS12">
        <f t="shared" si="15"/>
        <v>-430.80104606892132</v>
      </c>
      <c r="AT12">
        <f t="shared" si="16"/>
        <v>544.37752507980053</v>
      </c>
      <c r="AU12">
        <f t="shared" si="17"/>
        <v>-1139.1412111346838</v>
      </c>
      <c r="AW12">
        <v>9</v>
      </c>
      <c r="AX12">
        <f>IF(Z12&gt;0, (R12*SUMPRODUCT(K12:$K$98, X12:$X$98)-K12*$AZ$3)/Z12, 0)</f>
        <v>25283.751346940262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2000000</v>
      </c>
      <c r="S13">
        <f t="shared" si="1"/>
        <v>26743.233452020431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22760.384527142498</v>
      </c>
      <c r="AC13">
        <f t="shared" si="2"/>
        <v>23785.679372877203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-3573.6945745777766</v>
      </c>
      <c r="AI13">
        <f t="shared" si="7"/>
        <v>-3595.9298059827138</v>
      </c>
      <c r="AJ13">
        <f t="shared" si="8"/>
        <v>-1025.2948457347047</v>
      </c>
      <c r="AK13">
        <f t="shared" si="30"/>
        <v>1593.2269168999751</v>
      </c>
      <c r="AL13">
        <f t="shared" si="9"/>
        <v>-3027.9977348174439</v>
      </c>
      <c r="AN13">
        <f t="shared" si="10"/>
        <v>0</v>
      </c>
      <c r="AO13">
        <f t="shared" si="11"/>
        <v>0</v>
      </c>
      <c r="AP13">
        <f t="shared" si="12"/>
        <v>-7.1591494217906986</v>
      </c>
      <c r="AQ13">
        <f t="shared" si="13"/>
        <v>-1150.6340087634173</v>
      </c>
      <c r="AR13">
        <f t="shared" si="14"/>
        <v>-1157.7931581852081</v>
      </c>
      <c r="AS13">
        <f t="shared" si="15"/>
        <v>-330.1174999409613</v>
      </c>
      <c r="AT13">
        <f t="shared" si="16"/>
        <v>512.9764270577009</v>
      </c>
      <c r="AU13">
        <f t="shared" si="17"/>
        <v>-974.93423106846853</v>
      </c>
      <c r="AW13">
        <v>10</v>
      </c>
      <c r="AX13">
        <f>IF(Z13&gt;0, (R13*SUMPRODUCT(K13:$K$98, X13:$X$98)-K13*$AZ$3)/Z13, 0)</f>
        <v>26743.233452020431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2000000</v>
      </c>
      <c r="S14">
        <f t="shared" si="1"/>
        <v>28067.397223255546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23785.679372877203</v>
      </c>
      <c r="AC14">
        <f t="shared" si="2"/>
        <v>24661.739136022999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-3707.4846962740939</v>
      </c>
      <c r="AI14">
        <f t="shared" si="7"/>
        <v>-3729.4512318062784</v>
      </c>
      <c r="AJ14">
        <f t="shared" si="8"/>
        <v>-876.05976314579675</v>
      </c>
      <c r="AK14">
        <f t="shared" si="30"/>
        <v>1664.9975561014044</v>
      </c>
      <c r="AL14">
        <f t="shared" si="9"/>
        <v>-2940.5134388506713</v>
      </c>
      <c r="AN14">
        <f t="shared" si="10"/>
        <v>0</v>
      </c>
      <c r="AO14">
        <f t="shared" si="11"/>
        <v>0</v>
      </c>
      <c r="AP14">
        <f t="shared" si="12"/>
        <v>-6.3148540553409989</v>
      </c>
      <c r="AQ14">
        <f t="shared" si="13"/>
        <v>-1065.8132564909317</v>
      </c>
      <c r="AR14">
        <f t="shared" si="14"/>
        <v>-1072.1281105462729</v>
      </c>
      <c r="AS14">
        <f t="shared" si="15"/>
        <v>-251.84624766690243</v>
      </c>
      <c r="AT14">
        <f t="shared" si="16"/>
        <v>478.64701076211441</v>
      </c>
      <c r="AU14">
        <f t="shared" si="17"/>
        <v>-845.32734745106097</v>
      </c>
      <c r="AW14">
        <v>11</v>
      </c>
      <c r="AX14">
        <f>IF(Z14&gt;0, (R14*SUMPRODUCT(K14:$K$98, X14:$X$98)-K14*$AZ$3)/Z14, 0)</f>
        <v>28067.397223255546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2000000</v>
      </c>
      <c r="S15">
        <f t="shared" si="1"/>
        <v>29270.624314712968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24661.739136022999</v>
      </c>
      <c r="AC15">
        <f t="shared" si="2"/>
        <v>25405.473890165296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-3847.1874012955991</v>
      </c>
      <c r="AI15">
        <f t="shared" si="7"/>
        <v>-3868.8861816299454</v>
      </c>
      <c r="AJ15">
        <f t="shared" si="8"/>
        <v>-743.73475414229688</v>
      </c>
      <c r="AK15">
        <f t="shared" si="30"/>
        <v>1726.3217395216102</v>
      </c>
      <c r="AL15">
        <f t="shared" si="9"/>
        <v>-2886.2991962506317</v>
      </c>
      <c r="AN15">
        <f t="shared" si="10"/>
        <v>0</v>
      </c>
      <c r="AO15">
        <f t="shared" si="11"/>
        <v>0</v>
      </c>
      <c r="AP15">
        <f t="shared" si="12"/>
        <v>-5.5695364591199175</v>
      </c>
      <c r="AQ15">
        <f t="shared" si="13"/>
        <v>-987.47718380587764</v>
      </c>
      <c r="AR15">
        <f t="shared" si="14"/>
        <v>-993.04672026499759</v>
      </c>
      <c r="AS15">
        <f t="shared" si="15"/>
        <v>-190.89818714619011</v>
      </c>
      <c r="AT15">
        <f t="shared" si="16"/>
        <v>443.103792945355</v>
      </c>
      <c r="AU15">
        <f t="shared" si="17"/>
        <v>-740.84111446583256</v>
      </c>
      <c r="AW15">
        <v>12</v>
      </c>
      <c r="AX15">
        <f>IF(Z15&gt;0, (R15*SUMPRODUCT(K15:$K$98, X15:$X$98)-K15*$AZ$3)/Z15, 0)</f>
        <v>29270.624314712968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2000000</v>
      </c>
      <c r="S16">
        <f t="shared" si="1"/>
        <v>30385.575096582252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25405.473890165296</v>
      </c>
      <c r="AC16">
        <f t="shared" si="2"/>
        <v>26033.664572996226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-4989.2248649102194</v>
      </c>
      <c r="AI16">
        <f t="shared" si="7"/>
        <v>-5010.6442921304106</v>
      </c>
      <c r="AJ16">
        <f t="shared" si="8"/>
        <v>-628.19068283092929</v>
      </c>
      <c r="AK16">
        <f t="shared" si="30"/>
        <v>1778.3831723115709</v>
      </c>
      <c r="AL16">
        <f t="shared" si="9"/>
        <v>-3860.451802649769</v>
      </c>
      <c r="AN16">
        <f t="shared" si="10"/>
        <v>0</v>
      </c>
      <c r="AO16">
        <f t="shared" si="11"/>
        <v>0</v>
      </c>
      <c r="AP16">
        <f t="shared" si="12"/>
        <v>-4.9087798862318213</v>
      </c>
      <c r="AQ16">
        <f t="shared" si="13"/>
        <v>-1143.4015677913185</v>
      </c>
      <c r="AR16">
        <f t="shared" si="14"/>
        <v>-1148.3103476775502</v>
      </c>
      <c r="AS16">
        <f t="shared" si="15"/>
        <v>-143.96509098487158</v>
      </c>
      <c r="AT16">
        <f t="shared" si="16"/>
        <v>407.55952325498953</v>
      </c>
      <c r="AU16">
        <f t="shared" si="17"/>
        <v>-884.71591540743225</v>
      </c>
      <c r="AW16">
        <v>13</v>
      </c>
      <c r="AX16">
        <f>IF(Z16&gt;0, (R16*SUMPRODUCT(K16:$K$98, X16:$X$98)-K16*$AZ$3)/Z16, 0)</f>
        <v>30385.575096582252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25</v>
      </c>
      <c r="R17">
        <f t="shared" si="0"/>
        <v>2000000</v>
      </c>
      <c r="S17">
        <f t="shared" si="1"/>
        <v>31160.327884874569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26033.664572996226</v>
      </c>
      <c r="AC17">
        <f t="shared" si="2"/>
        <v>26332.823600416341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-6268.0252482866663</v>
      </c>
      <c r="AI17">
        <f t="shared" si="7"/>
        <v>-6289.1521309190521</v>
      </c>
      <c r="AJ17">
        <f t="shared" si="8"/>
        <v>-299.15902742011531</v>
      </c>
      <c r="AK17">
        <f t="shared" si="30"/>
        <v>1822.356520109736</v>
      </c>
      <c r="AL17">
        <f t="shared" si="9"/>
        <v>-4765.9546382294311</v>
      </c>
      <c r="AN17">
        <f t="shared" si="10"/>
        <v>0</v>
      </c>
      <c r="AO17">
        <f t="shared" si="11"/>
        <v>0</v>
      </c>
      <c r="AP17">
        <f t="shared" si="12"/>
        <v>-4.3229787653969964</v>
      </c>
      <c r="AQ17">
        <f t="shared" si="13"/>
        <v>-1282.5621517761679</v>
      </c>
      <c r="AR17">
        <f t="shared" si="14"/>
        <v>-1286.8851305415649</v>
      </c>
      <c r="AS17">
        <f t="shared" si="15"/>
        <v>-61.21386413305985</v>
      </c>
      <c r="AT17">
        <f t="shared" si="16"/>
        <v>372.89024966422369</v>
      </c>
      <c r="AU17">
        <f t="shared" si="17"/>
        <v>-975.208745010401</v>
      </c>
      <c r="AW17">
        <v>14</v>
      </c>
      <c r="AX17">
        <f>IF(Z17&gt;0, (R17*SUMPRODUCT(K17:$K$98, X17:$X$98)-K17*$AZ$3)/Z17, 0)</f>
        <v>31160.327884874569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2000000</v>
      </c>
      <c r="S18">
        <f t="shared" si="1"/>
        <v>31624.907992731634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26332.823600416341</v>
      </c>
      <c r="AC18">
        <f t="shared" si="2"/>
        <v>26338.261980078954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-7583.4218444186854</v>
      </c>
      <c r="AI18">
        <f t="shared" si="7"/>
        <v>-7604.2426654516921</v>
      </c>
      <c r="AJ18">
        <f t="shared" si="8"/>
        <v>-5.4383796626134426</v>
      </c>
      <c r="AK18">
        <f t="shared" si="30"/>
        <v>1843.297652029144</v>
      </c>
      <c r="AL18">
        <f t="shared" si="9"/>
        <v>-5766.3833930851615</v>
      </c>
      <c r="AN18">
        <f t="shared" si="10"/>
        <v>0</v>
      </c>
      <c r="AO18">
        <f t="shared" si="11"/>
        <v>0</v>
      </c>
      <c r="AP18">
        <f t="shared" si="12"/>
        <v>-3.8038861591813591</v>
      </c>
      <c r="AQ18">
        <f t="shared" si="13"/>
        <v>-1385.4628185645522</v>
      </c>
      <c r="AR18">
        <f t="shared" si="14"/>
        <v>-1389.2667047237337</v>
      </c>
      <c r="AS18">
        <f t="shared" si="15"/>
        <v>-0.9935716316947335</v>
      </c>
      <c r="AT18">
        <f t="shared" si="16"/>
        <v>336.7635894228016</v>
      </c>
      <c r="AU18">
        <f t="shared" si="17"/>
        <v>-1053.4966869326267</v>
      </c>
      <c r="AW18">
        <v>15</v>
      </c>
      <c r="AX18">
        <f>IF(Z18&gt;0, (R18*SUMPRODUCT(K18:$K$98, X18:$X$98)-K18*$AZ$3)/Z18, 0)</f>
        <v>31624.907992731634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2000000</v>
      </c>
      <c r="S19">
        <f t="shared" si="1"/>
        <v>31832.306418721942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26338.261980078954</v>
      </c>
      <c r="AC19">
        <f t="shared" si="2"/>
        <v>26102.799636013311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-8989.6509905128914</v>
      </c>
      <c r="AI19">
        <f t="shared" si="7"/>
        <v>-9010.1512326981865</v>
      </c>
      <c r="AJ19">
        <f t="shared" si="8"/>
        <v>235.46234406564326</v>
      </c>
      <c r="AK19">
        <f t="shared" si="30"/>
        <v>1843.678338605527</v>
      </c>
      <c r="AL19">
        <f t="shared" si="9"/>
        <v>-6931.0105500270165</v>
      </c>
      <c r="AN19">
        <f t="shared" si="10"/>
        <v>0</v>
      </c>
      <c r="AO19">
        <f t="shared" si="11"/>
        <v>0</v>
      </c>
      <c r="AP19">
        <f t="shared" si="12"/>
        <v>-3.3440335734500768</v>
      </c>
      <c r="AQ19">
        <f t="shared" si="13"/>
        <v>-1466.4068089613493</v>
      </c>
      <c r="AR19">
        <f t="shared" si="14"/>
        <v>-1469.7508425347994</v>
      </c>
      <c r="AS19">
        <f t="shared" si="15"/>
        <v>38.409008865444243</v>
      </c>
      <c r="AT19">
        <f t="shared" si="16"/>
        <v>300.7438744973395</v>
      </c>
      <c r="AU19">
        <f t="shared" si="17"/>
        <v>-1130.5979591720156</v>
      </c>
      <c r="AW19">
        <v>16</v>
      </c>
      <c r="AX19">
        <f>IF(Z19&gt;0, (R19*SUMPRODUCT(K19:$K$98, X19:$X$98)-K19*$AZ$3)/Z19, 0)</f>
        <v>31832.306418721942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2000000</v>
      </c>
      <c r="S20">
        <f t="shared" si="1"/>
        <v>31817.156887201789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26102.799636013311</v>
      </c>
      <c r="AC20">
        <f t="shared" si="2"/>
        <v>25663.178964997416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-10453.11121072774</v>
      </c>
      <c r="AI20">
        <f t="shared" si="7"/>
        <v>-10473.275786601049</v>
      </c>
      <c r="AJ20">
        <f t="shared" si="8"/>
        <v>439.62067101589491</v>
      </c>
      <c r="AK20">
        <f t="shared" si="30"/>
        <v>1827.1959745209319</v>
      </c>
      <c r="AL20">
        <f t="shared" si="9"/>
        <v>-8206.4591410642224</v>
      </c>
      <c r="AN20">
        <f t="shared" si="10"/>
        <v>0</v>
      </c>
      <c r="AO20">
        <f t="shared" si="11"/>
        <v>0</v>
      </c>
      <c r="AP20">
        <f t="shared" si="12"/>
        <v>-2.9368563632268092</v>
      </c>
      <c r="AQ20">
        <f t="shared" si="13"/>
        <v>-1522.4364929678297</v>
      </c>
      <c r="AR20">
        <f t="shared" si="14"/>
        <v>-1525.3733493310567</v>
      </c>
      <c r="AS20">
        <f t="shared" si="15"/>
        <v>64.028262889877666</v>
      </c>
      <c r="AT20">
        <f t="shared" si="16"/>
        <v>266.12075346139142</v>
      </c>
      <c r="AU20">
        <f t="shared" si="17"/>
        <v>-1195.2243329797875</v>
      </c>
      <c r="AW20">
        <v>17</v>
      </c>
      <c r="AX20">
        <f>IF(Z20&gt;0, (R20*SUMPRODUCT(K20:$K$98, X20:$X$98)-K20*$AZ$3)/Z20, 0)</f>
        <v>31817.156887201789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2000000</v>
      </c>
      <c r="S21">
        <f t="shared" si="1"/>
        <v>31619.546293865136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25663.178964997416</v>
      </c>
      <c r="AC21">
        <f t="shared" si="2"/>
        <v>25057.515809480887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-12096.056376146538</v>
      </c>
      <c r="AI21">
        <f t="shared" si="7"/>
        <v>-12115.868105556412</v>
      </c>
      <c r="AJ21">
        <f t="shared" si="8"/>
        <v>605.66315551652951</v>
      </c>
      <c r="AK21">
        <f t="shared" si="30"/>
        <v>1796.4225275498193</v>
      </c>
      <c r="AL21">
        <f t="shared" si="9"/>
        <v>-9713.7824224900633</v>
      </c>
      <c r="AN21">
        <f t="shared" si="10"/>
        <v>0</v>
      </c>
      <c r="AO21">
        <f t="shared" si="11"/>
        <v>0</v>
      </c>
      <c r="AP21">
        <f t="shared" si="12"/>
        <v>-2.576309171973123</v>
      </c>
      <c r="AQ21">
        <f t="shared" si="13"/>
        <v>-1572.9662131888263</v>
      </c>
      <c r="AR21">
        <f t="shared" si="14"/>
        <v>-1575.5425223607995</v>
      </c>
      <c r="AS21">
        <f t="shared" si="15"/>
        <v>78.760188492468814</v>
      </c>
      <c r="AT21">
        <f t="shared" si="16"/>
        <v>233.60604915991067</v>
      </c>
      <c r="AU21">
        <f t="shared" si="17"/>
        <v>-1263.1762847084199</v>
      </c>
      <c r="AW21">
        <v>18</v>
      </c>
      <c r="AX21">
        <f>IF(Z21&gt;0, (R21*SUMPRODUCT(K21:$K$98, X21:$X$98)-K21*$AZ$3)/Z21, 0)</f>
        <v>31619.546293865136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2000000</v>
      </c>
      <c r="S22">
        <f t="shared" si="1"/>
        <v>31254.467791619827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25057.515809480887</v>
      </c>
      <c r="AC22">
        <f t="shared" si="2"/>
        <v>24303.097219016439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-13913.089701308994</v>
      </c>
      <c r="AI22">
        <f t="shared" si="7"/>
        <v>-13932.529399803503</v>
      </c>
      <c r="AJ22">
        <f t="shared" si="8"/>
        <v>754.41859046444733</v>
      </c>
      <c r="AK22">
        <f t="shared" si="30"/>
        <v>1754.0261066636622</v>
      </c>
      <c r="AL22">
        <f t="shared" si="9"/>
        <v>-11424.084702675395</v>
      </c>
      <c r="AN22">
        <f t="shared" si="10"/>
        <v>0</v>
      </c>
      <c r="AO22">
        <f t="shared" si="11"/>
        <v>0</v>
      </c>
      <c r="AP22">
        <f t="shared" si="12"/>
        <v>-2.2570807359179579</v>
      </c>
      <c r="AQ22">
        <f t="shared" si="13"/>
        <v>-1615.404001805601</v>
      </c>
      <c r="AR22">
        <f t="shared" si="14"/>
        <v>-1617.6610825415189</v>
      </c>
      <c r="AS22">
        <f t="shared" si="15"/>
        <v>87.593110965003703</v>
      </c>
      <c r="AT22">
        <f t="shared" si="16"/>
        <v>203.65431782628377</v>
      </c>
      <c r="AU22">
        <f t="shared" si="17"/>
        <v>-1326.4136537502316</v>
      </c>
      <c r="AW22">
        <v>19</v>
      </c>
      <c r="AX22">
        <f>IF(Z22&gt;0, (R22*SUMPRODUCT(K22:$K$98, X22:$X$98)-K22*$AZ$3)/Z22, 0)</f>
        <v>31254.467791619827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25</v>
      </c>
      <c r="R23">
        <f t="shared" si="0"/>
        <v>2000000</v>
      </c>
      <c r="S23">
        <f t="shared" si="1"/>
        <v>30737.668906224575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24303.097219016439</v>
      </c>
      <c r="AC23">
        <f t="shared" si="2"/>
        <v>23418.539308929034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-15856.044508201505</v>
      </c>
      <c r="AI23">
        <f t="shared" si="7"/>
        <v>-15875.091609154715</v>
      </c>
      <c r="AJ23">
        <f t="shared" si="8"/>
        <v>884.55791008740562</v>
      </c>
      <c r="AK23">
        <f t="shared" si="30"/>
        <v>1701.2168053311509</v>
      </c>
      <c r="AL23">
        <f t="shared" si="9"/>
        <v>-13289.316893736159</v>
      </c>
      <c r="AN23">
        <f t="shared" si="10"/>
        <v>0</v>
      </c>
      <c r="AO23">
        <f t="shared" si="11"/>
        <v>0</v>
      </c>
      <c r="AP23">
        <f t="shared" si="12"/>
        <v>-1.974551339984651</v>
      </c>
      <c r="AQ23">
        <f t="shared" si="13"/>
        <v>-1643.7448411406635</v>
      </c>
      <c r="AR23">
        <f t="shared" si="14"/>
        <v>-1645.7193924806484</v>
      </c>
      <c r="AS23">
        <f t="shared" si="15"/>
        <v>91.699257065295697</v>
      </c>
      <c r="AT23">
        <f t="shared" si="16"/>
        <v>176.3596429095835</v>
      </c>
      <c r="AU23">
        <f t="shared" si="17"/>
        <v>-1377.6604925057691</v>
      </c>
      <c r="AW23">
        <v>20</v>
      </c>
      <c r="AX23">
        <f>IF(Z23&gt;0, (R23*SUMPRODUCT(K23:$K$98, X23:$X$98)-K23*$AZ$3)/Z23, 0)</f>
        <v>30737.668906224575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25</v>
      </c>
      <c r="R24">
        <f t="shared" si="0"/>
        <v>2000000</v>
      </c>
      <c r="S24">
        <f t="shared" si="1"/>
        <v>30092.839533423554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23418.539308929034</v>
      </c>
      <c r="AC24">
        <f t="shared" si="2"/>
        <v>22427.335621108181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-17987.397968345973</v>
      </c>
      <c r="AI24">
        <f t="shared" si="7"/>
        <v>-18006.029755815049</v>
      </c>
      <c r="AJ24">
        <f t="shared" si="8"/>
        <v>991.20368782085279</v>
      </c>
      <c r="AK24">
        <f t="shared" si="30"/>
        <v>1639.2977516250326</v>
      </c>
      <c r="AL24">
        <f t="shared" si="9"/>
        <v>-15375.528316369164</v>
      </c>
      <c r="AN24">
        <f t="shared" si="10"/>
        <v>0</v>
      </c>
      <c r="AO24">
        <f t="shared" si="11"/>
        <v>0</v>
      </c>
      <c r="AP24">
        <f t="shared" si="12"/>
        <v>-1.7245510130266406</v>
      </c>
      <c r="AQ24">
        <f t="shared" si="13"/>
        <v>-1664.9065710690825</v>
      </c>
      <c r="AR24">
        <f t="shared" si="14"/>
        <v>-1666.6311220821092</v>
      </c>
      <c r="AS24">
        <f t="shared" si="15"/>
        <v>91.745428439675237</v>
      </c>
      <c r="AT24">
        <f t="shared" si="16"/>
        <v>151.73276331697571</v>
      </c>
      <c r="AU24">
        <f t="shared" si="17"/>
        <v>-1423.1529303254583</v>
      </c>
      <c r="AW24">
        <v>21</v>
      </c>
      <c r="AX24">
        <f>IF(Z24&gt;0, (R24*SUMPRODUCT(K24:$K$98, X24:$X$98)-K24*$AZ$3)/Z24, 0)</f>
        <v>30092.839533423554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2000000</v>
      </c>
      <c r="S25">
        <f t="shared" si="1"/>
        <v>29333.763416416881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22427.335621108181</v>
      </c>
      <c r="AC25">
        <f t="shared" si="2"/>
        <v>21345.05507978893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-20314.240858617697</v>
      </c>
      <c r="AI25">
        <f t="shared" si="7"/>
        <v>-20332.432400201349</v>
      </c>
      <c r="AJ25">
        <f t="shared" si="8"/>
        <v>1082.2805413192509</v>
      </c>
      <c r="AK25">
        <f t="shared" si="30"/>
        <v>1569.9134934775727</v>
      </c>
      <c r="AL25">
        <f t="shared" si="9"/>
        <v>-17680.238365404526</v>
      </c>
      <c r="AN25">
        <f t="shared" si="10"/>
        <v>0</v>
      </c>
      <c r="AO25">
        <f t="shared" si="11"/>
        <v>0</v>
      </c>
      <c r="AP25">
        <f t="shared" si="12"/>
        <v>-1.5033946650254333</v>
      </c>
      <c r="AQ25">
        <f t="shared" si="13"/>
        <v>-1678.8198619920606</v>
      </c>
      <c r="AR25">
        <f t="shared" si="14"/>
        <v>-1680.3232566570862</v>
      </c>
      <c r="AS25">
        <f t="shared" si="15"/>
        <v>89.442380921829539</v>
      </c>
      <c r="AT25">
        <f t="shared" si="16"/>
        <v>129.7415922555343</v>
      </c>
      <c r="AU25">
        <f t="shared" si="17"/>
        <v>-1461.1392834797223</v>
      </c>
      <c r="AW25">
        <v>22</v>
      </c>
      <c r="AX25">
        <f>IF(Z25&gt;0, (R25*SUMPRODUCT(K25:$K$98, X25:$X$98)-K25*$AZ$3)/Z25, 0)</f>
        <v>29333.763416416881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2000000</v>
      </c>
      <c r="S26">
        <f t="shared" si="1"/>
        <v>28468.323597807212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21345.05507978893</v>
      </c>
      <c r="AC26">
        <f t="shared" si="2"/>
        <v>20186.43703007351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-22601.794141911618</v>
      </c>
      <c r="AI26">
        <f t="shared" si="7"/>
        <v>-22619.521245652657</v>
      </c>
      <c r="AJ26">
        <f t="shared" si="8"/>
        <v>1158.6180497154201</v>
      </c>
      <c r="AK26">
        <f t="shared" si="30"/>
        <v>1494.1538555852253</v>
      </c>
      <c r="AL26">
        <f t="shared" si="9"/>
        <v>-19966.749340352013</v>
      </c>
      <c r="AN26">
        <f t="shared" si="10"/>
        <v>0</v>
      </c>
      <c r="AO26">
        <f t="shared" si="11"/>
        <v>0</v>
      </c>
      <c r="AP26">
        <f t="shared" si="12"/>
        <v>-1.3080467462271583</v>
      </c>
      <c r="AQ26">
        <f t="shared" si="13"/>
        <v>-1667.7401857686864</v>
      </c>
      <c r="AR26">
        <f t="shared" si="14"/>
        <v>-1669.0482325149135</v>
      </c>
      <c r="AS26">
        <f t="shared" si="15"/>
        <v>85.49205737097823</v>
      </c>
      <c r="AT26">
        <f t="shared" si="16"/>
        <v>110.25055856339844</v>
      </c>
      <c r="AU26">
        <f t="shared" si="17"/>
        <v>-1473.3056165805367</v>
      </c>
      <c r="AW26">
        <v>23</v>
      </c>
      <c r="AX26">
        <f>IF(Z26&gt;0, (R26*SUMPRODUCT(K26:$K$98, X26:$X$98)-K26*$AZ$3)/Z26, 0)</f>
        <v>28468.323597807212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25</v>
      </c>
      <c r="R27">
        <f t="shared" si="0"/>
        <v>2000000</v>
      </c>
      <c r="S27">
        <f t="shared" si="1"/>
        <v>27530.24543901542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20186.43703007351</v>
      </c>
      <c r="AC27">
        <f t="shared" si="2"/>
        <v>18983.162748123254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-24909.717744439818</v>
      </c>
      <c r="AI27">
        <f t="shared" si="7"/>
        <v>-24926.956205671642</v>
      </c>
      <c r="AJ27">
        <f t="shared" si="8"/>
        <v>1203.2742819502564</v>
      </c>
      <c r="AK27">
        <f t="shared" si="30"/>
        <v>1413.0505921051458</v>
      </c>
      <c r="AL27">
        <f t="shared" si="9"/>
        <v>-22310.631331616241</v>
      </c>
      <c r="AN27">
        <f t="shared" si="10"/>
        <v>0</v>
      </c>
      <c r="AO27">
        <f t="shared" si="11"/>
        <v>0</v>
      </c>
      <c r="AP27">
        <f t="shared" si="12"/>
        <v>-1.1357060842722049</v>
      </c>
      <c r="AQ27">
        <f t="shared" si="13"/>
        <v>-1641.1045985726514</v>
      </c>
      <c r="AR27">
        <f t="shared" si="14"/>
        <v>-1642.2403046569236</v>
      </c>
      <c r="AS27">
        <f t="shared" si="15"/>
        <v>79.27424058803517</v>
      </c>
      <c r="AT27">
        <f t="shared" si="16"/>
        <v>93.094745131633871</v>
      </c>
      <c r="AU27">
        <f t="shared" si="17"/>
        <v>-1469.8713189372547</v>
      </c>
      <c r="AW27">
        <v>24</v>
      </c>
      <c r="AX27">
        <f>IF(Z27&gt;0, (R27*SUMPRODUCT(K27:$K$98, X27:$X$98)-K27*$AZ$3)/Z27, 0)</f>
        <v>27530.24543901542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2000000</v>
      </c>
      <c r="S28">
        <f t="shared" si="1"/>
        <v>26542.826953969328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18983.162748123254</v>
      </c>
      <c r="AC28">
        <f t="shared" si="2"/>
        <v>17756.75984938848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-27315.620226110917</v>
      </c>
      <c r="AI28">
        <f t="shared" si="7"/>
        <v>-27332.344857477598</v>
      </c>
      <c r="AJ28">
        <f t="shared" si="8"/>
        <v>1226.4028987347738</v>
      </c>
      <c r="AK28">
        <f t="shared" si="30"/>
        <v>1328.8213923686278</v>
      </c>
      <c r="AL28">
        <f t="shared" si="9"/>
        <v>-24777.120566374197</v>
      </c>
      <c r="AN28">
        <f t="shared" si="10"/>
        <v>0</v>
      </c>
      <c r="AO28">
        <f t="shared" si="11"/>
        <v>0</v>
      </c>
      <c r="AP28">
        <f t="shared" si="12"/>
        <v>-0.9837981178556483</v>
      </c>
      <c r="AQ28">
        <f t="shared" si="13"/>
        <v>-1606.7951022254626</v>
      </c>
      <c r="AR28">
        <f t="shared" si="14"/>
        <v>-1607.7789003433184</v>
      </c>
      <c r="AS28">
        <f t="shared" si="15"/>
        <v>72.141073668848094</v>
      </c>
      <c r="AT28">
        <f t="shared" si="16"/>
        <v>78.165668116492327</v>
      </c>
      <c r="AU28">
        <f t="shared" si="17"/>
        <v>-1457.472158557978</v>
      </c>
      <c r="AW28">
        <v>25</v>
      </c>
      <c r="AX28">
        <f>IF(Z28&gt;0, (R28*SUMPRODUCT(K28:$K$98, X28:$X$98)-K28*$AZ$3)/Z28, 0)</f>
        <v>26542.826953969328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2000000</v>
      </c>
      <c r="S29">
        <f t="shared" si="1"/>
        <v>25523.714222497922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17756.75984938848</v>
      </c>
      <c r="AC29">
        <f t="shared" si="2"/>
        <v>16520.234122018264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-30090.013485721385</v>
      </c>
      <c r="AI29">
        <f t="shared" si="7"/>
        <v>-30106.194745605826</v>
      </c>
      <c r="AJ29">
        <f t="shared" si="8"/>
        <v>1236.5257273702155</v>
      </c>
      <c r="AK29">
        <f t="shared" si="30"/>
        <v>1242.9731894571937</v>
      </c>
      <c r="AL29">
        <f t="shared" si="9"/>
        <v>-27626.695828778418</v>
      </c>
      <c r="AN29">
        <f t="shared" si="10"/>
        <v>0</v>
      </c>
      <c r="AO29">
        <f t="shared" si="11"/>
        <v>0</v>
      </c>
      <c r="AP29">
        <f t="shared" si="12"/>
        <v>-0.84985286659302806</v>
      </c>
      <c r="AQ29">
        <f t="shared" si="13"/>
        <v>-1580.3518637786028</v>
      </c>
      <c r="AR29">
        <f t="shared" si="14"/>
        <v>-1581.2017166451958</v>
      </c>
      <c r="AS29">
        <f t="shared" si="15"/>
        <v>64.943332072184461</v>
      </c>
      <c r="AT29">
        <f t="shared" si="16"/>
        <v>65.281957999707998</v>
      </c>
      <c r="AU29">
        <f t="shared" si="17"/>
        <v>-1450.9764265733036</v>
      </c>
      <c r="AW29">
        <v>26</v>
      </c>
      <c r="AX29">
        <f>IF(Z29&gt;0, (R29*SUMPRODUCT(K29:$K$98, X29:$X$98)-K29*$AZ$3)/Z29, 0)</f>
        <v>25523.714222497922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2000000</v>
      </c>
      <c r="S30">
        <f t="shared" si="1"/>
        <v>24457.384305329986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16520.234122018264</v>
      </c>
      <c r="AC30">
        <f t="shared" si="2"/>
        <v>15270.479914360421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-32813.912194619537</v>
      </c>
      <c r="AI30">
        <f t="shared" si="7"/>
        <v>-32829.521468002698</v>
      </c>
      <c r="AJ30">
        <f t="shared" si="8"/>
        <v>1249.7542076578429</v>
      </c>
      <c r="AK30">
        <f t="shared" si="30"/>
        <v>1156.4163885412786</v>
      </c>
      <c r="AL30">
        <f t="shared" si="9"/>
        <v>-30423.350871803577</v>
      </c>
      <c r="AN30">
        <f t="shared" si="10"/>
        <v>0</v>
      </c>
      <c r="AO30">
        <f t="shared" si="11"/>
        <v>0</v>
      </c>
      <c r="AP30">
        <f t="shared" si="12"/>
        <v>-0.73197470764972394</v>
      </c>
      <c r="AQ30">
        <f t="shared" si="13"/>
        <v>-1538.7618113861918</v>
      </c>
      <c r="AR30">
        <f t="shared" si="14"/>
        <v>-1539.4937860938412</v>
      </c>
      <c r="AS30">
        <f t="shared" si="15"/>
        <v>58.60544871813309</v>
      </c>
      <c r="AT30">
        <f t="shared" si="16"/>
        <v>54.228504245227739</v>
      </c>
      <c r="AU30">
        <f t="shared" si="17"/>
        <v>-1426.6598331304806</v>
      </c>
      <c r="AW30">
        <v>27</v>
      </c>
      <c r="AX30">
        <f>IF(Z30&gt;0, (R30*SUMPRODUCT(K30:$K$98, X30:$X$98)-K30*$AZ$3)/Z30, 0)</f>
        <v>24457.384305329986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2000000</v>
      </c>
      <c r="S31">
        <f t="shared" si="1"/>
        <v>23357.858329013379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15270.479914360421</v>
      </c>
      <c r="AC31">
        <f t="shared" si="2"/>
        <v>14026.894581653472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-35211.583711539155</v>
      </c>
      <c r="AI31">
        <f t="shared" si="7"/>
        <v>-35226.59674739209</v>
      </c>
      <c r="AJ31">
        <f t="shared" si="8"/>
        <v>1243.585332706949</v>
      </c>
      <c r="AK31">
        <f t="shared" si="30"/>
        <v>1068.9335940052297</v>
      </c>
      <c r="AL31">
        <f t="shared" si="9"/>
        <v>-32914.077820679915</v>
      </c>
      <c r="AN31">
        <f t="shared" si="10"/>
        <v>0</v>
      </c>
      <c r="AO31">
        <f t="shared" si="11"/>
        <v>0</v>
      </c>
      <c r="AP31">
        <f t="shared" si="12"/>
        <v>-0.6285848173410864</v>
      </c>
      <c r="AQ31">
        <f t="shared" si="13"/>
        <v>-1474.283225086416</v>
      </c>
      <c r="AR31">
        <f t="shared" si="14"/>
        <v>-1474.9118099037571</v>
      </c>
      <c r="AS31">
        <f t="shared" si="15"/>
        <v>52.068007221513973</v>
      </c>
      <c r="AT31">
        <f t="shared" si="16"/>
        <v>44.755466816927168</v>
      </c>
      <c r="AU31">
        <f t="shared" si="17"/>
        <v>-1378.0883358653161</v>
      </c>
      <c r="AW31">
        <v>28</v>
      </c>
      <c r="AX31">
        <f>IF(Z31&gt;0, (R31*SUMPRODUCT(K31:$K$98, X31:$X$98)-K31*$AZ$3)/Z31, 0)</f>
        <v>23357.858329013379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2000000</v>
      </c>
      <c r="S32">
        <f t="shared" si="1"/>
        <v>22261.832989668601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14026.894581653472</v>
      </c>
      <c r="AC32">
        <f t="shared" si="2"/>
        <v>12816.161783959255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-37630.235618576713</v>
      </c>
      <c r="AI32">
        <f t="shared" si="7"/>
        <v>-37644.628146125891</v>
      </c>
      <c r="AJ32">
        <f t="shared" si="8"/>
        <v>1210.7327976942179</v>
      </c>
      <c r="AK32">
        <f t="shared" si="30"/>
        <v>981.8826207157432</v>
      </c>
      <c r="AL32">
        <f t="shared" si="9"/>
        <v>-35452.012727715934</v>
      </c>
      <c r="AN32">
        <f t="shared" si="10"/>
        <v>0</v>
      </c>
      <c r="AO32">
        <f t="shared" si="11"/>
        <v>0</v>
      </c>
      <c r="AP32">
        <f t="shared" si="12"/>
        <v>-0.53803981165315351</v>
      </c>
      <c r="AQ32">
        <f t="shared" si="13"/>
        <v>-1406.7414368673997</v>
      </c>
      <c r="AR32">
        <f t="shared" si="14"/>
        <v>-1407.279476679053</v>
      </c>
      <c r="AS32">
        <f t="shared" si="15"/>
        <v>45.261156819598739</v>
      </c>
      <c r="AT32">
        <f t="shared" si="16"/>
        <v>36.705987778054627</v>
      </c>
      <c r="AU32">
        <f t="shared" si="17"/>
        <v>-1325.3123320813997</v>
      </c>
      <c r="AW32">
        <v>29</v>
      </c>
      <c r="AX32">
        <f>IF(Z32&gt;0, (R32*SUMPRODUCT(K32:$K$98, X32:$X$98)-K32*$AZ$3)/Z32, 0)</f>
        <v>22261.832989668601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2000000</v>
      </c>
      <c r="S33">
        <f t="shared" si="1"/>
        <v>21172.717502125848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12816.161783959255</v>
      </c>
      <c r="AC33">
        <f t="shared" si="2"/>
        <v>11644.733228692019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-39912.873810451842</v>
      </c>
      <c r="AI33">
        <f t="shared" si="7"/>
        <v>-39926.623501802896</v>
      </c>
      <c r="AJ33">
        <f t="shared" si="8"/>
        <v>1171.4285552672354</v>
      </c>
      <c r="AK33">
        <f t="shared" si="30"/>
        <v>897.1313248771479</v>
      </c>
      <c r="AL33">
        <f t="shared" si="9"/>
        <v>-37858.063621658512</v>
      </c>
      <c r="AN33">
        <f t="shared" si="10"/>
        <v>0</v>
      </c>
      <c r="AO33">
        <f t="shared" si="11"/>
        <v>0</v>
      </c>
      <c r="AP33">
        <f t="shared" si="12"/>
        <v>-0.45893615128784487</v>
      </c>
      <c r="AQ33">
        <f t="shared" si="13"/>
        <v>-1332.2088638739767</v>
      </c>
      <c r="AR33">
        <f t="shared" si="14"/>
        <v>-1332.6678000252646</v>
      </c>
      <c r="AS33">
        <f t="shared" si="15"/>
        <v>39.099853148470416</v>
      </c>
      <c r="AT33">
        <f t="shared" si="16"/>
        <v>29.944381072038137</v>
      </c>
      <c r="AU33">
        <f t="shared" si="17"/>
        <v>-1263.623565804756</v>
      </c>
      <c r="AW33">
        <v>30</v>
      </c>
      <c r="AX33">
        <f>IF(Z33&gt;0, (R33*SUMPRODUCT(K33:$K$98, X33:$X$98)-K33*$AZ$3)/Z33, 0)</f>
        <v>21172.717502125848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2000000</v>
      </c>
      <c r="S34">
        <f t="shared" si="1"/>
        <v>20105.062568984846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11644.733228692019</v>
      </c>
      <c r="AC34">
        <f t="shared" si="2"/>
        <v>10522.625151961051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-42211.824141638477</v>
      </c>
      <c r="AI34">
        <f t="shared" si="7"/>
        <v>-42224.908688274249</v>
      </c>
      <c r="AJ34">
        <f t="shared" si="8"/>
        <v>1122.1080767309686</v>
      </c>
      <c r="AK34">
        <f t="shared" si="30"/>
        <v>815.13132600844142</v>
      </c>
      <c r="AL34">
        <f t="shared" si="9"/>
        <v>-40287.669285534837</v>
      </c>
      <c r="AN34">
        <f t="shared" si="10"/>
        <v>0</v>
      </c>
      <c r="AO34">
        <f t="shared" si="11"/>
        <v>0</v>
      </c>
      <c r="AP34">
        <f t="shared" si="12"/>
        <v>-0.3899419657250589</v>
      </c>
      <c r="AQ34">
        <f t="shared" si="13"/>
        <v>-1257.9848687786011</v>
      </c>
      <c r="AR34">
        <f t="shared" si="14"/>
        <v>-1258.3748107443262</v>
      </c>
      <c r="AS34">
        <f t="shared" si="15"/>
        <v>33.440748187648069</v>
      </c>
      <c r="AT34">
        <f t="shared" si="16"/>
        <v>24.292313706826079</v>
      </c>
      <c r="AU34">
        <f t="shared" si="17"/>
        <v>-1200.6417488498519</v>
      </c>
      <c r="AW34">
        <v>31</v>
      </c>
      <c r="AX34">
        <f>IF(Z34&gt;0, (R34*SUMPRODUCT(K34:$K$98, X34:$X$98)-K34*$AZ$3)/Z34, 0)</f>
        <v>20105.062568984846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19063.727496842705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10522.625151961051</v>
      </c>
      <c r="AC35">
        <f t="shared" ref="AC35:AC66" si="33">S35*Z35</f>
        <v>9452.2302717029925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-44650.543304134437</v>
      </c>
      <c r="AI35">
        <f t="shared" ref="AI35:AI66" si="38">SUM(AE35:AH35)</f>
        <v>-44662.938873512554</v>
      </c>
      <c r="AJ35">
        <f t="shared" ref="AJ35:AJ66" si="39">AB35-AC35</f>
        <v>1070.394880258058</v>
      </c>
      <c r="AK35">
        <f t="shared" si="30"/>
        <v>736.5837606372736</v>
      </c>
      <c r="AL35">
        <f t="shared" ref="AL35:AL66" si="40">SUM(AI35:AK35)</f>
        <v>-42855.960232617224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-0.32982969638944221</v>
      </c>
      <c r="AQ35">
        <f t="shared" ref="AQ35:AQ66" si="44">AH35*$K35</f>
        <v>-1188.091865116643</v>
      </c>
      <c r="AR35">
        <f t="shared" ref="AR35:AR66" si="45">AI35*$K35</f>
        <v>-1188.4216948130327</v>
      </c>
      <c r="AS35">
        <f t="shared" ref="AS35:AS66" si="46">AJ35*$K35</f>
        <v>28.481791162871378</v>
      </c>
      <c r="AT35">
        <f t="shared" ref="AT35:AT66" si="47">AK35*$K35</f>
        <v>19.599519047938134</v>
      </c>
      <c r="AU35">
        <f t="shared" ref="AU35:AU66" si="48">AL35*$K35</f>
        <v>-1140.3403846022231</v>
      </c>
      <c r="AW35">
        <v>32</v>
      </c>
      <c r="AX35">
        <f>IF(Z35&gt;0, (R35*SUMPRODUCT(K35:$K$98, X35:$X$98)-K35*$AZ$3)/Z35, 0)</f>
        <v>19063.727496842705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2000000</v>
      </c>
      <c r="S36">
        <f t="shared" si="32"/>
        <v>18037.660239347817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9452.2302717029925</v>
      </c>
      <c r="AC36">
        <f t="shared" si="33"/>
        <v>8431.6294677654023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-46837.389737974583</v>
      </c>
      <c r="AI36">
        <f t="shared" si="38"/>
        <v>-46849.075884287195</v>
      </c>
      <c r="AJ36">
        <f t="shared" si="39"/>
        <v>1020.6008039375902</v>
      </c>
      <c r="AK36">
        <f t="shared" si="30"/>
        <v>661.65611901920954</v>
      </c>
      <c r="AL36">
        <f t="shared" si="40"/>
        <v>-45166.818961330398</v>
      </c>
      <c r="AN36">
        <f t="shared" si="41"/>
        <v>0</v>
      </c>
      <c r="AO36">
        <f t="shared" si="42"/>
        <v>0</v>
      </c>
      <c r="AP36">
        <f t="shared" si="43"/>
        <v>-0.2776365066905962</v>
      </c>
      <c r="AQ36">
        <f t="shared" si="44"/>
        <v>-1112.7508522914345</v>
      </c>
      <c r="AR36">
        <f t="shared" si="45"/>
        <v>-1113.0284887981252</v>
      </c>
      <c r="AS36">
        <f t="shared" si="46"/>
        <v>24.24717561726332</v>
      </c>
      <c r="AT36">
        <f t="shared" si="47"/>
        <v>15.719458630836728</v>
      </c>
      <c r="AU36">
        <f t="shared" si="48"/>
        <v>-1073.0618545500251</v>
      </c>
      <c r="AW36">
        <v>33</v>
      </c>
      <c r="AX36">
        <f>IF(Z36&gt;0, (R36*SUMPRODUCT(K36:$K$98, X36:$X$98)-K36*$AZ$3)/Z36, 0)</f>
        <v>18037.660239347817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17034.831194860635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8431.6294677654023</v>
      </c>
      <c r="AC37">
        <f t="shared" si="33"/>
        <v>7468.4242058124109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-48701.201402011546</v>
      </c>
      <c r="AI37">
        <f t="shared" si="38"/>
        <v>-48712.161921843501</v>
      </c>
      <c r="AJ37">
        <f t="shared" si="39"/>
        <v>963.20526195299135</v>
      </c>
      <c r="AK37">
        <f t="shared" si="30"/>
        <v>590.21406274357821</v>
      </c>
      <c r="AL37">
        <f t="shared" si="40"/>
        <v>-47158.742597146927</v>
      </c>
      <c r="AN37">
        <f t="shared" si="41"/>
        <v>0</v>
      </c>
      <c r="AO37">
        <f t="shared" si="42"/>
        <v>0</v>
      </c>
      <c r="AP37">
        <f t="shared" si="43"/>
        <v>-0.23249755035449804</v>
      </c>
      <c r="AQ37">
        <f t="shared" si="44"/>
        <v>-1033.063230475173</v>
      </c>
      <c r="AR37">
        <f t="shared" si="45"/>
        <v>-1033.2957280255275</v>
      </c>
      <c r="AS37">
        <f t="shared" si="46"/>
        <v>20.431773978428858</v>
      </c>
      <c r="AT37">
        <f t="shared" si="47"/>
        <v>12.519782444310978</v>
      </c>
      <c r="AU37">
        <f t="shared" si="48"/>
        <v>-1000.3441716027875</v>
      </c>
      <c r="AW37">
        <v>34</v>
      </c>
      <c r="AX37">
        <f>IF(Z37&gt;0, (R37*SUMPRODUCT(K37:$K$98, X37:$X$98)-K37*$AZ$3)/Z37, 0)</f>
        <v>17034.831194860635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2000000</v>
      </c>
      <c r="S38">
        <f t="shared" si="32"/>
        <v>16068.807412158512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7468.4242058124109</v>
      </c>
      <c r="AC38">
        <f t="shared" si="33"/>
        <v>6568.8838238537055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-50478.727573414879</v>
      </c>
      <c r="AI38">
        <f t="shared" si="38"/>
        <v>-50488.947503953852</v>
      </c>
      <c r="AJ38">
        <f t="shared" si="39"/>
        <v>899.54038195870544</v>
      </c>
      <c r="AK38">
        <f t="shared" si="30"/>
        <v>522.78969440686876</v>
      </c>
      <c r="AL38">
        <f t="shared" si="40"/>
        <v>-49066.617427588273</v>
      </c>
      <c r="AN38">
        <f t="shared" si="41"/>
        <v>0</v>
      </c>
      <c r="AO38">
        <f t="shared" si="42"/>
        <v>0</v>
      </c>
      <c r="AP38">
        <f t="shared" si="43"/>
        <v>-0.19356068510413568</v>
      </c>
      <c r="AQ38">
        <f t="shared" si="44"/>
        <v>-956.04339530864854</v>
      </c>
      <c r="AR38">
        <f t="shared" si="45"/>
        <v>-956.23695599375276</v>
      </c>
      <c r="AS38">
        <f t="shared" si="46"/>
        <v>17.036872407971842</v>
      </c>
      <c r="AT38">
        <f t="shared" si="47"/>
        <v>9.9013913087687122</v>
      </c>
      <c r="AU38">
        <f t="shared" si="48"/>
        <v>-929.29869227701204</v>
      </c>
      <c r="AW38">
        <v>35</v>
      </c>
      <c r="AX38">
        <f>IF(Z38&gt;0, (R38*SUMPRODUCT(K38:$K$98, X38:$X$98)-K38*$AZ$3)/Z38, 0)</f>
        <v>16068.807412158512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2000000</v>
      </c>
      <c r="S39">
        <f t="shared" si="32"/>
        <v>15138.089262004338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6568.8838238537055</v>
      </c>
      <c r="AC39">
        <f t="shared" si="33"/>
        <v>5732.0572575776168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-52115.888248677409</v>
      </c>
      <c r="AI39">
        <f t="shared" si="38"/>
        <v>-52125.354531307879</v>
      </c>
      <c r="AJ39">
        <f t="shared" si="39"/>
        <v>836.82656627608867</v>
      </c>
      <c r="AK39">
        <f t="shared" si="30"/>
        <v>459.82186766975946</v>
      </c>
      <c r="AL39">
        <f t="shared" si="40"/>
        <v>-50828.706097362032</v>
      </c>
      <c r="AN39">
        <f t="shared" si="41"/>
        <v>0</v>
      </c>
      <c r="AO39">
        <f t="shared" si="42"/>
        <v>0</v>
      </c>
      <c r="AP39">
        <f t="shared" si="43"/>
        <v>-0.16007763181433046</v>
      </c>
      <c r="AQ39">
        <f t="shared" si="44"/>
        <v>-881.29504436029606</v>
      </c>
      <c r="AR39">
        <f t="shared" si="45"/>
        <v>-881.45512199211032</v>
      </c>
      <c r="AS39">
        <f t="shared" si="46"/>
        <v>14.150984097769372</v>
      </c>
      <c r="AT39">
        <f t="shared" si="47"/>
        <v>7.7757234287595383</v>
      </c>
      <c r="AU39">
        <f t="shared" si="48"/>
        <v>-859.52841446558148</v>
      </c>
      <c r="AW39">
        <v>36</v>
      </c>
      <c r="AX39">
        <f>IF(Z39&gt;0, (R39*SUMPRODUCT(K39:$K$98, X39:$X$98)-K39*$AZ$3)/Z39, 0)</f>
        <v>15138.089262004338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2000000</v>
      </c>
      <c r="S40">
        <f t="shared" si="32"/>
        <v>14242.684147593509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5732.0572575776168</v>
      </c>
      <c r="AC40">
        <f t="shared" si="33"/>
        <v>4957.2058105678207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-53624.024567019456</v>
      </c>
      <c r="AI40">
        <f t="shared" si="38"/>
        <v>-53632.725886516535</v>
      </c>
      <c r="AJ40">
        <f t="shared" si="39"/>
        <v>774.85144700979617</v>
      </c>
      <c r="AK40">
        <f t="shared" ref="AK40:AK71" si="61">G40*SUM(AB40:AB40, AE40:AF40)</f>
        <v>401.24400803043324</v>
      </c>
      <c r="AL40">
        <f t="shared" si="40"/>
        <v>-52456.630431476304</v>
      </c>
      <c r="AN40">
        <f t="shared" si="41"/>
        <v>0</v>
      </c>
      <c r="AO40">
        <f t="shared" si="42"/>
        <v>0</v>
      </c>
      <c r="AP40">
        <f t="shared" si="43"/>
        <v>-0.13137667818409082</v>
      </c>
      <c r="AQ40">
        <f t="shared" si="44"/>
        <v>-809.64113785753261</v>
      </c>
      <c r="AR40">
        <f t="shared" si="45"/>
        <v>-809.77251453571671</v>
      </c>
      <c r="AS40">
        <f t="shared" si="46"/>
        <v>11.699077275401088</v>
      </c>
      <c r="AT40">
        <f t="shared" si="47"/>
        <v>6.0581736981390018</v>
      </c>
      <c r="AU40">
        <f t="shared" si="48"/>
        <v>-792.01526356217653</v>
      </c>
      <c r="AW40">
        <v>37</v>
      </c>
      <c r="AX40">
        <f>IF(Z40&gt;0, (R40*SUMPRODUCT(K40:$K$98, X40:$X$98)-K40*$AZ$3)/Z40, 0)</f>
        <v>14242.684147593509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2000000</v>
      </c>
      <c r="S41">
        <f t="shared" si="32"/>
        <v>13379.859945582466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4957.2058105678207</v>
      </c>
      <c r="AC41">
        <f t="shared" si="33"/>
        <v>4242.6035989160891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-54966.924407553153</v>
      </c>
      <c r="AI41">
        <f t="shared" si="38"/>
        <v>-54974.851627300166</v>
      </c>
      <c r="AJ41">
        <f t="shared" si="39"/>
        <v>714.60221165173152</v>
      </c>
      <c r="AK41">
        <f t="shared" si="61"/>
        <v>347.00440673974748</v>
      </c>
      <c r="AL41">
        <f t="shared" si="40"/>
        <v>-53913.245008908685</v>
      </c>
      <c r="AN41">
        <f t="shared" si="41"/>
        <v>0</v>
      </c>
      <c r="AO41">
        <f t="shared" si="42"/>
        <v>0</v>
      </c>
      <c r="AP41">
        <f t="shared" si="43"/>
        <v>-0.1068651342752029</v>
      </c>
      <c r="AQ41">
        <f t="shared" si="44"/>
        <v>-740.99721528733392</v>
      </c>
      <c r="AR41">
        <f t="shared" si="45"/>
        <v>-741.10408042160907</v>
      </c>
      <c r="AS41">
        <f t="shared" si="46"/>
        <v>9.6333978038498458</v>
      </c>
      <c r="AT41">
        <f t="shared" si="47"/>
        <v>4.6778913293401114</v>
      </c>
      <c r="AU41">
        <f t="shared" si="48"/>
        <v>-726.79279128841904</v>
      </c>
      <c r="AW41">
        <v>38</v>
      </c>
      <c r="AX41">
        <f>IF(Z41&gt;0, (R41*SUMPRODUCT(K41:$K$98, X41:$X$98)-K41*$AZ$3)/Z41, 0)</f>
        <v>13379.859945582466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2000000</v>
      </c>
      <c r="S42">
        <f t="shared" si="32"/>
        <v>12544.523160926468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4242.6035989160891</v>
      </c>
      <c r="AC42">
        <f t="shared" si="33"/>
        <v>3586.4625677410786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-56038.451169394124</v>
      </c>
      <c r="AI42">
        <f t="shared" si="38"/>
        <v>-56045.59863630405</v>
      </c>
      <c r="AJ42">
        <f t="shared" si="39"/>
        <v>656.14103117501054</v>
      </c>
      <c r="AK42">
        <f t="shared" si="61"/>
        <v>296.98225192412627</v>
      </c>
      <c r="AL42">
        <f t="shared" si="40"/>
        <v>-55092.475353204914</v>
      </c>
      <c r="AN42">
        <f t="shared" si="41"/>
        <v>0</v>
      </c>
      <c r="AO42">
        <f t="shared" si="42"/>
        <v>0</v>
      </c>
      <c r="AP42">
        <f t="shared" si="43"/>
        <v>-8.6029870523080643E-2</v>
      </c>
      <c r="AQ42">
        <f t="shared" si="44"/>
        <v>-674.50199618575255</v>
      </c>
      <c r="AR42">
        <f t="shared" si="45"/>
        <v>-674.58802605627568</v>
      </c>
      <c r="AS42">
        <f t="shared" si="46"/>
        <v>7.8975850700997823</v>
      </c>
      <c r="AT42">
        <f t="shared" si="47"/>
        <v>3.5746013241701982</v>
      </c>
      <c r="AU42">
        <f t="shared" si="48"/>
        <v>-663.11583966200567</v>
      </c>
      <c r="AW42">
        <v>39</v>
      </c>
      <c r="AX42">
        <f>IF(Z42&gt;0, (R42*SUMPRODUCT(K42:$K$98, X42:$X$98)-K42*$AZ$3)/Z42, 0)</f>
        <v>12544.523160926468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2000000</v>
      </c>
      <c r="S43">
        <f t="shared" si="32"/>
        <v>11736.133638578936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3586.4625677410786</v>
      </c>
      <c r="AC43">
        <f t="shared" si="33"/>
        <v>2987.7250216556154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-56929.583658118594</v>
      </c>
      <c r="AI43">
        <f t="shared" si="38"/>
        <v>-56935.948030563697</v>
      </c>
      <c r="AJ43">
        <f t="shared" si="39"/>
        <v>598.73754608546324</v>
      </c>
      <c r="AK43">
        <f t="shared" si="61"/>
        <v>251.05237974187551</v>
      </c>
      <c r="AL43">
        <f t="shared" si="40"/>
        <v>-56086.158104736358</v>
      </c>
      <c r="AN43">
        <f t="shared" si="41"/>
        <v>0</v>
      </c>
      <c r="AO43">
        <f t="shared" si="42"/>
        <v>0</v>
      </c>
      <c r="AP43">
        <f t="shared" si="43"/>
        <v>-6.8396626224453388E-2</v>
      </c>
      <c r="AQ43">
        <f t="shared" si="44"/>
        <v>-611.81074617585818</v>
      </c>
      <c r="AR43">
        <f t="shared" si="45"/>
        <v>-611.8791428020827</v>
      </c>
      <c r="AS43">
        <f t="shared" si="46"/>
        <v>6.4345115719427959</v>
      </c>
      <c r="AT43">
        <f t="shared" si="47"/>
        <v>2.6980092582707256</v>
      </c>
      <c r="AU43">
        <f t="shared" si="48"/>
        <v>-602.74662197186922</v>
      </c>
      <c r="AW43">
        <v>40</v>
      </c>
      <c r="AX43">
        <f>IF(Z43&gt;0, (R43*SUMPRODUCT(K43:$K$98, X43:$X$98)-K43*$AZ$3)/Z43, 0)</f>
        <v>11736.133638578936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2000000</v>
      </c>
      <c r="S44">
        <f t="shared" si="32"/>
        <v>10938.298487314642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2987.7250216556154</v>
      </c>
      <c r="AC44">
        <f t="shared" si="33"/>
        <v>2443.5611059264438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-57268.313129187089</v>
      </c>
      <c r="AI44">
        <f t="shared" si="38"/>
        <v>-57273.898003993621</v>
      </c>
      <c r="AJ44">
        <f t="shared" si="39"/>
        <v>544.16391572917155</v>
      </c>
      <c r="AK44">
        <f t="shared" si="61"/>
        <v>209.1407515158931</v>
      </c>
      <c r="AL44">
        <f t="shared" si="40"/>
        <v>-56520.593336748556</v>
      </c>
      <c r="AN44">
        <f t="shared" si="41"/>
        <v>0</v>
      </c>
      <c r="AO44">
        <f t="shared" si="42"/>
        <v>0</v>
      </c>
      <c r="AP44">
        <f t="shared" si="43"/>
        <v>-5.3588859302866998E-2</v>
      </c>
      <c r="AQ44">
        <f t="shared" si="44"/>
        <v>-549.50982449984531</v>
      </c>
      <c r="AR44">
        <f t="shared" si="45"/>
        <v>-549.56341335914817</v>
      </c>
      <c r="AS44">
        <f t="shared" si="46"/>
        <v>5.22144623252552</v>
      </c>
      <c r="AT44">
        <f t="shared" si="47"/>
        <v>2.0067798644952948</v>
      </c>
      <c r="AU44">
        <f t="shared" si="48"/>
        <v>-542.33518726212731</v>
      </c>
      <c r="AW44">
        <v>41</v>
      </c>
      <c r="AX44">
        <f>IF(Z44&gt;0, (R44*SUMPRODUCT(K44:$K$98, X44:$X$98)-K44*$AZ$3)/Z44, 0)</f>
        <v>10938.298487314642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25</v>
      </c>
      <c r="R45">
        <f t="shared" si="31"/>
        <v>2000000</v>
      </c>
      <c r="S45">
        <f t="shared" si="32"/>
        <v>10141.365799269897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2443.5611059264438</v>
      </c>
      <c r="AC45">
        <f t="shared" si="33"/>
        <v>1954.450237182569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-56880.857949834623</v>
      </c>
      <c r="AI45">
        <f t="shared" si="38"/>
        <v>-56885.675965168717</v>
      </c>
      <c r="AJ45">
        <f t="shared" si="39"/>
        <v>489.11086874387479</v>
      </c>
      <c r="AK45">
        <f t="shared" si="61"/>
        <v>171.04927741485108</v>
      </c>
      <c r="AL45">
        <f t="shared" si="40"/>
        <v>-56225.51581900999</v>
      </c>
      <c r="AN45">
        <f t="shared" si="41"/>
        <v>0</v>
      </c>
      <c r="AO45">
        <f t="shared" si="42"/>
        <v>0</v>
      </c>
      <c r="AP45">
        <f t="shared" si="43"/>
        <v>-4.1277294670548394E-2</v>
      </c>
      <c r="AQ45">
        <f t="shared" si="44"/>
        <v>-487.31433420172272</v>
      </c>
      <c r="AR45">
        <f t="shared" si="45"/>
        <v>-487.35561149639324</v>
      </c>
      <c r="AS45">
        <f t="shared" si="46"/>
        <v>4.1903506020067072</v>
      </c>
      <c r="AT45">
        <f t="shared" si="47"/>
        <v>1.4654273466236678</v>
      </c>
      <c r="AU45">
        <f t="shared" si="48"/>
        <v>-481.69983354776286</v>
      </c>
      <c r="AW45">
        <v>42</v>
      </c>
      <c r="AX45">
        <f>IF(Z45&gt;0, (R45*SUMPRODUCT(K45:$K$98, X45:$X$98)-K45*$AZ$3)/Z45, 0)</f>
        <v>10141.365799269897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25</v>
      </c>
      <c r="R46">
        <f t="shared" si="31"/>
        <v>2000000</v>
      </c>
      <c r="S46">
        <f t="shared" si="32"/>
        <v>9334.1796275034558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1954.450237182569</v>
      </c>
      <c r="AC46">
        <f t="shared" si="33"/>
        <v>1521.0635420486765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-55674.178803247414</v>
      </c>
      <c r="AI46">
        <f t="shared" si="38"/>
        <v>-55678.252711193127</v>
      </c>
      <c r="AJ46">
        <f t="shared" si="39"/>
        <v>433.38669513389254</v>
      </c>
      <c r="AK46">
        <f t="shared" si="61"/>
        <v>136.81151660277985</v>
      </c>
      <c r="AL46">
        <f t="shared" si="40"/>
        <v>-55108.054499456455</v>
      </c>
      <c r="AN46">
        <f t="shared" si="41"/>
        <v>0</v>
      </c>
      <c r="AO46">
        <f t="shared" si="42"/>
        <v>0</v>
      </c>
      <c r="AP46">
        <f t="shared" si="43"/>
        <v>-3.1162783079164896E-2</v>
      </c>
      <c r="AQ46">
        <f t="shared" si="44"/>
        <v>-425.87176251272996</v>
      </c>
      <c r="AR46">
        <f t="shared" si="45"/>
        <v>-425.9029252958091</v>
      </c>
      <c r="AS46">
        <f t="shared" si="46"/>
        <v>3.3151302753561653</v>
      </c>
      <c r="AT46">
        <f t="shared" si="47"/>
        <v>1.0465203611457128</v>
      </c>
      <c r="AU46">
        <f t="shared" si="48"/>
        <v>-421.54127465930725</v>
      </c>
      <c r="AW46">
        <v>43</v>
      </c>
      <c r="AX46">
        <f>IF(Z46&gt;0, (R46*SUMPRODUCT(K46:$K$98, X46:$X$98)-K46*$AZ$3)/Z46, 0)</f>
        <v>9334.1796275034558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25</v>
      </c>
      <c r="R47">
        <f t="shared" si="31"/>
        <v>2000000</v>
      </c>
      <c r="S47">
        <f t="shared" si="32"/>
        <v>8490.1189539193892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1521.0635420486765</v>
      </c>
      <c r="AC47">
        <f t="shared" si="33"/>
        <v>1143.3414572750817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-53318.894914033117</v>
      </c>
      <c r="AI47">
        <f t="shared" si="38"/>
        <v>-53322.261596712946</v>
      </c>
      <c r="AJ47">
        <f t="shared" si="39"/>
        <v>377.72208477359482</v>
      </c>
      <c r="AK47">
        <f t="shared" si="61"/>
        <v>106.47444794340737</v>
      </c>
      <c r="AL47">
        <f t="shared" si="40"/>
        <v>-52838.065063995942</v>
      </c>
      <c r="AN47">
        <f t="shared" si="41"/>
        <v>0</v>
      </c>
      <c r="AO47">
        <f t="shared" si="42"/>
        <v>0</v>
      </c>
      <c r="AP47">
        <f t="shared" si="43"/>
        <v>-2.2993717283520055E-2</v>
      </c>
      <c r="AQ47">
        <f t="shared" si="44"/>
        <v>-364.15656363077011</v>
      </c>
      <c r="AR47">
        <f t="shared" si="45"/>
        <v>-364.17955734805361</v>
      </c>
      <c r="AS47">
        <f t="shared" si="46"/>
        <v>2.5797604511566994</v>
      </c>
      <c r="AT47">
        <f t="shared" si="47"/>
        <v>0.727197537384626</v>
      </c>
      <c r="AU47">
        <f t="shared" si="48"/>
        <v>-360.87259935951226</v>
      </c>
      <c r="AW47">
        <v>44</v>
      </c>
      <c r="AX47">
        <f>IF(Z47&gt;0, (R47*SUMPRODUCT(K47:$K$98, X47:$X$98)-K47*$AZ$3)/Z47, 0)</f>
        <v>8490.1189539193892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2000000</v>
      </c>
      <c r="S48">
        <f t="shared" si="32"/>
        <v>7583.3879154295091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1143.3414572750817</v>
      </c>
      <c r="AC48">
        <f t="shared" si="33"/>
        <v>822.17567733996714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-49805.287673372455</v>
      </c>
      <c r="AI48">
        <f t="shared" si="38"/>
        <v>-49807.998123129575</v>
      </c>
      <c r="AJ48">
        <f t="shared" si="39"/>
        <v>321.16577993511453</v>
      </c>
      <c r="AK48">
        <f t="shared" si="61"/>
        <v>80.033902009255726</v>
      </c>
      <c r="AL48">
        <f t="shared" si="40"/>
        <v>-49406.798441185201</v>
      </c>
      <c r="AN48">
        <f t="shared" si="41"/>
        <v>0</v>
      </c>
      <c r="AO48">
        <f t="shared" si="42"/>
        <v>0</v>
      </c>
      <c r="AP48">
        <f t="shared" si="43"/>
        <v>-1.6528381982144347E-2</v>
      </c>
      <c r="AQ48">
        <f t="shared" si="44"/>
        <v>-303.71373504879909</v>
      </c>
      <c r="AR48">
        <f t="shared" si="45"/>
        <v>-303.73026343078124</v>
      </c>
      <c r="AS48">
        <f t="shared" si="46"/>
        <v>1.9584759600957728</v>
      </c>
      <c r="AT48">
        <f t="shared" si="47"/>
        <v>0.48804848732469375</v>
      </c>
      <c r="AU48">
        <f t="shared" si="48"/>
        <v>-301.28373898336076</v>
      </c>
      <c r="AW48">
        <v>45</v>
      </c>
      <c r="AX48">
        <f>IF(Z48&gt;0, (R48*SUMPRODUCT(K48:$K$98, X48:$X$98)-K48*$AZ$3)/Z48, 0)</f>
        <v>7583.3879154295091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2000000</v>
      </c>
      <c r="S49">
        <f t="shared" si="32"/>
        <v>6569.5095849964437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822.17567733996714</v>
      </c>
      <c r="AC49">
        <f t="shared" si="33"/>
        <v>556.84657059086044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-45143.073037114336</v>
      </c>
      <c r="AI49">
        <f t="shared" si="38"/>
        <v>-45145.192093960919</v>
      </c>
      <c r="AJ49">
        <f t="shared" si="39"/>
        <v>265.3291067491067</v>
      </c>
      <c r="AK49">
        <f t="shared" si="61"/>
        <v>57.552297413797703</v>
      </c>
      <c r="AL49">
        <f t="shared" si="40"/>
        <v>-44822.310689798011</v>
      </c>
      <c r="AN49">
        <f t="shared" si="41"/>
        <v>0</v>
      </c>
      <c r="AO49">
        <f t="shared" si="42"/>
        <v>0</v>
      </c>
      <c r="AP49">
        <f t="shared" si="43"/>
        <v>-1.1537549161819158E-2</v>
      </c>
      <c r="AQ49">
        <f t="shared" si="44"/>
        <v>-245.78879293467443</v>
      </c>
      <c r="AR49">
        <f t="shared" si="45"/>
        <v>-245.80033048383626</v>
      </c>
      <c r="AS49">
        <f t="shared" si="46"/>
        <v>1.4446274143694633</v>
      </c>
      <c r="AT49">
        <f t="shared" si="47"/>
        <v>0.31335283046249068</v>
      </c>
      <c r="AU49">
        <f t="shared" si="48"/>
        <v>-244.04235023900426</v>
      </c>
      <c r="AW49">
        <v>46</v>
      </c>
      <c r="AX49">
        <f>IF(Z49&gt;0, (R49*SUMPRODUCT(K49:$K$98, X49:$X$98)-K49*$AZ$3)/Z49, 0)</f>
        <v>6569.5095849964437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2000000</v>
      </c>
      <c r="S50">
        <f t="shared" si="32"/>
        <v>5387.3763405306963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556.84657059086044</v>
      </c>
      <c r="AC50">
        <f t="shared" si="33"/>
        <v>345.32976720948301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-39629.694357967142</v>
      </c>
      <c r="AI50">
        <f t="shared" si="38"/>
        <v>-39631.296853065782</v>
      </c>
      <c r="AJ50">
        <f t="shared" si="39"/>
        <v>211.51680338137743</v>
      </c>
      <c r="AK50">
        <f t="shared" si="61"/>
        <v>38.979259941360233</v>
      </c>
      <c r="AL50">
        <f t="shared" si="40"/>
        <v>-39380.800789743043</v>
      </c>
      <c r="AN50">
        <f t="shared" si="41"/>
        <v>0</v>
      </c>
      <c r="AO50">
        <f t="shared" si="42"/>
        <v>0</v>
      </c>
      <c r="AP50">
        <f t="shared" si="43"/>
        <v>-7.7902185975421067E-3</v>
      </c>
      <c r="AQ50">
        <f t="shared" si="44"/>
        <v>-192.65206006812909</v>
      </c>
      <c r="AR50">
        <f t="shared" si="45"/>
        <v>-192.65985028672662</v>
      </c>
      <c r="AS50">
        <f t="shared" si="46"/>
        <v>1.0282478472422429</v>
      </c>
      <c r="AT50">
        <f t="shared" si="47"/>
        <v>0.18949009951484663</v>
      </c>
      <c r="AU50">
        <f t="shared" si="48"/>
        <v>-191.44211233996953</v>
      </c>
      <c r="AW50">
        <v>47</v>
      </c>
      <c r="AX50">
        <f>IF(Z50&gt;0, (R50*SUMPRODUCT(K50:$K$98, X50:$X$98)-K50*$AZ$3)/Z50, 0)</f>
        <v>5387.3763405306963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2000000</v>
      </c>
      <c r="S51">
        <f t="shared" si="32"/>
        <v>3930.4896766458173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345.32976720948301</v>
      </c>
      <c r="AC51">
        <f t="shared" si="33"/>
        <v>183.27769781394034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-33658.138875507604</v>
      </c>
      <c r="AI51">
        <f t="shared" si="38"/>
        <v>-33659.304618919312</v>
      </c>
      <c r="AJ51">
        <f t="shared" si="39"/>
        <v>162.05206939554267</v>
      </c>
      <c r="AK51">
        <f t="shared" si="61"/>
        <v>24.173083704663814</v>
      </c>
      <c r="AL51">
        <f t="shared" si="40"/>
        <v>-33473.079465819108</v>
      </c>
      <c r="AN51">
        <f t="shared" si="41"/>
        <v>0</v>
      </c>
      <c r="AO51">
        <f t="shared" si="42"/>
        <v>0</v>
      </c>
      <c r="AP51">
        <f t="shared" si="43"/>
        <v>-5.059852786965479E-3</v>
      </c>
      <c r="AQ51">
        <f t="shared" si="44"/>
        <v>-146.09152072609643</v>
      </c>
      <c r="AR51">
        <f t="shared" si="45"/>
        <v>-146.09658057888336</v>
      </c>
      <c r="AS51">
        <f t="shared" si="46"/>
        <v>0.70337915421797659</v>
      </c>
      <c r="AT51">
        <f t="shared" si="47"/>
        <v>0.10492209839990145</v>
      </c>
      <c r="AU51">
        <f t="shared" si="48"/>
        <v>-145.2882793262655</v>
      </c>
      <c r="AW51">
        <v>48</v>
      </c>
      <c r="AX51">
        <f>IF(Z51&gt;0, (R51*SUMPRODUCT(K51:$K$98, X51:$X$98)-K51*$AZ$3)/Z51, 0)</f>
        <v>3930.4896766458173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2000000</v>
      </c>
      <c r="S52">
        <f t="shared" si="32"/>
        <v>1990.1698912923121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183.27769781394034</v>
      </c>
      <c r="AC52">
        <f t="shared" si="33"/>
        <v>64.507597331224815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-27500.656472917508</v>
      </c>
      <c r="AI52">
        <f t="shared" si="38"/>
        <v>-27501.466800689192</v>
      </c>
      <c r="AJ52">
        <f t="shared" si="39"/>
        <v>118.77010048271552</v>
      </c>
      <c r="AK52">
        <f t="shared" si="61"/>
        <v>12.829438846975824</v>
      </c>
      <c r="AL52">
        <f t="shared" si="40"/>
        <v>-27369.867261359501</v>
      </c>
      <c r="AN52">
        <f t="shared" si="41"/>
        <v>0</v>
      </c>
      <c r="AO52">
        <f t="shared" si="42"/>
        <v>0</v>
      </c>
      <c r="AP52">
        <f t="shared" si="43"/>
        <v>-3.14034680781597E-3</v>
      </c>
      <c r="AQ52">
        <f t="shared" si="44"/>
        <v>-106.57613102442413</v>
      </c>
      <c r="AR52">
        <f t="shared" si="45"/>
        <v>-106.57927137123195</v>
      </c>
      <c r="AS52">
        <f t="shared" si="46"/>
        <v>0.4602820228417272</v>
      </c>
      <c r="AT52">
        <f t="shared" si="47"/>
        <v>4.9719247861288458E-2</v>
      </c>
      <c r="AU52">
        <f t="shared" si="48"/>
        <v>-106.06927010052894</v>
      </c>
      <c r="AW52">
        <v>49</v>
      </c>
      <c r="AX52">
        <f>IF(Z52&gt;0, (R52*SUMPRODUCT(K52:$K$98, X52:$X$98)-K52*$AZ$3)/Z52, 0)</f>
        <v>1990.1698912923121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2000000</v>
      </c>
      <c r="S53">
        <f t="shared" si="32"/>
        <v>-827.88836818188111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64.507597331224815</v>
      </c>
      <c r="AC53">
        <f t="shared" si="33"/>
        <v>-17.674408475894978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-21480.395074580021</v>
      </c>
      <c r="AI53">
        <f t="shared" si="38"/>
        <v>-21480.928794135554</v>
      </c>
      <c r="AJ53">
        <f t="shared" si="39"/>
        <v>82.182005807119793</v>
      </c>
      <c r="AK53">
        <f t="shared" si="61"/>
        <v>4.5155318131857376</v>
      </c>
      <c r="AL53">
        <f t="shared" si="40"/>
        <v>-21394.231256515246</v>
      </c>
      <c r="AN53">
        <f t="shared" si="41"/>
        <v>0</v>
      </c>
      <c r="AO53">
        <f t="shared" si="42"/>
        <v>0</v>
      </c>
      <c r="AP53">
        <f t="shared" si="43"/>
        <v>-1.8467664755323586E-3</v>
      </c>
      <c r="AQ53">
        <f t="shared" si="44"/>
        <v>-74.326063367254861</v>
      </c>
      <c r="AR53">
        <f t="shared" si="45"/>
        <v>-74.327910133730384</v>
      </c>
      <c r="AS53">
        <f t="shared" si="46"/>
        <v>0.28436464739406192</v>
      </c>
      <c r="AT53">
        <f t="shared" si="47"/>
        <v>1.5624559162828169E-2</v>
      </c>
      <c r="AU53">
        <f t="shared" si="48"/>
        <v>-74.027920927173483</v>
      </c>
      <c r="AW53">
        <v>50</v>
      </c>
      <c r="AX53">
        <f>IF(Z53&gt;0, (R53*SUMPRODUCT(K53:$K$98, X53:$X$98)-K53*$AZ$3)/Z53, 0)</f>
        <v>-827.88836818188111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2000000</v>
      </c>
      <c r="S54">
        <f t="shared" si="32"/>
        <v>-5311.5609190903679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-17.674408475894978</v>
      </c>
      <c r="AC54">
        <f t="shared" si="33"/>
        <v>-70.220002899128076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-15830.149172774105</v>
      </c>
      <c r="AI54">
        <f t="shared" si="38"/>
        <v>-15830.479678269423</v>
      </c>
      <c r="AJ54">
        <f t="shared" si="39"/>
        <v>52.545594423233098</v>
      </c>
      <c r="AK54">
        <f t="shared" si="61"/>
        <v>-1.2372085933126487</v>
      </c>
      <c r="AL54">
        <f t="shared" si="40"/>
        <v>-15779.171292439503</v>
      </c>
      <c r="AN54">
        <f t="shared" si="41"/>
        <v>0</v>
      </c>
      <c r="AO54">
        <f t="shared" si="42"/>
        <v>0</v>
      </c>
      <c r="AP54">
        <f t="shared" si="43"/>
        <v>-1.0210794334195843E-3</v>
      </c>
      <c r="AQ54">
        <f t="shared" si="44"/>
        <v>-48.906417524792886</v>
      </c>
      <c r="AR54">
        <f t="shared" si="45"/>
        <v>-48.907438604226307</v>
      </c>
      <c r="AS54">
        <f t="shared" si="46"/>
        <v>0.16233686441633999</v>
      </c>
      <c r="AT54">
        <f t="shared" si="47"/>
        <v>-3.8222912096037209E-3</v>
      </c>
      <c r="AU54">
        <f t="shared" si="48"/>
        <v>-48.74892403101957</v>
      </c>
      <c r="AW54">
        <v>51</v>
      </c>
      <c r="AX54">
        <f>IF(Z54&gt;0, (R54*SUMPRODUCT(K54:$K$98, X54:$X$98)-K54*$AZ$3)/Z54, 0)</f>
        <v>-5311.5609190903679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2000000</v>
      </c>
      <c r="S55">
        <f t="shared" si="32"/>
        <v>-13042.979788007597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-70.220002899128076</v>
      </c>
      <c r="AC55">
        <f t="shared" si="33"/>
        <v>-99.679573152473012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-10891.249885290526</v>
      </c>
      <c r="AI55">
        <f t="shared" si="38"/>
        <v>-10891.440945107326</v>
      </c>
      <c r="AJ55">
        <f t="shared" si="39"/>
        <v>29.459570253344936</v>
      </c>
      <c r="AK55">
        <f t="shared" si="61"/>
        <v>-4.9154002029389661</v>
      </c>
      <c r="AL55">
        <f t="shared" si="40"/>
        <v>-10866.896775056921</v>
      </c>
      <c r="AN55">
        <f t="shared" si="41"/>
        <v>0</v>
      </c>
      <c r="AO55">
        <f t="shared" si="42"/>
        <v>0</v>
      </c>
      <c r="AP55">
        <f t="shared" si="43"/>
        <v>-5.2702616643804997E-4</v>
      </c>
      <c r="AQ55">
        <f t="shared" si="44"/>
        <v>-30.042809476769456</v>
      </c>
      <c r="AR55">
        <f t="shared" si="45"/>
        <v>-30.043336502935897</v>
      </c>
      <c r="AS55">
        <f t="shared" si="46"/>
        <v>8.1262322112733154E-2</v>
      </c>
      <c r="AT55">
        <f t="shared" si="47"/>
        <v>-1.3558814034596002E-2</v>
      </c>
      <c r="AU55">
        <f t="shared" si="48"/>
        <v>-29.975632994857762</v>
      </c>
      <c r="AW55">
        <v>52</v>
      </c>
      <c r="AX55">
        <f>IF(Z55&gt;0, (R55*SUMPRODUCT(K55:$K$98, X55:$X$98)-K55*$AZ$3)/Z55, 0)</f>
        <v>-13042.979788007597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2000000</v>
      </c>
      <c r="S56">
        <f t="shared" si="32"/>
        <v>-25761.110378451111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-99.679573152473012</v>
      </c>
      <c r="AC56">
        <f t="shared" si="33"/>
        <v>-112.35912613687822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-6408.7788621395039</v>
      </c>
      <c r="AI56">
        <f t="shared" si="38"/>
        <v>-6408.8879016223582</v>
      </c>
      <c r="AJ56">
        <f t="shared" si="39"/>
        <v>12.679552984405206</v>
      </c>
      <c r="AK56">
        <f t="shared" si="61"/>
        <v>-6.9775701206731116</v>
      </c>
      <c r="AL56">
        <f t="shared" si="40"/>
        <v>-6403.185918758626</v>
      </c>
      <c r="AN56">
        <f t="shared" si="41"/>
        <v>0</v>
      </c>
      <c r="AO56">
        <f t="shared" si="42"/>
        <v>0</v>
      </c>
      <c r="AP56">
        <f t="shared" si="43"/>
        <v>-2.6855211779958977E-4</v>
      </c>
      <c r="AQ56">
        <f t="shared" si="44"/>
        <v>-15.784109488437783</v>
      </c>
      <c r="AR56">
        <f t="shared" si="45"/>
        <v>-15.784378040555584</v>
      </c>
      <c r="AS56">
        <f t="shared" si="46"/>
        <v>3.1228328652845215E-2</v>
      </c>
      <c r="AT56">
        <f t="shared" si="47"/>
        <v>-1.7184979091506538E-2</v>
      </c>
      <c r="AU56">
        <f t="shared" si="48"/>
        <v>-15.770334690994245</v>
      </c>
      <c r="AW56">
        <v>53</v>
      </c>
      <c r="AX56">
        <f>IF(Z56&gt;0, (R56*SUMPRODUCT(K56:$K$98, X56:$X$98)-K56*$AZ$3)/Z56, 0)</f>
        <v>-25761.110378451111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2000000</v>
      </c>
      <c r="S57">
        <f t="shared" si="32"/>
        <v>-45892.38456265664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-112.35912613687822</v>
      </c>
      <c r="AC57">
        <f t="shared" si="33"/>
        <v>-112.64032804284791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-3727.0372941834785</v>
      </c>
      <c r="AI57">
        <f t="shared" si="38"/>
        <v>-3727.0986553053272</v>
      </c>
      <c r="AJ57">
        <f t="shared" si="39"/>
        <v>0.28120190596969508</v>
      </c>
      <c r="AK57">
        <f t="shared" si="61"/>
        <v>-7.8651388295814764</v>
      </c>
      <c r="AL57">
        <f t="shared" si="40"/>
        <v>-3734.682592228939</v>
      </c>
      <c r="AN57">
        <f t="shared" si="41"/>
        <v>0</v>
      </c>
      <c r="AO57">
        <f t="shared" si="42"/>
        <v>0</v>
      </c>
      <c r="AP57">
        <f t="shared" si="43"/>
        <v>-1.3493358741992493E-4</v>
      </c>
      <c r="AQ57">
        <f t="shared" si="44"/>
        <v>-8.1957841936627069</v>
      </c>
      <c r="AR57">
        <f t="shared" si="45"/>
        <v>-8.1959191272501268</v>
      </c>
      <c r="AS57">
        <f t="shared" si="46"/>
        <v>6.1836519311759717E-4</v>
      </c>
      <c r="AT57">
        <f t="shared" si="47"/>
        <v>-1.729550187250509E-2</v>
      </c>
      <c r="AU57">
        <f t="shared" si="48"/>
        <v>-8.2125962639295143</v>
      </c>
      <c r="AW57">
        <v>54</v>
      </c>
      <c r="AX57">
        <f>IF(Z57&gt;0, (R57*SUMPRODUCT(K57:$K$98, X57:$X$98)-K57*$AZ$3)/Z57, 0)</f>
        <v>-45892.38456265664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2000000</v>
      </c>
      <c r="S58">
        <f t="shared" si="32"/>
        <v>-78691.07185264604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-112.64032804284791</v>
      </c>
      <c r="AC58">
        <f t="shared" si="33"/>
        <v>-106.99423046644981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-2140.452188673858</v>
      </c>
      <c r="AI58">
        <f t="shared" si="38"/>
        <v>-2140.4861805321298</v>
      </c>
      <c r="AJ58">
        <f t="shared" si="39"/>
        <v>-5.6460975763981054</v>
      </c>
      <c r="AK58">
        <f t="shared" si="61"/>
        <v>-7.8848229629993547</v>
      </c>
      <c r="AL58">
        <f t="shared" si="40"/>
        <v>-2154.0171010715271</v>
      </c>
      <c r="AN58">
        <f t="shared" si="41"/>
        <v>0</v>
      </c>
      <c r="AO58">
        <f t="shared" si="42"/>
        <v>0</v>
      </c>
      <c r="AP58">
        <f t="shared" si="43"/>
        <v>-6.6739609379686156E-5</v>
      </c>
      <c r="AQ58">
        <f t="shared" si="44"/>
        <v>-4.2025635028912252</v>
      </c>
      <c r="AR58">
        <f t="shared" si="45"/>
        <v>-4.2026302425006046</v>
      </c>
      <c r="AS58">
        <f t="shared" si="46"/>
        <v>-1.1085547125924961E-2</v>
      </c>
      <c r="AT58">
        <f t="shared" si="47"/>
        <v>-1.5481060210735106E-2</v>
      </c>
      <c r="AU58">
        <f t="shared" si="48"/>
        <v>-4.2291968498372645</v>
      </c>
      <c r="AW58">
        <v>55</v>
      </c>
      <c r="AX58">
        <f>IF(Z58&gt;0, (R58*SUMPRODUCT(K58:$K$98, X58:$X$98)-K58*$AZ$3)/Z58, 0)</f>
        <v>-78691.07185264604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2000000</v>
      </c>
      <c r="S59">
        <f t="shared" si="32"/>
        <v>-133562.7541567102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-106.99423046644981</v>
      </c>
      <c r="AC59">
        <f t="shared" si="33"/>
        <v>-98.837970960358192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-1212.1322213462233</v>
      </c>
      <c r="AI59">
        <f t="shared" si="38"/>
        <v>-1212.1507216331454</v>
      </c>
      <c r="AJ59">
        <f t="shared" si="39"/>
        <v>-8.1562595060916152</v>
      </c>
      <c r="AK59">
        <f t="shared" si="61"/>
        <v>-7.4895961326514868</v>
      </c>
      <c r="AL59">
        <f t="shared" si="40"/>
        <v>-1227.7965772718885</v>
      </c>
      <c r="AN59">
        <f t="shared" si="41"/>
        <v>0</v>
      </c>
      <c r="AO59">
        <f t="shared" si="42"/>
        <v>0</v>
      </c>
      <c r="AP59">
        <f t="shared" si="43"/>
        <v>-3.2431661195971748E-5</v>
      </c>
      <c r="AQ59">
        <f t="shared" si="44"/>
        <v>-2.1249109104572095</v>
      </c>
      <c r="AR59">
        <f t="shared" si="45"/>
        <v>-2.1249433421184052</v>
      </c>
      <c r="AS59">
        <f t="shared" si="46"/>
        <v>-1.4298213105634479E-2</v>
      </c>
      <c r="AT59">
        <f t="shared" si="47"/>
        <v>-1.3129528492786034E-2</v>
      </c>
      <c r="AU59">
        <f t="shared" si="48"/>
        <v>-2.152371083716826</v>
      </c>
      <c r="AW59">
        <v>56</v>
      </c>
      <c r="AX59">
        <f>IF(Z59&gt;0, (R59*SUMPRODUCT(K59:$K$98, X59:$X$98)-K59*$AZ$3)/Z59, 0)</f>
        <v>-133562.7541567102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2000000</v>
      </c>
      <c r="S60">
        <f t="shared" si="32"/>
        <v>-227308.91271188532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-98.837970960358192</v>
      </c>
      <c r="AC60">
        <f t="shared" si="33"/>
        <v>-89.928218469937846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-673.98038008468166</v>
      </c>
      <c r="AI60">
        <f t="shared" si="38"/>
        <v>-673.99027061398351</v>
      </c>
      <c r="AJ60">
        <f t="shared" si="39"/>
        <v>-8.9097524904203453</v>
      </c>
      <c r="AK60">
        <f t="shared" si="61"/>
        <v>-6.9186579672250739</v>
      </c>
      <c r="AL60">
        <f t="shared" si="40"/>
        <v>-689.81868107162893</v>
      </c>
      <c r="AN60">
        <f t="shared" si="41"/>
        <v>0</v>
      </c>
      <c r="AO60">
        <f t="shared" si="42"/>
        <v>0</v>
      </c>
      <c r="AP60">
        <f t="shared" si="43"/>
        <v>-1.5480758715322835E-5</v>
      </c>
      <c r="AQ60">
        <f t="shared" si="44"/>
        <v>-1.0549210587750326</v>
      </c>
      <c r="AR60">
        <f t="shared" si="45"/>
        <v>-1.054936539533748</v>
      </c>
      <c r="AS60">
        <f t="shared" si="46"/>
        <v>-1.3945636710428833E-2</v>
      </c>
      <c r="AT60">
        <f t="shared" si="47"/>
        <v>-1.0829154978028232E-2</v>
      </c>
      <c r="AU60">
        <f t="shared" si="48"/>
        <v>-1.0797113312222051</v>
      </c>
      <c r="AW60">
        <v>57</v>
      </c>
      <c r="AX60">
        <f>IF(Z60&gt;0, (R60*SUMPRODUCT(K60:$K$98, X60:$X$98)-K60*$AZ$3)/Z60, 0)</f>
        <v>-227308.91271188532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2000000</v>
      </c>
      <c r="S61">
        <f t="shared" si="32"/>
        <v>-391207.4124644206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-89.928218469937846</v>
      </c>
      <c r="AC61">
        <f t="shared" si="33"/>
        <v>-81.130761492215072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-368.55883556200286</v>
      </c>
      <c r="AI61">
        <f t="shared" si="38"/>
        <v>-368.56402020056714</v>
      </c>
      <c r="AJ61">
        <f t="shared" si="39"/>
        <v>-8.7974569777227742</v>
      </c>
      <c r="AK61">
        <f t="shared" si="61"/>
        <v>-6.2949752928956499</v>
      </c>
      <c r="AL61">
        <f t="shared" si="40"/>
        <v>-383.65645247118556</v>
      </c>
      <c r="AN61">
        <f t="shared" si="41"/>
        <v>0</v>
      </c>
      <c r="AO61">
        <f t="shared" si="42"/>
        <v>0</v>
      </c>
      <c r="AP61">
        <f t="shared" si="43"/>
        <v>-7.2455802514505243E-6</v>
      </c>
      <c r="AQ61">
        <f t="shared" si="44"/>
        <v>-0.51506437475321543</v>
      </c>
      <c r="AR61">
        <f t="shared" si="45"/>
        <v>-0.51507162033346687</v>
      </c>
      <c r="AS61">
        <f t="shared" si="46"/>
        <v>-1.2294527333036348E-2</v>
      </c>
      <c r="AT61">
        <f t="shared" si="47"/>
        <v>-8.7972860788376895E-3</v>
      </c>
      <c r="AU61">
        <f t="shared" si="48"/>
        <v>-0.53616343374534081</v>
      </c>
      <c r="AW61">
        <v>58</v>
      </c>
      <c r="AX61">
        <f>IF(Z61&gt;0, (R61*SUMPRODUCT(K61:$K$98, X61:$X$98)-K61*$AZ$3)/Z61, 0)</f>
        <v>-391207.4124644206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2000000</v>
      </c>
      <c r="S62">
        <f t="shared" si="32"/>
        <v>-684354.402172653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-81.130761492215072</v>
      </c>
      <c r="AC62">
        <f t="shared" si="33"/>
        <v>-72.849059762952393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-197.72473717847438</v>
      </c>
      <c r="AI62">
        <f t="shared" si="38"/>
        <v>-197.72739841143832</v>
      </c>
      <c r="AJ62">
        <f t="shared" si="39"/>
        <v>-8.2817017292626787</v>
      </c>
      <c r="AK62">
        <f t="shared" si="61"/>
        <v>-5.6791533044550553</v>
      </c>
      <c r="AL62">
        <f t="shared" si="40"/>
        <v>-211.68825344515602</v>
      </c>
      <c r="AN62">
        <f t="shared" si="41"/>
        <v>0</v>
      </c>
      <c r="AO62">
        <f t="shared" si="42"/>
        <v>0</v>
      </c>
      <c r="AP62">
        <f t="shared" si="43"/>
        <v>-3.3206228858328362E-6</v>
      </c>
      <c r="AQ62">
        <f t="shared" si="44"/>
        <v>-0.24671620120023161</v>
      </c>
      <c r="AR62">
        <f t="shared" si="45"/>
        <v>-0.24671952182311743</v>
      </c>
      <c r="AS62">
        <f t="shared" si="46"/>
        <v>-1.0333709475475366E-2</v>
      </c>
      <c r="AT62">
        <f t="shared" si="47"/>
        <v>-7.0863117549331651E-3</v>
      </c>
      <c r="AU62">
        <f t="shared" si="48"/>
        <v>-0.26413954305352594</v>
      </c>
      <c r="AW62">
        <v>59</v>
      </c>
      <c r="AX62">
        <f>IF(Z62&gt;0, (R62*SUMPRODUCT(K62:$K$98, X62:$X$98)-K62*$AZ$3)/Z62, 0)</f>
        <v>-684354.402172653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2000000</v>
      </c>
      <c r="S63">
        <f t="shared" si="32"/>
        <v>-1220846.4400543142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-72.849059762952393</v>
      </c>
      <c r="AC63">
        <f t="shared" si="33"/>
        <v>-65.241520514138429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-103.89049154098741</v>
      </c>
      <c r="AI63">
        <f t="shared" si="38"/>
        <v>-103.89182753047744</v>
      </c>
      <c r="AJ63">
        <f t="shared" si="39"/>
        <v>-7.6075392488139642</v>
      </c>
      <c r="AK63">
        <f t="shared" si="61"/>
        <v>-5.0994341834066681</v>
      </c>
      <c r="AL63">
        <f t="shared" si="40"/>
        <v>-116.59880096269808</v>
      </c>
      <c r="AN63">
        <f t="shared" si="41"/>
        <v>0</v>
      </c>
      <c r="AO63">
        <f t="shared" si="42"/>
        <v>0</v>
      </c>
      <c r="AP63">
        <f t="shared" si="43"/>
        <v>-1.4884069231767246E-6</v>
      </c>
      <c r="AQ63">
        <f t="shared" si="44"/>
        <v>-0.11574292164404117</v>
      </c>
      <c r="AR63">
        <f t="shared" si="45"/>
        <v>-0.11574441005096434</v>
      </c>
      <c r="AS63">
        <f t="shared" si="46"/>
        <v>-8.4754514693200344E-3</v>
      </c>
      <c r="AT63">
        <f t="shared" si="47"/>
        <v>-5.6812072246874012E-3</v>
      </c>
      <c r="AU63">
        <f t="shared" si="48"/>
        <v>-0.12990106874497179</v>
      </c>
      <c r="AW63">
        <v>60</v>
      </c>
      <c r="AX63">
        <f>IF(Z63&gt;0, (R63*SUMPRODUCT(K63:$K$98, X63:$X$98)-K63*$AZ$3)/Z63, 0)</f>
        <v>-1220846.4400543142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2000000</v>
      </c>
      <c r="S64">
        <f t="shared" si="32"/>
        <v>-2228481.1697279015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-65.241520514138429</v>
      </c>
      <c r="AC64">
        <f t="shared" si="33"/>
        <v>-58.344535355412667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-53.447766437927434</v>
      </c>
      <c r="AI64">
        <f t="shared" si="38"/>
        <v>-53.448420970442093</v>
      </c>
      <c r="AJ64">
        <f t="shared" si="39"/>
        <v>-6.8969851587257622</v>
      </c>
      <c r="AK64">
        <f t="shared" si="61"/>
        <v>-4.56690643598969</v>
      </c>
      <c r="AL64">
        <f t="shared" si="40"/>
        <v>-64.912312565157549</v>
      </c>
      <c r="AN64">
        <f t="shared" si="41"/>
        <v>0</v>
      </c>
      <c r="AO64">
        <f t="shared" si="42"/>
        <v>0</v>
      </c>
      <c r="AP64">
        <f t="shared" si="43"/>
        <v>-6.5107623381668458E-7</v>
      </c>
      <c r="AQ64">
        <f t="shared" si="44"/>
        <v>-5.3165533719305054E-2</v>
      </c>
      <c r="AR64">
        <f t="shared" si="45"/>
        <v>-5.3166184795538876E-2</v>
      </c>
      <c r="AS64">
        <f t="shared" si="46"/>
        <v>-6.8605653978755865E-3</v>
      </c>
      <c r="AT64">
        <f t="shared" si="47"/>
        <v>-4.5427907337812481E-3</v>
      </c>
      <c r="AU64">
        <f t="shared" si="48"/>
        <v>-6.4569540927195718E-2</v>
      </c>
      <c r="AW64">
        <v>61</v>
      </c>
      <c r="AX64">
        <f>IF(Z64&gt;0, (R64*SUMPRODUCT(K64:$K$98, X64:$X$98)-K64*$AZ$3)/Z64, 0)</f>
        <v>-2228481.1697279015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25</v>
      </c>
      <c r="R65">
        <f t="shared" si="31"/>
        <v>2000000</v>
      </c>
      <c r="S65">
        <f t="shared" si="32"/>
        <v>-4170521.0741925254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-58.344535355412667</v>
      </c>
      <c r="AC65">
        <f t="shared" si="33"/>
        <v>-52.136336531658912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-26.836662210318714</v>
      </c>
      <c r="AI65">
        <f t="shared" si="38"/>
        <v>-26.836974739230595</v>
      </c>
      <c r="AJ65">
        <f t="shared" si="39"/>
        <v>-6.2081988237537544</v>
      </c>
      <c r="AK65">
        <f t="shared" si="61"/>
        <v>-4.0841174748788873</v>
      </c>
      <c r="AL65">
        <f t="shared" si="40"/>
        <v>-37.129291037863233</v>
      </c>
      <c r="AN65">
        <f t="shared" si="41"/>
        <v>0</v>
      </c>
      <c r="AO65">
        <f t="shared" si="42"/>
        <v>0</v>
      </c>
      <c r="AP65">
        <f t="shared" si="43"/>
        <v>-2.7757017188069695E-7</v>
      </c>
      <c r="AQ65">
        <f t="shared" si="44"/>
        <v>-2.3834777069438359E-2</v>
      </c>
      <c r="AR65">
        <f t="shared" si="45"/>
        <v>-2.3835054639610241E-2</v>
      </c>
      <c r="AS65">
        <f t="shared" si="46"/>
        <v>-5.5137644840953888E-3</v>
      </c>
      <c r="AT65">
        <f t="shared" si="47"/>
        <v>-3.6272778177946045E-3</v>
      </c>
      <c r="AU65">
        <f t="shared" si="48"/>
        <v>-3.2976096941500228E-2</v>
      </c>
      <c r="AW65">
        <v>62</v>
      </c>
      <c r="AX65">
        <f>IF(Z65&gt;0, (R65*SUMPRODUCT(K65:$K$98, X65:$X$98)-K65*$AZ$3)/Z65, 0)</f>
        <v>-4170521.0741925254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2000000</v>
      </c>
      <c r="S66">
        <f t="shared" si="32"/>
        <v>-8023166.0491643203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-52.136336531658912</v>
      </c>
      <c r="AC66">
        <f t="shared" si="33"/>
        <v>-46.569667418127416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-13.143489222068624</v>
      </c>
      <c r="AI66">
        <f t="shared" si="38"/>
        <v>-13.143634332076109</v>
      </c>
      <c r="AJ66">
        <f t="shared" si="39"/>
        <v>-5.5666691135314963</v>
      </c>
      <c r="AK66">
        <f t="shared" si="61"/>
        <v>-3.6495435572161243</v>
      </c>
      <c r="AL66">
        <f t="shared" si="40"/>
        <v>-22.359847002823731</v>
      </c>
      <c r="AN66">
        <f t="shared" si="41"/>
        <v>0</v>
      </c>
      <c r="AO66">
        <f t="shared" si="42"/>
        <v>0</v>
      </c>
      <c r="AP66">
        <f t="shared" si="43"/>
        <v>-1.1506995315442504E-7</v>
      </c>
      <c r="AQ66">
        <f t="shared" si="44"/>
        <v>-1.0422580187780996E-2</v>
      </c>
      <c r="AR66">
        <f t="shared" si="45"/>
        <v>-1.0422695257734151E-2</v>
      </c>
      <c r="AS66">
        <f t="shared" si="46"/>
        <v>-4.4142810356026822E-3</v>
      </c>
      <c r="AT66">
        <f t="shared" si="47"/>
        <v>-2.8940306284892209E-3</v>
      </c>
      <c r="AU66">
        <f t="shared" si="48"/>
        <v>-1.7731006921826054E-2</v>
      </c>
      <c r="AW66">
        <v>63</v>
      </c>
      <c r="AX66">
        <f>IF(Z66&gt;0, (R66*SUMPRODUCT(K66:$K$98, X66:$X$98)-K66*$AZ$3)/Z66, 0)</f>
        <v>-8023166.0491643203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-15909450.886201968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-46.569667418127416</v>
      </c>
      <c r="AC67">
        <f t="shared" ref="AC67:AC89" si="64">S67*Z67</f>
        <v>-41.588568667421505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-6.2645536872077079</v>
      </c>
      <c r="AI67">
        <f t="shared" ref="AI67:AI89" si="69">SUM(AE67:AH67)</f>
        <v>-6.2646190391940291</v>
      </c>
      <c r="AJ67">
        <f t="shared" ref="AJ67:AJ89" si="70">AB67-AC67</f>
        <v>-4.981098750705911</v>
      </c>
      <c r="AK67">
        <f t="shared" si="61"/>
        <v>-3.2598767192689193</v>
      </c>
      <c r="AL67">
        <f t="shared" ref="AL67:AL89" si="71">SUM(AI67:AK67)</f>
        <v>-14.505594509168859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-4.6270622388337756E-8</v>
      </c>
      <c r="AQ67">
        <f t="shared" ref="AQ67:AQ89" si="75">AH67*$K67</f>
        <v>-4.4354397534244637E-3</v>
      </c>
      <c r="AR67">
        <f t="shared" ref="AR67:AR89" si="76">AI67*$K67</f>
        <v>-4.435486024046852E-3</v>
      </c>
      <c r="AS67">
        <f t="shared" ref="AS67:AS89" si="77">AJ67*$K67</f>
        <v>-3.5267258479608587E-3</v>
      </c>
      <c r="AT67">
        <f t="shared" ref="AT67:AT89" si="78">AK67*$K67</f>
        <v>-2.3080633535687792E-3</v>
      </c>
      <c r="AU67">
        <f t="shared" ref="AU67:AU89" si="79">AL67*$K67</f>
        <v>-1.0270275225576489E-2</v>
      </c>
      <c r="AW67">
        <v>64</v>
      </c>
      <c r="AX67">
        <f>IF(Z67&gt;0, (R67*SUMPRODUCT(K67:$K$98, X67:$X$98)-K67*$AZ$3)/Z67, 0)</f>
        <v>-15909450.886201968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2000000</v>
      </c>
      <c r="S68">
        <f t="shared" si="63"/>
        <v>-32571443.83593047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-41.588568667421505</v>
      </c>
      <c r="AC68">
        <f t="shared" si="64"/>
        <v>-37.136288633162707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-2.8955799604136812</v>
      </c>
      <c r="AI68">
        <f t="shared" si="69"/>
        <v>-2.8956084641306337</v>
      </c>
      <c r="AJ68">
        <f t="shared" si="70"/>
        <v>-4.4522800342587985</v>
      </c>
      <c r="AK68">
        <f t="shared" si="61"/>
        <v>-2.9111998067195057</v>
      </c>
      <c r="AL68">
        <f t="shared" si="71"/>
        <v>-10.259088305108937</v>
      </c>
      <c r="AN68">
        <f t="shared" si="72"/>
        <v>0</v>
      </c>
      <c r="AO68">
        <f t="shared" si="73"/>
        <v>0</v>
      </c>
      <c r="AP68">
        <f t="shared" si="74"/>
        <v>-1.8018972528867168E-8</v>
      </c>
      <c r="AQ68">
        <f t="shared" si="75"/>
        <v>-1.830476209437368E-3</v>
      </c>
      <c r="AR68">
        <f t="shared" si="76"/>
        <v>-1.8304942284098969E-3</v>
      </c>
      <c r="AS68">
        <f t="shared" si="77"/>
        <v>-2.8145631589809005E-3</v>
      </c>
      <c r="AT68">
        <f t="shared" si="78"/>
        <v>-1.8403504859031421E-3</v>
      </c>
      <c r="AU68">
        <f t="shared" si="79"/>
        <v>-6.4854078732939392E-3</v>
      </c>
      <c r="AW68">
        <v>65</v>
      </c>
      <c r="AX68">
        <f>IF(Z68&gt;0, (R68*SUMPRODUCT(K68:$K$98, X68:$X$98)-K68*$AZ$3)/Z68, 0)</f>
        <v>-32571443.83593047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2000000</v>
      </c>
      <c r="S69">
        <f t="shared" si="63"/>
        <v>-69029512.734396026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-37.136288633162707</v>
      </c>
      <c r="AC69">
        <f t="shared" si="64"/>
        <v>-33.15890886471837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-1.2967775080256889</v>
      </c>
      <c r="AI69">
        <f t="shared" si="69"/>
        <v>-1.2967895169866215</v>
      </c>
      <c r="AJ69">
        <f t="shared" si="70"/>
        <v>-3.9773797684443366</v>
      </c>
      <c r="AK69">
        <f t="shared" si="61"/>
        <v>-2.5995402043213898</v>
      </c>
      <c r="AL69">
        <f t="shared" si="71"/>
        <v>-7.873709489752347</v>
      </c>
      <c r="AN69">
        <f t="shared" si="72"/>
        <v>0</v>
      </c>
      <c r="AO69">
        <f t="shared" si="73"/>
        <v>0</v>
      </c>
      <c r="AP69">
        <f t="shared" si="74"/>
        <v>-6.7782242946752282E-9</v>
      </c>
      <c r="AQ69">
        <f t="shared" si="75"/>
        <v>-7.3194082811016002E-4</v>
      </c>
      <c r="AR69">
        <f t="shared" si="76"/>
        <v>-7.319476063344548E-4</v>
      </c>
      <c r="AS69">
        <f t="shared" si="77"/>
        <v>-2.2449546074067733E-3</v>
      </c>
      <c r="AT69">
        <f t="shared" si="78"/>
        <v>-1.4672598792629277E-3</v>
      </c>
      <c r="AU69">
        <f t="shared" si="79"/>
        <v>-4.4441620930041554E-3</v>
      </c>
      <c r="AW69">
        <v>66</v>
      </c>
      <c r="AX69">
        <f>IF(Z69&gt;0, (R69*SUMPRODUCT(K69:$K$98, X69:$X$98)-K69*$AZ$3)/Z69, 0)</f>
        <v>-69029512.734396026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2000000</v>
      </c>
      <c r="S70">
        <f t="shared" si="63"/>
        <v>-151672574.42188528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-33.15890886471837</v>
      </c>
      <c r="AC70">
        <f t="shared" si="64"/>
        <v>-29.606774515677042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-0.56070590835228773</v>
      </c>
      <c r="AI70">
        <f t="shared" si="69"/>
        <v>-0.56071078839975652</v>
      </c>
      <c r="AJ70">
        <f t="shared" si="70"/>
        <v>-3.552134349041328</v>
      </c>
      <c r="AK70">
        <f t="shared" si="61"/>
        <v>-2.3211236205302863</v>
      </c>
      <c r="AL70">
        <f t="shared" si="71"/>
        <v>-6.4339687579713711</v>
      </c>
      <c r="AN70">
        <f t="shared" si="72"/>
        <v>0</v>
      </c>
      <c r="AO70">
        <f t="shared" si="73"/>
        <v>0</v>
      </c>
      <c r="AP70">
        <f t="shared" si="74"/>
        <v>-2.4593284145110884E-9</v>
      </c>
      <c r="AQ70">
        <f t="shared" si="75"/>
        <v>-2.8257101624828984E-4</v>
      </c>
      <c r="AR70">
        <f t="shared" si="76"/>
        <v>-2.8257347557670437E-4</v>
      </c>
      <c r="AS70">
        <f t="shared" si="77"/>
        <v>-1.7901188446696884E-3</v>
      </c>
      <c r="AT70">
        <f t="shared" si="78"/>
        <v>-1.1697438006646908E-3</v>
      </c>
      <c r="AU70">
        <f t="shared" si="79"/>
        <v>-3.2424361209110837E-3</v>
      </c>
      <c r="AW70">
        <v>67</v>
      </c>
      <c r="AX70">
        <f>IF(Z70&gt;0, (R70*SUMPRODUCT(K70:$K$98, X70:$X$98)-K70*$AZ$3)/Z70, 0)</f>
        <v>-151672574.42188528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2000000</v>
      </c>
      <c r="S71">
        <f t="shared" si="63"/>
        <v>-345761000.3265925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-29.606774515677042</v>
      </c>
      <c r="AC71">
        <f t="shared" si="64"/>
        <v>-26.434855042167005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-0.23359150777485277</v>
      </c>
      <c r="AI71">
        <f t="shared" si="69"/>
        <v>-0.23359341912799969</v>
      </c>
      <c r="AJ71">
        <f t="shared" si="70"/>
        <v>-3.1719194735100373</v>
      </c>
      <c r="AK71">
        <f t="shared" si="61"/>
        <v>-2.072474216097393</v>
      </c>
      <c r="AL71">
        <f t="shared" si="71"/>
        <v>-5.4779871087354302</v>
      </c>
      <c r="AN71">
        <f t="shared" si="72"/>
        <v>0</v>
      </c>
      <c r="AO71">
        <f t="shared" si="73"/>
        <v>0</v>
      </c>
      <c r="AP71">
        <f t="shared" si="74"/>
        <v>-8.6003355178754989E-10</v>
      </c>
      <c r="AQ71">
        <f t="shared" si="75"/>
        <v>-1.0510696802599436E-4</v>
      </c>
      <c r="AR71">
        <f t="shared" si="76"/>
        <v>-1.0510782805954615E-4</v>
      </c>
      <c r="AS71">
        <f t="shared" si="77"/>
        <v>-1.4272386948441088E-3</v>
      </c>
      <c r="AT71">
        <f t="shared" si="78"/>
        <v>-9.325316799444753E-4</v>
      </c>
      <c r="AU71">
        <f t="shared" si="79"/>
        <v>-2.4648782028481304E-3</v>
      </c>
      <c r="AW71">
        <v>68</v>
      </c>
      <c r="AX71">
        <f>IF(Z71&gt;0, (R71*SUMPRODUCT(K71:$K$98, X71:$X$98)-K71*$AZ$3)/Z71, 0)</f>
        <v>-345761000.3265925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2000000</v>
      </c>
      <c r="S72">
        <f t="shared" si="63"/>
        <v>-819713031.42524123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-26.434855042167005</v>
      </c>
      <c r="AC72">
        <f t="shared" si="64"/>
        <v>-23.602636895093703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-9.379160873512081E-2</v>
      </c>
      <c r="AI72">
        <f t="shared" si="69"/>
        <v>-9.3792328579627063E-2</v>
      </c>
      <c r="AJ72">
        <f t="shared" si="70"/>
        <v>-2.8322181470733021</v>
      </c>
      <c r="AK72">
        <f t="shared" ref="AK72:AK89" si="92">G72*SUM(AB72:AB72, AE72:AF72)</f>
        <v>-1.8504398529516906</v>
      </c>
      <c r="AL72">
        <f t="shared" si="71"/>
        <v>-4.7764503286046196</v>
      </c>
      <c r="AN72">
        <f t="shared" si="72"/>
        <v>0</v>
      </c>
      <c r="AO72">
        <f t="shared" si="73"/>
        <v>0</v>
      </c>
      <c r="AP72">
        <f t="shared" si="74"/>
        <v>-2.8919789684883539E-10</v>
      </c>
      <c r="AQ72">
        <f t="shared" si="75"/>
        <v>-3.7680826557069911E-5</v>
      </c>
      <c r="AR72">
        <f t="shared" si="76"/>
        <v>-3.7681115754966756E-5</v>
      </c>
      <c r="AS72">
        <f t="shared" si="77"/>
        <v>-1.1378450824214615E-3</v>
      </c>
      <c r="AT72">
        <f t="shared" si="78"/>
        <v>-7.4341515295123901E-4</v>
      </c>
      <c r="AU72">
        <f t="shared" si="79"/>
        <v>-1.9189413511276673E-3</v>
      </c>
      <c r="AW72">
        <v>69</v>
      </c>
      <c r="AX72">
        <f>IF(Z72&gt;0, (R72*SUMPRODUCT(K72:$K$98, X72:$X$98)-K72*$AZ$3)/Z72, 0)</f>
        <v>-819713031.42524123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2000000</v>
      </c>
      <c r="S73">
        <f t="shared" si="63"/>
        <v>-2025707363.5596373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-23.602636895093703</v>
      </c>
      <c r="AC73">
        <f t="shared" si="64"/>
        <v>-21.073814527669075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-3.620530890373945E-2</v>
      </c>
      <c r="AI73">
        <f t="shared" si="69"/>
        <v>-3.6205568983439344E-2</v>
      </c>
      <c r="AJ73">
        <f t="shared" si="70"/>
        <v>-2.5288223674246275</v>
      </c>
      <c r="AK73">
        <f t="shared" si="92"/>
        <v>-1.6521845826565593</v>
      </c>
      <c r="AL73">
        <f t="shared" si="71"/>
        <v>-4.2172125190646259</v>
      </c>
      <c r="AN73">
        <f t="shared" si="72"/>
        <v>0</v>
      </c>
      <c r="AO73">
        <f t="shared" si="73"/>
        <v>0</v>
      </c>
      <c r="AP73">
        <f t="shared" si="74"/>
        <v>-9.329209985306737E-11</v>
      </c>
      <c r="AQ73">
        <f t="shared" si="75"/>
        <v>-1.2987054717493682E-5</v>
      </c>
      <c r="AR73">
        <f t="shared" si="76"/>
        <v>-1.2987148009593535E-5</v>
      </c>
      <c r="AS73">
        <f t="shared" si="77"/>
        <v>-9.0710327990527054E-4</v>
      </c>
      <c r="AT73">
        <f t="shared" si="78"/>
        <v>-5.9264821176940766E-4</v>
      </c>
      <c r="AU73">
        <f t="shared" si="79"/>
        <v>-1.5127386396842717E-3</v>
      </c>
      <c r="AW73">
        <v>70</v>
      </c>
      <c r="AX73">
        <f>IF(Z73&gt;0, (R73*SUMPRODUCT(K73:$K$98, X73:$X$98)-K73*$AZ$3)/Z73, 0)</f>
        <v>-2025707363.5596373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2000000</v>
      </c>
      <c r="S74">
        <f t="shared" si="63"/>
        <v>-5230085951.5163555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-21.073814527669075</v>
      </c>
      <c r="AC74">
        <f t="shared" si="64"/>
        <v>-18.815916757356664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-1.3403051223901778E-2</v>
      </c>
      <c r="AI74">
        <f t="shared" si="69"/>
        <v>-1.3403141164664376E-2</v>
      </c>
      <c r="AJ74">
        <f t="shared" si="70"/>
        <v>-2.257897770312411</v>
      </c>
      <c r="AK74">
        <f t="shared" si="92"/>
        <v>-1.4751670169368354</v>
      </c>
      <c r="AL74">
        <f t="shared" si="71"/>
        <v>-3.7464679284139106</v>
      </c>
      <c r="AN74">
        <f t="shared" si="72"/>
        <v>0</v>
      </c>
      <c r="AO74">
        <f t="shared" si="73"/>
        <v>0</v>
      </c>
      <c r="AP74">
        <f t="shared" si="74"/>
        <v>-2.880560200987862E-11</v>
      </c>
      <c r="AQ74">
        <f t="shared" si="75"/>
        <v>-4.2926360431051877E-6</v>
      </c>
      <c r="AR74">
        <f t="shared" si="76"/>
        <v>-4.2926648487071971E-6</v>
      </c>
      <c r="AS74">
        <f t="shared" si="77"/>
        <v>-7.231437967800549E-4</v>
      </c>
      <c r="AT74">
        <f t="shared" si="78"/>
        <v>-4.7245623408574878E-4</v>
      </c>
      <c r="AU74">
        <f t="shared" si="79"/>
        <v>-1.1998926957145109E-3</v>
      </c>
      <c r="AW74">
        <v>71</v>
      </c>
      <c r="AX74">
        <f>IF(Z74&gt;0, (R74*SUMPRODUCT(K74:$K$98, X74:$X$98)-K74*$AZ$3)/Z74, 0)</f>
        <v>-5230085951.5163555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2000000</v>
      </c>
      <c r="S75">
        <f t="shared" si="63"/>
        <v>-14138955154.417337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-18.815916757356664</v>
      </c>
      <c r="AC75">
        <f t="shared" si="64"/>
        <v>-16.799929302343486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-4.7469051743678735E-3</v>
      </c>
      <c r="AI75">
        <f t="shared" si="69"/>
        <v>-4.7469348794081665E-3</v>
      </c>
      <c r="AJ75">
        <f t="shared" si="70"/>
        <v>-2.0159874550131782</v>
      </c>
      <c r="AK75">
        <f t="shared" si="92"/>
        <v>-1.3171141730149667</v>
      </c>
      <c r="AL75">
        <f t="shared" si="71"/>
        <v>-3.3378485629075527</v>
      </c>
      <c r="AN75">
        <f t="shared" si="72"/>
        <v>0</v>
      </c>
      <c r="AO75">
        <f t="shared" si="73"/>
        <v>0</v>
      </c>
      <c r="AP75">
        <f t="shared" si="74"/>
        <v>-8.4943961967648377E-12</v>
      </c>
      <c r="AQ75">
        <f t="shared" si="75"/>
        <v>-1.3574158749573727E-6</v>
      </c>
      <c r="AR75">
        <f t="shared" si="76"/>
        <v>-1.3574243693535695E-6</v>
      </c>
      <c r="AS75">
        <f t="shared" si="77"/>
        <v>-5.7648789571917525E-4</v>
      </c>
      <c r="AT75">
        <f t="shared" si="78"/>
        <v>-3.7663943599209373E-4</v>
      </c>
      <c r="AU75">
        <f t="shared" si="79"/>
        <v>-9.544847560806225E-4</v>
      </c>
      <c r="AW75">
        <v>72</v>
      </c>
      <c r="AX75">
        <f>IF(Z75&gt;0, (R75*SUMPRODUCT(K75:$K$98, X75:$X$98)-K75*$AZ$3)/Z75, 0)</f>
        <v>-14138955154.417337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2000000</v>
      </c>
      <c r="S76">
        <f t="shared" si="63"/>
        <v>-40121725144.890511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-16.799929302343486</v>
      </c>
      <c r="AC76">
        <f t="shared" si="64"/>
        <v>-14.9999380279297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-1.6049177024488723E-3</v>
      </c>
      <c r="AI76">
        <f t="shared" si="69"/>
        <v>-1.6049270489674815E-3</v>
      </c>
      <c r="AJ76">
        <f t="shared" si="70"/>
        <v>-1.7999912744137863</v>
      </c>
      <c r="AK76">
        <f t="shared" si="92"/>
        <v>-1.1759950511640442</v>
      </c>
      <c r="AL76">
        <f t="shared" si="71"/>
        <v>-2.977591252626798</v>
      </c>
      <c r="AN76">
        <f t="shared" si="72"/>
        <v>0</v>
      </c>
      <c r="AO76">
        <f t="shared" si="73"/>
        <v>0</v>
      </c>
      <c r="AP76">
        <f t="shared" si="74"/>
        <v>-2.3863504351068914E-12</v>
      </c>
      <c r="AQ76">
        <f t="shared" si="75"/>
        <v>-4.0976712481981925E-7</v>
      </c>
      <c r="AR76">
        <f t="shared" si="76"/>
        <v>-4.0976951117025439E-7</v>
      </c>
      <c r="AS76">
        <f t="shared" si="77"/>
        <v>-4.5957325294117155E-4</v>
      </c>
      <c r="AT76">
        <f t="shared" si="78"/>
        <v>-3.0025471722477807E-4</v>
      </c>
      <c r="AU76">
        <f t="shared" si="79"/>
        <v>-7.6023773967711988E-4</v>
      </c>
      <c r="AW76">
        <v>73</v>
      </c>
      <c r="AX76">
        <f>IF(Z76&gt;0, (R76*SUMPRODUCT(K76:$K$98, X76:$X$98)-K76*$AZ$3)/Z76, 0)</f>
        <v>-40121725144.890511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2000000</v>
      </c>
      <c r="S77">
        <f t="shared" si="63"/>
        <v>-119847782020.66071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-14.9999380279297</v>
      </c>
      <c r="AC77">
        <f t="shared" si="64"/>
        <v>-13.392802159277482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-5.1674740250615809E-4</v>
      </c>
      <c r="AI77">
        <f t="shared" si="69"/>
        <v>-5.1675019621704983E-4</v>
      </c>
      <c r="AJ77">
        <f t="shared" si="70"/>
        <v>-1.6071358686522181</v>
      </c>
      <c r="AK77">
        <f t="shared" si="92"/>
        <v>-1.049995661955079</v>
      </c>
      <c r="AL77">
        <f t="shared" si="71"/>
        <v>-2.6576482808035142</v>
      </c>
      <c r="AN77">
        <f t="shared" si="72"/>
        <v>0</v>
      </c>
      <c r="AO77">
        <f t="shared" si="73"/>
        <v>0</v>
      </c>
      <c r="AP77">
        <f t="shared" si="74"/>
        <v>-6.3686558837428403E-13</v>
      </c>
      <c r="AQ77">
        <f t="shared" si="75"/>
        <v>-1.1779981941261599E-7</v>
      </c>
      <c r="AR77">
        <f t="shared" si="76"/>
        <v>-1.1780045627820438E-7</v>
      </c>
      <c r="AS77">
        <f t="shared" si="77"/>
        <v>-3.6636916640623641E-4</v>
      </c>
      <c r="AT77">
        <f t="shared" si="78"/>
        <v>-2.3936124064187142E-4</v>
      </c>
      <c r="AU77">
        <f t="shared" si="79"/>
        <v>-6.0584820750438605E-4</v>
      </c>
      <c r="AW77">
        <v>74</v>
      </c>
      <c r="AX77">
        <f>IF(Z77&gt;0, (R77*SUMPRODUCT(K77:$K$98, X77:$X$98)-K77*$AZ$3)/Z77, 0)</f>
        <v>-119847782020.66071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2000000</v>
      </c>
      <c r="S78">
        <f t="shared" si="63"/>
        <v>-377927131942.07031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-13.392802159277482</v>
      </c>
      <c r="AC78">
        <f t="shared" si="64"/>
        <v>-11.957859171345747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-1.5798060757876868E-4</v>
      </c>
      <c r="AI78">
        <f t="shared" si="69"/>
        <v>-1.5798139859495678E-4</v>
      </c>
      <c r="AJ78">
        <f t="shared" si="70"/>
        <v>-1.4349429879317341</v>
      </c>
      <c r="AK78">
        <f t="shared" si="92"/>
        <v>-0.93749615114942375</v>
      </c>
      <c r="AL78">
        <f t="shared" si="71"/>
        <v>-2.3725971204797531</v>
      </c>
      <c r="AN78">
        <f t="shared" si="72"/>
        <v>0</v>
      </c>
      <c r="AO78">
        <f t="shared" si="73"/>
        <v>0</v>
      </c>
      <c r="AP78">
        <f t="shared" si="74"/>
        <v>-1.6100288979482934E-13</v>
      </c>
      <c r="AQ78">
        <f t="shared" si="75"/>
        <v>-3.2155263994309451E-8</v>
      </c>
      <c r="AR78">
        <f t="shared" si="76"/>
        <v>-3.2155424997199251E-8</v>
      </c>
      <c r="AS78">
        <f t="shared" si="77"/>
        <v>-2.9206730687323355E-4</v>
      </c>
      <c r="AT78">
        <f t="shared" si="78"/>
        <v>-1.9081732052985255E-4</v>
      </c>
      <c r="AU78">
        <f t="shared" si="79"/>
        <v>-4.8291678282808334E-4</v>
      </c>
      <c r="AW78">
        <v>75</v>
      </c>
      <c r="AX78">
        <f>IF(Z78&gt;0, (R78*SUMPRODUCT(K78:$K$98, X78:$X$98)-K78*$AZ$3)/Z78, 0)</f>
        <v>-377927131942.07031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2000000</v>
      </c>
      <c r="S79">
        <f t="shared" si="63"/>
        <v>-1261677601049.6436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-11.957859171345747</v>
      </c>
      <c r="AC79">
        <f t="shared" si="64"/>
        <v>-10.67666000195498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-4.5723936565921357E-5</v>
      </c>
      <c r="AI79">
        <f t="shared" si="69"/>
        <v>-4.5724148122740491E-5</v>
      </c>
      <c r="AJ79">
        <f t="shared" si="70"/>
        <v>-1.2811991693907672</v>
      </c>
      <c r="AK79">
        <f t="shared" si="92"/>
        <v>-0.83705014199420236</v>
      </c>
      <c r="AL79">
        <f t="shared" si="71"/>
        <v>-2.1182950355330923</v>
      </c>
      <c r="AN79">
        <f t="shared" si="72"/>
        <v>0</v>
      </c>
      <c r="AO79">
        <f t="shared" si="73"/>
        <v>0</v>
      </c>
      <c r="AP79">
        <f t="shared" si="74"/>
        <v>-3.8446543903522545E-14</v>
      </c>
      <c r="AQ79">
        <f t="shared" si="75"/>
        <v>-8.3094808374954135E-9</v>
      </c>
      <c r="AR79">
        <f t="shared" si="76"/>
        <v>-8.3095192840393171E-9</v>
      </c>
      <c r="AS79">
        <f t="shared" si="77"/>
        <v>-2.3283428214276495E-4</v>
      </c>
      <c r="AT79">
        <f t="shared" si="78"/>
        <v>-1.5211840093636269E-4</v>
      </c>
      <c r="AU79">
        <f t="shared" si="79"/>
        <v>-3.8496099259841167E-4</v>
      </c>
      <c r="AW79">
        <v>76</v>
      </c>
      <c r="AX79">
        <f>IF(Z79&gt;0, (R79*SUMPRODUCT(K79:$K$98, X79:$X$98)-K79*$AZ$3)/Z79, 0)</f>
        <v>-1261677601049.6436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2000000</v>
      </c>
      <c r="S80">
        <f t="shared" si="63"/>
        <v>-4519899237968.0703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-10.67666000195498</v>
      </c>
      <c r="AC80">
        <f t="shared" si="64"/>
        <v>-9.5327321517412198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-1.2537182966995757E-5</v>
      </c>
      <c r="AI80">
        <f t="shared" si="69"/>
        <v>-1.2537235693459611E-5</v>
      </c>
      <c r="AJ80">
        <f t="shared" si="70"/>
        <v>-1.1439278502137604</v>
      </c>
      <c r="AK80">
        <f t="shared" si="92"/>
        <v>-0.74736620013684874</v>
      </c>
      <c r="AL80">
        <f t="shared" si="71"/>
        <v>-1.8913065875863024</v>
      </c>
      <c r="AN80">
        <f t="shared" si="72"/>
        <v>0</v>
      </c>
      <c r="AO80">
        <f t="shared" si="73"/>
        <v>0</v>
      </c>
      <c r="AP80">
        <f t="shared" si="74"/>
        <v>-8.5554114448184583E-15</v>
      </c>
      <c r="AQ80">
        <f t="shared" si="75"/>
        <v>-2.0342869747350457E-9</v>
      </c>
      <c r="AR80">
        <f t="shared" si="76"/>
        <v>-2.0342955301464904E-9</v>
      </c>
      <c r="AS80">
        <f t="shared" si="77"/>
        <v>-1.8561406751840242E-4</v>
      </c>
      <c r="AT80">
        <f t="shared" si="78"/>
        <v>-1.2126785820211531E-4</v>
      </c>
      <c r="AU80">
        <f t="shared" si="79"/>
        <v>-3.0688396001604787E-4</v>
      </c>
      <c r="AW80">
        <v>77</v>
      </c>
      <c r="AX80">
        <f>IF(Z80&gt;0, (R80*SUMPRODUCT(K80:$K$98, X80:$X$98)-K80*$AZ$3)/Z80, 0)</f>
        <v>-4519899237968.0703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2000000</v>
      </c>
      <c r="S81">
        <f t="shared" si="63"/>
        <v>-17461841450359.461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-9.5327321517412198</v>
      </c>
      <c r="AC81">
        <f t="shared" si="64"/>
        <v>-8.5113679943797553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-3.2010825096969981E-6</v>
      </c>
      <c r="AI81">
        <f t="shared" si="69"/>
        <v>-3.2010946953648421E-6</v>
      </c>
      <c r="AJ81">
        <f t="shared" si="70"/>
        <v>-1.0213641573614645</v>
      </c>
      <c r="AK81">
        <f t="shared" si="92"/>
        <v>-0.66729125062188543</v>
      </c>
      <c r="AL81">
        <f t="shared" si="71"/>
        <v>-1.6886586090780451</v>
      </c>
      <c r="AN81">
        <f t="shared" si="72"/>
        <v>0</v>
      </c>
      <c r="AO81">
        <f t="shared" si="73"/>
        <v>0</v>
      </c>
      <c r="AP81">
        <f t="shared" si="74"/>
        <v>-1.7654018107897183E-15</v>
      </c>
      <c r="AQ81">
        <f t="shared" si="75"/>
        <v>-4.6375766444898496E-10</v>
      </c>
      <c r="AR81">
        <f t="shared" si="76"/>
        <v>-4.6375942985079575E-10</v>
      </c>
      <c r="AS81">
        <f t="shared" si="77"/>
        <v>-1.4797039899314986E-4</v>
      </c>
      <c r="AT81">
        <f t="shared" si="78"/>
        <v>-9.6673994174845639E-5</v>
      </c>
      <c r="AU81">
        <f t="shared" si="79"/>
        <v>-2.4464485692742531E-4</v>
      </c>
      <c r="AW81">
        <v>78</v>
      </c>
      <c r="AX81">
        <f>IF(Z81&gt;0, (R81*SUMPRODUCT(K81:$K$98, X81:$X$98)-K81*$AZ$3)/Z81, 0)</f>
        <v>-17461841450359.461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2000000</v>
      </c>
      <c r="S82">
        <f t="shared" si="63"/>
        <v>-73158123994541.719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-8.5113679943797553</v>
      </c>
      <c r="AC82">
        <f t="shared" si="64"/>
        <v>-7.5994357096687342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-7.5735118676377268E-7</v>
      </c>
      <c r="AI82">
        <f t="shared" si="69"/>
        <v>-7.5735378368510375E-7</v>
      </c>
      <c r="AJ82">
        <f t="shared" si="70"/>
        <v>-0.91193228471102117</v>
      </c>
      <c r="AK82">
        <f t="shared" si="92"/>
        <v>-0.59579575960658293</v>
      </c>
      <c r="AL82">
        <f t="shared" si="71"/>
        <v>-1.5077288016713877</v>
      </c>
      <c r="AN82">
        <f t="shared" si="72"/>
        <v>0</v>
      </c>
      <c r="AO82">
        <f t="shared" si="73"/>
        <v>0</v>
      </c>
      <c r="AP82">
        <f t="shared" si="74"/>
        <v>-3.3591933565821269E-16</v>
      </c>
      <c r="AQ82">
        <f t="shared" si="75"/>
        <v>-9.7965581196044468E-11</v>
      </c>
      <c r="AR82">
        <f t="shared" si="76"/>
        <v>-9.7965917115380128E-11</v>
      </c>
      <c r="AS82">
        <f t="shared" si="77"/>
        <v>-1.1796109631107968E-4</v>
      </c>
      <c r="AT82">
        <f t="shared" si="78"/>
        <v>-7.7067916290468873E-5</v>
      </c>
      <c r="AU82">
        <f t="shared" si="79"/>
        <v>-1.9502911056746566E-4</v>
      </c>
      <c r="AW82">
        <v>79</v>
      </c>
      <c r="AX82">
        <f>IF(Z82&gt;0, (R82*SUMPRODUCT(K82:$K$98, X82:$X$98)-K82*$AZ$3)/Z82, 0)</f>
        <v>-73158123994541.719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2000000</v>
      </c>
      <c r="S83">
        <f t="shared" si="63"/>
        <v>-334529836322021.88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-7.5994357096687342</v>
      </c>
      <c r="AC83">
        <f t="shared" si="64"/>
        <v>-6.7852104551463626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-1.6511051746045388E-7</v>
      </c>
      <c r="AI83">
        <f t="shared" si="69"/>
        <v>-1.6511102453110338E-7</v>
      </c>
      <c r="AJ83">
        <f t="shared" si="70"/>
        <v>-0.8142252545223716</v>
      </c>
      <c r="AK83">
        <f t="shared" si="92"/>
        <v>-0.53196049967681147</v>
      </c>
      <c r="AL83">
        <f t="shared" si="71"/>
        <v>-1.3461859193102077</v>
      </c>
      <c r="AN83">
        <f t="shared" si="72"/>
        <v>0</v>
      </c>
      <c r="AO83">
        <f t="shared" si="73"/>
        <v>0</v>
      </c>
      <c r="AP83">
        <f t="shared" si="74"/>
        <v>-5.8563450853017414E-17</v>
      </c>
      <c r="AQ83">
        <f t="shared" si="75"/>
        <v>-1.9069219810446503E-11</v>
      </c>
      <c r="AR83">
        <f t="shared" si="76"/>
        <v>-1.9069278373897355E-11</v>
      </c>
      <c r="AS83">
        <f t="shared" si="77"/>
        <v>-9.4037863804906829E-5</v>
      </c>
      <c r="AT83">
        <f t="shared" si="78"/>
        <v>-6.1438071025619011E-5</v>
      </c>
      <c r="AU83">
        <f t="shared" si="79"/>
        <v>-1.5547595389980422E-4</v>
      </c>
      <c r="AW83">
        <v>80</v>
      </c>
      <c r="AX83">
        <f>IF(Z83&gt;0, (R83*SUMPRODUCT(K83:$K$98, X83:$X$98)-K83*$AZ$3)/Z83, 0)</f>
        <v>-334529836322021.88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2000000</v>
      </c>
      <c r="S84">
        <f t="shared" si="63"/>
        <v>-1682084695766144.8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-6.7852104551463626</v>
      </c>
      <c r="AC84">
        <f t="shared" si="64"/>
        <v>-6.0582236206829876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-3.2956762884530307E-8</v>
      </c>
      <c r="AI84">
        <f t="shared" si="69"/>
        <v>-3.2956852924937249E-8</v>
      </c>
      <c r="AJ84">
        <f t="shared" si="70"/>
        <v>-0.72698683446337498</v>
      </c>
      <c r="AK84">
        <f t="shared" si="92"/>
        <v>-0.4749647318602454</v>
      </c>
      <c r="AL84">
        <f t="shared" si="71"/>
        <v>-1.2019515992804732</v>
      </c>
      <c r="AN84">
        <f t="shared" si="72"/>
        <v>0</v>
      </c>
      <c r="AO84">
        <f t="shared" si="73"/>
        <v>0</v>
      </c>
      <c r="AP84">
        <f t="shared" si="74"/>
        <v>-9.2849081709082417E-18</v>
      </c>
      <c r="AQ84">
        <f t="shared" si="75"/>
        <v>-3.3984799423621428E-12</v>
      </c>
      <c r="AR84">
        <f t="shared" si="76"/>
        <v>-3.3984892272703139E-12</v>
      </c>
      <c r="AS84">
        <f t="shared" si="77"/>
        <v>-7.4966409290301832E-5</v>
      </c>
      <c r="AT84">
        <f t="shared" si="78"/>
        <v>-4.8978054070781717E-5</v>
      </c>
      <c r="AU84">
        <f t="shared" si="79"/>
        <v>-1.2394446675957277E-4</v>
      </c>
      <c r="AW84">
        <v>81</v>
      </c>
      <c r="AX84">
        <f>IF(Z84&gt;0, (R84*SUMPRODUCT(K84:$K$98, X84:$X$98)-K84*$AZ$3)/Z84, 0)</f>
        <v>-1682084695766144.8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25</v>
      </c>
      <c r="R85">
        <f t="shared" si="62"/>
        <v>2000000</v>
      </c>
      <c r="S85">
        <f t="shared" si="63"/>
        <v>-9388336625886794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-6.0582236206829876</v>
      </c>
      <c r="AC85">
        <f t="shared" si="64"/>
        <v>-5.4091282327556343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-5.9788921163589711E-9</v>
      </c>
      <c r="AI85">
        <f t="shared" si="69"/>
        <v>-5.978906520210389E-9</v>
      </c>
      <c r="AJ85">
        <f t="shared" si="70"/>
        <v>-0.64909538792735333</v>
      </c>
      <c r="AK85">
        <f t="shared" si="92"/>
        <v>-0.42407565344780918</v>
      </c>
      <c r="AL85">
        <f t="shared" si="71"/>
        <v>-1.073171047354069</v>
      </c>
      <c r="AN85">
        <f t="shared" si="72"/>
        <v>0</v>
      </c>
      <c r="AO85">
        <f t="shared" si="73"/>
        <v>0</v>
      </c>
      <c r="AP85">
        <f t="shared" si="74"/>
        <v>-1.3261748080633328E-18</v>
      </c>
      <c r="AQ85">
        <f t="shared" si="75"/>
        <v>-5.5048166458344465E-13</v>
      </c>
      <c r="AR85">
        <f t="shared" si="76"/>
        <v>-5.5048299075825272E-13</v>
      </c>
      <c r="AS85">
        <f t="shared" si="77"/>
        <v>-5.9762762509467081E-5</v>
      </c>
      <c r="AT85">
        <f t="shared" si="78"/>
        <v>-3.9045004839696958E-5</v>
      </c>
      <c r="AU85">
        <f t="shared" si="79"/>
        <v>-9.8807767899647032E-5</v>
      </c>
      <c r="AW85">
        <v>82</v>
      </c>
      <c r="AX85">
        <f>IF(Z85&gt;0, (R85*SUMPRODUCT(K85:$K$98, X85:$X$98)-K85*$AZ$3)/Z85, 0)</f>
        <v>-9388336625886794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2000000</v>
      </c>
      <c r="S86">
        <f t="shared" si="63"/>
        <v>-5.8876717474037184E+16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-5.4091282327556343</v>
      </c>
      <c r="AC86">
        <f t="shared" si="64"/>
        <v>-4.8295787792465825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-9.7672769395247105E-10</v>
      </c>
      <c r="AI86">
        <f t="shared" si="69"/>
        <v>-9.7672974466920013E-10</v>
      </c>
      <c r="AJ86">
        <f t="shared" si="70"/>
        <v>-0.57954945350905174</v>
      </c>
      <c r="AK86">
        <f t="shared" si="92"/>
        <v>-0.37863897629289445</v>
      </c>
      <c r="AL86">
        <f t="shared" si="71"/>
        <v>-0.95818843077867588</v>
      </c>
      <c r="AN86">
        <f t="shared" si="72"/>
        <v>0</v>
      </c>
      <c r="AO86">
        <f t="shared" si="73"/>
        <v>0</v>
      </c>
      <c r="AP86">
        <f t="shared" si="74"/>
        <v>-1.6858145298599397E-19</v>
      </c>
      <c r="AQ86">
        <f t="shared" si="75"/>
        <v>-8.0292988045599022E-14</v>
      </c>
      <c r="AR86">
        <f t="shared" si="76"/>
        <v>-8.0293156627051994E-14</v>
      </c>
      <c r="AS86">
        <f t="shared" si="77"/>
        <v>-4.7642508378287196E-5</v>
      </c>
      <c r="AT86">
        <f t="shared" si="78"/>
        <v>-3.1126438807173445E-5</v>
      </c>
      <c r="AU86">
        <f t="shared" si="79"/>
        <v>-7.8768947265753795E-5</v>
      </c>
      <c r="AW86">
        <v>83</v>
      </c>
      <c r="AX86">
        <f>IF(Z86&gt;0, (R86*SUMPRODUCT(K86:$K$98, X86:$X$98)-K86*$AZ$3)/Z86, 0)</f>
        <v>-5.8876717474037184E+16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2000000</v>
      </c>
      <c r="S87">
        <f t="shared" si="63"/>
        <v>-4.2130960523890541E+17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-4.8295787792465825</v>
      </c>
      <c r="AC87">
        <f t="shared" si="64"/>
        <v>-4.3121239100416622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-1.4194666952953448E-10</v>
      </c>
      <c r="AI87">
        <f t="shared" si="69"/>
        <v>-1.4194692540572722E-10</v>
      </c>
      <c r="AJ87">
        <f t="shared" si="70"/>
        <v>-0.51745486920492034</v>
      </c>
      <c r="AK87">
        <f t="shared" si="92"/>
        <v>-0.33807051454726078</v>
      </c>
      <c r="AL87">
        <f t="shared" si="71"/>
        <v>-0.85552538389412802</v>
      </c>
      <c r="AN87">
        <f t="shared" si="72"/>
        <v>0</v>
      </c>
      <c r="AO87">
        <f t="shared" si="73"/>
        <v>0</v>
      </c>
      <c r="AP87">
        <f t="shared" si="74"/>
        <v>-1.8780881643660215E-20</v>
      </c>
      <c r="AQ87">
        <f t="shared" si="75"/>
        <v>-1.0418646501088185E-14</v>
      </c>
      <c r="AR87">
        <f t="shared" si="76"/>
        <v>-1.0418665281969828E-14</v>
      </c>
      <c r="AS87">
        <f t="shared" si="77"/>
        <v>-3.7980315990373826E-5</v>
      </c>
      <c r="AT87">
        <f t="shared" si="78"/>
        <v>-2.4813806447047621E-5</v>
      </c>
      <c r="AU87">
        <f t="shared" si="79"/>
        <v>-6.2794122447840112E-5</v>
      </c>
      <c r="AW87">
        <v>84</v>
      </c>
      <c r="AX87">
        <f>IF(Z87&gt;0, (R87*SUMPRODUCT(K87:$K$98, X87:$X$98)-K87*$AZ$3)/Z87, 0)</f>
        <v>-4.2130960523890541E+17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2000000</v>
      </c>
      <c r="S88">
        <f t="shared" si="63"/>
        <v>-3.5098520351738732E+18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-4.3121239100416622</v>
      </c>
      <c r="AC88">
        <f t="shared" si="64"/>
        <v>-3.8501106339657785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-1.8071506747728285E-11</v>
      </c>
      <c r="AI88">
        <f t="shared" si="69"/>
        <v>-1.8071534171324746E-11</v>
      </c>
      <c r="AJ88">
        <f t="shared" si="70"/>
        <v>-0.46201327607588372</v>
      </c>
      <c r="AK88">
        <f t="shared" si="92"/>
        <v>-0.3018486737029164</v>
      </c>
      <c r="AL88">
        <f t="shared" si="71"/>
        <v>-0.76386194979687172</v>
      </c>
      <c r="AN88">
        <f t="shared" si="72"/>
        <v>0</v>
      </c>
      <c r="AO88">
        <f t="shared" si="73"/>
        <v>0</v>
      </c>
      <c r="AP88">
        <f t="shared" si="74"/>
        <v>-1.7971837482723063E-21</v>
      </c>
      <c r="AQ88">
        <f t="shared" si="75"/>
        <v>-1.1843019306541877E-15</v>
      </c>
      <c r="AR88">
        <f t="shared" si="76"/>
        <v>-1.184303727837936E-15</v>
      </c>
      <c r="AS88">
        <f t="shared" si="77"/>
        <v>-3.0277675374983195E-5</v>
      </c>
      <c r="AT88">
        <f t="shared" si="78"/>
        <v>-1.9781414578322727E-5</v>
      </c>
      <c r="AU88">
        <f t="shared" si="79"/>
        <v>-5.005908995449023E-5</v>
      </c>
      <c r="AW88">
        <v>85</v>
      </c>
      <c r="AX88">
        <f>IF(Z88&gt;0, (R88*SUMPRODUCT(K88:$K$98, X88:$X$98)-K88*$AZ$3)/Z88, 0)</f>
        <v>-3.5098520351738732E+18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-3.8501106339657785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-3.8501106339657785</v>
      </c>
      <c r="AK89">
        <f t="shared" si="92"/>
        <v>-0.2695077443776045</v>
      </c>
      <c r="AL89">
        <f t="shared" si="71"/>
        <v>-4.1196183783455771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-1.2837026773373616E-16</v>
      </c>
      <c r="AR89">
        <f t="shared" si="76"/>
        <v>-1.2837026773373616E-16</v>
      </c>
      <c r="AS89">
        <f t="shared" si="77"/>
        <v>-2.2528032273053445E-4</v>
      </c>
      <c r="AT89">
        <f t="shared" si="78"/>
        <v>-1.5769622591137412E-5</v>
      </c>
      <c r="AU89">
        <f t="shared" si="79"/>
        <v>-2.4104994532180024E-4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131115.60025327792</v>
      </c>
      <c r="AO91" s="6">
        <f t="shared" si="93"/>
        <v>-13111.560025327793</v>
      </c>
      <c r="AP91" s="6">
        <f t="shared" si="93"/>
        <v>-1684.4230926968617</v>
      </c>
      <c r="AQ91" s="6">
        <f t="shared" si="93"/>
        <v>-58749.630056568181</v>
      </c>
      <c r="AR91" s="6">
        <f t="shared" si="93"/>
        <v>57569.987078685132</v>
      </c>
      <c r="AS91" s="6">
        <f t="shared" si="93"/>
        <v>-15226.739345014006</v>
      </c>
      <c r="AT91" s="6">
        <f t="shared" si="93"/>
        <v>8882.2646179248386</v>
      </c>
      <c r="AU91" s="6">
        <f t="shared" si="93"/>
        <v>51225.512351595884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341127.77442741685</v>
      </c>
      <c r="K3">
        <v>1</v>
      </c>
      <c r="L3" s="2">
        <v>0</v>
      </c>
      <c r="O3">
        <f>$C$3</f>
        <v>341127.77442741685</v>
      </c>
      <c r="P3">
        <f>O3*C5</f>
        <v>34112.777442741688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341127.77442741685</v>
      </c>
      <c r="AF3">
        <f t="shared" ref="AF3:AF34" si="4">-$Z3*P3</f>
        <v>-34112.777442741688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305492.56439767516</v>
      </c>
      <c r="AJ3">
        <f t="shared" ref="AJ3:AJ34" si="8">AB3-AC3</f>
        <v>0</v>
      </c>
      <c r="AL3">
        <f t="shared" ref="AL3:AL34" si="9">SUM(AI3:AK3)</f>
        <v>305492.56439767516</v>
      </c>
      <c r="AN3">
        <f t="shared" ref="AN3:AN34" si="10">AE3*$K3</f>
        <v>341127.77442741685</v>
      </c>
      <c r="AO3">
        <f t="shared" ref="AO3:AO34" si="11">AF3*$K3</f>
        <v>-34112.777442741688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305492.56439767516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305492.56439767516</v>
      </c>
      <c r="AW3">
        <v>0</v>
      </c>
      <c r="AX3">
        <f>IF(Z3&gt;0, (R3*SUMPRODUCT(K3:$K$98, X3:$X$98)-K3*$AZ$3)/Z3, 0)</f>
        <v>0</v>
      </c>
      <c r="AZ3">
        <f>C6*ABS(SUMPRODUCT(X4:X79, K4:K79))/1</f>
        <v>145097.03406756133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15736.271676598226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15546.110792953012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-15546.110792953012</v>
      </c>
      <c r="AK4">
        <f>G4*SUM(AB4, AE4:AF4)</f>
        <v>0</v>
      </c>
      <c r="AL4">
        <f t="shared" si="9"/>
        <v>-19714.590792953011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-3721.8571428571422</v>
      </c>
      <c r="AR4">
        <f t="shared" si="14"/>
        <v>-3721.8571428571422</v>
      </c>
      <c r="AS4">
        <f t="shared" si="15"/>
        <v>-13880.456065136617</v>
      </c>
      <c r="AT4">
        <f t="shared" si="16"/>
        <v>0</v>
      </c>
      <c r="AU4">
        <f t="shared" si="17"/>
        <v>-17602.31320799376</v>
      </c>
      <c r="AW4">
        <v>1</v>
      </c>
      <c r="AX4">
        <f>IF(Z4&gt;0, (R4*SUMPRODUCT(K4:$K$98, X4:$X$98)-K4*$AZ$3)/Z4, 0)</f>
        <v>15736.271676598226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2000000</v>
      </c>
      <c r="S5">
        <f t="shared" si="1"/>
        <v>26340.197923946955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15546.110792953012</v>
      </c>
      <c r="AC5">
        <f t="shared" si="2"/>
        <v>25704.709715232457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-4325.5535901926405</v>
      </c>
      <c r="AI5">
        <f t="shared" si="7"/>
        <v>-4349.9504358327631</v>
      </c>
      <c r="AJ5">
        <f t="shared" si="8"/>
        <v>-10158.598922279445</v>
      </c>
      <c r="AK5">
        <f>G5*SUM(AB5, AE5:AF5)</f>
        <v>1088.227755506711</v>
      </c>
      <c r="AL5">
        <f t="shared" si="9"/>
        <v>-13420.321602605498</v>
      </c>
      <c r="AN5">
        <f t="shared" si="10"/>
        <v>0</v>
      </c>
      <c r="AO5">
        <f t="shared" si="11"/>
        <v>0</v>
      </c>
      <c r="AP5">
        <f t="shared" si="12"/>
        <v>-19.449015975863034</v>
      </c>
      <c r="AQ5">
        <f t="shared" si="13"/>
        <v>-3448.3048391204084</v>
      </c>
      <c r="AR5">
        <f t="shared" si="14"/>
        <v>-3467.7538550962713</v>
      </c>
      <c r="AS5">
        <f t="shared" si="15"/>
        <v>-8098.3728653375674</v>
      </c>
      <c r="AT5">
        <f t="shared" si="16"/>
        <v>867.5285040710387</v>
      </c>
      <c r="AU5">
        <f t="shared" si="17"/>
        <v>-10698.5982163628</v>
      </c>
      <c r="AW5">
        <v>2</v>
      </c>
      <c r="AX5">
        <f>IF(Z5&gt;0, (R5*SUMPRODUCT(K5:$K$98, X5:$X$98)-K5*$AZ$3)/Z5, 0)</f>
        <v>26340.197923946955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2000000</v>
      </c>
      <c r="S6">
        <f t="shared" si="1"/>
        <v>35969.375151385859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25704.709715232457</v>
      </c>
      <c r="AC6">
        <f t="shared" si="2"/>
        <v>34649.669219984033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-5609.5940425005037</v>
      </c>
      <c r="AI6">
        <f t="shared" si="7"/>
        <v>-5633.676799758694</v>
      </c>
      <c r="AJ6">
        <f t="shared" si="8"/>
        <v>-8944.9595047515759</v>
      </c>
      <c r="AK6">
        <f>G6*SUM(AB6, AE6:AF6)</f>
        <v>1799.3296800662722</v>
      </c>
      <c r="AL6">
        <f t="shared" si="9"/>
        <v>-12779.306624443998</v>
      </c>
      <c r="AN6">
        <f t="shared" si="10"/>
        <v>0</v>
      </c>
      <c r="AO6">
        <f t="shared" si="11"/>
        <v>0</v>
      </c>
      <c r="AP6">
        <f t="shared" si="12"/>
        <v>-17.141630929264778</v>
      </c>
      <c r="AQ6">
        <f t="shared" si="13"/>
        <v>-3992.7982377036424</v>
      </c>
      <c r="AR6">
        <f t="shared" si="14"/>
        <v>-4009.9398686329073</v>
      </c>
      <c r="AS6">
        <f t="shared" si="15"/>
        <v>-6366.8454929730024</v>
      </c>
      <c r="AT6">
        <f t="shared" si="16"/>
        <v>1280.7273255755968</v>
      </c>
      <c r="AU6">
        <f t="shared" si="17"/>
        <v>-9096.0580360303138</v>
      </c>
      <c r="AW6">
        <v>3</v>
      </c>
      <c r="AX6">
        <f>IF(Z6&gt;0, (R6*SUMPRODUCT(K6:$K$98, X6:$X$98)-K6*$AZ$3)/Z6, 0)</f>
        <v>35969.375151385859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25</v>
      </c>
      <c r="R7">
        <f t="shared" si="0"/>
        <v>2000000</v>
      </c>
      <c r="S7">
        <f t="shared" si="1"/>
        <v>43911.100877770259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34649.669219984033</v>
      </c>
      <c r="AC7">
        <f t="shared" si="2"/>
        <v>41722.285575023241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-7047.4027615639143</v>
      </c>
      <c r="AI7">
        <f t="shared" si="7"/>
        <v>-7071.1565987150034</v>
      </c>
      <c r="AJ7">
        <f t="shared" si="8"/>
        <v>-7072.6163550392084</v>
      </c>
      <c r="AK7">
        <f>G7*SUM(AB7, AE7:AF7)</f>
        <v>2425.4768453988827</v>
      </c>
      <c r="AL7">
        <f t="shared" si="9"/>
        <v>-11718.296108355327</v>
      </c>
      <c r="AN7">
        <f t="shared" si="10"/>
        <v>0</v>
      </c>
      <c r="AO7">
        <f t="shared" si="11"/>
        <v>0</v>
      </c>
      <c r="AP7">
        <f t="shared" si="12"/>
        <v>-15.095992941001155</v>
      </c>
      <c r="AQ7">
        <f t="shared" si="13"/>
        <v>-4478.7518607739994</v>
      </c>
      <c r="AR7">
        <f t="shared" si="14"/>
        <v>-4493.8478537150013</v>
      </c>
      <c r="AS7">
        <f t="shared" si="15"/>
        <v>-4494.7755552490989</v>
      </c>
      <c r="AT7">
        <f t="shared" si="16"/>
        <v>1541.4343840033098</v>
      </c>
      <c r="AU7">
        <f t="shared" si="17"/>
        <v>-7447.1890249607895</v>
      </c>
      <c r="AW7">
        <v>4</v>
      </c>
      <c r="AX7">
        <f>IF(Z7&gt;0, (R7*SUMPRODUCT(K7:$K$98, X7:$X$98)-K7*$AZ$3)/Z7, 0)</f>
        <v>43911.100877770259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2000000</v>
      </c>
      <c r="S8">
        <f t="shared" si="1"/>
        <v>50324.576260688424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41722.285575023241</v>
      </c>
      <c r="AC8">
        <f t="shared" si="2"/>
        <v>47123.368172055329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-8526.3581321834736</v>
      </c>
      <c r="AI8">
        <f t="shared" si="7"/>
        <v>-8549.7678514863983</v>
      </c>
      <c r="AJ8">
        <f t="shared" si="8"/>
        <v>-5401.0825970320875</v>
      </c>
      <c r="AK8">
        <f t="shared" ref="AK8:AK39" si="30">G8*SUM(AB8:AB8, AE8:AF8)</f>
        <v>2920.5599902516274</v>
      </c>
      <c r="AL8">
        <f t="shared" si="9"/>
        <v>-11030.290458266858</v>
      </c>
      <c r="AN8">
        <f t="shared" si="10"/>
        <v>0</v>
      </c>
      <c r="AO8">
        <f t="shared" si="11"/>
        <v>0</v>
      </c>
      <c r="AP8">
        <f t="shared" si="12"/>
        <v>-13.283303417314006</v>
      </c>
      <c r="AQ8">
        <f t="shared" si="13"/>
        <v>-4838.0845856755777</v>
      </c>
      <c r="AR8">
        <f t="shared" si="14"/>
        <v>-4851.3678890928913</v>
      </c>
      <c r="AS8">
        <f t="shared" si="15"/>
        <v>-3064.7193155103641</v>
      </c>
      <c r="AT8">
        <f t="shared" si="16"/>
        <v>1657.2041722060239</v>
      </c>
      <c r="AU8">
        <f t="shared" si="17"/>
        <v>-6258.8830323972306</v>
      </c>
      <c r="AW8">
        <v>5</v>
      </c>
      <c r="AX8">
        <f>IF(Z8&gt;0, (R8*SUMPRODUCT(K8:$K$98, X8:$X$98)-K8*$AZ$3)/Z8, 0)</f>
        <v>50324.576260688424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2000000</v>
      </c>
      <c r="S9">
        <f t="shared" si="1"/>
        <v>55431.84682468378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47123.368172055329</v>
      </c>
      <c r="AC9">
        <f t="shared" si="2"/>
        <v>51106.564352278103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-10107.440335112522</v>
      </c>
      <c r="AI9">
        <f t="shared" si="7"/>
        <v>-10130.48961421823</v>
      </c>
      <c r="AJ9">
        <f t="shared" si="8"/>
        <v>-3983.1961802227743</v>
      </c>
      <c r="AK9">
        <f t="shared" si="30"/>
        <v>3298.6357720438732</v>
      </c>
      <c r="AL9">
        <f t="shared" si="9"/>
        <v>-10815.05002239713</v>
      </c>
      <c r="AN9">
        <f t="shared" si="10"/>
        <v>0</v>
      </c>
      <c r="AO9">
        <f t="shared" si="11"/>
        <v>0</v>
      </c>
      <c r="AP9">
        <f t="shared" si="12"/>
        <v>-11.677482115653493</v>
      </c>
      <c r="AQ9">
        <f t="shared" si="13"/>
        <v>-5120.7438292109318</v>
      </c>
      <c r="AR9">
        <f t="shared" si="14"/>
        <v>-5132.421311326586</v>
      </c>
      <c r="AS9">
        <f t="shared" si="15"/>
        <v>-2018.0111466554856</v>
      </c>
      <c r="AT9">
        <f t="shared" si="16"/>
        <v>1671.1915395462047</v>
      </c>
      <c r="AU9">
        <f t="shared" si="17"/>
        <v>-5479.2409184358667</v>
      </c>
      <c r="AW9">
        <v>6</v>
      </c>
      <c r="AX9">
        <f>IF(Z9&gt;0, (R9*SUMPRODUCT(K9:$K$98, X9:$X$98)-K9*$AZ$3)/Z9, 0)</f>
        <v>55431.84682468378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2000000</v>
      </c>
      <c r="S10">
        <f t="shared" si="1"/>
        <v>59392.929581713004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51106.564352278103</v>
      </c>
      <c r="AC10">
        <f t="shared" si="2"/>
        <v>53861.964064047803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-11752.869826673717</v>
      </c>
      <c r="AI10">
        <f t="shared" si="7"/>
        <v>-11775.541702115534</v>
      </c>
      <c r="AJ10">
        <f t="shared" si="8"/>
        <v>-2755.3997117696999</v>
      </c>
      <c r="AK10">
        <f t="shared" si="30"/>
        <v>3577.4595046594677</v>
      </c>
      <c r="AL10">
        <f t="shared" si="9"/>
        <v>-10953.481909225766</v>
      </c>
      <c r="AN10">
        <f t="shared" si="10"/>
        <v>0</v>
      </c>
      <c r="AO10">
        <f t="shared" si="11"/>
        <v>0</v>
      </c>
      <c r="AP10">
        <f t="shared" si="12"/>
        <v>-10.255605066321626</v>
      </c>
      <c r="AQ10">
        <f t="shared" si="13"/>
        <v>-5316.4014440525079</v>
      </c>
      <c r="AR10">
        <f t="shared" si="14"/>
        <v>-5326.6570491188295</v>
      </c>
      <c r="AS10">
        <f t="shared" si="15"/>
        <v>-1246.4028975585263</v>
      </c>
      <c r="AT10">
        <f t="shared" si="16"/>
        <v>1618.2609998322221</v>
      </c>
      <c r="AU10">
        <f t="shared" si="17"/>
        <v>-4954.7989468451333</v>
      </c>
      <c r="AW10">
        <v>7</v>
      </c>
      <c r="AX10">
        <f>IF(Z10&gt;0, (R10*SUMPRODUCT(K10:$K$98, X10:$X$98)-K10*$AZ$3)/Z10, 0)</f>
        <v>59392.929581713004</v>
      </c>
    </row>
    <row r="11" spans="1:52" x14ac:dyDescent="0.25">
      <c r="A11" t="s">
        <v>33</v>
      </c>
      <c r="C11" s="25">
        <f>AU81</f>
        <v>145854.14478371665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2000000</v>
      </c>
      <c r="S11">
        <f t="shared" si="1"/>
        <v>62376.482455203906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53861.964064047803</v>
      </c>
      <c r="AC11">
        <f t="shared" si="2"/>
        <v>55577.833638728021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-13600.101743781173</v>
      </c>
      <c r="AI11">
        <f t="shared" si="7"/>
        <v>-13622.376899196775</v>
      </c>
      <c r="AJ11">
        <f t="shared" si="8"/>
        <v>-1715.8695746802186</v>
      </c>
      <c r="AK11">
        <f t="shared" si="30"/>
        <v>3770.3374844833465</v>
      </c>
      <c r="AL11">
        <f t="shared" si="9"/>
        <v>-11567.908989393647</v>
      </c>
      <c r="AN11">
        <f t="shared" si="10"/>
        <v>0</v>
      </c>
      <c r="AO11">
        <f t="shared" si="11"/>
        <v>0</v>
      </c>
      <c r="AP11">
        <f t="shared" si="12"/>
        <v>-8.9965616729952185</v>
      </c>
      <c r="AQ11">
        <f t="shared" si="13"/>
        <v>-5492.8529931261883</v>
      </c>
      <c r="AR11">
        <f t="shared" si="14"/>
        <v>-5501.8495547991843</v>
      </c>
      <c r="AS11">
        <f t="shared" si="15"/>
        <v>-693.01094261343405</v>
      </c>
      <c r="AT11">
        <f t="shared" si="16"/>
        <v>1522.7760738047489</v>
      </c>
      <c r="AU11">
        <f t="shared" si="17"/>
        <v>-4672.0844236078692</v>
      </c>
      <c r="AW11">
        <v>8</v>
      </c>
      <c r="AX11">
        <f>IF(Z11&gt;0, (R11*SUMPRODUCT(K11:$K$98, X11:$X$98)-K11*$AZ$3)/Z11, 0)</f>
        <v>62376.482455203906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2000000</v>
      </c>
      <c r="S12">
        <f t="shared" si="1"/>
        <v>64469.209953605707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55577.833638728021</v>
      </c>
      <c r="AC12">
        <f t="shared" si="2"/>
        <v>56363.794055184619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-15643.068254980828</v>
      </c>
      <c r="AI12">
        <f t="shared" si="7"/>
        <v>-15664.925120489086</v>
      </c>
      <c r="AJ12">
        <f t="shared" si="8"/>
        <v>-785.96041645659716</v>
      </c>
      <c r="AK12">
        <f t="shared" si="30"/>
        <v>3890.4483547109617</v>
      </c>
      <c r="AL12">
        <f t="shared" si="9"/>
        <v>-12560.437182234722</v>
      </c>
      <c r="AN12">
        <f t="shared" si="10"/>
        <v>0</v>
      </c>
      <c r="AO12">
        <f t="shared" si="11"/>
        <v>0</v>
      </c>
      <c r="AP12">
        <f t="shared" si="12"/>
        <v>-7.8818048169519859</v>
      </c>
      <c r="AQ12">
        <f t="shared" si="13"/>
        <v>-5641.0472342171915</v>
      </c>
      <c r="AR12">
        <f t="shared" si="14"/>
        <v>-5648.9290390341439</v>
      </c>
      <c r="AS12">
        <f t="shared" si="15"/>
        <v>-283.42520541294624</v>
      </c>
      <c r="AT12">
        <f t="shared" si="16"/>
        <v>1402.9346783818653</v>
      </c>
      <c r="AU12">
        <f t="shared" si="17"/>
        <v>-4529.4195660652249</v>
      </c>
      <c r="AW12">
        <v>9</v>
      </c>
      <c r="AX12">
        <f>IF(Z12&gt;0, (R12*SUMPRODUCT(K12:$K$98, X12:$X$98)-K12*$AZ$3)/Z12, 0)</f>
        <v>64469.209953605707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25</v>
      </c>
      <c r="R13">
        <f t="shared" si="0"/>
        <v>2000000</v>
      </c>
      <c r="S13">
        <f t="shared" si="1"/>
        <v>65757.228768870511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56363.794055184619</v>
      </c>
      <c r="AC13">
        <f t="shared" si="2"/>
        <v>56328.830222380595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-17827.613551034159</v>
      </c>
      <c r="AI13">
        <f t="shared" si="7"/>
        <v>-17849.029002717947</v>
      </c>
      <c r="AJ13">
        <f t="shared" si="8"/>
        <v>34.963832804023696</v>
      </c>
      <c r="AK13">
        <f t="shared" si="30"/>
        <v>3945.4655838629237</v>
      </c>
      <c r="AL13">
        <f t="shared" si="9"/>
        <v>-13868.599586050999</v>
      </c>
      <c r="AN13">
        <f t="shared" si="10"/>
        <v>0</v>
      </c>
      <c r="AO13">
        <f t="shared" si="11"/>
        <v>0</v>
      </c>
      <c r="AP13">
        <f t="shared" si="12"/>
        <v>-6.8952022916807669</v>
      </c>
      <c r="AQ13">
        <f t="shared" si="13"/>
        <v>-5740.01443571462</v>
      </c>
      <c r="AR13">
        <f t="shared" si="14"/>
        <v>-5746.9096380063011</v>
      </c>
      <c r="AS13">
        <f t="shared" si="15"/>
        <v>11.25741841152746</v>
      </c>
      <c r="AT13">
        <f t="shared" si="16"/>
        <v>1270.3343238935458</v>
      </c>
      <c r="AU13">
        <f t="shared" si="17"/>
        <v>-4465.3178957012278</v>
      </c>
      <c r="AW13">
        <v>10</v>
      </c>
      <c r="AX13">
        <f>IF(Z13&gt;0, (R13*SUMPRODUCT(K13:$K$98, X13:$X$98)-K13*$AZ$3)/Z13, 0)</f>
        <v>65757.228768870511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25</v>
      </c>
      <c r="R14">
        <f t="shared" si="0"/>
        <v>2000000</v>
      </c>
      <c r="S14">
        <f t="shared" si="1"/>
        <v>66346.34265040468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56328.830222380595</v>
      </c>
      <c r="AC14">
        <f t="shared" si="2"/>
        <v>55594.247395070634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-20223.983327144535</v>
      </c>
      <c r="AI14">
        <f t="shared" si="7"/>
        <v>-20244.931824519896</v>
      </c>
      <c r="AJ14">
        <f t="shared" si="8"/>
        <v>734.58282730996143</v>
      </c>
      <c r="AK14">
        <f t="shared" si="30"/>
        <v>3943.0181155666419</v>
      </c>
      <c r="AL14">
        <f t="shared" si="9"/>
        <v>-15567.330881643293</v>
      </c>
      <c r="AN14">
        <f t="shared" si="10"/>
        <v>0</v>
      </c>
      <c r="AO14">
        <f t="shared" si="11"/>
        <v>0</v>
      </c>
      <c r="AP14">
        <f t="shared" si="12"/>
        <v>-6.0221924121933004</v>
      </c>
      <c r="AQ14">
        <f t="shared" si="13"/>
        <v>-5813.9119362473202</v>
      </c>
      <c r="AR14">
        <f t="shared" si="14"/>
        <v>-5819.9341286595136</v>
      </c>
      <c r="AS14">
        <f t="shared" si="15"/>
        <v>211.17500933297555</v>
      </c>
      <c r="AT14">
        <f t="shared" si="16"/>
        <v>1133.5234862542311</v>
      </c>
      <c r="AU14">
        <f t="shared" si="17"/>
        <v>-4475.2356330723078</v>
      </c>
      <c r="AW14">
        <v>11</v>
      </c>
      <c r="AX14">
        <f>IF(Z14&gt;0, (R14*SUMPRODUCT(K14:$K$98, X14:$X$98)-K14*$AZ$3)/Z14, 0)</f>
        <v>66346.34265040468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2000000</v>
      </c>
      <c r="S15">
        <f t="shared" si="1"/>
        <v>66308.263750408776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55594.247395070634</v>
      </c>
      <c r="AC15">
        <f t="shared" si="2"/>
        <v>54249.470823470321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-22840.150040115052</v>
      </c>
      <c r="AI15">
        <f t="shared" si="7"/>
        <v>-22860.603550641157</v>
      </c>
      <c r="AJ15">
        <f t="shared" si="8"/>
        <v>1344.7765716003123</v>
      </c>
      <c r="AK15">
        <f t="shared" si="30"/>
        <v>3891.5973176549446</v>
      </c>
      <c r="AL15">
        <f t="shared" si="9"/>
        <v>-17624.2296613859</v>
      </c>
      <c r="AN15">
        <f t="shared" si="10"/>
        <v>0</v>
      </c>
      <c r="AO15">
        <f t="shared" si="11"/>
        <v>0</v>
      </c>
      <c r="AP15">
        <f t="shared" si="12"/>
        <v>-5.249906715347592</v>
      </c>
      <c r="AQ15">
        <f t="shared" si="13"/>
        <v>-5862.4976344331617</v>
      </c>
      <c r="AR15">
        <f t="shared" si="14"/>
        <v>-5867.7475411485093</v>
      </c>
      <c r="AS15">
        <f t="shared" si="15"/>
        <v>345.17065150629179</v>
      </c>
      <c r="AT15">
        <f t="shared" si="16"/>
        <v>998.87610321510954</v>
      </c>
      <c r="AU15">
        <f t="shared" si="17"/>
        <v>-4523.7007864271081</v>
      </c>
      <c r="AW15">
        <v>12</v>
      </c>
      <c r="AX15">
        <f>IF(Z15&gt;0, (R15*SUMPRODUCT(K15:$K$98, X15:$X$98)-K15*$AZ$3)/Z15, 0)</f>
        <v>66308.263750408776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2000000</v>
      </c>
      <c r="S16">
        <f t="shared" si="1"/>
        <v>65697.182919284183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54249.470823470321</v>
      </c>
      <c r="AC16">
        <f t="shared" si="2"/>
        <v>52377.272621757656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-25412.141805833744</v>
      </c>
      <c r="AI16">
        <f t="shared" si="7"/>
        <v>-25432.073129482014</v>
      </c>
      <c r="AJ16">
        <f t="shared" si="8"/>
        <v>1872.1982017126647</v>
      </c>
      <c r="AK16">
        <f t="shared" si="30"/>
        <v>3797.4629576429229</v>
      </c>
      <c r="AL16">
        <f t="shared" si="9"/>
        <v>-19762.411970126428</v>
      </c>
      <c r="AN16">
        <f t="shared" si="10"/>
        <v>0</v>
      </c>
      <c r="AO16">
        <f t="shared" si="11"/>
        <v>0</v>
      </c>
      <c r="AP16">
        <f t="shared" si="12"/>
        <v>-4.5677449553077629</v>
      </c>
      <c r="AQ16">
        <f t="shared" si="13"/>
        <v>-5823.8070178158769</v>
      </c>
      <c r="AR16">
        <f t="shared" si="14"/>
        <v>-5828.3747627711846</v>
      </c>
      <c r="AS16">
        <f t="shared" si="15"/>
        <v>429.05950663998965</v>
      </c>
      <c r="AT16">
        <f t="shared" si="16"/>
        <v>870.28049786577606</v>
      </c>
      <c r="AU16">
        <f t="shared" si="17"/>
        <v>-4529.0347582654194</v>
      </c>
      <c r="AW16">
        <v>13</v>
      </c>
      <c r="AX16">
        <f>IF(Z16&gt;0, (R16*SUMPRODUCT(K16:$K$98, X16:$X$98)-K16*$AZ$3)/Z16, 0)</f>
        <v>65697.182919284183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25</v>
      </c>
      <c r="R17">
        <f t="shared" si="0"/>
        <v>2000000</v>
      </c>
      <c r="S17">
        <f t="shared" si="1"/>
        <v>64643.010875686705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52377.272621757656</v>
      </c>
      <c r="AC17">
        <f t="shared" si="2"/>
        <v>50116.23295458511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-28007.036772854128</v>
      </c>
      <c r="AI17">
        <f t="shared" si="7"/>
        <v>-28026.418695306256</v>
      </c>
      <c r="AJ17">
        <f t="shared" si="8"/>
        <v>2261.0396671725466</v>
      </c>
      <c r="AK17">
        <f t="shared" si="30"/>
        <v>3666.4090835230363</v>
      </c>
      <c r="AL17">
        <f t="shared" si="9"/>
        <v>-22098.969944610675</v>
      </c>
      <c r="AN17">
        <f t="shared" si="10"/>
        <v>0</v>
      </c>
      <c r="AO17">
        <f t="shared" si="11"/>
        <v>0</v>
      </c>
      <c r="AP17">
        <f t="shared" si="12"/>
        <v>-3.9659253402904024</v>
      </c>
      <c r="AQ17">
        <f t="shared" si="13"/>
        <v>-5730.7946163881224</v>
      </c>
      <c r="AR17">
        <f t="shared" si="14"/>
        <v>-5734.760541728413</v>
      </c>
      <c r="AS17">
        <f t="shared" si="15"/>
        <v>462.65351301397067</v>
      </c>
      <c r="AT17">
        <f t="shared" si="16"/>
        <v>750.21993964372916</v>
      </c>
      <c r="AU17">
        <f t="shared" si="17"/>
        <v>-4521.887089070714</v>
      </c>
      <c r="AW17">
        <v>14</v>
      </c>
      <c r="AX17">
        <f>IF(Z17&gt;0, (R17*SUMPRODUCT(K17:$K$98, X17:$X$98)-K17*$AZ$3)/Z17, 0)</f>
        <v>64643.010875686705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2000000</v>
      </c>
      <c r="S18">
        <f t="shared" si="1"/>
        <v>63239.16386656533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50116.23295458511</v>
      </c>
      <c r="AC18">
        <f t="shared" si="2"/>
        <v>47566.48061555707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-30712.093488765891</v>
      </c>
      <c r="AI18">
        <f t="shared" si="7"/>
        <v>-30730.897690824888</v>
      </c>
      <c r="AJ18">
        <f t="shared" si="8"/>
        <v>2549.7523390280403</v>
      </c>
      <c r="AK18">
        <f t="shared" si="30"/>
        <v>3508.136306820958</v>
      </c>
      <c r="AL18">
        <f t="shared" si="9"/>
        <v>-24673.00904497589</v>
      </c>
      <c r="AN18">
        <f t="shared" si="10"/>
        <v>0</v>
      </c>
      <c r="AO18">
        <f t="shared" si="11"/>
        <v>0</v>
      </c>
      <c r="AP18">
        <f t="shared" si="12"/>
        <v>-3.4354574122353401</v>
      </c>
      <c r="AQ18">
        <f t="shared" si="13"/>
        <v>-5610.984655994087</v>
      </c>
      <c r="AR18">
        <f t="shared" si="14"/>
        <v>-5614.4201134063223</v>
      </c>
      <c r="AS18">
        <f t="shared" si="15"/>
        <v>465.83021949007014</v>
      </c>
      <c r="AT18">
        <f t="shared" si="16"/>
        <v>640.92338726138496</v>
      </c>
      <c r="AU18">
        <f t="shared" si="17"/>
        <v>-4507.6665066548676</v>
      </c>
      <c r="AW18">
        <v>15</v>
      </c>
      <c r="AX18">
        <f>IF(Z18&gt;0, (R18*SUMPRODUCT(K18:$K$98, X18:$X$98)-K18*$AZ$3)/Z18, 0)</f>
        <v>63239.16386656533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2000000</v>
      </c>
      <c r="S19">
        <f t="shared" si="1"/>
        <v>61555.344613315712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47566.48061555707</v>
      </c>
      <c r="AC19">
        <f t="shared" si="2"/>
        <v>44795.712278634521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-33831.459787551568</v>
      </c>
      <c r="AI19">
        <f t="shared" si="7"/>
        <v>-33849.653054342634</v>
      </c>
      <c r="AJ19">
        <f t="shared" si="8"/>
        <v>2770.7683369225488</v>
      </c>
      <c r="AK19">
        <f t="shared" si="30"/>
        <v>3329.6536430889951</v>
      </c>
      <c r="AL19">
        <f t="shared" si="9"/>
        <v>-27749.231074331092</v>
      </c>
      <c r="AN19">
        <f t="shared" si="10"/>
        <v>0</v>
      </c>
      <c r="AO19">
        <f t="shared" si="11"/>
        <v>0</v>
      </c>
      <c r="AP19">
        <f t="shared" si="12"/>
        <v>-2.9677159133118658</v>
      </c>
      <c r="AQ19">
        <f t="shared" si="13"/>
        <v>-5518.6439431212266</v>
      </c>
      <c r="AR19">
        <f t="shared" si="14"/>
        <v>-5521.6116590345391</v>
      </c>
      <c r="AS19">
        <f t="shared" si="15"/>
        <v>451.97233570086871</v>
      </c>
      <c r="AT19">
        <f t="shared" si="16"/>
        <v>543.13863562239294</v>
      </c>
      <c r="AU19">
        <f t="shared" si="17"/>
        <v>-4526.5006877112774</v>
      </c>
      <c r="AW19">
        <v>16</v>
      </c>
      <c r="AX19">
        <f>IF(Z19&gt;0, (R19*SUMPRODUCT(K19:$K$98, X19:$X$98)-K19*$AZ$3)/Z19, 0)</f>
        <v>61555.344613315712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2000000</v>
      </c>
      <c r="S20">
        <f t="shared" si="1"/>
        <v>59562.105743357766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44795.712278634521</v>
      </c>
      <c r="AC20">
        <f t="shared" si="2"/>
        <v>41812.975763255716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-36894.052952529077</v>
      </c>
      <c r="AI20">
        <f t="shared" si="7"/>
        <v>-36911.60311099032</v>
      </c>
      <c r="AJ20">
        <f t="shared" si="8"/>
        <v>2982.7365153788051</v>
      </c>
      <c r="AK20">
        <f t="shared" si="30"/>
        <v>3135.699859504417</v>
      </c>
      <c r="AL20">
        <f t="shared" si="9"/>
        <v>-30793.166736107098</v>
      </c>
      <c r="AN20">
        <f t="shared" si="10"/>
        <v>0</v>
      </c>
      <c r="AO20">
        <f t="shared" si="11"/>
        <v>0</v>
      </c>
      <c r="AP20">
        <f t="shared" si="12"/>
        <v>-2.5560812623276594</v>
      </c>
      <c r="AQ20">
        <f t="shared" si="13"/>
        <v>-5373.4100265548905</v>
      </c>
      <c r="AR20">
        <f t="shared" si="14"/>
        <v>-5375.9661078172185</v>
      </c>
      <c r="AS20">
        <f t="shared" si="15"/>
        <v>434.41869395401267</v>
      </c>
      <c r="AT20">
        <f t="shared" si="16"/>
        <v>456.6969393958322</v>
      </c>
      <c r="AU20">
        <f t="shared" si="17"/>
        <v>-4484.8504744673728</v>
      </c>
      <c r="AW20">
        <v>17</v>
      </c>
      <c r="AX20">
        <f>IF(Z20&gt;0, (R20*SUMPRODUCT(K20:$K$98, X20:$X$98)-K20*$AZ$3)/Z20, 0)</f>
        <v>59562.105743357766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2000000</v>
      </c>
      <c r="S21">
        <f t="shared" si="1"/>
        <v>57322.667039401771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41812.975763255716</v>
      </c>
      <c r="AC21">
        <f t="shared" si="2"/>
        <v>38703.768797185126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-39589.855250753913</v>
      </c>
      <c r="AI21">
        <f t="shared" si="7"/>
        <v>-39606.735034439909</v>
      </c>
      <c r="AJ21">
        <f t="shared" si="8"/>
        <v>3109.2069660705893</v>
      </c>
      <c r="AK21">
        <f t="shared" si="30"/>
        <v>2926.9083034279006</v>
      </c>
      <c r="AL21">
        <f t="shared" si="9"/>
        <v>-33570.619764941417</v>
      </c>
      <c r="AN21">
        <f t="shared" si="10"/>
        <v>0</v>
      </c>
      <c r="AO21">
        <f t="shared" si="11"/>
        <v>0</v>
      </c>
      <c r="AP21">
        <f t="shared" si="12"/>
        <v>-2.1950401517945282</v>
      </c>
      <c r="AQ21">
        <f t="shared" si="13"/>
        <v>-5148.2485496079289</v>
      </c>
      <c r="AR21">
        <f t="shared" si="14"/>
        <v>-5150.4435897597223</v>
      </c>
      <c r="AS21">
        <f t="shared" si="15"/>
        <v>404.3199994574104</v>
      </c>
      <c r="AT21">
        <f t="shared" si="16"/>
        <v>380.61395608843861</v>
      </c>
      <c r="AU21">
        <f t="shared" si="17"/>
        <v>-4365.5096342138731</v>
      </c>
      <c r="AW21">
        <v>18</v>
      </c>
      <c r="AX21">
        <f>IF(Z21&gt;0, (R21*SUMPRODUCT(K21:$K$98, X21:$X$98)-K21*$AZ$3)/Z21, 0)</f>
        <v>57322.667039401771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2000000</v>
      </c>
      <c r="S22">
        <f t="shared" si="1"/>
        <v>54963.641257988551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38703.768797185126</v>
      </c>
      <c r="AC22">
        <f t="shared" si="2"/>
        <v>35577.130123009614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-42309.24667847313</v>
      </c>
      <c r="AI22">
        <f t="shared" si="7"/>
        <v>-42325.428798738787</v>
      </c>
      <c r="AJ22">
        <f t="shared" si="8"/>
        <v>3126.6386741755123</v>
      </c>
      <c r="AK22">
        <f t="shared" si="30"/>
        <v>2709.263815802959</v>
      </c>
      <c r="AL22">
        <f t="shared" si="9"/>
        <v>-36489.526308760316</v>
      </c>
      <c r="AN22">
        <f t="shared" si="10"/>
        <v>0</v>
      </c>
      <c r="AO22">
        <f t="shared" si="11"/>
        <v>0</v>
      </c>
      <c r="AP22">
        <f t="shared" si="12"/>
        <v>-1.8788538272978772</v>
      </c>
      <c r="AQ22">
        <f t="shared" si="13"/>
        <v>-4912.3902644971467</v>
      </c>
      <c r="AR22">
        <f t="shared" si="14"/>
        <v>-4914.2691183244442</v>
      </c>
      <c r="AS22">
        <f t="shared" si="15"/>
        <v>363.02393895930135</v>
      </c>
      <c r="AT22">
        <f t="shared" si="16"/>
        <v>314.56388939858914</v>
      </c>
      <c r="AU22">
        <f t="shared" si="17"/>
        <v>-4236.6812899665538</v>
      </c>
      <c r="AW22">
        <v>19</v>
      </c>
      <c r="AX22">
        <f>IF(Z22&gt;0, (R22*SUMPRODUCT(K22:$K$98, X22:$X$98)-K22*$AZ$3)/Z22, 0)</f>
        <v>54963.641257988551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25</v>
      </c>
      <c r="R23">
        <f t="shared" si="0"/>
        <v>2000000</v>
      </c>
      <c r="S23">
        <f t="shared" si="1"/>
        <v>52508.26051543263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35577.130123009614</v>
      </c>
      <c r="AC23">
        <f t="shared" si="2"/>
        <v>32469.748675862851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-44875.712201481219</v>
      </c>
      <c r="AI23">
        <f t="shared" si="7"/>
        <v>-44891.1715541417</v>
      </c>
      <c r="AJ23">
        <f t="shared" si="8"/>
        <v>3107.3814471467631</v>
      </c>
      <c r="AK23">
        <f t="shared" si="30"/>
        <v>2490.399108610673</v>
      </c>
      <c r="AL23">
        <f t="shared" si="9"/>
        <v>-39293.39099838426</v>
      </c>
      <c r="AN23">
        <f t="shared" si="10"/>
        <v>0</v>
      </c>
      <c r="AO23">
        <f t="shared" si="11"/>
        <v>0</v>
      </c>
      <c r="AP23">
        <f t="shared" si="12"/>
        <v>-1.6026210805537724</v>
      </c>
      <c r="AQ23">
        <f t="shared" si="13"/>
        <v>-4652.1199146195322</v>
      </c>
      <c r="AR23">
        <f t="shared" si="14"/>
        <v>-4653.7225357000862</v>
      </c>
      <c r="AS23">
        <f t="shared" si="15"/>
        <v>322.13218249745279</v>
      </c>
      <c r="AT23">
        <f t="shared" si="16"/>
        <v>258.17161934949826</v>
      </c>
      <c r="AU23">
        <f t="shared" si="17"/>
        <v>-4073.4187338531342</v>
      </c>
      <c r="AW23">
        <v>20</v>
      </c>
      <c r="AX23">
        <f>IF(Z23&gt;0, (R23*SUMPRODUCT(K23:$K$98, X23:$X$98)-K23*$AZ$3)/Z23, 0)</f>
        <v>52508.26051543263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2000000</v>
      </c>
      <c r="S24">
        <f t="shared" si="1"/>
        <v>50010.601334779836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32469.748675862851</v>
      </c>
      <c r="AC24">
        <f t="shared" si="2"/>
        <v>29429.243776734736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-47460.518144490416</v>
      </c>
      <c r="AI24">
        <f t="shared" si="7"/>
        <v>-47475.229647147484</v>
      </c>
      <c r="AJ24">
        <f t="shared" si="8"/>
        <v>3040.5048991281146</v>
      </c>
      <c r="AK24">
        <f t="shared" si="30"/>
        <v>2272.8824073103997</v>
      </c>
      <c r="AL24">
        <f t="shared" si="9"/>
        <v>-42161.842340708972</v>
      </c>
      <c r="AN24">
        <f t="shared" si="10"/>
        <v>0</v>
      </c>
      <c r="AO24">
        <f t="shared" si="11"/>
        <v>0</v>
      </c>
      <c r="AP24">
        <f t="shared" si="12"/>
        <v>-1.361690973155872</v>
      </c>
      <c r="AQ24">
        <f t="shared" si="13"/>
        <v>-4392.9271295469944</v>
      </c>
      <c r="AR24">
        <f t="shared" si="14"/>
        <v>-4394.2888205201498</v>
      </c>
      <c r="AS24">
        <f t="shared" si="15"/>
        <v>281.42795277196086</v>
      </c>
      <c r="AT24">
        <f t="shared" si="16"/>
        <v>210.37711301310406</v>
      </c>
      <c r="AU24">
        <f t="shared" si="17"/>
        <v>-3902.4837547350849</v>
      </c>
      <c r="AW24">
        <v>21</v>
      </c>
      <c r="AX24">
        <f>IF(Z24&gt;0, (R24*SUMPRODUCT(K24:$K$98, X24:$X$98)-K24*$AZ$3)/Z24, 0)</f>
        <v>50010.601334779836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2000000</v>
      </c>
      <c r="S25">
        <f t="shared" si="1"/>
        <v>47491.445054440992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29429.243776734736</v>
      </c>
      <c r="AC25">
        <f t="shared" si="2"/>
        <v>26475.258625305065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-50202.472026241405</v>
      </c>
      <c r="AI25">
        <f t="shared" si="7"/>
        <v>-50216.408882971577</v>
      </c>
      <c r="AJ25">
        <f t="shared" si="8"/>
        <v>2953.9851514296715</v>
      </c>
      <c r="AK25">
        <f t="shared" si="30"/>
        <v>2060.0470643714316</v>
      </c>
      <c r="AL25">
        <f t="shared" si="9"/>
        <v>-45202.376667170473</v>
      </c>
      <c r="AN25">
        <f t="shared" si="10"/>
        <v>0</v>
      </c>
      <c r="AO25">
        <f t="shared" si="11"/>
        <v>0</v>
      </c>
      <c r="AP25">
        <f t="shared" si="12"/>
        <v>-1.151776827654698</v>
      </c>
      <c r="AQ25">
        <f t="shared" si="13"/>
        <v>-4148.8583179322341</v>
      </c>
      <c r="AR25">
        <f t="shared" si="14"/>
        <v>-4150.0100947598885</v>
      </c>
      <c r="AS25">
        <f t="shared" si="15"/>
        <v>244.12474868072485</v>
      </c>
      <c r="AT25">
        <f t="shared" si="16"/>
        <v>170.24746099916678</v>
      </c>
      <c r="AU25">
        <f t="shared" si="17"/>
        <v>-3735.637885079997</v>
      </c>
      <c r="AW25">
        <v>22</v>
      </c>
      <c r="AX25">
        <f>IF(Z25&gt;0, (R25*SUMPRODUCT(K25:$K$98, X25:$X$98)-K25*$AZ$3)/Z25, 0)</f>
        <v>47491.445054440992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2000000</v>
      </c>
      <c r="S26">
        <f t="shared" si="1"/>
        <v>44924.974675680904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26475.258625305065</v>
      </c>
      <c r="AC26">
        <f t="shared" si="2"/>
        <v>23611.169930691889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-52661.234872031455</v>
      </c>
      <c r="AI26">
        <f t="shared" si="7"/>
        <v>-52674.374094758423</v>
      </c>
      <c r="AJ26">
        <f t="shared" si="8"/>
        <v>2864.0886946131759</v>
      </c>
      <c r="AK26">
        <f t="shared" si="30"/>
        <v>1853.2681037713546</v>
      </c>
      <c r="AL26">
        <f t="shared" si="9"/>
        <v>-47957.017296373895</v>
      </c>
      <c r="AN26">
        <f t="shared" si="10"/>
        <v>0</v>
      </c>
      <c r="AO26">
        <f t="shared" si="11"/>
        <v>0</v>
      </c>
      <c r="AP26">
        <f t="shared" si="12"/>
        <v>-0.96951638502452064</v>
      </c>
      <c r="AQ26">
        <f t="shared" si="13"/>
        <v>-3885.7648679062813</v>
      </c>
      <c r="AR26">
        <f t="shared" si="14"/>
        <v>-3886.7343842913056</v>
      </c>
      <c r="AS26">
        <f t="shared" si="15"/>
        <v>211.33524983110831</v>
      </c>
      <c r="AT26">
        <f t="shared" si="16"/>
        <v>136.7488648138536</v>
      </c>
      <c r="AU26">
        <f t="shared" si="17"/>
        <v>-3538.650269646344</v>
      </c>
      <c r="AW26">
        <v>23</v>
      </c>
      <c r="AX26">
        <f>IF(Z26&gt;0, (R26*SUMPRODUCT(K26:$K$98, X26:$X$98)-K26*$AZ$3)/Z26, 0)</f>
        <v>44924.974675680904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2000000</v>
      </c>
      <c r="S27">
        <f t="shared" si="1"/>
        <v>42343.368477133859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23611.169930691889</v>
      </c>
      <c r="AC27">
        <f t="shared" si="2"/>
        <v>20872.520797891913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-54756.796224749291</v>
      </c>
      <c r="AI27">
        <f t="shared" si="7"/>
        <v>-54769.119595296179</v>
      </c>
      <c r="AJ27">
        <f t="shared" si="8"/>
        <v>2738.6491327999756</v>
      </c>
      <c r="AK27">
        <f t="shared" si="30"/>
        <v>1652.7818951484323</v>
      </c>
      <c r="AL27">
        <f t="shared" si="9"/>
        <v>-50377.688567347774</v>
      </c>
      <c r="AN27">
        <f t="shared" si="10"/>
        <v>0</v>
      </c>
      <c r="AO27">
        <f t="shared" si="11"/>
        <v>0</v>
      </c>
      <c r="AP27">
        <f t="shared" si="12"/>
        <v>-0.81188957184924926</v>
      </c>
      <c r="AQ27">
        <f t="shared" si="13"/>
        <v>-3607.4929073654389</v>
      </c>
      <c r="AR27">
        <f t="shared" si="14"/>
        <v>-3608.3047969372878</v>
      </c>
      <c r="AS27">
        <f t="shared" si="15"/>
        <v>180.42796517508739</v>
      </c>
      <c r="AT27">
        <f t="shared" si="16"/>
        <v>108.88874761221072</v>
      </c>
      <c r="AU27">
        <f t="shared" si="17"/>
        <v>-3318.9880841499898</v>
      </c>
      <c r="AW27">
        <v>24</v>
      </c>
      <c r="AX27">
        <f>IF(Z27&gt;0, (R27*SUMPRODUCT(K27:$K$98, X27:$X$98)-K27*$AZ$3)/Z27, 0)</f>
        <v>42343.368477133859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2000000</v>
      </c>
      <c r="S28">
        <f t="shared" si="1"/>
        <v>39791.41010680476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20872.520797891913</v>
      </c>
      <c r="AC28">
        <f t="shared" si="2"/>
        <v>18289.238368299957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-56755.343191758424</v>
      </c>
      <c r="AI28">
        <f t="shared" si="7"/>
        <v>-56766.833886809953</v>
      </c>
      <c r="AJ28">
        <f t="shared" si="8"/>
        <v>2583.2824295919563</v>
      </c>
      <c r="AK28">
        <f t="shared" si="30"/>
        <v>1461.076455852434</v>
      </c>
      <c r="AL28">
        <f t="shared" si="9"/>
        <v>-52722.475001365565</v>
      </c>
      <c r="AN28">
        <f t="shared" si="10"/>
        <v>0</v>
      </c>
      <c r="AO28">
        <f t="shared" si="11"/>
        <v>0</v>
      </c>
      <c r="AP28">
        <f t="shared" si="12"/>
        <v>-0.67592067751437168</v>
      </c>
      <c r="AQ28">
        <f t="shared" si="13"/>
        <v>-3338.5369510471678</v>
      </c>
      <c r="AR28">
        <f t="shared" si="14"/>
        <v>-3339.2128717246824</v>
      </c>
      <c r="AS28">
        <f t="shared" si="15"/>
        <v>151.95721426693825</v>
      </c>
      <c r="AT28">
        <f t="shared" si="16"/>
        <v>85.945348258888032</v>
      </c>
      <c r="AU28">
        <f t="shared" si="17"/>
        <v>-3101.3103091988564</v>
      </c>
      <c r="AW28">
        <v>25</v>
      </c>
      <c r="AX28">
        <f>IF(Z28&gt;0, (R28*SUMPRODUCT(K28:$K$98, X28:$X$98)-K28*$AZ$3)/Z28, 0)</f>
        <v>39791.41010680476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2000000</v>
      </c>
      <c r="S29">
        <f t="shared" si="1"/>
        <v>37265.508802963355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18289.238368299957</v>
      </c>
      <c r="AC29">
        <f t="shared" si="2"/>
        <v>15865.17505812196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-58596.071364817835</v>
      </c>
      <c r="AI29">
        <f t="shared" si="7"/>
        <v>-58606.714702026788</v>
      </c>
      <c r="AJ29">
        <f t="shared" si="8"/>
        <v>2424.0633101779968</v>
      </c>
      <c r="AK29">
        <f t="shared" si="30"/>
        <v>1280.246685780997</v>
      </c>
      <c r="AL29">
        <f t="shared" si="9"/>
        <v>-54902.404706067791</v>
      </c>
      <c r="AN29">
        <f t="shared" si="10"/>
        <v>0</v>
      </c>
      <c r="AO29">
        <f t="shared" si="11"/>
        <v>0</v>
      </c>
      <c r="AP29">
        <f t="shared" si="12"/>
        <v>-0.55899668516169454</v>
      </c>
      <c r="AQ29">
        <f t="shared" si="13"/>
        <v>-3077.5130970092955</v>
      </c>
      <c r="AR29">
        <f t="shared" si="14"/>
        <v>-3078.0720936944572</v>
      </c>
      <c r="AS29">
        <f t="shared" si="15"/>
        <v>127.31376713988483</v>
      </c>
      <c r="AT29">
        <f t="shared" si="16"/>
        <v>67.239592196609223</v>
      </c>
      <c r="AU29">
        <f t="shared" si="17"/>
        <v>-2883.5187343579632</v>
      </c>
      <c r="AW29">
        <v>26</v>
      </c>
      <c r="AX29">
        <f>IF(Z29&gt;0, (R29*SUMPRODUCT(K29:$K$98, X29:$X$98)-K29*$AZ$3)/Z29, 0)</f>
        <v>37265.508802963355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2000000</v>
      </c>
      <c r="S30">
        <f t="shared" si="1"/>
        <v>34763.872666671923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15865.17505812196</v>
      </c>
      <c r="AC30">
        <f t="shared" si="2"/>
        <v>13604.156283317281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-60291.732060760914</v>
      </c>
      <c r="AI30">
        <f t="shared" si="7"/>
        <v>-60301.515317947014</v>
      </c>
      <c r="AJ30">
        <f t="shared" si="8"/>
        <v>2261.0187748046792</v>
      </c>
      <c r="AK30">
        <f t="shared" si="30"/>
        <v>1110.5622540685374</v>
      </c>
      <c r="AL30">
        <f t="shared" si="9"/>
        <v>-56929.934289073797</v>
      </c>
      <c r="AN30">
        <f t="shared" si="10"/>
        <v>0</v>
      </c>
      <c r="AO30">
        <f t="shared" si="11"/>
        <v>0</v>
      </c>
      <c r="AP30">
        <f t="shared" si="12"/>
        <v>-0.45877195195916842</v>
      </c>
      <c r="AQ30">
        <f t="shared" si="13"/>
        <v>-2827.2951511292076</v>
      </c>
      <c r="AR30">
        <f t="shared" si="14"/>
        <v>-2827.7539230811667</v>
      </c>
      <c r="AS30">
        <f t="shared" si="15"/>
        <v>106.02726443776831</v>
      </c>
      <c r="AT30">
        <f t="shared" si="16"/>
        <v>52.078239729301153</v>
      </c>
      <c r="AU30">
        <f t="shared" si="17"/>
        <v>-2669.6484189140974</v>
      </c>
      <c r="AW30">
        <v>27</v>
      </c>
      <c r="AX30">
        <f>IF(Z30&gt;0, (R30*SUMPRODUCT(K30:$K$98, X30:$X$98)-K30*$AZ$3)/Z30, 0)</f>
        <v>34763.872666671923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2000000</v>
      </c>
      <c r="S31">
        <f t="shared" si="1"/>
        <v>32273.076474349909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13604.156283317281</v>
      </c>
      <c r="AC31">
        <f t="shared" si="2"/>
        <v>11505.87391987077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-61801.610478571667</v>
      </c>
      <c r="AI31">
        <f t="shared" si="7"/>
        <v>-61810.523383054926</v>
      </c>
      <c r="AJ31">
        <f t="shared" si="8"/>
        <v>2098.2823634465112</v>
      </c>
      <c r="AK31">
        <f t="shared" si="30"/>
        <v>952.2909398322098</v>
      </c>
      <c r="AL31">
        <f t="shared" si="9"/>
        <v>-58759.950079776208</v>
      </c>
      <c r="AN31">
        <f t="shared" si="10"/>
        <v>0</v>
      </c>
      <c r="AO31">
        <f t="shared" si="11"/>
        <v>0</v>
      </c>
      <c r="AP31">
        <f t="shared" si="12"/>
        <v>-0.37317678392747172</v>
      </c>
      <c r="AQ31">
        <f t="shared" si="13"/>
        <v>-2587.5881743434479</v>
      </c>
      <c r="AR31">
        <f t="shared" si="14"/>
        <v>-2587.9613511273751</v>
      </c>
      <c r="AS31">
        <f t="shared" si="15"/>
        <v>87.853546016736374</v>
      </c>
      <c r="AT31">
        <f t="shared" si="16"/>
        <v>39.871724302372648</v>
      </c>
      <c r="AU31">
        <f t="shared" si="17"/>
        <v>-2460.2360808082663</v>
      </c>
      <c r="AW31">
        <v>28</v>
      </c>
      <c r="AX31">
        <f>IF(Z31&gt;0, (R31*SUMPRODUCT(K31:$K$98, X31:$X$98)-K31*$AZ$3)/Z31, 0)</f>
        <v>32273.076474349909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2000000</v>
      </c>
      <c r="S32">
        <f t="shared" si="1"/>
        <v>29769.029663144302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11505.87391987077</v>
      </c>
      <c r="AC32">
        <f t="shared" si="2"/>
        <v>9569.1900202440083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-63006.372801849146</v>
      </c>
      <c r="AI32">
        <f t="shared" si="7"/>
        <v>-63014.40899762755</v>
      </c>
      <c r="AJ32">
        <f t="shared" si="8"/>
        <v>1936.6838996267616</v>
      </c>
      <c r="AK32">
        <f t="shared" si="30"/>
        <v>805.41117439095399</v>
      </c>
      <c r="AL32">
        <f t="shared" si="9"/>
        <v>-60272.313923609836</v>
      </c>
      <c r="AN32">
        <f t="shared" si="10"/>
        <v>0</v>
      </c>
      <c r="AO32">
        <f t="shared" si="11"/>
        <v>0</v>
      </c>
      <c r="AP32">
        <f t="shared" si="12"/>
        <v>-0.300419314692702</v>
      </c>
      <c r="AQ32">
        <f t="shared" si="13"/>
        <v>-2355.3845451693378</v>
      </c>
      <c r="AR32">
        <f t="shared" si="14"/>
        <v>-2355.6849644840304</v>
      </c>
      <c r="AS32">
        <f t="shared" si="15"/>
        <v>72.399586314946248</v>
      </c>
      <c r="AT32">
        <f t="shared" si="16"/>
        <v>30.108907215358119</v>
      </c>
      <c r="AU32">
        <f t="shared" si="17"/>
        <v>-2253.176470953726</v>
      </c>
      <c r="AW32">
        <v>29</v>
      </c>
      <c r="AX32">
        <f>IF(Z32&gt;0, (R32*SUMPRODUCT(K32:$K$98, X32:$X$98)-K32*$AZ$3)/Z32, 0)</f>
        <v>29769.029663144302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2000000</v>
      </c>
      <c r="S33">
        <f t="shared" si="1"/>
        <v>27233.315362141475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9569.1900202440083</v>
      </c>
      <c r="AC33">
        <f t="shared" si="2"/>
        <v>7794.9700060717178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-64008.310304202496</v>
      </c>
      <c r="AI33">
        <f t="shared" si="7"/>
        <v>-64015.466034144309</v>
      </c>
      <c r="AJ33">
        <f t="shared" si="8"/>
        <v>1774.2200141722906</v>
      </c>
      <c r="AK33">
        <f t="shared" si="30"/>
        <v>669.84330141708062</v>
      </c>
      <c r="AL33">
        <f t="shared" si="9"/>
        <v>-61571.402718554935</v>
      </c>
      <c r="AN33">
        <f t="shared" si="10"/>
        <v>0</v>
      </c>
      <c r="AO33">
        <f t="shared" si="11"/>
        <v>0</v>
      </c>
      <c r="AP33">
        <f t="shared" si="12"/>
        <v>-0.23884340930317366</v>
      </c>
      <c r="AQ33">
        <f t="shared" si="13"/>
        <v>-2136.4645090157496</v>
      </c>
      <c r="AR33">
        <f t="shared" si="14"/>
        <v>-2136.7033524250528</v>
      </c>
      <c r="AS33">
        <f t="shared" si="15"/>
        <v>59.219780579267194</v>
      </c>
      <c r="AT33">
        <f t="shared" si="16"/>
        <v>22.357978726171321</v>
      </c>
      <c r="AU33">
        <f t="shared" si="17"/>
        <v>-2055.1255931196142</v>
      </c>
      <c r="AW33">
        <v>30</v>
      </c>
      <c r="AX33">
        <f>IF(Z33&gt;0, (R33*SUMPRODUCT(K33:$K$98, X33:$X$98)-K33*$AZ$3)/Z33, 0)</f>
        <v>27233.315362141475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2000000</v>
      </c>
      <c r="S34">
        <f t="shared" si="1"/>
        <v>24594.279477623113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7794.9700060717178</v>
      </c>
      <c r="AC34">
        <f t="shared" si="2"/>
        <v>6177.4023997319009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-64389.158005874357</v>
      </c>
      <c r="AI34">
        <f t="shared" si="7"/>
        <v>-64395.437314041679</v>
      </c>
      <c r="AJ34">
        <f t="shared" si="8"/>
        <v>1617.5676063398168</v>
      </c>
      <c r="AK34">
        <f t="shared" si="30"/>
        <v>545.64790042502034</v>
      </c>
      <c r="AL34">
        <f t="shared" si="9"/>
        <v>-62232.221807276837</v>
      </c>
      <c r="AN34">
        <f t="shared" si="10"/>
        <v>0</v>
      </c>
      <c r="AO34">
        <f t="shared" si="11"/>
        <v>0</v>
      </c>
      <c r="AP34">
        <f t="shared" si="12"/>
        <v>-0.18713416966740351</v>
      </c>
      <c r="AQ34">
        <f t="shared" si="13"/>
        <v>-1918.9075130464234</v>
      </c>
      <c r="AR34">
        <f t="shared" si="14"/>
        <v>-1919.0946472160906</v>
      </c>
      <c r="AS34">
        <f t="shared" si="15"/>
        <v>48.206293245561824</v>
      </c>
      <c r="AT34">
        <f t="shared" si="16"/>
        <v>16.26124471930591</v>
      </c>
      <c r="AU34">
        <f t="shared" si="17"/>
        <v>-1854.6271092512229</v>
      </c>
      <c r="AW34">
        <v>31</v>
      </c>
      <c r="AX34">
        <f>IF(Z34&gt;0, (R34*SUMPRODUCT(K34:$K$98, X34:$X$98)-K34*$AZ$3)/Z34, 0)</f>
        <v>24594.279477623113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21791.175949528289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6177.4023997319009</v>
      </c>
      <c r="AC35">
        <f t="shared" ref="AC35:AC66" si="33">S35*Z35</f>
        <v>4721.7956926461356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-63953.525953866068</v>
      </c>
      <c r="AI35">
        <f t="shared" ref="AI35:AI66" si="38">SUM(AE35:AH35)</f>
        <v>-63958.943049877293</v>
      </c>
      <c r="AJ35">
        <f t="shared" ref="AJ35:AJ66" si="39">AB35-AC35</f>
        <v>1455.6067070857653</v>
      </c>
      <c r="AK35">
        <f t="shared" si="30"/>
        <v>432.41816798123313</v>
      </c>
      <c r="AL35">
        <f t="shared" ref="AL35:AL66" si="40">SUM(AI35:AK35)</f>
        <v>-62070.918174810293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-0.14414175567040968</v>
      </c>
      <c r="AQ35">
        <f t="shared" ref="AQ35:AQ66" si="44">AH35*$K35</f>
        <v>-1701.7186871336173</v>
      </c>
      <c r="AR35">
        <f t="shared" ref="AR35:AR66" si="45">AI35*$K35</f>
        <v>-1701.8628288892876</v>
      </c>
      <c r="AS35">
        <f t="shared" ref="AS35:AS66" si="46">AJ35*$K35</f>
        <v>38.731768070953976</v>
      </c>
      <c r="AT35">
        <f t="shared" ref="AT35:AT66" si="47">AK35*$K35</f>
        <v>11.506075171532661</v>
      </c>
      <c r="AU35">
        <f t="shared" ref="AU35:AU66" si="48">AL35*$K35</f>
        <v>-1651.624985646801</v>
      </c>
      <c r="AW35">
        <v>32</v>
      </c>
      <c r="AX35">
        <f>IF(Z35&gt;0, (R35*SUMPRODUCT(K35:$K$98, X35:$X$98)-K35*$AZ$3)/Z35, 0)</f>
        <v>21791.175949528289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2000000</v>
      </c>
      <c r="S36">
        <f t="shared" si="32"/>
        <v>18741.211093030801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4721.7956926461356</v>
      </c>
      <c r="AC36">
        <f t="shared" si="33"/>
        <v>3433.7384394059623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-62596.806155664111</v>
      </c>
      <c r="AI36">
        <f t="shared" si="38"/>
        <v>-62601.386620638281</v>
      </c>
      <c r="AJ36">
        <f t="shared" si="39"/>
        <v>1288.0572532401734</v>
      </c>
      <c r="AK36">
        <f t="shared" si="30"/>
        <v>330.52569848522955</v>
      </c>
      <c r="AL36">
        <f t="shared" si="40"/>
        <v>-60982.803668912878</v>
      </c>
      <c r="AN36">
        <f t="shared" si="41"/>
        <v>0</v>
      </c>
      <c r="AO36">
        <f t="shared" si="42"/>
        <v>0</v>
      </c>
      <c r="AP36">
        <f t="shared" si="43"/>
        <v>-0.10882152768146244</v>
      </c>
      <c r="AQ36">
        <f t="shared" si="44"/>
        <v>-1487.1590793191172</v>
      </c>
      <c r="AR36">
        <f t="shared" si="45"/>
        <v>-1487.2679008467987</v>
      </c>
      <c r="AS36">
        <f t="shared" si="46"/>
        <v>30.601338254789503</v>
      </c>
      <c r="AT36">
        <f t="shared" si="47"/>
        <v>7.8525458987195371</v>
      </c>
      <c r="AU36">
        <f t="shared" si="48"/>
        <v>-1448.8140166932897</v>
      </c>
      <c r="AW36">
        <v>33</v>
      </c>
      <c r="AX36">
        <f>IF(Z36&gt;0, (R36*SUMPRODUCT(K36:$K$98, X36:$X$98)-K36*$AZ$3)/Z36, 0)</f>
        <v>18741.211093030801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2000000</v>
      </c>
      <c r="S37">
        <f t="shared" si="32"/>
        <v>15295.476398709008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3433.7384394059623</v>
      </c>
      <c r="AC37">
        <f t="shared" si="33"/>
        <v>2315.9199260631308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-59948.662038878225</v>
      </c>
      <c r="AI37">
        <f t="shared" si="38"/>
        <v>-59952.447340927167</v>
      </c>
      <c r="AJ37">
        <f t="shared" si="39"/>
        <v>1117.8185133428315</v>
      </c>
      <c r="AK37">
        <f t="shared" si="30"/>
        <v>240.36169075841738</v>
      </c>
      <c r="AL37">
        <f t="shared" si="40"/>
        <v>-58594.267136825918</v>
      </c>
      <c r="AN37">
        <f t="shared" si="41"/>
        <v>0</v>
      </c>
      <c r="AO37">
        <f t="shared" si="42"/>
        <v>0</v>
      </c>
      <c r="AP37">
        <f t="shared" si="43"/>
        <v>-8.0294864406422389E-2</v>
      </c>
      <c r="AQ37">
        <f t="shared" si="44"/>
        <v>-1271.6474478181956</v>
      </c>
      <c r="AR37">
        <f t="shared" si="45"/>
        <v>-1271.727742682602</v>
      </c>
      <c r="AS37">
        <f t="shared" si="46"/>
        <v>23.711472637946134</v>
      </c>
      <c r="AT37">
        <f t="shared" si="47"/>
        <v>5.0986180543609567</v>
      </c>
      <c r="AU37">
        <f t="shared" si="48"/>
        <v>-1242.9176519902949</v>
      </c>
      <c r="AW37">
        <v>34</v>
      </c>
      <c r="AX37">
        <f>IF(Z37&gt;0, (R37*SUMPRODUCT(K37:$K$98, X37:$X$98)-K37*$AZ$3)/Z37, 0)</f>
        <v>15295.476398709008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2000000</v>
      </c>
      <c r="S38">
        <f t="shared" si="32"/>
        <v>11271.972842553432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2315.9199260631308</v>
      </c>
      <c r="AC38">
        <f t="shared" si="33"/>
        <v>1374.0408407237651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-55998.166565419269</v>
      </c>
      <c r="AI38">
        <f t="shared" si="38"/>
        <v>-56001.214037365651</v>
      </c>
      <c r="AJ38">
        <f t="shared" si="39"/>
        <v>941.8790853393657</v>
      </c>
      <c r="AK38">
        <f t="shared" si="30"/>
        <v>162.11439482441918</v>
      </c>
      <c r="AL38">
        <f t="shared" si="40"/>
        <v>-54897.220557201865</v>
      </c>
      <c r="AN38">
        <f t="shared" si="41"/>
        <v>0</v>
      </c>
      <c r="AO38">
        <f t="shared" si="42"/>
        <v>0</v>
      </c>
      <c r="AP38">
        <f t="shared" si="43"/>
        <v>-5.7717687564377403E-2</v>
      </c>
      <c r="AQ38">
        <f t="shared" si="44"/>
        <v>-1060.5789778753913</v>
      </c>
      <c r="AR38">
        <f t="shared" si="45"/>
        <v>-1060.6366955629555</v>
      </c>
      <c r="AS38">
        <f t="shared" si="46"/>
        <v>17.838747567644649</v>
      </c>
      <c r="AT38">
        <f t="shared" si="47"/>
        <v>3.0703705086649347</v>
      </c>
      <c r="AU38">
        <f t="shared" si="48"/>
        <v>-1039.7275774866459</v>
      </c>
      <c r="AW38">
        <v>35</v>
      </c>
      <c r="AX38">
        <f>IF(Z38&gt;0, (R38*SUMPRODUCT(K38:$K$98, X38:$X$98)-K38*$AZ$3)/Z38, 0)</f>
        <v>11271.972842553432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2000000</v>
      </c>
      <c r="S39">
        <f t="shared" si="32"/>
        <v>6378.6634681986743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1374.0408407237651</v>
      </c>
      <c r="AC39">
        <f t="shared" si="33"/>
        <v>607.89790077589987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-50756.243790530905</v>
      </c>
      <c r="AI39">
        <f t="shared" si="38"/>
        <v>-50758.626334710447</v>
      </c>
      <c r="AJ39">
        <f t="shared" si="39"/>
        <v>766.14293994786522</v>
      </c>
      <c r="AK39">
        <f t="shared" si="30"/>
        <v>96.182858850663564</v>
      </c>
      <c r="AL39">
        <f t="shared" si="40"/>
        <v>-49896.30053591192</v>
      </c>
      <c r="AN39">
        <f t="shared" si="41"/>
        <v>0</v>
      </c>
      <c r="AO39">
        <f t="shared" si="42"/>
        <v>0</v>
      </c>
      <c r="AP39">
        <f t="shared" si="43"/>
        <v>-4.028952492143021E-2</v>
      </c>
      <c r="AQ39">
        <f t="shared" si="44"/>
        <v>-858.30305548084209</v>
      </c>
      <c r="AR39">
        <f t="shared" si="45"/>
        <v>-858.34334500576358</v>
      </c>
      <c r="AS39">
        <f t="shared" si="46"/>
        <v>12.955703125041078</v>
      </c>
      <c r="AT39">
        <f t="shared" si="47"/>
        <v>1.626480516901615</v>
      </c>
      <c r="AU39">
        <f t="shared" si="48"/>
        <v>-843.76116136382086</v>
      </c>
      <c r="AW39">
        <v>36</v>
      </c>
      <c r="AX39">
        <f>IF(Z39&gt;0, (R39*SUMPRODUCT(K39:$K$98, X39:$X$98)-K39*$AZ$3)/Z39, 0)</f>
        <v>6378.6634681986743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2000000</v>
      </c>
      <c r="S40">
        <f t="shared" si="32"/>
        <v>173.22255468266303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607.89790077589987</v>
      </c>
      <c r="AC40">
        <f t="shared" si="33"/>
        <v>12.484164873205373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-44557.321707440962</v>
      </c>
      <c r="AI40">
        <f t="shared" si="38"/>
        <v>-44559.123459657363</v>
      </c>
      <c r="AJ40">
        <f t="shared" si="39"/>
        <v>595.4137359026945</v>
      </c>
      <c r="AK40">
        <f t="shared" ref="AK40:AK71" si="61">G40*SUM(AB40:AB40, AE40:AF40)</f>
        <v>42.552853054312997</v>
      </c>
      <c r="AL40">
        <f t="shared" si="40"/>
        <v>-43921.156870700353</v>
      </c>
      <c r="AN40">
        <f t="shared" si="41"/>
        <v>0</v>
      </c>
      <c r="AO40">
        <f t="shared" si="42"/>
        <v>0</v>
      </c>
      <c r="AP40">
        <f t="shared" si="43"/>
        <v>-2.7203715618194076E-2</v>
      </c>
      <c r="AQ40">
        <f t="shared" si="44"/>
        <v>-672.74772713132438</v>
      </c>
      <c r="AR40">
        <f t="shared" si="45"/>
        <v>-672.77493084694254</v>
      </c>
      <c r="AS40">
        <f t="shared" si="46"/>
        <v>8.989840999900478</v>
      </c>
      <c r="AT40">
        <f t="shared" si="47"/>
        <v>0.64248330191851744</v>
      </c>
      <c r="AU40">
        <f t="shared" si="48"/>
        <v>-663.1426065451235</v>
      </c>
      <c r="AW40">
        <v>37</v>
      </c>
      <c r="AX40">
        <f>IF(Z40&gt;0, (R40*SUMPRODUCT(K40:$K$98, X40:$X$98)-K40*$AZ$3)/Z40, 0)</f>
        <v>173.22255468266303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2000000</v>
      </c>
      <c r="S41">
        <f t="shared" si="32"/>
        <v>-8116.7103520250475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12.484164873205373</v>
      </c>
      <c r="AC41">
        <f t="shared" si="33"/>
        <v>-425.54095549191584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-37843.252294682788</v>
      </c>
      <c r="AI41">
        <f t="shared" si="38"/>
        <v>-37844.562988723344</v>
      </c>
      <c r="AJ41">
        <f t="shared" si="39"/>
        <v>438.02512036512121</v>
      </c>
      <c r="AK41">
        <f t="shared" si="61"/>
        <v>0.87389154112437617</v>
      </c>
      <c r="AL41">
        <f t="shared" si="40"/>
        <v>-37405.663976817101</v>
      </c>
      <c r="AN41">
        <f t="shared" si="41"/>
        <v>0</v>
      </c>
      <c r="AO41">
        <f t="shared" si="42"/>
        <v>0</v>
      </c>
      <c r="AP41">
        <f t="shared" si="43"/>
        <v>-1.7669182778768822E-2</v>
      </c>
      <c r="AQ41">
        <f t="shared" si="44"/>
        <v>-510.15669641364656</v>
      </c>
      <c r="AR41">
        <f t="shared" si="45"/>
        <v>-510.17436559642539</v>
      </c>
      <c r="AS41">
        <f t="shared" si="46"/>
        <v>5.9049218764703753</v>
      </c>
      <c r="AT41">
        <f t="shared" si="47"/>
        <v>1.1780742790610595E-2</v>
      </c>
      <c r="AU41">
        <f t="shared" si="48"/>
        <v>-504.25766297716439</v>
      </c>
      <c r="AW41">
        <v>38</v>
      </c>
      <c r="AX41">
        <f>IF(Z41&gt;0, (R41*SUMPRODUCT(K41:$K$98, X41:$X$98)-K41*$AZ$3)/Z41, 0)</f>
        <v>-8116.7103520250475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2000000</v>
      </c>
      <c r="S42">
        <f t="shared" si="32"/>
        <v>-19924.693953994582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-425.54095549191584</v>
      </c>
      <c r="AC42">
        <f t="shared" si="33"/>
        <v>-726.12389586430913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-30920.137474723146</v>
      </c>
      <c r="AI42">
        <f t="shared" si="38"/>
        <v>-30921.04856010486</v>
      </c>
      <c r="AJ42">
        <f t="shared" si="39"/>
        <v>300.5829403723933</v>
      </c>
      <c r="AK42">
        <f t="shared" si="61"/>
        <v>-29.787866884434113</v>
      </c>
      <c r="AL42">
        <f t="shared" si="40"/>
        <v>-30650.253486616901</v>
      </c>
      <c r="AN42">
        <f t="shared" si="41"/>
        <v>0</v>
      </c>
      <c r="AO42">
        <f t="shared" si="42"/>
        <v>0</v>
      </c>
      <c r="AP42">
        <f t="shared" si="43"/>
        <v>-1.0966200811012279E-2</v>
      </c>
      <c r="AQ42">
        <f t="shared" si="44"/>
        <v>-372.16757447481291</v>
      </c>
      <c r="AR42">
        <f t="shared" si="45"/>
        <v>-372.17854067562394</v>
      </c>
      <c r="AS42">
        <f t="shared" si="46"/>
        <v>3.617940700889545</v>
      </c>
      <c r="AT42">
        <f t="shared" si="47"/>
        <v>-0.35853909693063907</v>
      </c>
      <c r="AU42">
        <f t="shared" si="48"/>
        <v>-368.91913907166503</v>
      </c>
      <c r="AW42">
        <v>39</v>
      </c>
      <c r="AX42">
        <f>IF(Z42&gt;0, (R42*SUMPRODUCT(K42:$K$98, X42:$X$98)-K42*$AZ$3)/Z42, 0)</f>
        <v>-19924.693953994582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2000000</v>
      </c>
      <c r="S43">
        <f t="shared" si="32"/>
        <v>-37960.237857042921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-726.12389586430913</v>
      </c>
      <c r="AC43">
        <f t="shared" si="33"/>
        <v>-911.17204530228889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-24151.30596505788</v>
      </c>
      <c r="AI43">
        <f t="shared" si="38"/>
        <v>-24151.906048261215</v>
      </c>
      <c r="AJ43">
        <f t="shared" si="39"/>
        <v>185.04814943797976</v>
      </c>
      <c r="AK43">
        <f t="shared" si="61"/>
        <v>-50.828672710501642</v>
      </c>
      <c r="AL43">
        <f t="shared" si="40"/>
        <v>-24017.686571533737</v>
      </c>
      <c r="AN43">
        <f t="shared" si="41"/>
        <v>0</v>
      </c>
      <c r="AO43">
        <f t="shared" si="42"/>
        <v>0</v>
      </c>
      <c r="AP43">
        <f t="shared" si="43"/>
        <v>-6.4489730788103595E-3</v>
      </c>
      <c r="AQ43">
        <f t="shared" si="44"/>
        <v>-259.54921104532514</v>
      </c>
      <c r="AR43">
        <f t="shared" si="45"/>
        <v>-259.55566001840401</v>
      </c>
      <c r="AS43">
        <f t="shared" si="46"/>
        <v>1.9886751160170635</v>
      </c>
      <c r="AT43">
        <f t="shared" si="47"/>
        <v>-0.54624548749366708</v>
      </c>
      <c r="AU43">
        <f t="shared" si="48"/>
        <v>-258.11323038988058</v>
      </c>
      <c r="AW43">
        <v>40</v>
      </c>
      <c r="AX43">
        <f>IF(Z43&gt;0, (R43*SUMPRODUCT(K43:$K$98, X43:$X$98)-K43*$AZ$3)/Z43, 0)</f>
        <v>-37960.237857042921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2000000</v>
      </c>
      <c r="S44">
        <f t="shared" si="32"/>
        <v>-67522.01673168139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-911.17204530228889</v>
      </c>
      <c r="AC44">
        <f t="shared" si="33"/>
        <v>-1003.6503411361562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-17798.498343106017</v>
      </c>
      <c r="AI44">
        <f t="shared" si="38"/>
        <v>-17798.869944248028</v>
      </c>
      <c r="AJ44">
        <f t="shared" si="39"/>
        <v>92.478295833867264</v>
      </c>
      <c r="AK44">
        <f t="shared" si="61"/>
        <v>-63.782043171160225</v>
      </c>
      <c r="AL44">
        <f t="shared" si="40"/>
        <v>-17770.173691585322</v>
      </c>
      <c r="AN44">
        <f t="shared" si="41"/>
        <v>0</v>
      </c>
      <c r="AO44">
        <f t="shared" si="42"/>
        <v>0</v>
      </c>
      <c r="AP44">
        <f t="shared" si="43"/>
        <v>-3.5656450692021762E-3</v>
      </c>
      <c r="AQ44">
        <f t="shared" si="44"/>
        <v>-170.78291932255848</v>
      </c>
      <c r="AR44">
        <f t="shared" si="45"/>
        <v>-170.78648496762767</v>
      </c>
      <c r="AS44">
        <f t="shared" si="46"/>
        <v>0.88736212640098977</v>
      </c>
      <c r="AT44">
        <f t="shared" si="47"/>
        <v>-0.61201138001326916</v>
      </c>
      <c r="AU44">
        <f t="shared" si="48"/>
        <v>-170.51113422123996</v>
      </c>
      <c r="AW44">
        <v>41</v>
      </c>
      <c r="AX44">
        <f>IF(Z44&gt;0, (R44*SUMPRODUCT(K44:$K$98, X44:$X$98)-K44*$AZ$3)/Z44, 0)</f>
        <v>-67522.01673168139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25</v>
      </c>
      <c r="R45">
        <f t="shared" si="31"/>
        <v>2000000</v>
      </c>
      <c r="S45">
        <f t="shared" si="32"/>
        <v>-119318.42080017444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-1003.6503411361562</v>
      </c>
      <c r="AC45">
        <f t="shared" si="33"/>
        <v>-1025.2628004484839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-12245.487450686282</v>
      </c>
      <c r="AI45">
        <f t="shared" si="38"/>
        <v>-12245.70226722374</v>
      </c>
      <c r="AJ45">
        <f t="shared" si="39"/>
        <v>21.612459312327701</v>
      </c>
      <c r="AK45">
        <f t="shared" si="61"/>
        <v>-70.255523879530941</v>
      </c>
      <c r="AL45">
        <f t="shared" si="40"/>
        <v>-12294.345331790943</v>
      </c>
      <c r="AN45">
        <f t="shared" si="41"/>
        <v>0</v>
      </c>
      <c r="AO45">
        <f t="shared" si="42"/>
        <v>0</v>
      </c>
      <c r="AP45">
        <f t="shared" si="43"/>
        <v>-1.8403937932693212E-3</v>
      </c>
      <c r="AQ45">
        <f t="shared" si="44"/>
        <v>-104.910540717751</v>
      </c>
      <c r="AR45">
        <f t="shared" si="45"/>
        <v>-104.91238111154428</v>
      </c>
      <c r="AS45">
        <f t="shared" si="46"/>
        <v>0.18516002746543342</v>
      </c>
      <c r="AT45">
        <f t="shared" si="47"/>
        <v>-0.60189886505476653</v>
      </c>
      <c r="AU45">
        <f t="shared" si="48"/>
        <v>-105.3291199491336</v>
      </c>
      <c r="AW45">
        <v>42</v>
      </c>
      <c r="AX45">
        <f>IF(Z45&gt;0, (R45*SUMPRODUCT(K45:$K$98, X45:$X$98)-K45*$AZ$3)/Z45, 0)</f>
        <v>-119318.42080017444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2000000</v>
      </c>
      <c r="S46">
        <f t="shared" si="32"/>
        <v>-203304.3552017188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-1025.2628004484839</v>
      </c>
      <c r="AC46">
        <f t="shared" si="33"/>
        <v>-996.98543044281485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-7205.6579324788263</v>
      </c>
      <c r="AI46">
        <f t="shared" si="38"/>
        <v>-7205.7805301267535</v>
      </c>
      <c r="AJ46">
        <f t="shared" si="39"/>
        <v>-28.277370005669013</v>
      </c>
      <c r="AK46">
        <f t="shared" si="61"/>
        <v>-71.768396031393877</v>
      </c>
      <c r="AL46">
        <f t="shared" si="40"/>
        <v>-7305.8262961638156</v>
      </c>
      <c r="AN46">
        <f t="shared" si="41"/>
        <v>0</v>
      </c>
      <c r="AO46">
        <f t="shared" si="42"/>
        <v>0</v>
      </c>
      <c r="AP46">
        <f t="shared" si="43"/>
        <v>-9.3779338150906178E-4</v>
      </c>
      <c r="AQ46">
        <f t="shared" si="44"/>
        <v>-55.118662003319905</v>
      </c>
      <c r="AR46">
        <f t="shared" si="45"/>
        <v>-55.119599796701415</v>
      </c>
      <c r="AS46">
        <f t="shared" si="46"/>
        <v>-0.21630374551364626</v>
      </c>
      <c r="AT46">
        <f t="shared" si="47"/>
        <v>-0.5489822026583453</v>
      </c>
      <c r="AU46">
        <f t="shared" si="48"/>
        <v>-55.884885744873401</v>
      </c>
      <c r="AW46">
        <v>43</v>
      </c>
      <c r="AX46">
        <f>IF(Z46&gt;0, (R46*SUMPRODUCT(K46:$K$98, X46:$X$98)-K46*$AZ$3)/Z46, 0)</f>
        <v>-203304.3552017188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2000000</v>
      </c>
      <c r="S47">
        <f t="shared" si="32"/>
        <v>-338155.70891077828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-996.98543044281485</v>
      </c>
      <c r="AC47">
        <f t="shared" si="33"/>
        <v>-933.18631501450977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-4190.4638030390852</v>
      </c>
      <c r="AI47">
        <f t="shared" si="38"/>
        <v>-4190.5327939129947</v>
      </c>
      <c r="AJ47">
        <f t="shared" si="39"/>
        <v>-63.799115428305072</v>
      </c>
      <c r="AK47">
        <f t="shared" si="61"/>
        <v>-69.788980130997047</v>
      </c>
      <c r="AL47">
        <f t="shared" si="40"/>
        <v>-4324.1208894722968</v>
      </c>
      <c r="AN47">
        <f t="shared" si="41"/>
        <v>0</v>
      </c>
      <c r="AO47">
        <f t="shared" si="42"/>
        <v>0</v>
      </c>
      <c r="AP47">
        <f t="shared" si="43"/>
        <v>-4.7119280332807452E-4</v>
      </c>
      <c r="AQ47">
        <f t="shared" si="44"/>
        <v>-28.61996485475197</v>
      </c>
      <c r="AR47">
        <f t="shared" si="45"/>
        <v>-28.620436047555298</v>
      </c>
      <c r="AS47">
        <f t="shared" si="46"/>
        <v>-0.43573421156820924</v>
      </c>
      <c r="AT47">
        <f t="shared" si="47"/>
        <v>-0.47664369685034824</v>
      </c>
      <c r="AU47">
        <f t="shared" si="48"/>
        <v>-29.532813955973854</v>
      </c>
      <c r="AW47">
        <v>44</v>
      </c>
      <c r="AX47">
        <f>IF(Z47&gt;0, (R47*SUMPRODUCT(K47:$K$98, X47:$X$98)-K47*$AZ$3)/Z47, 0)</f>
        <v>-338155.70891077828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2000000</v>
      </c>
      <c r="S48">
        <f t="shared" si="32"/>
        <v>-559696.50338015368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-933.18631501450977</v>
      </c>
      <c r="AC48">
        <f t="shared" si="33"/>
        <v>-855.62969287673923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-2406.5998568813966</v>
      </c>
      <c r="AI48">
        <f t="shared" si="38"/>
        <v>-2406.6380753483563</v>
      </c>
      <c r="AJ48">
        <f t="shared" si="39"/>
        <v>-77.556622137770546</v>
      </c>
      <c r="AK48">
        <f t="shared" si="61"/>
        <v>-65.32304205101569</v>
      </c>
      <c r="AL48">
        <f t="shared" si="40"/>
        <v>-2549.5177395371425</v>
      </c>
      <c r="AN48">
        <f t="shared" si="41"/>
        <v>0</v>
      </c>
      <c r="AO48">
        <f t="shared" si="42"/>
        <v>0</v>
      </c>
      <c r="AP48">
        <f t="shared" si="43"/>
        <v>-2.330570485669259E-4</v>
      </c>
      <c r="AQ48">
        <f t="shared" si="44"/>
        <v>-14.675498635702626</v>
      </c>
      <c r="AR48">
        <f t="shared" si="45"/>
        <v>-14.675731692751192</v>
      </c>
      <c r="AS48">
        <f t="shared" si="46"/>
        <v>-0.47294198041193025</v>
      </c>
      <c r="AT48">
        <f t="shared" si="47"/>
        <v>-0.39834134110765496</v>
      </c>
      <c r="AU48">
        <f t="shared" si="48"/>
        <v>-15.547015014270777</v>
      </c>
      <c r="AW48">
        <v>45</v>
      </c>
      <c r="AX48">
        <f>IF(Z48&gt;0, (R48*SUMPRODUCT(K48:$K$98, X48:$X$98)-K48*$AZ$3)/Z48, 0)</f>
        <v>-559696.50338015368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2000000</v>
      </c>
      <c r="S49">
        <f t="shared" si="32"/>
        <v>-932068.0164634682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-855.62969287673923</v>
      </c>
      <c r="AC49">
        <f t="shared" si="33"/>
        <v>-775.50466741197556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-1362.8509180672165</v>
      </c>
      <c r="AI49">
        <f t="shared" si="38"/>
        <v>-1362.8717187130308</v>
      </c>
      <c r="AJ49">
        <f t="shared" si="39"/>
        <v>-80.125025464763667</v>
      </c>
      <c r="AK49">
        <f t="shared" si="61"/>
        <v>-59.894078501371752</v>
      </c>
      <c r="AL49">
        <f t="shared" si="40"/>
        <v>-1502.8908226791661</v>
      </c>
      <c r="AN49">
        <f t="shared" si="41"/>
        <v>0</v>
      </c>
      <c r="AO49">
        <f t="shared" si="42"/>
        <v>0</v>
      </c>
      <c r="AP49">
        <f t="shared" si="43"/>
        <v>-1.1325249441385353E-4</v>
      </c>
      <c r="AQ49">
        <f t="shared" si="44"/>
        <v>-7.4202631669814743</v>
      </c>
      <c r="AR49">
        <f t="shared" si="45"/>
        <v>-7.4203764194758879</v>
      </c>
      <c r="AS49">
        <f t="shared" si="46"/>
        <v>-0.43625371442154692</v>
      </c>
      <c r="AT49">
        <f t="shared" si="47"/>
        <v>-0.32610303792751766</v>
      </c>
      <c r="AU49">
        <f t="shared" si="48"/>
        <v>-8.1827331718249514</v>
      </c>
      <c r="AW49">
        <v>46</v>
      </c>
      <c r="AX49">
        <f>IF(Z49&gt;0, (R49*SUMPRODUCT(K49:$K$98, X49:$X$98)-K49*$AZ$3)/Z49, 0)</f>
        <v>-932068.0164634682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2000000</v>
      </c>
      <c r="S50">
        <f t="shared" si="32"/>
        <v>-1569830.3508348381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-775.50466741197556</v>
      </c>
      <c r="AC50">
        <f t="shared" si="33"/>
        <v>-698.28160548925496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-757.78431064026438</v>
      </c>
      <c r="AI50">
        <f t="shared" si="38"/>
        <v>-757.79543097573753</v>
      </c>
      <c r="AJ50">
        <f t="shared" si="39"/>
        <v>-77.223061922720603</v>
      </c>
      <c r="AK50">
        <f t="shared" si="61"/>
        <v>-54.285326718838292</v>
      </c>
      <c r="AL50">
        <f t="shared" si="40"/>
        <v>-889.30381961729643</v>
      </c>
      <c r="AN50">
        <f t="shared" si="41"/>
        <v>0</v>
      </c>
      <c r="AO50">
        <f t="shared" si="42"/>
        <v>0</v>
      </c>
      <c r="AP50">
        <f t="shared" si="43"/>
        <v>-5.4059350501203377E-5</v>
      </c>
      <c r="AQ50">
        <f t="shared" si="44"/>
        <v>-3.6838212077405155</v>
      </c>
      <c r="AR50">
        <f t="shared" si="45"/>
        <v>-3.6838752670910164</v>
      </c>
      <c r="AS50">
        <f t="shared" si="46"/>
        <v>-0.3754049130381425</v>
      </c>
      <c r="AT50">
        <f t="shared" si="47"/>
        <v>-0.26389756956965121</v>
      </c>
      <c r="AU50">
        <f t="shared" si="48"/>
        <v>-4.32317774969881</v>
      </c>
      <c r="AW50">
        <v>47</v>
      </c>
      <c r="AX50">
        <f>IF(Z50&gt;0, (R50*SUMPRODUCT(K50:$K$98, X50:$X$98)-K50*$AZ$3)/Z50, 0)</f>
        <v>-1569830.3508348381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2000000</v>
      </c>
      <c r="S51">
        <f t="shared" si="32"/>
        <v>-2686387.7420983091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-698.28160548925496</v>
      </c>
      <c r="AC51">
        <f t="shared" si="33"/>
        <v>-626.39102929547585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-414.38610290352955</v>
      </c>
      <c r="AI51">
        <f t="shared" si="38"/>
        <v>-414.3919322093617</v>
      </c>
      <c r="AJ51">
        <f t="shared" si="39"/>
        <v>-71.890576193779111</v>
      </c>
      <c r="AK51">
        <f t="shared" si="61"/>
        <v>-48.879712384247853</v>
      </c>
      <c r="AL51">
        <f t="shared" si="40"/>
        <v>-535.16222078738861</v>
      </c>
      <c r="AN51">
        <f t="shared" si="41"/>
        <v>0</v>
      </c>
      <c r="AO51">
        <f t="shared" si="42"/>
        <v>0</v>
      </c>
      <c r="AP51">
        <f t="shared" si="43"/>
        <v>-2.5301819478012125E-5</v>
      </c>
      <c r="AQ51">
        <f t="shared" si="44"/>
        <v>-1.7986227986298402</v>
      </c>
      <c r="AR51">
        <f t="shared" si="45"/>
        <v>-1.7986481004493182</v>
      </c>
      <c r="AS51">
        <f t="shared" si="46"/>
        <v>-0.31203756217391576</v>
      </c>
      <c r="AT51">
        <f t="shared" si="47"/>
        <v>-0.21216002290801897</v>
      </c>
      <c r="AU51">
        <f t="shared" si="48"/>
        <v>-2.3228456855312527</v>
      </c>
      <c r="AW51">
        <v>48</v>
      </c>
      <c r="AX51">
        <f>IF(Z51&gt;0, (R51*SUMPRODUCT(K51:$K$98, X51:$X$98)-K51*$AZ$3)/Z51, 0)</f>
        <v>-2686387.7420983091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2000000</v>
      </c>
      <c r="S52">
        <f t="shared" si="32"/>
        <v>-4684885.7710274989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-626.39102929547585</v>
      </c>
      <c r="AC52">
        <f t="shared" si="33"/>
        <v>-560.71251155703442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-222.31018600347392</v>
      </c>
      <c r="AI52">
        <f t="shared" si="38"/>
        <v>-222.31317813892269</v>
      </c>
      <c r="AJ52">
        <f t="shared" si="39"/>
        <v>-65.678517738441428</v>
      </c>
      <c r="AK52">
        <f t="shared" si="61"/>
        <v>-43.847372050683312</v>
      </c>
      <c r="AL52">
        <f t="shared" si="40"/>
        <v>-331.83906792804743</v>
      </c>
      <c r="AN52">
        <f t="shared" si="41"/>
        <v>0</v>
      </c>
      <c r="AO52">
        <f t="shared" si="42"/>
        <v>0</v>
      </c>
      <c r="AP52">
        <f t="shared" si="43"/>
        <v>-1.1595731176268208E-5</v>
      </c>
      <c r="AQ52">
        <f t="shared" si="44"/>
        <v>-0.86154159755797211</v>
      </c>
      <c r="AR52">
        <f t="shared" si="45"/>
        <v>-0.86155319328914837</v>
      </c>
      <c r="AS52">
        <f t="shared" si="46"/>
        <v>-0.2545307352526448</v>
      </c>
      <c r="AT52">
        <f t="shared" si="47"/>
        <v>-0.16992624424629002</v>
      </c>
      <c r="AU52">
        <f t="shared" si="48"/>
        <v>-1.2860101727880833</v>
      </c>
      <c r="AW52">
        <v>49</v>
      </c>
      <c r="AX52">
        <f>IF(Z52&gt;0, (R52*SUMPRODUCT(K52:$K$98, X52:$X$98)-K52*$AZ$3)/Z52, 0)</f>
        <v>-4684885.7710274989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2000000</v>
      </c>
      <c r="S53">
        <f t="shared" si="32"/>
        <v>-8343713.1673018103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-560.71251155703442</v>
      </c>
      <c r="AC53">
        <f t="shared" si="33"/>
        <v>-501.32660624649316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-116.80842178903458</v>
      </c>
      <c r="AI53">
        <f t="shared" si="38"/>
        <v>-116.80992389785651</v>
      </c>
      <c r="AJ53">
        <f t="shared" si="39"/>
        <v>-59.385905310541261</v>
      </c>
      <c r="AK53">
        <f t="shared" si="61"/>
        <v>-39.249875808992414</v>
      </c>
      <c r="AL53">
        <f t="shared" si="40"/>
        <v>-215.44570501739017</v>
      </c>
      <c r="AN53">
        <f t="shared" si="41"/>
        <v>0</v>
      </c>
      <c r="AO53">
        <f t="shared" si="42"/>
        <v>0</v>
      </c>
      <c r="AP53">
        <f t="shared" si="43"/>
        <v>-5.1975689969760181E-6</v>
      </c>
      <c r="AQ53">
        <f t="shared" si="44"/>
        <v>-0.40417832770659895</v>
      </c>
      <c r="AR53">
        <f t="shared" si="45"/>
        <v>-0.40418352527559592</v>
      </c>
      <c r="AS53">
        <f t="shared" si="46"/>
        <v>-0.20548600460596445</v>
      </c>
      <c r="AT53">
        <f t="shared" si="47"/>
        <v>-0.13581168998089724</v>
      </c>
      <c r="AU53">
        <f t="shared" si="48"/>
        <v>-0.74548121986245752</v>
      </c>
      <c r="AW53">
        <v>50</v>
      </c>
      <c r="AX53">
        <f>IF(Z53&gt;0, (R53*SUMPRODUCT(K53:$K$98, X53:$X$98)-K53*$AZ$3)/Z53, 0)</f>
        <v>-8343713.1673018103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2000000</v>
      </c>
      <c r="S54">
        <f t="shared" si="32"/>
        <v>-15216989.574903036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-501.32660624649316</v>
      </c>
      <c r="AC54">
        <f t="shared" si="33"/>
        <v>-447.93842126339683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-60.093557679435513</v>
      </c>
      <c r="AI54">
        <f t="shared" si="38"/>
        <v>-60.094293597698218</v>
      </c>
      <c r="AJ54">
        <f t="shared" si="39"/>
        <v>-53.388184983096323</v>
      </c>
      <c r="AK54">
        <f t="shared" si="61"/>
        <v>-35.092862437254524</v>
      </c>
      <c r="AL54">
        <f t="shared" si="40"/>
        <v>-148.57534101804907</v>
      </c>
      <c r="AN54">
        <f t="shared" si="41"/>
        <v>0</v>
      </c>
      <c r="AO54">
        <f t="shared" si="42"/>
        <v>0</v>
      </c>
      <c r="AP54">
        <f t="shared" si="43"/>
        <v>-2.2735809642237938E-6</v>
      </c>
      <c r="AQ54">
        <f t="shared" si="44"/>
        <v>-0.185655901933972</v>
      </c>
      <c r="AR54">
        <f t="shared" si="45"/>
        <v>-0.18565817551493621</v>
      </c>
      <c r="AS54">
        <f t="shared" si="46"/>
        <v>-0.16494000386078647</v>
      </c>
      <c r="AT54">
        <f t="shared" si="47"/>
        <v>-0.10841756219507115</v>
      </c>
      <c r="AU54">
        <f t="shared" si="48"/>
        <v>-0.45901574157079383</v>
      </c>
      <c r="AW54">
        <v>51</v>
      </c>
      <c r="AX54">
        <f>IF(Z54&gt;0, (R54*SUMPRODUCT(K54:$K$98, X54:$X$98)-K54*$AZ$3)/Z54, 0)</f>
        <v>-15216989.574903036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2000000</v>
      </c>
      <c r="S55">
        <f t="shared" si="32"/>
        <v>-28465235.065261133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-447.93842126339683</v>
      </c>
      <c r="AC55">
        <f t="shared" si="33"/>
        <v>-400.09518135211391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-30.173580973346503</v>
      </c>
      <c r="AI55">
        <f t="shared" si="38"/>
        <v>-30.173932362664416</v>
      </c>
      <c r="AJ55">
        <f t="shared" si="39"/>
        <v>-47.843239911282922</v>
      </c>
      <c r="AK55">
        <f t="shared" si="61"/>
        <v>-31.355689488437783</v>
      </c>
      <c r="AL55">
        <f t="shared" si="40"/>
        <v>-109.37286176238513</v>
      </c>
      <c r="AN55">
        <f t="shared" si="41"/>
        <v>0</v>
      </c>
      <c r="AO55">
        <f t="shared" si="42"/>
        <v>0</v>
      </c>
      <c r="AP55">
        <f t="shared" si="43"/>
        <v>-9.6928474154988744E-7</v>
      </c>
      <c r="AQ55">
        <f t="shared" si="44"/>
        <v>-8.3231874574691556E-2</v>
      </c>
      <c r="AR55">
        <f t="shared" si="45"/>
        <v>-8.3232843859433109E-2</v>
      </c>
      <c r="AS55">
        <f t="shared" si="46"/>
        <v>-0.13197248768915779</v>
      </c>
      <c r="AT55">
        <f t="shared" si="47"/>
        <v>-8.6492644575728653E-2</v>
      </c>
      <c r="AU55">
        <f t="shared" si="48"/>
        <v>-0.30169797612431959</v>
      </c>
      <c r="AW55">
        <v>52</v>
      </c>
      <c r="AX55">
        <f>IF(Z55&gt;0, (R55*SUMPRODUCT(K55:$K$98, X55:$X$98)-K55*$AZ$3)/Z55, 0)</f>
        <v>-28465235.065261133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2000000</v>
      </c>
      <c r="S56">
        <f t="shared" si="32"/>
        <v>-54748446.402597204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-400.09518135211391</v>
      </c>
      <c r="AC56">
        <f t="shared" si="33"/>
        <v>-357.29547053631637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-14.777774270375062</v>
      </c>
      <c r="AI56">
        <f t="shared" si="38"/>
        <v>-14.777937423621415</v>
      </c>
      <c r="AJ56">
        <f t="shared" si="39"/>
        <v>-42.799710815797539</v>
      </c>
      <c r="AK56">
        <f t="shared" si="61"/>
        <v>-28.006662694647975</v>
      </c>
      <c r="AL56">
        <f t="shared" si="40"/>
        <v>-85.584310934066934</v>
      </c>
      <c r="AN56">
        <f t="shared" si="41"/>
        <v>0</v>
      </c>
      <c r="AO56">
        <f t="shared" si="42"/>
        <v>0</v>
      </c>
      <c r="AP56">
        <f t="shared" si="43"/>
        <v>-4.0182829821996817E-7</v>
      </c>
      <c r="AQ56">
        <f t="shared" si="44"/>
        <v>-3.6396014294858871E-2</v>
      </c>
      <c r="AR56">
        <f t="shared" si="45"/>
        <v>-3.639641612315709E-2</v>
      </c>
      <c r="AS56">
        <f t="shared" si="46"/>
        <v>-0.10541092712387584</v>
      </c>
      <c r="AT56">
        <f t="shared" si="47"/>
        <v>-6.8977295033471081E-2</v>
      </c>
      <c r="AU56">
        <f t="shared" si="48"/>
        <v>-0.21078463828050403</v>
      </c>
      <c r="AW56">
        <v>53</v>
      </c>
      <c r="AX56">
        <f>IF(Z56&gt;0, (R56*SUMPRODUCT(K56:$K$98, X56:$X$98)-K56*$AZ$3)/Z56, 0)</f>
        <v>-54748446.402597204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2000000</v>
      </c>
      <c r="S57">
        <f t="shared" si="32"/>
        <v>-108550741.95838924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-357.29547053631637</v>
      </c>
      <c r="AC57">
        <f t="shared" si="33"/>
        <v>-319.04352486277895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-7.0434995403473941</v>
      </c>
      <c r="AI57">
        <f t="shared" si="38"/>
        <v>-7.04357301831703</v>
      </c>
      <c r="AJ57">
        <f t="shared" si="39"/>
        <v>-38.251945673537421</v>
      </c>
      <c r="AK57">
        <f t="shared" si="61"/>
        <v>-25.01068293754215</v>
      </c>
      <c r="AL57">
        <f t="shared" si="40"/>
        <v>-70.306201629396611</v>
      </c>
      <c r="AN57">
        <f t="shared" si="41"/>
        <v>0</v>
      </c>
      <c r="AO57">
        <f t="shared" si="42"/>
        <v>0</v>
      </c>
      <c r="AP57">
        <f t="shared" si="43"/>
        <v>-1.6157863058250083E-7</v>
      </c>
      <c r="AQ57">
        <f t="shared" si="44"/>
        <v>-1.5488710641811964E-2</v>
      </c>
      <c r="AR57">
        <f t="shared" si="45"/>
        <v>-1.5488872220442547E-2</v>
      </c>
      <c r="AS57">
        <f t="shared" si="46"/>
        <v>-8.4116328059632497E-2</v>
      </c>
      <c r="AT57">
        <f t="shared" si="47"/>
        <v>-5.4998687620356937E-2</v>
      </c>
      <c r="AU57">
        <f t="shared" si="48"/>
        <v>-0.154603887900432</v>
      </c>
      <c r="AW57">
        <v>54</v>
      </c>
      <c r="AX57">
        <f>IF(Z57&gt;0, (R57*SUMPRODUCT(K57:$K$98, X57:$X$98)-K57*$AZ$3)/Z57, 0)</f>
        <v>-108550741.95838924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2000000</v>
      </c>
      <c r="S58">
        <f t="shared" si="32"/>
        <v>-222224243.87133187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-319.04352486277895</v>
      </c>
      <c r="AC58">
        <f t="shared" si="33"/>
        <v>-284.87299420928474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-3.2556215715510191</v>
      </c>
      <c r="AI58">
        <f t="shared" si="38"/>
        <v>-3.2556536194713144</v>
      </c>
      <c r="AJ58">
        <f t="shared" si="39"/>
        <v>-34.170530653494211</v>
      </c>
      <c r="AK58">
        <f t="shared" si="61"/>
        <v>-22.333046740394529</v>
      </c>
      <c r="AL58">
        <f t="shared" si="40"/>
        <v>-59.759231013360058</v>
      </c>
      <c r="AN58">
        <f t="shared" si="41"/>
        <v>0</v>
      </c>
      <c r="AO58">
        <f t="shared" si="42"/>
        <v>0</v>
      </c>
      <c r="AP58">
        <f t="shared" si="43"/>
        <v>-6.292288185109609E-8</v>
      </c>
      <c r="AQ58">
        <f t="shared" si="44"/>
        <v>-6.3920869002462985E-3</v>
      </c>
      <c r="AR58">
        <f t="shared" si="45"/>
        <v>-6.3921498231281496E-3</v>
      </c>
      <c r="AS58">
        <f t="shared" si="46"/>
        <v>-6.7090414707077398E-2</v>
      </c>
      <c r="AT58">
        <f t="shared" si="47"/>
        <v>-4.3848700585877365E-2</v>
      </c>
      <c r="AU58">
        <f t="shared" si="48"/>
        <v>-0.11733126511608293</v>
      </c>
      <c r="AW58">
        <v>55</v>
      </c>
      <c r="AX58">
        <f>IF(Z58&gt;0, (R58*SUMPRODUCT(K58:$K$98, X58:$X$98)-K58*$AZ$3)/Z58, 0)</f>
        <v>-222224243.87133187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2000000</v>
      </c>
      <c r="S59">
        <f t="shared" si="32"/>
        <v>-470953981.05421668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-284.87299420928474</v>
      </c>
      <c r="AC59">
        <f t="shared" si="33"/>
        <v>-254.35615472106352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-1.4580211516685078</v>
      </c>
      <c r="AI59">
        <f t="shared" si="38"/>
        <v>-1.458034653845204</v>
      </c>
      <c r="AJ59">
        <f t="shared" si="39"/>
        <v>-30.516839488221223</v>
      </c>
      <c r="AK59">
        <f t="shared" si="61"/>
        <v>-19.941109594649934</v>
      </c>
      <c r="AL59">
        <f t="shared" si="40"/>
        <v>-51.915983736716356</v>
      </c>
      <c r="AN59">
        <f t="shared" si="41"/>
        <v>0</v>
      </c>
      <c r="AO59">
        <f t="shared" si="42"/>
        <v>0</v>
      </c>
      <c r="AP59">
        <f t="shared" si="43"/>
        <v>-2.3669796142415915E-8</v>
      </c>
      <c r="AQ59">
        <f t="shared" si="44"/>
        <v>-2.5559629537913785E-3</v>
      </c>
      <c r="AR59">
        <f t="shared" si="45"/>
        <v>-2.5559866235875207E-3</v>
      </c>
      <c r="AS59">
        <f t="shared" si="46"/>
        <v>-5.3497105381105726E-2</v>
      </c>
      <c r="AT59">
        <f t="shared" si="47"/>
        <v>-3.495747460391245E-2</v>
      </c>
      <c r="AU59">
        <f t="shared" si="48"/>
        <v>-9.1010566608605695E-2</v>
      </c>
      <c r="AW59">
        <v>56</v>
      </c>
      <c r="AX59">
        <f>IF(Z59&gt;0, (R59*SUMPRODUCT(K59:$K$98, X59:$X$98)-K59*$AZ$3)/Z59, 0)</f>
        <v>-470953981.05421668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2000000</v>
      </c>
      <c r="S60">
        <f t="shared" si="32"/>
        <v>-1034774889.4543855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-254.35615472106352</v>
      </c>
      <c r="AC60">
        <f t="shared" si="33"/>
        <v>-227.10582534908747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-0.63042508771438699</v>
      </c>
      <c r="AI60">
        <f t="shared" si="38"/>
        <v>-0.63043057455571994</v>
      </c>
      <c r="AJ60">
        <f t="shared" si="39"/>
        <v>-27.250329371976051</v>
      </c>
      <c r="AK60">
        <f t="shared" si="61"/>
        <v>-17.804930830474447</v>
      </c>
      <c r="AL60">
        <f t="shared" si="40"/>
        <v>-45.685690777006215</v>
      </c>
      <c r="AN60">
        <f t="shared" si="41"/>
        <v>0</v>
      </c>
      <c r="AO60">
        <f t="shared" si="42"/>
        <v>0</v>
      </c>
      <c r="AP60">
        <f t="shared" si="43"/>
        <v>-8.5880607793486354E-9</v>
      </c>
      <c r="AQ60">
        <f t="shared" si="44"/>
        <v>-9.8674786486580598E-4</v>
      </c>
      <c r="AR60">
        <f t="shared" si="45"/>
        <v>-9.8675645292658522E-4</v>
      </c>
      <c r="AS60">
        <f t="shared" si="46"/>
        <v>-4.2652497257325894E-2</v>
      </c>
      <c r="AT60">
        <f t="shared" si="47"/>
        <v>-2.7868461810031293E-2</v>
      </c>
      <c r="AU60">
        <f t="shared" si="48"/>
        <v>-7.150771552028376E-2</v>
      </c>
      <c r="AW60">
        <v>57</v>
      </c>
      <c r="AX60">
        <f>IF(Z60&gt;0, (R60*SUMPRODUCT(K60:$K$98, X60:$X$98)-K60*$AZ$3)/Z60, 0)</f>
        <v>-1034774889.4543855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2000000</v>
      </c>
      <c r="S61">
        <f t="shared" si="32"/>
        <v>-2358917358.8538356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-227.10582534908747</v>
      </c>
      <c r="AC61">
        <f t="shared" si="33"/>
        <v>-202.7738787621935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-0.26263669525268102</v>
      </c>
      <c r="AI61">
        <f t="shared" si="38"/>
        <v>-0.26263884426690998</v>
      </c>
      <c r="AJ61">
        <f t="shared" si="39"/>
        <v>-24.331946586893963</v>
      </c>
      <c r="AK61">
        <f t="shared" si="61"/>
        <v>-15.897407774436124</v>
      </c>
      <c r="AL61">
        <f t="shared" si="40"/>
        <v>-40.491993205596998</v>
      </c>
      <c r="AN61">
        <f t="shared" si="41"/>
        <v>0</v>
      </c>
      <c r="AO61">
        <f t="shared" si="42"/>
        <v>0</v>
      </c>
      <c r="AP61">
        <f t="shared" si="43"/>
        <v>-3.0032672218358005E-9</v>
      </c>
      <c r="AQ61">
        <f t="shared" si="44"/>
        <v>-3.6703720593564654E-4</v>
      </c>
      <c r="AR61">
        <f t="shared" si="45"/>
        <v>-3.6704020920286842E-4</v>
      </c>
      <c r="AS61">
        <f t="shared" si="46"/>
        <v>-3.4004119956035674E-2</v>
      </c>
      <c r="AT61">
        <f t="shared" si="47"/>
        <v>-2.2216774108945066E-2</v>
      </c>
      <c r="AU61">
        <f t="shared" si="48"/>
        <v>-5.6587934274183613E-2</v>
      </c>
      <c r="AW61">
        <v>58</v>
      </c>
      <c r="AX61">
        <f>IF(Z61&gt;0, (R61*SUMPRODUCT(K61:$K$98, X61:$X$98)-K61*$AZ$3)/Z61, 0)</f>
        <v>-2358917358.8538356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2000000</v>
      </c>
      <c r="S62">
        <f t="shared" si="32"/>
        <v>-5592392956.6303024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-202.7738787621935</v>
      </c>
      <c r="AC62">
        <f t="shared" si="33"/>
        <v>-181.04841246479339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-0.10545382576308061</v>
      </c>
      <c r="AI62">
        <f t="shared" si="38"/>
        <v>-0.10545463511434522</v>
      </c>
      <c r="AJ62">
        <f t="shared" si="39"/>
        <v>-21.725466297400118</v>
      </c>
      <c r="AK62">
        <f t="shared" si="61"/>
        <v>-14.194171513353547</v>
      </c>
      <c r="AL62">
        <f t="shared" si="40"/>
        <v>-36.025092445868012</v>
      </c>
      <c r="AN62">
        <f t="shared" si="41"/>
        <v>0</v>
      </c>
      <c r="AO62">
        <f t="shared" si="42"/>
        <v>0</v>
      </c>
      <c r="AP62">
        <f t="shared" si="43"/>
        <v>-1.0098891635387143E-9</v>
      </c>
      <c r="AQ62">
        <f t="shared" si="44"/>
        <v>-1.3158276331814875E-4</v>
      </c>
      <c r="AR62">
        <f t="shared" si="45"/>
        <v>-1.3158377320731231E-4</v>
      </c>
      <c r="AS62">
        <f t="shared" si="46"/>
        <v>-2.7108517581996037E-2</v>
      </c>
      <c r="AT62">
        <f t="shared" si="47"/>
        <v>-1.7711147957163009E-2</v>
      </c>
      <c r="AU62">
        <f t="shared" si="48"/>
        <v>-4.4951249312366361E-2</v>
      </c>
      <c r="AW62">
        <v>59</v>
      </c>
      <c r="AX62">
        <f>IF(Z62&gt;0, (R62*SUMPRODUCT(K62:$K$98, X62:$X$98)-K62*$AZ$3)/Z62, 0)</f>
        <v>-5592392956.6303024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2000000</v>
      </c>
      <c r="S63">
        <f t="shared" si="32"/>
        <v>-13820132056.308353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-181.04841246479339</v>
      </c>
      <c r="AC63">
        <f t="shared" si="33"/>
        <v>-161.65047857022989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-4.0707142017532998E-2</v>
      </c>
      <c r="AI63">
        <f t="shared" si="38"/>
        <v>-4.0707434436009736E-2</v>
      </c>
      <c r="AJ63">
        <f t="shared" si="39"/>
        <v>-19.397933894563494</v>
      </c>
      <c r="AK63">
        <f t="shared" si="61"/>
        <v>-12.673388872535538</v>
      </c>
      <c r="AL63">
        <f t="shared" si="40"/>
        <v>-32.112030201535042</v>
      </c>
      <c r="AN63">
        <f t="shared" si="41"/>
        <v>0</v>
      </c>
      <c r="AO63">
        <f t="shared" si="42"/>
        <v>0</v>
      </c>
      <c r="AP63">
        <f t="shared" si="43"/>
        <v>-3.2577927333486357E-10</v>
      </c>
      <c r="AQ63">
        <f t="shared" si="44"/>
        <v>-4.5351248983448571E-5</v>
      </c>
      <c r="AR63">
        <f t="shared" si="45"/>
        <v>-4.53515747627219E-5</v>
      </c>
      <c r="AS63">
        <f t="shared" si="46"/>
        <v>-2.1610962750416629E-2</v>
      </c>
      <c r="AT63">
        <f t="shared" si="47"/>
        <v>-1.4119242612877935E-2</v>
      </c>
      <c r="AU63">
        <f t="shared" si="48"/>
        <v>-3.5775556938057285E-2</v>
      </c>
      <c r="AW63">
        <v>60</v>
      </c>
      <c r="AX63">
        <f>IF(Z63&gt;0, (R63*SUMPRODUCT(K63:$K$98, X63:$X$98)-K63*$AZ$3)/Z63, 0)</f>
        <v>-13820132056.308353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2000000</v>
      </c>
      <c r="S64">
        <f t="shared" si="32"/>
        <v>-35681588044.391319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-161.65047857022989</v>
      </c>
      <c r="AC64">
        <f t="shared" si="33"/>
        <v>-144.33082260243705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-1.5069610677545883E-2</v>
      </c>
      <c r="AI64">
        <f t="shared" si="38"/>
        <v>-1.5069711801704386E-2</v>
      </c>
      <c r="AJ64">
        <f t="shared" si="39"/>
        <v>-17.319655967792841</v>
      </c>
      <c r="AK64">
        <f t="shared" si="61"/>
        <v>-11.315533499916093</v>
      </c>
      <c r="AL64">
        <f t="shared" si="40"/>
        <v>-28.650259179510638</v>
      </c>
      <c r="AN64">
        <f t="shared" si="41"/>
        <v>0</v>
      </c>
      <c r="AO64">
        <f t="shared" si="42"/>
        <v>0</v>
      </c>
      <c r="AP64">
        <f t="shared" si="43"/>
        <v>-1.00590169001786E-10</v>
      </c>
      <c r="AQ64">
        <f t="shared" si="44"/>
        <v>-1.4990035094251039E-5</v>
      </c>
      <c r="AR64">
        <f t="shared" si="45"/>
        <v>-1.4990135684420041E-5</v>
      </c>
      <c r="AS64">
        <f t="shared" si="46"/>
        <v>-1.7228198945073818E-2</v>
      </c>
      <c r="AT64">
        <f t="shared" si="47"/>
        <v>-1.1255781446739973E-2</v>
      </c>
      <c r="AU64">
        <f t="shared" si="48"/>
        <v>-2.849897052749821E-2</v>
      </c>
      <c r="AW64">
        <v>61</v>
      </c>
      <c r="AX64">
        <f>IF(Z64&gt;0, (R64*SUMPRODUCT(K64:$K$98, X64:$X$98)-K64*$AZ$3)/Z64, 0)</f>
        <v>-35681588044.391319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2000000</v>
      </c>
      <c r="S65">
        <f t="shared" si="32"/>
        <v>-96461189845.655472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-144.33082260243705</v>
      </c>
      <c r="AC65">
        <f t="shared" si="33"/>
        <v>-128.86681855761339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-5.3371438865640287E-3</v>
      </c>
      <c r="AI65">
        <f t="shared" si="38"/>
        <v>-5.3371772851823649E-3</v>
      </c>
      <c r="AJ65">
        <f t="shared" si="39"/>
        <v>-15.464004044823668</v>
      </c>
      <c r="AK65">
        <f t="shared" si="61"/>
        <v>-10.103157582170594</v>
      </c>
      <c r="AL65">
        <f t="shared" si="40"/>
        <v>-25.572498804279444</v>
      </c>
      <c r="AN65">
        <f t="shared" si="41"/>
        <v>0</v>
      </c>
      <c r="AO65">
        <f t="shared" si="42"/>
        <v>0</v>
      </c>
      <c r="AP65">
        <f t="shared" si="43"/>
        <v>-2.9662728406359166E-11</v>
      </c>
      <c r="AQ65">
        <f t="shared" si="44"/>
        <v>-4.7401436783318472E-6</v>
      </c>
      <c r="AR65">
        <f t="shared" si="45"/>
        <v>-4.7401733410602534E-6</v>
      </c>
      <c r="AS65">
        <f t="shared" si="46"/>
        <v>-1.3734237369785336E-2</v>
      </c>
      <c r="AT65">
        <f t="shared" si="47"/>
        <v>-8.9730424290935737E-3</v>
      </c>
      <c r="AU65">
        <f t="shared" si="48"/>
        <v>-2.2712019972219971E-2</v>
      </c>
      <c r="AW65">
        <v>62</v>
      </c>
      <c r="AX65">
        <f>IF(Z65&gt;0, (R65*SUMPRODUCT(K65:$K$98, X65:$X$98)-K65*$AZ$3)/Z65, 0)</f>
        <v>-96461189845.655472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2000000</v>
      </c>
      <c r="S66">
        <f t="shared" si="32"/>
        <v>-273725260608.96411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-128.86681855761339</v>
      </c>
      <c r="AC66">
        <f t="shared" si="33"/>
        <v>-115.05966344520459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-1.8044760511155659E-3</v>
      </c>
      <c r="AI66">
        <f t="shared" si="38"/>
        <v>-1.8044865597970801E-3</v>
      </c>
      <c r="AJ66">
        <f t="shared" si="39"/>
        <v>-13.807155112408793</v>
      </c>
      <c r="AK66">
        <f t="shared" si="61"/>
        <v>-9.020677299032938</v>
      </c>
      <c r="AL66">
        <f t="shared" si="40"/>
        <v>-22.829636898001528</v>
      </c>
      <c r="AN66">
        <f t="shared" si="41"/>
        <v>0</v>
      </c>
      <c r="AO66">
        <f t="shared" si="42"/>
        <v>0</v>
      </c>
      <c r="AP66">
        <f t="shared" si="43"/>
        <v>-8.33321912461913E-12</v>
      </c>
      <c r="AQ66">
        <f t="shared" si="44"/>
        <v>-1.4309211216230105E-6</v>
      </c>
      <c r="AR66">
        <f t="shared" si="45"/>
        <v>-1.4309294548421352E-6</v>
      </c>
      <c r="AS66">
        <f t="shared" si="46"/>
        <v>-1.0948856798435592E-2</v>
      </c>
      <c r="AT66">
        <f t="shared" si="47"/>
        <v>-7.1532551903648227E-3</v>
      </c>
      <c r="AU66">
        <f t="shared" si="48"/>
        <v>-1.8103542918255257E-2</v>
      </c>
      <c r="AW66">
        <v>63</v>
      </c>
      <c r="AX66">
        <f>IF(Z66&gt;0, (R66*SUMPRODUCT(K66:$K$98, X66:$X$98)-K66*$AZ$3)/Z66, 0)</f>
        <v>-273725260608.96411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-817645920840.84241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-115.05966344520459</v>
      </c>
      <c r="AC67">
        <f t="shared" ref="AC67:AC79" si="64">S67*Z67</f>
        <v>-102.73184357920388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-5.8100070232619517E-4</v>
      </c>
      <c r="AI67">
        <f t="shared" ref="AI67:AI79" si="69">SUM(AE67:AH67)</f>
        <v>-5.8100384341211518E-4</v>
      </c>
      <c r="AJ67">
        <f t="shared" ref="AJ67:AJ79" si="70">AB67-AC67</f>
        <v>-12.327819866000709</v>
      </c>
      <c r="AK67">
        <f t="shared" si="61"/>
        <v>-8.0541764411643229</v>
      </c>
      <c r="AL67">
        <f t="shared" ref="AL67:AL79" si="71">SUM(AI67:AK67)</f>
        <v>-20.382577311008443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-2.2239568936633045E-12</v>
      </c>
      <c r="AQ67">
        <f t="shared" ref="AQ67:AQ79" si="75">AH67*$K67</f>
        <v>-4.1136108660500273E-7</v>
      </c>
      <c r="AR67">
        <f t="shared" ref="AR67:AR79" si="76">AI67*$K67</f>
        <v>-4.1136331056189639E-7</v>
      </c>
      <c r="AS67">
        <f t="shared" ref="AS67:AS79" si="77">AJ67*$K67</f>
        <v>-8.7283635893122217E-3</v>
      </c>
      <c r="AT67">
        <f t="shared" ref="AT67:AT79" si="78">AK67*$K67</f>
        <v>-5.702531441494939E-3</v>
      </c>
      <c r="AU67">
        <f t="shared" ref="AU67:AU79" si="79">AL67*$K67</f>
        <v>-1.4431306394117722E-2</v>
      </c>
      <c r="AW67">
        <v>64</v>
      </c>
      <c r="AX67">
        <f>IF(Z67&gt;0, (R67*SUMPRODUCT(K67:$K$98, X67:$X$98)-K67*$AZ$3)/Z67, 0)</f>
        <v>-817645920840.84241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2000000</v>
      </c>
      <c r="S68">
        <f t="shared" si="63"/>
        <v>-2578358741245.542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-102.73184357920388</v>
      </c>
      <c r="AC68">
        <f t="shared" si="64"/>
        <v>-91.724860689741902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-1.7762419997087407E-4</v>
      </c>
      <c r="AI68">
        <f t="shared" si="69"/>
        <v>-1.7762508934343521E-4</v>
      </c>
      <c r="AJ68">
        <f t="shared" si="70"/>
        <v>-11.00698288946198</v>
      </c>
      <c r="AK68">
        <f t="shared" si="61"/>
        <v>-7.1912290505442726</v>
      </c>
      <c r="AL68">
        <f t="shared" si="71"/>
        <v>-18.198389565095596</v>
      </c>
      <c r="AN68">
        <f t="shared" si="72"/>
        <v>0</v>
      </c>
      <c r="AO68">
        <f t="shared" si="73"/>
        <v>0</v>
      </c>
      <c r="AP68">
        <f t="shared" si="74"/>
        <v>-5.6222771836824566E-13</v>
      </c>
      <c r="AQ68">
        <f t="shared" si="75"/>
        <v>-1.122873057253026E-7</v>
      </c>
      <c r="AR68">
        <f t="shared" si="76"/>
        <v>-1.1228786795302096E-7</v>
      </c>
      <c r="AS68">
        <f t="shared" si="77"/>
        <v>-6.9581985620476043E-3</v>
      </c>
      <c r="AT68">
        <f t="shared" si="78"/>
        <v>-4.5460232055741815E-3</v>
      </c>
      <c r="AU68">
        <f t="shared" si="79"/>
        <v>-1.1504334055489738E-2</v>
      </c>
      <c r="AW68">
        <v>65</v>
      </c>
      <c r="AX68">
        <f>IF(Z68&gt;0, (R68*SUMPRODUCT(K68:$K$98, X68:$X$98)-K68*$AZ$3)/Z68, 0)</f>
        <v>-2578358741245.542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2000000</v>
      </c>
      <c r="S69">
        <f t="shared" si="63"/>
        <v>-8607631450042.9287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-91.724860689741902</v>
      </c>
      <c r="AC69">
        <f t="shared" si="64"/>
        <v>-81.897197140580033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-5.1409332933419259E-5</v>
      </c>
      <c r="AI69">
        <f t="shared" si="69"/>
        <v>-5.1409570795593119E-5</v>
      </c>
      <c r="AJ69">
        <f t="shared" si="70"/>
        <v>-9.8276635491618691</v>
      </c>
      <c r="AK69">
        <f t="shared" si="61"/>
        <v>-6.420740248281934</v>
      </c>
      <c r="AL69">
        <f t="shared" si="71"/>
        <v>-16.248455207014601</v>
      </c>
      <c r="AN69">
        <f t="shared" si="72"/>
        <v>0</v>
      </c>
      <c r="AO69">
        <f t="shared" si="73"/>
        <v>0</v>
      </c>
      <c r="AP69">
        <f t="shared" si="74"/>
        <v>-1.3425667505451359E-13</v>
      </c>
      <c r="AQ69">
        <f t="shared" si="75"/>
        <v>-2.9016997508821999E-8</v>
      </c>
      <c r="AR69">
        <f t="shared" si="76"/>
        <v>-2.9017131765497053E-8</v>
      </c>
      <c r="AS69">
        <f t="shared" si="77"/>
        <v>-5.5470334363781054E-3</v>
      </c>
      <c r="AT69">
        <f t="shared" si="78"/>
        <v>-3.6240618805632578E-3</v>
      </c>
      <c r="AU69">
        <f t="shared" si="79"/>
        <v>-9.1711243340731295E-3</v>
      </c>
      <c r="AW69">
        <v>66</v>
      </c>
      <c r="AX69">
        <f>IF(Z69&gt;0, (R69*SUMPRODUCT(K69:$K$98, X69:$X$98)-K69*$AZ$3)/Z69, 0)</f>
        <v>-8607631450042.9287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2000000</v>
      </c>
      <c r="S70">
        <f t="shared" si="63"/>
        <v>-30836425076834.742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-81.897197140580033</v>
      </c>
      <c r="AC70">
        <f t="shared" si="64"/>
        <v>-73.122497471874553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-1.4096078806955855E-5</v>
      </c>
      <c r="AI70">
        <f t="shared" si="69"/>
        <v>-1.4096138089522891E-5</v>
      </c>
      <c r="AJ70">
        <f t="shared" si="70"/>
        <v>-8.7746996687054803</v>
      </c>
      <c r="AK70">
        <f t="shared" si="61"/>
        <v>-5.7328037998406032</v>
      </c>
      <c r="AL70">
        <f t="shared" si="71"/>
        <v>-14.507517564684173</v>
      </c>
      <c r="AN70">
        <f t="shared" si="72"/>
        <v>0</v>
      </c>
      <c r="AO70">
        <f t="shared" si="73"/>
        <v>0</v>
      </c>
      <c r="AP70">
        <f t="shared" si="74"/>
        <v>-2.9875795785103574E-14</v>
      </c>
      <c r="AQ70">
        <f t="shared" si="75"/>
        <v>-7.103801216046603E-9</v>
      </c>
      <c r="AR70">
        <f t="shared" si="76"/>
        <v>-7.103831091842388E-9</v>
      </c>
      <c r="AS70">
        <f t="shared" si="77"/>
        <v>-4.4220611299529986E-3</v>
      </c>
      <c r="AT70">
        <f t="shared" si="78"/>
        <v>-2.889079946443563E-3</v>
      </c>
      <c r="AU70">
        <f t="shared" si="79"/>
        <v>-7.3111481802276531E-3</v>
      </c>
      <c r="AW70">
        <v>67</v>
      </c>
      <c r="AX70">
        <f>IF(Z70&gt;0, (R70*SUMPRODUCT(K70:$K$98, X70:$X$98)-K70*$AZ$3)/Z70, 0)</f>
        <v>-30836425076834.742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2000000</v>
      </c>
      <c r="S71">
        <f t="shared" si="63"/>
        <v>-119131143677708.59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-73.122497471874553</v>
      </c>
      <c r="AC71">
        <f t="shared" si="64"/>
        <v>-65.287944177440423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-3.5991108563257659E-6</v>
      </c>
      <c r="AI71">
        <f t="shared" si="69"/>
        <v>-3.5991245571814285E-6</v>
      </c>
      <c r="AJ71">
        <f t="shared" si="70"/>
        <v>-7.8345532944341301</v>
      </c>
      <c r="AK71">
        <f t="shared" si="61"/>
        <v>-5.1185748230312189</v>
      </c>
      <c r="AL71">
        <f t="shared" si="71"/>
        <v>-12.953131716589906</v>
      </c>
      <c r="AN71">
        <f t="shared" si="72"/>
        <v>0</v>
      </c>
      <c r="AO71">
        <f t="shared" si="73"/>
        <v>0</v>
      </c>
      <c r="AP71">
        <f t="shared" si="74"/>
        <v>-6.164844825756345E-15</v>
      </c>
      <c r="AQ71">
        <f t="shared" si="75"/>
        <v>-1.6194579730289594E-9</v>
      </c>
      <c r="AR71">
        <f t="shared" si="76"/>
        <v>-1.6194641378737851E-9</v>
      </c>
      <c r="AS71">
        <f t="shared" si="77"/>
        <v>-3.5252400674160422E-3</v>
      </c>
      <c r="AT71">
        <f t="shared" si="78"/>
        <v>-2.3031568458454039E-3</v>
      </c>
      <c r="AU71">
        <f t="shared" si="79"/>
        <v>-5.8283985327255844E-3</v>
      </c>
      <c r="AW71">
        <v>68</v>
      </c>
      <c r="AX71">
        <f>IF(Z71&gt;0, (R71*SUMPRODUCT(K71:$K$98, X71:$X$98)-K71*$AZ$3)/Z71, 0)</f>
        <v>-119131143677708.59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2000000</v>
      </c>
      <c r="S72">
        <f t="shared" si="63"/>
        <v>-499111792150384.94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-65.287944177440423</v>
      </c>
      <c r="AC72">
        <f t="shared" si="64"/>
        <v>-58.292807302686732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-8.5152159310967287E-7</v>
      </c>
      <c r="AI72">
        <f t="shared" si="69"/>
        <v>-8.5152451293686492E-7</v>
      </c>
      <c r="AJ72">
        <f t="shared" si="70"/>
        <v>-6.9951368747536904</v>
      </c>
      <c r="AK72">
        <f t="shared" ref="AK72:AK79" si="92">G72*SUM(AB72:AB72, AE72:AF72)</f>
        <v>-4.57015609242083</v>
      </c>
      <c r="AL72">
        <f t="shared" si="71"/>
        <v>-11.565293818699033</v>
      </c>
      <c r="AN72">
        <f t="shared" si="72"/>
        <v>0</v>
      </c>
      <c r="AO72">
        <f t="shared" si="73"/>
        <v>0</v>
      </c>
      <c r="AP72">
        <f t="shared" si="74"/>
        <v>-1.1730420608199492E-15</v>
      </c>
      <c r="AQ72">
        <f t="shared" si="75"/>
        <v>-3.4209923352717415E-10</v>
      </c>
      <c r="AR72">
        <f t="shared" si="76"/>
        <v>-3.4210040656923496E-10</v>
      </c>
      <c r="AS72">
        <f t="shared" si="77"/>
        <v>-2.8102998005391697E-3</v>
      </c>
      <c r="AT72">
        <f t="shared" si="78"/>
        <v>-1.8360625367198936E-3</v>
      </c>
      <c r="AU72">
        <f t="shared" si="79"/>
        <v>-4.64636267935947E-3</v>
      </c>
      <c r="AW72">
        <v>69</v>
      </c>
      <c r="AX72">
        <f>IF(Z72&gt;0, (R72*SUMPRODUCT(K72:$K$98, X72:$X$98)-K72*$AZ$3)/Z72, 0)</f>
        <v>-499111792150384.94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2000000</v>
      </c>
      <c r="S73">
        <f t="shared" si="63"/>
        <v>-2282286327432032.5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-58.292807302686732</v>
      </c>
      <c r="AC73">
        <f t="shared" si="64"/>
        <v>-52.047149377695654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-1.8564065564862115E-7</v>
      </c>
      <c r="AI73">
        <f t="shared" si="69"/>
        <v>-1.8564122576934561E-7</v>
      </c>
      <c r="AJ73">
        <f t="shared" si="70"/>
        <v>-6.2456579249910789</v>
      </c>
      <c r="AK73">
        <f t="shared" si="92"/>
        <v>-4.0804965111880716</v>
      </c>
      <c r="AL73">
        <f t="shared" si="71"/>
        <v>-10.326154621820375</v>
      </c>
      <c r="AN73">
        <f t="shared" si="72"/>
        <v>0</v>
      </c>
      <c r="AO73">
        <f t="shared" si="73"/>
        <v>0</v>
      </c>
      <c r="AP73">
        <f t="shared" si="74"/>
        <v>-2.045056172272524E-16</v>
      </c>
      <c r="AQ73">
        <f t="shared" si="75"/>
        <v>-6.6590382065516195E-11</v>
      </c>
      <c r="AR73">
        <f t="shared" si="76"/>
        <v>-6.6590586571133422E-11</v>
      </c>
      <c r="AS73">
        <f t="shared" si="77"/>
        <v>-2.2403537954686389E-3</v>
      </c>
      <c r="AT73">
        <f t="shared" si="78"/>
        <v>-1.4636978131090639E-3</v>
      </c>
      <c r="AU73">
        <f t="shared" si="79"/>
        <v>-3.7040516751682896E-3</v>
      </c>
      <c r="AW73">
        <v>70</v>
      </c>
      <c r="AX73">
        <f>IF(Z73&gt;0, (R73*SUMPRODUCT(K73:$K$98, X73:$X$98)-K73*$AZ$3)/Z73, 0)</f>
        <v>-2282286327432032.5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2000000</v>
      </c>
      <c r="S74">
        <f t="shared" si="63"/>
        <v>-1.1475804206081498E+16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-52.047149377695654</v>
      </c>
      <c r="AC74">
        <f t="shared" si="64"/>
        <v>-46.470669087286204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-3.705466595370412E-8</v>
      </c>
      <c r="AI74">
        <f t="shared" si="69"/>
        <v>-3.7054767189896924E-8</v>
      </c>
      <c r="AJ74">
        <f t="shared" si="70"/>
        <v>-5.5764802904094495</v>
      </c>
      <c r="AK74">
        <f t="shared" si="92"/>
        <v>-3.6433004564386962</v>
      </c>
      <c r="AL74">
        <f t="shared" si="71"/>
        <v>-9.2197807839029124</v>
      </c>
      <c r="AN74">
        <f t="shared" si="72"/>
        <v>0</v>
      </c>
      <c r="AO74">
        <f t="shared" si="73"/>
        <v>0</v>
      </c>
      <c r="AP74">
        <f t="shared" si="74"/>
        <v>-3.24232238492161E-17</v>
      </c>
      <c r="AQ74">
        <f t="shared" si="75"/>
        <v>-1.1867610738846985E-11</v>
      </c>
      <c r="AR74">
        <f t="shared" si="76"/>
        <v>-1.1867643162070835E-11</v>
      </c>
      <c r="AS74">
        <f t="shared" si="77"/>
        <v>-1.7859963293722849E-3</v>
      </c>
      <c r="AT74">
        <f t="shared" si="78"/>
        <v>-1.166850935202017E-3</v>
      </c>
      <c r="AU74">
        <f t="shared" si="79"/>
        <v>-2.9528472764419451E-3</v>
      </c>
      <c r="AW74">
        <v>71</v>
      </c>
      <c r="AX74">
        <f>IF(Z74&gt;0, (R74*SUMPRODUCT(K74:$K$98, X74:$X$98)-K74*$AZ$3)/Z74, 0)</f>
        <v>-1.1475804206081498E+16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2000000</v>
      </c>
      <c r="S75">
        <f t="shared" si="63"/>
        <v>-6.4050706370856232E+16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-46.470669087286204</v>
      </c>
      <c r="AC75">
        <f t="shared" si="64"/>
        <v>-41.491668827944466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-6.722318296889194E-9</v>
      </c>
      <c r="AI75">
        <f t="shared" si="69"/>
        <v>-6.7223344917413581E-9</v>
      </c>
      <c r="AJ75">
        <f t="shared" si="70"/>
        <v>-4.9790002593417384</v>
      </c>
      <c r="AK75">
        <f t="shared" si="92"/>
        <v>-3.2529468361100347</v>
      </c>
      <c r="AL75">
        <f t="shared" si="71"/>
        <v>-8.2319471021741073</v>
      </c>
      <c r="AN75">
        <f t="shared" si="72"/>
        <v>0</v>
      </c>
      <c r="AO75">
        <f t="shared" si="73"/>
        <v>0</v>
      </c>
      <c r="AP75">
        <f t="shared" si="74"/>
        <v>-4.6310487808327524E-18</v>
      </c>
      <c r="AQ75">
        <f t="shared" si="75"/>
        <v>-1.9223012125850896E-12</v>
      </c>
      <c r="AR75">
        <f t="shared" si="76"/>
        <v>-1.9223058436338703E-12</v>
      </c>
      <c r="AS75">
        <f t="shared" si="77"/>
        <v>-1.4237853391177891E-3</v>
      </c>
      <c r="AT75">
        <f t="shared" si="78"/>
        <v>-9.3020642155889027E-4</v>
      </c>
      <c r="AU75">
        <f t="shared" si="79"/>
        <v>-2.353991762598985E-3</v>
      </c>
      <c r="AW75">
        <v>72</v>
      </c>
      <c r="AX75">
        <f>IF(Z75&gt;0, (R75*SUMPRODUCT(K75:$K$98, X75:$X$98)-K75*$AZ$3)/Z75, 0)</f>
        <v>-6.4050706370856232E+16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2000000</v>
      </c>
      <c r="S76">
        <f t="shared" si="63"/>
        <v>-4.0167875240125491E+17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-41.491668827944466</v>
      </c>
      <c r="AC76">
        <f t="shared" si="64"/>
        <v>-37.046132882094959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-1.0981757690810416E-9</v>
      </c>
      <c r="AI76">
        <f t="shared" si="69"/>
        <v>-1.0981780747875707E-9</v>
      </c>
      <c r="AJ76">
        <f t="shared" si="70"/>
        <v>-4.4455359458495067</v>
      </c>
      <c r="AK76">
        <f t="shared" si="92"/>
        <v>-2.904416817956113</v>
      </c>
      <c r="AL76">
        <f t="shared" si="71"/>
        <v>-7.3499527649037981</v>
      </c>
      <c r="AN76">
        <f t="shared" si="72"/>
        <v>0</v>
      </c>
      <c r="AO76">
        <f t="shared" si="73"/>
        <v>0</v>
      </c>
      <c r="AP76">
        <f t="shared" si="74"/>
        <v>-5.8869232590981108E-19</v>
      </c>
      <c r="AQ76">
        <f t="shared" si="75"/>
        <v>-2.8038592057181678E-13</v>
      </c>
      <c r="AR76">
        <f t="shared" si="76"/>
        <v>-2.8038650926414269E-13</v>
      </c>
      <c r="AS76">
        <f t="shared" si="77"/>
        <v>-1.135032955293818E-3</v>
      </c>
      <c r="AT76">
        <f t="shared" si="78"/>
        <v>-7.4155486412557585E-4</v>
      </c>
      <c r="AU76">
        <f t="shared" si="79"/>
        <v>-1.8765878196997806E-3</v>
      </c>
      <c r="AW76">
        <v>73</v>
      </c>
      <c r="AX76">
        <f>IF(Z76&gt;0, (R76*SUMPRODUCT(K76:$K$98, X76:$X$98)-K76*$AZ$3)/Z76, 0)</f>
        <v>-4.0167875240125491E+17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2000000</v>
      </c>
      <c r="S77">
        <f t="shared" si="63"/>
        <v>-2.8743300215684204E+18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-37.046132882094959</v>
      </c>
      <c r="AC77">
        <f t="shared" si="64"/>
        <v>-33.076904359013596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-1.5959657327651687E-10</v>
      </c>
      <c r="AI77">
        <f t="shared" si="69"/>
        <v>-1.5959686096881481E-10</v>
      </c>
      <c r="AJ77">
        <f t="shared" si="70"/>
        <v>-3.9692285230813624</v>
      </c>
      <c r="AK77">
        <f t="shared" si="92"/>
        <v>-2.5932293017466472</v>
      </c>
      <c r="AL77">
        <f t="shared" si="71"/>
        <v>-6.5624578249876064</v>
      </c>
      <c r="AN77">
        <f t="shared" si="72"/>
        <v>0</v>
      </c>
      <c r="AO77">
        <f t="shared" si="73"/>
        <v>0</v>
      </c>
      <c r="AP77">
        <f t="shared" si="74"/>
        <v>-6.5583495109404362E-20</v>
      </c>
      <c r="AQ77">
        <f t="shared" si="75"/>
        <v>-3.6382277723441439E-14</v>
      </c>
      <c r="AR77">
        <f t="shared" si="76"/>
        <v>-3.6382343306936551E-14</v>
      </c>
      <c r="AS77">
        <f t="shared" si="77"/>
        <v>-9.0484132277920243E-4</v>
      </c>
      <c r="AT77">
        <f t="shared" si="78"/>
        <v>-5.9116299754911471E-4</v>
      </c>
      <c r="AU77">
        <f t="shared" si="79"/>
        <v>-1.4960043203646994E-3</v>
      </c>
      <c r="AW77">
        <v>74</v>
      </c>
      <c r="AX77">
        <f>IF(Z77&gt;0, (R77*SUMPRODUCT(K77:$K$98, X77:$X$98)-K77*$AZ$3)/Z77, 0)</f>
        <v>-2.8743300215684204E+18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2000000</v>
      </c>
      <c r="S78">
        <f t="shared" si="63"/>
        <v>-2.3945509313139339E+19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-33.076904359013596</v>
      </c>
      <c r="AC78">
        <f t="shared" si="64"/>
        <v>-29.532950320547886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-2.0318550343168075E-11</v>
      </c>
      <c r="AI78">
        <f t="shared" si="69"/>
        <v>-2.0318581176663757E-11</v>
      </c>
      <c r="AJ78">
        <f t="shared" si="70"/>
        <v>-3.54395403846571</v>
      </c>
      <c r="AK78">
        <f t="shared" si="92"/>
        <v>-2.3153833051309518</v>
      </c>
      <c r="AL78">
        <f t="shared" si="71"/>
        <v>-5.8593373436169802</v>
      </c>
      <c r="AN78">
        <f t="shared" si="72"/>
        <v>0</v>
      </c>
      <c r="AO78">
        <f t="shared" si="73"/>
        <v>0</v>
      </c>
      <c r="AP78">
        <f t="shared" si="74"/>
        <v>-6.2758284622546056E-21</v>
      </c>
      <c r="AQ78">
        <f t="shared" si="75"/>
        <v>-4.1356237343275111E-15</v>
      </c>
      <c r="AR78">
        <f t="shared" si="76"/>
        <v>-4.1356300101559733E-15</v>
      </c>
      <c r="AS78">
        <f t="shared" si="77"/>
        <v>-7.2133396267478906E-4</v>
      </c>
      <c r="AT78">
        <f t="shared" si="78"/>
        <v>-4.712715222808665E-4</v>
      </c>
      <c r="AU78">
        <f t="shared" si="79"/>
        <v>-1.1926054849597911E-3</v>
      </c>
      <c r="AW78">
        <v>75</v>
      </c>
      <c r="AX78">
        <f>IF(Z78&gt;0, (R78*SUMPRODUCT(K78:$K$98, X78:$X$98)-K78*$AZ$3)/Z78, 0)</f>
        <v>-2.3945509313139339E+19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-29.532950320547886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-29.532950320547886</v>
      </c>
      <c r="AK79">
        <f t="shared" si="92"/>
        <v>-2.0673065224383524</v>
      </c>
      <c r="AL79">
        <f t="shared" si="71"/>
        <v>-31.600256842988706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-4.4827346158961473E-16</v>
      </c>
      <c r="AR79">
        <f t="shared" si="76"/>
        <v>-4.4827346158961473E-16</v>
      </c>
      <c r="AS79">
        <f t="shared" si="77"/>
        <v>-5.3670681746636638E-3</v>
      </c>
      <c r="AT79">
        <f t="shared" si="78"/>
        <v>-3.7569477222645654E-4</v>
      </c>
      <c r="AU79">
        <f t="shared" si="79"/>
        <v>-5.7427629468905688E-3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341127.77442741685</v>
      </c>
      <c r="AO81" s="6">
        <f t="shared" si="93"/>
        <v>-34112.777442741688</v>
      </c>
      <c r="AP81" s="6">
        <f t="shared" si="93"/>
        <v>-1675.1396768751413</v>
      </c>
      <c r="AQ81" s="6">
        <f t="shared" si="93"/>
        <v>-145097.0340675613</v>
      </c>
      <c r="AR81" s="6">
        <f t="shared" si="93"/>
        <v>160242.82324023862</v>
      </c>
      <c r="AS81" s="6">
        <f t="shared" si="93"/>
        <v>-34532.828295652587</v>
      </c>
      <c r="AT81" s="6">
        <f t="shared" si="93"/>
        <v>20144.14983913067</v>
      </c>
      <c r="AU81" s="6">
        <f t="shared" si="93"/>
        <v>145854.14478371665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778554.23285079084</v>
      </c>
      <c r="K3">
        <v>1</v>
      </c>
      <c r="L3" s="2">
        <v>0</v>
      </c>
      <c r="O3">
        <f>$C$3</f>
        <v>778554.23285079084</v>
      </c>
      <c r="P3" s="2">
        <f>O3*C5</f>
        <v>77855.423285079087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778554.23285079084</v>
      </c>
      <c r="AF3">
        <f t="shared" ref="AF3:AF34" si="4">-$Z3*P3</f>
        <v>-77855.423285079087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699176.37697871181</v>
      </c>
      <c r="AJ3">
        <f t="shared" ref="AJ3:AJ34" si="8">AB3-AC3</f>
        <v>0</v>
      </c>
      <c r="AL3">
        <f t="shared" ref="AL3:AL34" si="9">SUM(AI3:AK3)</f>
        <v>699176.37697871181</v>
      </c>
      <c r="AN3">
        <f t="shared" ref="AN3:AN34" si="10">AE3*$K3</f>
        <v>778554.23285079084</v>
      </c>
      <c r="AO3">
        <f t="shared" ref="AO3:AO34" si="11">AF3*$K3</f>
        <v>-77855.423285079087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699176.37697871181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699176.37697871181</v>
      </c>
      <c r="AW3">
        <v>0</v>
      </c>
      <c r="AX3">
        <f>IF(Z3&gt;0, (R3*SUMPRODUCT(K3:$K$98, X3:$X$98)-K3*$AZ$3)/Z3, 0)</f>
        <v>0</v>
      </c>
      <c r="AZ3">
        <f>C6*ABS(SUMPRODUCT(X4:X69, K4:K69))/1</f>
        <v>352803.9256459215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38643.014178366095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37800.420604920189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-37800.420604920189</v>
      </c>
      <c r="AK4">
        <f>G4*SUM(AB4, AE4:AF4)</f>
        <v>0</v>
      </c>
      <c r="AL4">
        <f t="shared" si="9"/>
        <v>-61409.522604920188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-21079.555357142854</v>
      </c>
      <c r="AR4">
        <f t="shared" si="14"/>
        <v>-21079.555357142854</v>
      </c>
      <c r="AS4">
        <f t="shared" si="15"/>
        <v>-33750.375540107307</v>
      </c>
      <c r="AT4">
        <f t="shared" si="16"/>
        <v>0</v>
      </c>
      <c r="AU4">
        <f t="shared" si="17"/>
        <v>-54829.930897250168</v>
      </c>
      <c r="AW4">
        <v>1</v>
      </c>
      <c r="AX4">
        <f>IF(Z4&gt;0, (R4*SUMPRODUCT(K4:$K$98, X4:$X$98)-K4*$AZ$3)/Z4, 0)</f>
        <v>38643.014178366095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2000000</v>
      </c>
      <c r="S5">
        <f t="shared" si="1"/>
        <v>52844.934229467181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37800.420604920189</v>
      </c>
      <c r="AC5">
        <f t="shared" si="2"/>
        <v>50471.240787884628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-26663.166363899294</v>
      </c>
      <c r="AI5">
        <f t="shared" si="7"/>
        <v>-26687.043411682494</v>
      </c>
      <c r="AJ5">
        <f t="shared" si="8"/>
        <v>-12670.820182964439</v>
      </c>
      <c r="AK5">
        <f>G5*SUM(AB5, AE5:AF5)</f>
        <v>2646.0294423444134</v>
      </c>
      <c r="AL5">
        <f t="shared" si="9"/>
        <v>-36711.834152302516</v>
      </c>
      <c r="AN5">
        <f t="shared" si="10"/>
        <v>0</v>
      </c>
      <c r="AO5">
        <f t="shared" si="11"/>
        <v>0</v>
      </c>
      <c r="AP5">
        <f t="shared" si="12"/>
        <v>-19.034636306761207</v>
      </c>
      <c r="AQ5">
        <f t="shared" si="13"/>
        <v>-21255.712981424818</v>
      </c>
      <c r="AR5">
        <f t="shared" si="14"/>
        <v>-21274.74761773158</v>
      </c>
      <c r="AS5">
        <f t="shared" si="15"/>
        <v>-10101.100273409149</v>
      </c>
      <c r="AT5">
        <f t="shared" si="16"/>
        <v>2109.3984712567071</v>
      </c>
      <c r="AU5">
        <f t="shared" si="17"/>
        <v>-29266.449419884018</v>
      </c>
      <c r="AW5">
        <v>2</v>
      </c>
      <c r="AX5">
        <f>IF(Z5&gt;0, (R5*SUMPRODUCT(K5:$K$98, X5:$X$98)-K5*$AZ$3)/Z5, 0)</f>
        <v>52844.934229467181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2000000</v>
      </c>
      <c r="S6">
        <f t="shared" si="1"/>
        <v>63769.101271377105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50471.240787884628</v>
      </c>
      <c r="AC6">
        <f t="shared" si="2"/>
        <v>59349.791681555565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-29665.661715965347</v>
      </c>
      <c r="AI6">
        <f t="shared" si="7"/>
        <v>-29688.929172499265</v>
      </c>
      <c r="AJ6">
        <f t="shared" si="8"/>
        <v>-8878.5508936709375</v>
      </c>
      <c r="AK6">
        <f>G6*SUM(AB6, AE6:AF6)</f>
        <v>3532.9868551519244</v>
      </c>
      <c r="AL6">
        <f t="shared" si="9"/>
        <v>-35034.493211018278</v>
      </c>
      <c r="AN6">
        <f t="shared" si="10"/>
        <v>0</v>
      </c>
      <c r="AO6">
        <f t="shared" si="11"/>
        <v>0</v>
      </c>
      <c r="AP6">
        <f t="shared" si="12"/>
        <v>-16.561315977701121</v>
      </c>
      <c r="AQ6">
        <f t="shared" si="13"/>
        <v>-21115.432047738632</v>
      </c>
      <c r="AR6">
        <f t="shared" si="14"/>
        <v>-21131.993363716334</v>
      </c>
      <c r="AS6">
        <f t="shared" si="15"/>
        <v>-6319.5771553210816</v>
      </c>
      <c r="AT6">
        <f t="shared" si="16"/>
        <v>2514.7102592815604</v>
      </c>
      <c r="AU6">
        <f t="shared" si="17"/>
        <v>-24936.860259755853</v>
      </c>
      <c r="AW6">
        <v>3</v>
      </c>
      <c r="AX6">
        <f>IF(Z6&gt;0, (R6*SUMPRODUCT(K6:$K$98, X6:$X$98)-K6*$AZ$3)/Z6, 0)</f>
        <v>63769.101271377105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25</v>
      </c>
      <c r="R7">
        <f t="shared" si="0"/>
        <v>2000000</v>
      </c>
      <c r="S7">
        <f t="shared" si="1"/>
        <v>71974.362002099617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59349.791681555565</v>
      </c>
      <c r="AC7">
        <f t="shared" si="2"/>
        <v>65139.952379438189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-32694.893839265394</v>
      </c>
      <c r="AI7">
        <f t="shared" si="7"/>
        <v>-32717.519935060984</v>
      </c>
      <c r="AJ7">
        <f t="shared" si="8"/>
        <v>-5790.1606978826239</v>
      </c>
      <c r="AK7">
        <f>G7*SUM(AB7, AE7:AF7)</f>
        <v>4154.4854177088901</v>
      </c>
      <c r="AL7">
        <f t="shared" si="9"/>
        <v>-34353.195215234715</v>
      </c>
      <c r="AN7">
        <f t="shared" si="10"/>
        <v>0</v>
      </c>
      <c r="AO7">
        <f t="shared" si="11"/>
        <v>0</v>
      </c>
      <c r="AP7">
        <f t="shared" si="12"/>
        <v>-14.379292921816775</v>
      </c>
      <c r="AQ7">
        <f t="shared" si="13"/>
        <v>-20778.196106379899</v>
      </c>
      <c r="AR7">
        <f t="shared" si="14"/>
        <v>-20792.575399301713</v>
      </c>
      <c r="AS7">
        <f t="shared" si="15"/>
        <v>-3679.7518003735418</v>
      </c>
      <c r="AT7">
        <f t="shared" si="16"/>
        <v>2640.2505894232463</v>
      </c>
      <c r="AU7">
        <f t="shared" si="17"/>
        <v>-21832.076610252007</v>
      </c>
      <c r="AW7">
        <v>4</v>
      </c>
      <c r="AX7">
        <f>IF(Z7&gt;0, (R7*SUMPRODUCT(K7:$K$98, X7:$X$98)-K7*$AZ$3)/Z7, 0)</f>
        <v>71974.362002099617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2000000</v>
      </c>
      <c r="S8">
        <f t="shared" si="1"/>
        <v>77880.850313017654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65139.952379438189</v>
      </c>
      <c r="AC8">
        <f t="shared" si="2"/>
        <v>68384.606938791519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-35852.726739376019</v>
      </c>
      <c r="AI8">
        <f t="shared" si="7"/>
        <v>-35874.678415129412</v>
      </c>
      <c r="AJ8">
        <f t="shared" si="8"/>
        <v>-3244.6545593533301</v>
      </c>
      <c r="AK8">
        <f t="shared" ref="AK8:AK39" si="30">G8*SUM(AB8:AB8, AE8:AF8)</f>
        <v>4559.7966665606737</v>
      </c>
      <c r="AL8">
        <f t="shared" si="9"/>
        <v>-34559.53630792207</v>
      </c>
      <c r="AN8">
        <f t="shared" si="10"/>
        <v>0</v>
      </c>
      <c r="AO8">
        <f t="shared" si="11"/>
        <v>0</v>
      </c>
      <c r="AP8">
        <f t="shared" si="12"/>
        <v>-12.455970350501193</v>
      </c>
      <c r="AQ8">
        <f t="shared" si="13"/>
        <v>-20343.800002662283</v>
      </c>
      <c r="AR8">
        <f t="shared" si="14"/>
        <v>-20356.255973012787</v>
      </c>
      <c r="AS8">
        <f t="shared" si="15"/>
        <v>-1841.1041345068775</v>
      </c>
      <c r="AT8">
        <f t="shared" si="16"/>
        <v>2587.3510852226732</v>
      </c>
      <c r="AU8">
        <f t="shared" si="17"/>
        <v>-19610.009022296988</v>
      </c>
      <c r="AW8">
        <v>5</v>
      </c>
      <c r="AX8">
        <f>IF(Z8&gt;0, (R8*SUMPRODUCT(K8:$K$98, X8:$X$98)-K8*$AZ$3)/Z8, 0)</f>
        <v>77880.850313017654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2000000</v>
      </c>
      <c r="S9">
        <f t="shared" si="1"/>
        <v>81797.021895414509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68384.606938791519</v>
      </c>
      <c r="AC9">
        <f t="shared" si="2"/>
        <v>69489.780744819727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-39494.216940989616</v>
      </c>
      <c r="AI9">
        <f t="shared" si="7"/>
        <v>-39515.455422273713</v>
      </c>
      <c r="AJ9">
        <f t="shared" si="8"/>
        <v>-1105.1738060282078</v>
      </c>
      <c r="AK9">
        <f t="shared" si="30"/>
        <v>4786.9224857154068</v>
      </c>
      <c r="AL9">
        <f t="shared" si="9"/>
        <v>-35833.706742586517</v>
      </c>
      <c r="AN9">
        <f t="shared" si="10"/>
        <v>0</v>
      </c>
      <c r="AO9">
        <f t="shared" si="11"/>
        <v>0</v>
      </c>
      <c r="AP9">
        <f t="shared" si="12"/>
        <v>-10.760075585064737</v>
      </c>
      <c r="AQ9">
        <f t="shared" si="13"/>
        <v>-20008.999408833904</v>
      </c>
      <c r="AR9">
        <f t="shared" si="14"/>
        <v>-20019.75948441897</v>
      </c>
      <c r="AS9">
        <f t="shared" si="15"/>
        <v>-559.91544444387773</v>
      </c>
      <c r="AT9">
        <f t="shared" si="16"/>
        <v>2425.2039059269237</v>
      </c>
      <c r="AU9">
        <f t="shared" si="17"/>
        <v>-18154.471022935926</v>
      </c>
      <c r="AW9">
        <v>6</v>
      </c>
      <c r="AX9">
        <f>IF(Z9&gt;0, (R9*SUMPRODUCT(K9:$K$98, X9:$X$98)-K9*$AZ$3)/Z9, 0)</f>
        <v>81797.021895414509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2000000</v>
      </c>
      <c r="S10">
        <f t="shared" si="1"/>
        <v>83747.266732864329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69489.780744819727</v>
      </c>
      <c r="AC10">
        <f t="shared" si="2"/>
        <v>68631.650808030856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-43069.431242091683</v>
      </c>
      <c r="AI10">
        <f t="shared" si="7"/>
        <v>-43089.918970672414</v>
      </c>
      <c r="AJ10">
        <f t="shared" si="8"/>
        <v>858.12993678887142</v>
      </c>
      <c r="AK10">
        <f t="shared" si="30"/>
        <v>4864.2846521373813</v>
      </c>
      <c r="AL10">
        <f t="shared" si="9"/>
        <v>-37367.504381746163</v>
      </c>
      <c r="AN10">
        <f t="shared" si="10"/>
        <v>0</v>
      </c>
      <c r="AO10">
        <f t="shared" si="11"/>
        <v>0</v>
      </c>
      <c r="AP10">
        <f t="shared" si="12"/>
        <v>-9.2676079475276438</v>
      </c>
      <c r="AQ10">
        <f t="shared" si="13"/>
        <v>-19482.423427366462</v>
      </c>
      <c r="AR10">
        <f t="shared" si="14"/>
        <v>-19491.69103531399</v>
      </c>
      <c r="AS10">
        <f t="shared" si="15"/>
        <v>388.17440356354405</v>
      </c>
      <c r="AT10">
        <f t="shared" si="16"/>
        <v>2200.3553455696388</v>
      </c>
      <c r="AU10">
        <f t="shared" si="17"/>
        <v>-16903.161286180806</v>
      </c>
      <c r="AW10">
        <v>7</v>
      </c>
      <c r="AX10">
        <f>IF(Z10&gt;0, (R10*SUMPRODUCT(K10:$K$98, X10:$X$98)-K10*$AZ$3)/Z10, 0)</f>
        <v>83747.266732864329</v>
      </c>
    </row>
    <row r="11" spans="1:52" x14ac:dyDescent="0.25">
      <c r="A11" t="s">
        <v>33</v>
      </c>
      <c r="C11" s="25">
        <f>AU71</f>
        <v>328734.38060873456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2000000</v>
      </c>
      <c r="S11">
        <f t="shared" si="1"/>
        <v>84049.389357969732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68631.650808030856</v>
      </c>
      <c r="AC11">
        <f t="shared" si="2"/>
        <v>66248.21798070459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-46216.460707113038</v>
      </c>
      <c r="AI11">
        <f t="shared" si="7"/>
        <v>-46236.165852649123</v>
      </c>
      <c r="AJ11">
        <f t="shared" si="8"/>
        <v>2383.4328273262654</v>
      </c>
      <c r="AK11">
        <f t="shared" si="30"/>
        <v>4804.2155565621606</v>
      </c>
      <c r="AL11">
        <f t="shared" si="9"/>
        <v>-39048.5174687607</v>
      </c>
      <c r="AN11">
        <f t="shared" si="10"/>
        <v>0</v>
      </c>
      <c r="AO11">
        <f t="shared" si="11"/>
        <v>0</v>
      </c>
      <c r="AP11">
        <f t="shared" si="12"/>
        <v>-7.9585777869160532</v>
      </c>
      <c r="AQ11">
        <f t="shared" si="13"/>
        <v>-18666.053336170495</v>
      </c>
      <c r="AR11">
        <f t="shared" si="14"/>
        <v>-18674.011913957413</v>
      </c>
      <c r="AS11">
        <f t="shared" si="15"/>
        <v>962.62854397252659</v>
      </c>
      <c r="AT11">
        <f t="shared" si="16"/>
        <v>1940.3420868930273</v>
      </c>
      <c r="AU11">
        <f t="shared" si="17"/>
        <v>-15771.041283091859</v>
      </c>
      <c r="AW11">
        <v>8</v>
      </c>
      <c r="AX11">
        <f>IF(Z11&gt;0, (R11*SUMPRODUCT(K11:$K$98, X11:$X$98)-K11*$AZ$3)/Z11, 0)</f>
        <v>84049.389357969732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2000000</v>
      </c>
      <c r="S12">
        <f t="shared" si="1"/>
        <v>83174.657099429431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66248.21798070459</v>
      </c>
      <c r="AC12">
        <f t="shared" si="2"/>
        <v>62849.120537427109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-49391.027683183303</v>
      </c>
      <c r="AI12">
        <f t="shared" si="7"/>
        <v>-49409.918389417988</v>
      </c>
      <c r="AJ12">
        <f t="shared" si="8"/>
        <v>3399.0974432774819</v>
      </c>
      <c r="AK12">
        <f t="shared" si="30"/>
        <v>4637.3752586493219</v>
      </c>
      <c r="AL12">
        <f t="shared" si="9"/>
        <v>-41373.445687491185</v>
      </c>
      <c r="AN12">
        <f t="shared" si="10"/>
        <v>0</v>
      </c>
      <c r="AO12">
        <f t="shared" si="11"/>
        <v>0</v>
      </c>
      <c r="AP12">
        <f t="shared" si="12"/>
        <v>-6.8121780472081364</v>
      </c>
      <c r="AQ12">
        <f t="shared" si="13"/>
        <v>-17810.899726698623</v>
      </c>
      <c r="AR12">
        <f t="shared" si="14"/>
        <v>-17817.711904745833</v>
      </c>
      <c r="AS12">
        <f t="shared" si="15"/>
        <v>1225.7486139351163</v>
      </c>
      <c r="AT12">
        <f t="shared" si="16"/>
        <v>1672.2840078704912</v>
      </c>
      <c r="AU12">
        <f t="shared" si="17"/>
        <v>-14919.679282940224</v>
      </c>
      <c r="AW12">
        <v>9</v>
      </c>
      <c r="AX12">
        <f>IF(Z12&gt;0, (R12*SUMPRODUCT(K12:$K$98, X12:$X$98)-K12*$AZ$3)/Z12, 0)</f>
        <v>83174.657099429431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25</v>
      </c>
      <c r="R13">
        <f t="shared" si="0"/>
        <v>2000000</v>
      </c>
      <c r="S13">
        <f t="shared" si="1"/>
        <v>81273.284961209414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62849.120537427109</v>
      </c>
      <c r="AC13">
        <f t="shared" si="2"/>
        <v>58669.431429382937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-52387.071802288927</v>
      </c>
      <c r="AI13">
        <f t="shared" si="7"/>
        <v>-52405.118763063736</v>
      </c>
      <c r="AJ13">
        <f t="shared" si="8"/>
        <v>4179.689108044171</v>
      </c>
      <c r="AK13">
        <f t="shared" si="30"/>
        <v>4399.4384376198977</v>
      </c>
      <c r="AL13">
        <f t="shared" si="9"/>
        <v>-43825.991217399671</v>
      </c>
      <c r="AN13">
        <f t="shared" si="10"/>
        <v>0</v>
      </c>
      <c r="AO13">
        <f t="shared" si="11"/>
        <v>0</v>
      </c>
      <c r="AP13">
        <f t="shared" si="12"/>
        <v>-5.8106383712896106</v>
      </c>
      <c r="AQ13">
        <f t="shared" si="13"/>
        <v>-16867.235063692155</v>
      </c>
      <c r="AR13">
        <f t="shared" si="14"/>
        <v>-16873.045702063446</v>
      </c>
      <c r="AS13">
        <f t="shared" si="15"/>
        <v>1345.7480300598611</v>
      </c>
      <c r="AT13">
        <f t="shared" si="16"/>
        <v>1416.5014329419935</v>
      </c>
      <c r="AU13">
        <f t="shared" si="17"/>
        <v>-14110.79623906159</v>
      </c>
      <c r="AW13">
        <v>10</v>
      </c>
      <c r="AX13">
        <f>IF(Z13&gt;0, (R13*SUMPRODUCT(K13:$K$98, X13:$X$98)-K13*$AZ$3)/Z13, 0)</f>
        <v>81273.284961209414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2000000</v>
      </c>
      <c r="S14">
        <f t="shared" si="1"/>
        <v>78568.076305351657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58669.431429382937</v>
      </c>
      <c r="AC14">
        <f t="shared" si="2"/>
        <v>53972.920132346568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-55404.526186599207</v>
      </c>
      <c r="AI14">
        <f t="shared" si="7"/>
        <v>-55421.700121188929</v>
      </c>
      <c r="AJ14">
        <f t="shared" si="8"/>
        <v>4696.5112970363698</v>
      </c>
      <c r="AK14">
        <f t="shared" si="30"/>
        <v>4106.8602000568062</v>
      </c>
      <c r="AL14">
        <f t="shared" si="9"/>
        <v>-46618.328624095753</v>
      </c>
      <c r="AN14">
        <f t="shared" si="10"/>
        <v>0</v>
      </c>
      <c r="AO14">
        <f t="shared" si="11"/>
        <v>0</v>
      </c>
      <c r="AP14">
        <f t="shared" si="12"/>
        <v>-4.9370958079024971</v>
      </c>
      <c r="AQ14">
        <f t="shared" si="13"/>
        <v>-15927.477337565464</v>
      </c>
      <c r="AR14">
        <f t="shared" si="14"/>
        <v>-15932.414433373366</v>
      </c>
      <c r="AS14">
        <f t="shared" si="15"/>
        <v>1350.1347705281855</v>
      </c>
      <c r="AT14">
        <f t="shared" si="16"/>
        <v>1180.6241703908956</v>
      </c>
      <c r="AU14">
        <f t="shared" si="17"/>
        <v>-13401.655492454283</v>
      </c>
      <c r="AW14">
        <v>11</v>
      </c>
      <c r="AX14">
        <f>IF(Z14&gt;0, (R14*SUMPRODUCT(K14:$K$98, X14:$X$98)-K14*$AZ$3)/Z14, 0)</f>
        <v>78568.076305351657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2000000</v>
      </c>
      <c r="S15">
        <f t="shared" si="1"/>
        <v>75158.698192068739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53972.920132346568</v>
      </c>
      <c r="AC15">
        <f t="shared" si="2"/>
        <v>48912.160443580899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-58605.432151877962</v>
      </c>
      <c r="AI15">
        <f t="shared" si="7"/>
        <v>-58621.701779219889</v>
      </c>
      <c r="AJ15">
        <f t="shared" si="8"/>
        <v>5060.7596887656691</v>
      </c>
      <c r="AK15">
        <f t="shared" si="30"/>
        <v>3778.1044092642601</v>
      </c>
      <c r="AL15">
        <f t="shared" si="9"/>
        <v>-49782.837681189958</v>
      </c>
      <c r="AN15">
        <f t="shared" si="10"/>
        <v>0</v>
      </c>
      <c r="AO15">
        <f t="shared" si="11"/>
        <v>0</v>
      </c>
      <c r="AP15">
        <f t="shared" si="12"/>
        <v>-4.1760081101766433</v>
      </c>
      <c r="AQ15">
        <f t="shared" si="13"/>
        <v>-15042.554744687966</v>
      </c>
      <c r="AR15">
        <f t="shared" si="14"/>
        <v>-15046.730752798143</v>
      </c>
      <c r="AS15">
        <f t="shared" si="15"/>
        <v>1298.9709634882063</v>
      </c>
      <c r="AT15">
        <f t="shared" si="16"/>
        <v>969.74530040528805</v>
      </c>
      <c r="AU15">
        <f t="shared" si="17"/>
        <v>-12778.014488904648</v>
      </c>
      <c r="AW15">
        <v>12</v>
      </c>
      <c r="AX15">
        <f>IF(Z15&gt;0, (R15*SUMPRODUCT(K15:$K$98, X15:$X$98)-K15*$AZ$3)/Z15, 0)</f>
        <v>75158.698192068739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2000000</v>
      </c>
      <c r="S16">
        <f t="shared" si="1"/>
        <v>71017.499977974177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48912.160443580899</v>
      </c>
      <c r="AC16">
        <f t="shared" si="2"/>
        <v>43572.032171035578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-61475.746168709389</v>
      </c>
      <c r="AI16">
        <f t="shared" si="7"/>
        <v>-61491.084652950791</v>
      </c>
      <c r="AJ16">
        <f t="shared" si="8"/>
        <v>5340.1282725453202</v>
      </c>
      <c r="AK16">
        <f t="shared" si="30"/>
        <v>3423.851231050663</v>
      </c>
      <c r="AL16">
        <f t="shared" si="9"/>
        <v>-52727.105149354808</v>
      </c>
      <c r="AN16">
        <f t="shared" si="10"/>
        <v>0</v>
      </c>
      <c r="AO16">
        <f t="shared" si="11"/>
        <v>0</v>
      </c>
      <c r="AP16">
        <f t="shared" si="12"/>
        <v>-3.5151847038420709</v>
      </c>
      <c r="AQ16">
        <f t="shared" si="13"/>
        <v>-14088.654340839845</v>
      </c>
      <c r="AR16">
        <f t="shared" si="14"/>
        <v>-14092.169525543686</v>
      </c>
      <c r="AS16">
        <f t="shared" si="15"/>
        <v>1223.8195720498838</v>
      </c>
      <c r="AT16">
        <f t="shared" si="16"/>
        <v>784.65833300099428</v>
      </c>
      <c r="AU16">
        <f t="shared" si="17"/>
        <v>-12083.691620492809</v>
      </c>
      <c r="AW16">
        <v>13</v>
      </c>
      <c r="AX16">
        <f>IF(Z16&gt;0, (R16*SUMPRODUCT(K16:$K$98, X16:$X$98)-K16*$AZ$3)/Z16, 0)</f>
        <v>71017.499977974177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2000000</v>
      </c>
      <c r="S17">
        <f t="shared" si="1"/>
        <v>66290.253550972833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43572.032171035578</v>
      </c>
      <c r="AC17">
        <f t="shared" si="2"/>
        <v>38146.258608894539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-63922.065517537623</v>
      </c>
      <c r="AI17">
        <f t="shared" si="7"/>
        <v>-63936.451591117642</v>
      </c>
      <c r="AJ17">
        <f t="shared" si="8"/>
        <v>5425.7735621410393</v>
      </c>
      <c r="AK17">
        <f t="shared" si="30"/>
        <v>3050.0422519724907</v>
      </c>
      <c r="AL17">
        <f t="shared" si="9"/>
        <v>-55460.635777004114</v>
      </c>
      <c r="AN17">
        <f t="shared" si="10"/>
        <v>0</v>
      </c>
      <c r="AO17">
        <f t="shared" si="11"/>
        <v>0</v>
      </c>
      <c r="AP17">
        <f t="shared" si="12"/>
        <v>-2.9436756802219368</v>
      </c>
      <c r="AQ17">
        <f t="shared" si="13"/>
        <v>-13079.721068220038</v>
      </c>
      <c r="AR17">
        <f t="shared" si="14"/>
        <v>-13082.664743900259</v>
      </c>
      <c r="AS17">
        <f t="shared" si="15"/>
        <v>1110.2207695816212</v>
      </c>
      <c r="AT17">
        <f t="shared" si="16"/>
        <v>624.09907406919854</v>
      </c>
      <c r="AU17">
        <f t="shared" si="17"/>
        <v>-11348.34490024944</v>
      </c>
      <c r="AW17">
        <v>14</v>
      </c>
      <c r="AX17">
        <f>IF(Z17&gt;0, (R17*SUMPRODUCT(K17:$K$98, X17:$X$98)-K17*$AZ$3)/Z17, 0)</f>
        <v>66290.253550972833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2000000</v>
      </c>
      <c r="S18">
        <f t="shared" si="1"/>
        <v>61132.388893389878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38146.258608894539</v>
      </c>
      <c r="AC18">
        <f t="shared" si="2"/>
        <v>32801.252521655602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-66255.132076813272</v>
      </c>
      <c r="AI18">
        <f t="shared" si="7"/>
        <v>-66268.54610050653</v>
      </c>
      <c r="AJ18">
        <f t="shared" si="8"/>
        <v>5345.0060872389367</v>
      </c>
      <c r="AK18">
        <f t="shared" si="30"/>
        <v>2670.238102622618</v>
      </c>
      <c r="AL18">
        <f t="shared" si="9"/>
        <v>-58253.301910644972</v>
      </c>
      <c r="AN18">
        <f t="shared" si="10"/>
        <v>0</v>
      </c>
      <c r="AO18">
        <f t="shared" si="11"/>
        <v>0</v>
      </c>
      <c r="AP18">
        <f t="shared" si="12"/>
        <v>-2.4506919772676112</v>
      </c>
      <c r="AQ18">
        <f t="shared" si="13"/>
        <v>-12104.56491999951</v>
      </c>
      <c r="AR18">
        <f t="shared" si="14"/>
        <v>-12107.015611976776</v>
      </c>
      <c r="AS18">
        <f t="shared" si="15"/>
        <v>976.51262857294046</v>
      </c>
      <c r="AT18">
        <f t="shared" si="16"/>
        <v>487.84251803436166</v>
      </c>
      <c r="AU18">
        <f t="shared" si="17"/>
        <v>-10642.660465369474</v>
      </c>
      <c r="AW18">
        <v>15</v>
      </c>
      <c r="AX18">
        <f>IF(Z18&gt;0, (R18*SUMPRODUCT(K18:$K$98, X18:$X$98)-K18*$AZ$3)/Z18, 0)</f>
        <v>61132.388893389878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2000000</v>
      </c>
      <c r="S19">
        <f t="shared" si="1"/>
        <v>55539.340256033131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32801.252521655602</v>
      </c>
      <c r="AC19">
        <f t="shared" si="2"/>
        <v>27602.683120389222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-68403.963911227635</v>
      </c>
      <c r="AI19">
        <f t="shared" si="7"/>
        <v>-68416.388745135075</v>
      </c>
      <c r="AJ19">
        <f t="shared" si="8"/>
        <v>5198.5694012663807</v>
      </c>
      <c r="AK19">
        <f t="shared" si="30"/>
        <v>2296.0876765158923</v>
      </c>
      <c r="AL19">
        <f t="shared" si="9"/>
        <v>-60921.731667352804</v>
      </c>
      <c r="AN19">
        <f t="shared" si="10"/>
        <v>0</v>
      </c>
      <c r="AO19">
        <f t="shared" si="11"/>
        <v>0</v>
      </c>
      <c r="AP19">
        <f t="shared" si="12"/>
        <v>-2.0267595551044897</v>
      </c>
      <c r="AQ19">
        <f t="shared" si="13"/>
        <v>-11158.16826985045</v>
      </c>
      <c r="AR19">
        <f t="shared" si="14"/>
        <v>-11160.195029405555</v>
      </c>
      <c r="AS19">
        <f t="shared" si="15"/>
        <v>847.99927994092388</v>
      </c>
      <c r="AT19">
        <f t="shared" si="16"/>
        <v>374.54163753058555</v>
      </c>
      <c r="AU19">
        <f t="shared" si="17"/>
        <v>-9937.6541119340454</v>
      </c>
      <c r="AW19">
        <v>16</v>
      </c>
      <c r="AX19">
        <f>IF(Z19&gt;0, (R19*SUMPRODUCT(K19:$K$98, X19:$X$98)-K19*$AZ$3)/Z19, 0)</f>
        <v>55539.340256033131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2000000</v>
      </c>
      <c r="S20">
        <f t="shared" si="1"/>
        <v>49494.337428261322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27602.683120389222</v>
      </c>
      <c r="AC20">
        <f t="shared" si="2"/>
        <v>22610.582277979069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-70383.446670896403</v>
      </c>
      <c r="AI20">
        <f t="shared" si="7"/>
        <v>-70394.867463381379</v>
      </c>
      <c r="AJ20">
        <f t="shared" si="8"/>
        <v>4992.1008424101528</v>
      </c>
      <c r="AK20">
        <f t="shared" si="30"/>
        <v>1932.1878184272457</v>
      </c>
      <c r="AL20">
        <f t="shared" si="9"/>
        <v>-63470.578802543983</v>
      </c>
      <c r="AN20">
        <f t="shared" si="10"/>
        <v>0</v>
      </c>
      <c r="AO20">
        <f t="shared" si="11"/>
        <v>0</v>
      </c>
      <c r="AP20">
        <f t="shared" si="12"/>
        <v>-1.6633737943870348</v>
      </c>
      <c r="AQ20">
        <f t="shared" si="13"/>
        <v>-10250.950702854692</v>
      </c>
      <c r="AR20">
        <f t="shared" si="14"/>
        <v>-10252.614076649079</v>
      </c>
      <c r="AS20">
        <f t="shared" si="15"/>
        <v>727.07123705532092</v>
      </c>
      <c r="AT20">
        <f t="shared" si="16"/>
        <v>281.41222137028643</v>
      </c>
      <c r="AU20">
        <f t="shared" si="17"/>
        <v>-9244.130618223473</v>
      </c>
      <c r="AW20">
        <v>17</v>
      </c>
      <c r="AX20">
        <f>IF(Z20&gt;0, (R20*SUMPRODUCT(K20:$K$98, X20:$X$98)-K20*$AZ$3)/Z20, 0)</f>
        <v>49494.337428261322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2000000</v>
      </c>
      <c r="S21">
        <f t="shared" si="1"/>
        <v>42925.187038182703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22610.582277979069</v>
      </c>
      <c r="AC21">
        <f t="shared" si="2"/>
        <v>17865.048921053218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-72146.050654348437</v>
      </c>
      <c r="AI21">
        <f t="shared" si="7"/>
        <v>-72156.455413275384</v>
      </c>
      <c r="AJ21">
        <f t="shared" si="8"/>
        <v>4745.533356925851</v>
      </c>
      <c r="AK21">
        <f t="shared" si="30"/>
        <v>1582.740759458535</v>
      </c>
      <c r="AL21">
        <f t="shared" si="9"/>
        <v>-65828.181296890994</v>
      </c>
      <c r="AN21">
        <f t="shared" si="10"/>
        <v>0</v>
      </c>
      <c r="AO21">
        <f t="shared" si="11"/>
        <v>0</v>
      </c>
      <c r="AP21">
        <f t="shared" si="12"/>
        <v>-1.3530305861284122</v>
      </c>
      <c r="AQ21">
        <f t="shared" si="13"/>
        <v>-9381.8428556673334</v>
      </c>
      <c r="AR21">
        <f t="shared" si="14"/>
        <v>-9383.195886253463</v>
      </c>
      <c r="AS21">
        <f t="shared" si="15"/>
        <v>617.10721262221114</v>
      </c>
      <c r="AT21">
        <f t="shared" si="16"/>
        <v>205.81895962179817</v>
      </c>
      <c r="AU21">
        <f t="shared" si="17"/>
        <v>-8560.2697140094533</v>
      </c>
      <c r="AW21">
        <v>18</v>
      </c>
      <c r="AX21">
        <f>IF(Z21&gt;0, (R21*SUMPRODUCT(K21:$K$98, X21:$X$98)-K21*$AZ$3)/Z21, 0)</f>
        <v>42925.187038182703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2000000</v>
      </c>
      <c r="S22">
        <f t="shared" si="1"/>
        <v>35706.00403336493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17865.048921053218</v>
      </c>
      <c r="AC22">
        <f t="shared" si="2"/>
        <v>13398.757267108092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-73552.467783749365</v>
      </c>
      <c r="AI22">
        <f t="shared" si="7"/>
        <v>-73561.849089239739</v>
      </c>
      <c r="AJ22">
        <f t="shared" si="8"/>
        <v>4466.2916539451253</v>
      </c>
      <c r="AK22">
        <f t="shared" si="30"/>
        <v>1250.5534244737253</v>
      </c>
      <c r="AL22">
        <f t="shared" si="9"/>
        <v>-67845.004010820892</v>
      </c>
      <c r="AN22">
        <f t="shared" si="10"/>
        <v>0</v>
      </c>
      <c r="AO22">
        <f t="shared" si="11"/>
        <v>0</v>
      </c>
      <c r="AP22">
        <f t="shared" si="12"/>
        <v>-1.0892331435118501</v>
      </c>
      <c r="AQ22">
        <f t="shared" si="13"/>
        <v>-8539.9399667039834</v>
      </c>
      <c r="AR22">
        <f t="shared" si="14"/>
        <v>-8541.0291998474931</v>
      </c>
      <c r="AS22">
        <f t="shared" si="15"/>
        <v>518.56672859193236</v>
      </c>
      <c r="AT22">
        <f t="shared" si="16"/>
        <v>145.19772744486013</v>
      </c>
      <c r="AU22">
        <f t="shared" si="17"/>
        <v>-7877.2647438107015</v>
      </c>
      <c r="AW22">
        <v>19</v>
      </c>
      <c r="AX22">
        <f>IF(Z22&gt;0, (R22*SUMPRODUCT(K22:$K$98, X22:$X$98)-K22*$AZ$3)/Z22, 0)</f>
        <v>35706.00403336493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2000000</v>
      </c>
      <c r="S23">
        <f t="shared" si="1"/>
        <v>27676.243156686996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13398.757267108092</v>
      </c>
      <c r="AC23">
        <f t="shared" si="2"/>
        <v>9247.7023019417466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-74722.110989444467</v>
      </c>
      <c r="AI23">
        <f t="shared" si="7"/>
        <v>-74730.464455492576</v>
      </c>
      <c r="AJ23">
        <f t="shared" si="8"/>
        <v>4151.0549651663459</v>
      </c>
      <c r="AK23">
        <f t="shared" si="30"/>
        <v>937.91300869756651</v>
      </c>
      <c r="AL23">
        <f t="shared" si="9"/>
        <v>-69641.496481628667</v>
      </c>
      <c r="AN23">
        <f t="shared" si="10"/>
        <v>0</v>
      </c>
      <c r="AO23">
        <f t="shared" si="11"/>
        <v>0</v>
      </c>
      <c r="AP23">
        <f t="shared" si="12"/>
        <v>-0.86597680241863362</v>
      </c>
      <c r="AQ23">
        <f t="shared" si="13"/>
        <v>-7746.1995262758592</v>
      </c>
      <c r="AR23">
        <f t="shared" si="14"/>
        <v>-7747.0655030782782</v>
      </c>
      <c r="AS23">
        <f t="shared" si="15"/>
        <v>430.32643991092442</v>
      </c>
      <c r="AT23">
        <f t="shared" si="16"/>
        <v>97.230407538772212</v>
      </c>
      <c r="AU23">
        <f t="shared" si="17"/>
        <v>-7219.5086556285814</v>
      </c>
      <c r="AW23">
        <v>20</v>
      </c>
      <c r="AX23">
        <f>IF(Z23&gt;0, (R23*SUMPRODUCT(K23:$K$98, X23:$X$98)-K23*$AZ$3)/Z23, 0)</f>
        <v>27676.243156686996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2000000</v>
      </c>
      <c r="S24">
        <f t="shared" si="1"/>
        <v>18485.31071569684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9247.7023019417466</v>
      </c>
      <c r="AC24">
        <f t="shared" si="2"/>
        <v>5420.1500984673585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-75166.70551317354</v>
      </c>
      <c r="AI24">
        <f t="shared" si="7"/>
        <v>-75174.035860742253</v>
      </c>
      <c r="AJ24">
        <f t="shared" si="8"/>
        <v>3827.5522034743881</v>
      </c>
      <c r="AK24">
        <f t="shared" si="30"/>
        <v>647.33916113592227</v>
      </c>
      <c r="AL24">
        <f t="shared" si="9"/>
        <v>-70699.144496131936</v>
      </c>
      <c r="AN24">
        <f t="shared" si="10"/>
        <v>0</v>
      </c>
      <c r="AO24">
        <f t="shared" si="11"/>
        <v>0</v>
      </c>
      <c r="AP24">
        <f t="shared" si="12"/>
        <v>-0.67849412443339663</v>
      </c>
      <c r="AQ24">
        <f t="shared" si="13"/>
        <v>-6957.4010735030724</v>
      </c>
      <c r="AR24">
        <f t="shared" si="14"/>
        <v>-6958.0795676275056</v>
      </c>
      <c r="AS24">
        <f t="shared" si="15"/>
        <v>354.27674563540205</v>
      </c>
      <c r="AT24">
        <f t="shared" si="16"/>
        <v>59.917461379470978</v>
      </c>
      <c r="AU24">
        <f t="shared" si="17"/>
        <v>-6543.8853606126322</v>
      </c>
      <c r="AW24">
        <v>21</v>
      </c>
      <c r="AX24">
        <f>IF(Z24&gt;0, (R24*SUMPRODUCT(K24:$K$98, X24:$X$98)-K24*$AZ$3)/Z24, 0)</f>
        <v>18485.31071569684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25</v>
      </c>
      <c r="R25">
        <f t="shared" si="0"/>
        <v>2000000</v>
      </c>
      <c r="S25">
        <f t="shared" si="1"/>
        <v>7754.5777970802446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5420.1500984673585</v>
      </c>
      <c r="AC25">
        <f t="shared" si="2"/>
        <v>1961.5412774655852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-74658.156757769451</v>
      </c>
      <c r="AI25">
        <f t="shared" si="7"/>
        <v>-74664.480574903006</v>
      </c>
      <c r="AJ25">
        <f t="shared" si="8"/>
        <v>3458.6088210017733</v>
      </c>
      <c r="AK25">
        <f t="shared" si="30"/>
        <v>379.41050689271515</v>
      </c>
      <c r="AL25">
        <f t="shared" si="9"/>
        <v>-70826.461247008512</v>
      </c>
      <c r="AN25">
        <f t="shared" si="10"/>
        <v>0</v>
      </c>
      <c r="AO25">
        <f t="shared" si="11"/>
        <v>0</v>
      </c>
      <c r="AP25">
        <f t="shared" si="12"/>
        <v>-0.52261612340337138</v>
      </c>
      <c r="AQ25">
        <f t="shared" si="13"/>
        <v>-6169.9374983776215</v>
      </c>
      <c r="AR25">
        <f t="shared" si="14"/>
        <v>-6170.4601145010247</v>
      </c>
      <c r="AS25">
        <f t="shared" si="15"/>
        <v>285.82811555547448</v>
      </c>
      <c r="AT25">
        <f t="shared" si="16"/>
        <v>31.355436772315031</v>
      </c>
      <c r="AU25">
        <f t="shared" si="17"/>
        <v>-5853.2765621732351</v>
      </c>
      <c r="AW25">
        <v>22</v>
      </c>
      <c r="AX25">
        <f>IF(Z25&gt;0, (R25*SUMPRODUCT(K25:$K$98, X25:$X$98)-K25*$AZ$3)/Z25, 0)</f>
        <v>7754.5777970802446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25</v>
      </c>
      <c r="R26">
        <f t="shared" si="0"/>
        <v>2000000</v>
      </c>
      <c r="S26">
        <f t="shared" si="1"/>
        <v>-5070.339544251884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1961.5412774655852</v>
      </c>
      <c r="AC26">
        <f t="shared" si="2"/>
        <v>-1084.4745668930009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-73074.347298325432</v>
      </c>
      <c r="AI26">
        <f t="shared" si="7"/>
        <v>-73079.694447946415</v>
      </c>
      <c r="AJ26">
        <f t="shared" si="8"/>
        <v>3046.015844358586</v>
      </c>
      <c r="AK26">
        <f t="shared" si="30"/>
        <v>137.30788942259096</v>
      </c>
      <c r="AL26">
        <f t="shared" si="9"/>
        <v>-69896.370714165241</v>
      </c>
      <c r="AN26">
        <f t="shared" si="10"/>
        <v>0</v>
      </c>
      <c r="AO26">
        <f t="shared" si="11"/>
        <v>0</v>
      </c>
      <c r="AP26">
        <f t="shared" si="12"/>
        <v>-0.39455523956403143</v>
      </c>
      <c r="AQ26">
        <f t="shared" si="13"/>
        <v>-5392.0067041158927</v>
      </c>
      <c r="AR26">
        <f t="shared" si="14"/>
        <v>-5392.4012593554562</v>
      </c>
      <c r="AS26">
        <f t="shared" si="15"/>
        <v>224.75928230427181</v>
      </c>
      <c r="AT26">
        <f t="shared" si="16"/>
        <v>10.131668467349831</v>
      </c>
      <c r="AU26">
        <f t="shared" si="17"/>
        <v>-5157.5103085838355</v>
      </c>
      <c r="AW26">
        <v>23</v>
      </c>
      <c r="AX26">
        <f>IF(Z26&gt;0, (R26*SUMPRODUCT(K26:$K$98, X26:$X$98)-K26*$AZ$3)/Z26, 0)</f>
        <v>-5070.339544251884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25</v>
      </c>
      <c r="R27">
        <f t="shared" si="0"/>
        <v>2000000</v>
      </c>
      <c r="S27">
        <f t="shared" si="1"/>
        <v>-20860.807227913043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-1084.4745668930009</v>
      </c>
      <c r="AC27">
        <f t="shared" si="2"/>
        <v>-3687.2655084918988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-69982.95310794437</v>
      </c>
      <c r="AI27">
        <f t="shared" si="7"/>
        <v>-69987.371999155293</v>
      </c>
      <c r="AJ27">
        <f t="shared" si="8"/>
        <v>2602.7909415988979</v>
      </c>
      <c r="AK27">
        <f t="shared" si="30"/>
        <v>-75.913219682510075</v>
      </c>
      <c r="AL27">
        <f t="shared" si="9"/>
        <v>-67460.494277238904</v>
      </c>
      <c r="AN27">
        <f t="shared" si="10"/>
        <v>0</v>
      </c>
      <c r="AO27">
        <f t="shared" si="11"/>
        <v>0</v>
      </c>
      <c r="AP27">
        <f t="shared" si="12"/>
        <v>-0.29112584740008352</v>
      </c>
      <c r="AQ27">
        <f t="shared" si="13"/>
        <v>-4610.6241485926766</v>
      </c>
      <c r="AR27">
        <f t="shared" si="14"/>
        <v>-4610.9152744400772</v>
      </c>
      <c r="AS27">
        <f t="shared" si="15"/>
        <v>171.47734178299302</v>
      </c>
      <c r="AT27">
        <f t="shared" si="16"/>
        <v>-5.0013225838832103</v>
      </c>
      <c r="AU27">
        <f t="shared" si="17"/>
        <v>-4444.4392552409672</v>
      </c>
      <c r="AW27">
        <v>24</v>
      </c>
      <c r="AX27">
        <f>IF(Z27&gt;0, (R27*SUMPRODUCT(K27:$K$98, X27:$X$98)-K27*$AZ$3)/Z27, 0)</f>
        <v>-20860.807227913043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2000000</v>
      </c>
      <c r="S28">
        <f t="shared" si="1"/>
        <v>-40811.083007301488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-3687.2655084918988</v>
      </c>
      <c r="AC28">
        <f t="shared" si="2"/>
        <v>-5807.5184405515438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-65371.218165587707</v>
      </c>
      <c r="AI28">
        <f t="shared" si="7"/>
        <v>-65374.775727659457</v>
      </c>
      <c r="AJ28">
        <f t="shared" si="8"/>
        <v>2120.252932059645</v>
      </c>
      <c r="AK28">
        <f t="shared" si="30"/>
        <v>-258.10858559443295</v>
      </c>
      <c r="AL28">
        <f t="shared" si="9"/>
        <v>-63512.631381194245</v>
      </c>
      <c r="AN28">
        <f t="shared" si="10"/>
        <v>0</v>
      </c>
      <c r="AO28">
        <f t="shared" si="11"/>
        <v>0</v>
      </c>
      <c r="AP28">
        <f t="shared" si="12"/>
        <v>-0.20926756432518037</v>
      </c>
      <c r="AQ28">
        <f t="shared" si="13"/>
        <v>-3845.3512058486181</v>
      </c>
      <c r="AR28">
        <f t="shared" si="14"/>
        <v>-3845.5604734129433</v>
      </c>
      <c r="AS28">
        <f t="shared" si="15"/>
        <v>124.72028819085914</v>
      </c>
      <c r="AT28">
        <f t="shared" si="16"/>
        <v>-15.18280045418993</v>
      </c>
      <c r="AU28">
        <f t="shared" si="17"/>
        <v>-3736.0229856762744</v>
      </c>
      <c r="AW28">
        <v>25</v>
      </c>
      <c r="AX28">
        <f>IF(Z28&gt;0, (R28*SUMPRODUCT(K28:$K$98, X28:$X$98)-K28*$AZ$3)/Z28, 0)</f>
        <v>-40811.083007301488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2000000</v>
      </c>
      <c r="S29">
        <f t="shared" si="1"/>
        <v>-66778.332490788685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-5807.5184405515438</v>
      </c>
      <c r="AC29">
        <f t="shared" si="2"/>
        <v>-7429.3239173528164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-59251.895010175678</v>
      </c>
      <c r="AI29">
        <f t="shared" si="7"/>
        <v>-59254.676347939079</v>
      </c>
      <c r="AJ29">
        <f t="shared" si="8"/>
        <v>1621.8054768012726</v>
      </c>
      <c r="AK29">
        <f t="shared" si="30"/>
        <v>-406.52629083860808</v>
      </c>
      <c r="AL29">
        <f t="shared" si="9"/>
        <v>-58039.397161976412</v>
      </c>
      <c r="AN29">
        <f t="shared" si="10"/>
        <v>0</v>
      </c>
      <c r="AO29">
        <f t="shared" si="11"/>
        <v>0</v>
      </c>
      <c r="AP29">
        <f t="shared" si="12"/>
        <v>-0.14607811060902645</v>
      </c>
      <c r="AQ29">
        <f t="shared" si="13"/>
        <v>-3111.9574857013499</v>
      </c>
      <c r="AR29">
        <f t="shared" si="14"/>
        <v>-3112.1035638119588</v>
      </c>
      <c r="AS29">
        <f t="shared" si="15"/>
        <v>85.178536366076017</v>
      </c>
      <c r="AT29">
        <f t="shared" si="16"/>
        <v>-21.351089846026845</v>
      </c>
      <c r="AU29">
        <f t="shared" si="17"/>
        <v>-3048.2761172919095</v>
      </c>
      <c r="AW29">
        <v>26</v>
      </c>
      <c r="AX29">
        <f>IF(Z29&gt;0, (R29*SUMPRODUCT(K29:$K$98, X29:$X$98)-K29*$AZ$3)/Z29, 0)</f>
        <v>-66778.332490788685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2000000</v>
      </c>
      <c r="S30">
        <f t="shared" si="1"/>
        <v>-101695.4599239907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-7429.3239173528164</v>
      </c>
      <c r="AC30">
        <f t="shared" si="2"/>
        <v>-8555.9727164047526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-52015.388661137527</v>
      </c>
      <c r="AI30">
        <f t="shared" si="7"/>
        <v>-52017.491993165037</v>
      </c>
      <c r="AJ30">
        <f t="shared" si="8"/>
        <v>1126.6487990519363</v>
      </c>
      <c r="AK30">
        <f t="shared" si="30"/>
        <v>-520.05267421469716</v>
      </c>
      <c r="AL30">
        <f t="shared" si="9"/>
        <v>-51410.895868327796</v>
      </c>
      <c r="AN30">
        <f t="shared" si="10"/>
        <v>0</v>
      </c>
      <c r="AO30">
        <f t="shared" si="11"/>
        <v>0</v>
      </c>
      <c r="AP30">
        <f t="shared" si="12"/>
        <v>-9.8632768363504167E-2</v>
      </c>
      <c r="AQ30">
        <f t="shared" si="13"/>
        <v>-2439.187781129393</v>
      </c>
      <c r="AR30">
        <f t="shared" si="14"/>
        <v>-2439.2864138977566</v>
      </c>
      <c r="AS30">
        <f t="shared" si="15"/>
        <v>52.832595410842202</v>
      </c>
      <c r="AT30">
        <f t="shared" si="16"/>
        <v>-24.387131599689429</v>
      </c>
      <c r="AU30">
        <f t="shared" si="17"/>
        <v>-2410.8409500866037</v>
      </c>
      <c r="AW30">
        <v>27</v>
      </c>
      <c r="AX30">
        <f>IF(Z30&gt;0, (R30*SUMPRODUCT(K30:$K$98, X30:$X$98)-K30*$AZ$3)/Z30, 0)</f>
        <v>-101695.4599239907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2000000</v>
      </c>
      <c r="S31">
        <f t="shared" si="1"/>
        <v>-150687.61738378229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-8555.9727164047526</v>
      </c>
      <c r="AC31">
        <f t="shared" si="2"/>
        <v>-9222.5634558828824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-44177.50890042133</v>
      </c>
      <c r="AI31">
        <f t="shared" si="7"/>
        <v>-44179.038980267309</v>
      </c>
      <c r="AJ31">
        <f t="shared" si="8"/>
        <v>666.59073947812976</v>
      </c>
      <c r="AK31">
        <f t="shared" si="30"/>
        <v>-598.91809014833279</v>
      </c>
      <c r="AL31">
        <f t="shared" si="9"/>
        <v>-44111.366330937512</v>
      </c>
      <c r="AN31">
        <f t="shared" si="10"/>
        <v>0</v>
      </c>
      <c r="AO31">
        <f t="shared" si="11"/>
        <v>0</v>
      </c>
      <c r="AP31">
        <f t="shared" si="12"/>
        <v>-6.4063322696446268E-2</v>
      </c>
      <c r="AQ31">
        <f t="shared" si="13"/>
        <v>-1849.679947132093</v>
      </c>
      <c r="AR31">
        <f t="shared" si="14"/>
        <v>-1849.7440104547895</v>
      </c>
      <c r="AS31">
        <f t="shared" si="15"/>
        <v>27.90966612752786</v>
      </c>
      <c r="AT31">
        <f t="shared" si="16"/>
        <v>-25.076261855757487</v>
      </c>
      <c r="AU31">
        <f t="shared" si="17"/>
        <v>-1846.9106061830191</v>
      </c>
      <c r="AW31">
        <v>28</v>
      </c>
      <c r="AX31">
        <f>IF(Z31&gt;0, (R31*SUMPRODUCT(K31:$K$98, X31:$X$98)-K31*$AZ$3)/Z31, 0)</f>
        <v>-150687.61738378229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2000000</v>
      </c>
      <c r="S32">
        <f t="shared" si="1"/>
        <v>-223056.34334195856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-9222.5634558828824</v>
      </c>
      <c r="AC32">
        <f t="shared" si="2"/>
        <v>-9489.5674729692037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-36095.593419272824</v>
      </c>
      <c r="AI32">
        <f t="shared" si="7"/>
        <v>-36096.657003402601</v>
      </c>
      <c r="AJ32">
        <f t="shared" si="8"/>
        <v>267.00401708632126</v>
      </c>
      <c r="AK32">
        <f t="shared" si="30"/>
        <v>-645.57944191180184</v>
      </c>
      <c r="AL32">
        <f t="shared" si="9"/>
        <v>-36475.232428228082</v>
      </c>
      <c r="AN32">
        <f t="shared" si="10"/>
        <v>0</v>
      </c>
      <c r="AO32">
        <f t="shared" si="11"/>
        <v>0</v>
      </c>
      <c r="AP32">
        <f t="shared" si="12"/>
        <v>-3.9760257738352636E-2</v>
      </c>
      <c r="AQ32">
        <f t="shared" si="13"/>
        <v>-1349.371485894774</v>
      </c>
      <c r="AR32">
        <f t="shared" si="14"/>
        <v>-1349.4112461525124</v>
      </c>
      <c r="AS32">
        <f t="shared" si="15"/>
        <v>9.9814845288918725</v>
      </c>
      <c r="AT32">
        <f t="shared" si="16"/>
        <v>-24.133873647039671</v>
      </c>
      <c r="AU32">
        <f t="shared" si="17"/>
        <v>-1363.5636352706604</v>
      </c>
      <c r="AW32">
        <v>29</v>
      </c>
      <c r="AX32">
        <f>IF(Z32&gt;0, (R32*SUMPRODUCT(K32:$K$98, X32:$X$98)-K32*$AZ$3)/Z32, 0)</f>
        <v>-223056.34334195856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2000000</v>
      </c>
      <c r="S33">
        <f t="shared" si="1"/>
        <v>-336384.22561271582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-9489.5674729692037</v>
      </c>
      <c r="AC33">
        <f t="shared" si="2"/>
        <v>-9425.8354498945409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-28193.785405121103</v>
      </c>
      <c r="AI33">
        <f t="shared" si="7"/>
        <v>-28194.485931092018</v>
      </c>
      <c r="AJ33">
        <f t="shared" si="8"/>
        <v>-63.73202307466272</v>
      </c>
      <c r="AK33">
        <f t="shared" si="30"/>
        <v>-664.26972310784436</v>
      </c>
      <c r="AL33">
        <f t="shared" si="9"/>
        <v>-28922.487677274527</v>
      </c>
      <c r="AN33">
        <f t="shared" si="10"/>
        <v>0</v>
      </c>
      <c r="AO33">
        <f t="shared" si="11"/>
        <v>0</v>
      </c>
      <c r="AP33">
        <f t="shared" si="12"/>
        <v>-2.3382102533058412E-2</v>
      </c>
      <c r="AQ33">
        <f t="shared" si="13"/>
        <v>-941.05002313883472</v>
      </c>
      <c r="AR33">
        <f t="shared" si="14"/>
        <v>-941.07340524136771</v>
      </c>
      <c r="AS33">
        <f t="shared" si="15"/>
        <v>-2.1272426148991781</v>
      </c>
      <c r="AT33">
        <f t="shared" si="16"/>
        <v>-22.171944253626879</v>
      </c>
      <c r="AU33">
        <f t="shared" si="17"/>
        <v>-965.37259210989384</v>
      </c>
      <c r="AW33">
        <v>30</v>
      </c>
      <c r="AX33">
        <f>IF(Z33&gt;0, (R33*SUMPRODUCT(K33:$K$98, X33:$X$98)-K33*$AZ$3)/Z33, 0)</f>
        <v>-336384.22561271582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2000000</v>
      </c>
      <c r="S34">
        <f t="shared" si="1"/>
        <v>-524733.77208476979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-9425.8354498945409</v>
      </c>
      <c r="AC34">
        <f t="shared" si="2"/>
        <v>-9105.18591145352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-20777.635940058452</v>
      </c>
      <c r="AI34">
        <f t="shared" si="7"/>
        <v>-20778.069740320407</v>
      </c>
      <c r="AJ34">
        <f t="shared" si="8"/>
        <v>-320.64953844102092</v>
      </c>
      <c r="AK34">
        <f t="shared" si="30"/>
        <v>-659.80848149261794</v>
      </c>
      <c r="AL34">
        <f t="shared" si="9"/>
        <v>-21758.527760254045</v>
      </c>
      <c r="AN34">
        <f t="shared" si="10"/>
        <v>0</v>
      </c>
      <c r="AO34">
        <f t="shared" si="11"/>
        <v>0</v>
      </c>
      <c r="AP34">
        <f t="shared" si="12"/>
        <v>-1.2927992966588579E-2</v>
      </c>
      <c r="AQ34">
        <f t="shared" si="13"/>
        <v>-619.20924179632993</v>
      </c>
      <c r="AR34">
        <f t="shared" si="14"/>
        <v>-619.22216978929657</v>
      </c>
      <c r="AS34">
        <f t="shared" si="15"/>
        <v>-9.5559070412631915</v>
      </c>
      <c r="AT34">
        <f t="shared" si="16"/>
        <v>-19.663426134449942</v>
      </c>
      <c r="AU34">
        <f t="shared" si="17"/>
        <v>-648.4415029650097</v>
      </c>
      <c r="AW34">
        <v>31</v>
      </c>
      <c r="AX34">
        <f>IF(Z34&gt;0, (R34*SUMPRODUCT(K34:$K$98, X34:$X$98)-K34*$AZ$3)/Z34, 0)</f>
        <v>-524733.77208476979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-857138.07875332329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-9105.18591145352</v>
      </c>
      <c r="AC35">
        <f t="shared" ref="AC35:AC69" si="33">S35*Z35</f>
        <v>-8597.8776875535514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-14295.154302018096</v>
      </c>
      <c r="AI35">
        <f t="shared" ref="AI35:AI66" si="38">SUM(AE35:AH35)</f>
        <v>-14295.405074848655</v>
      </c>
      <c r="AJ35">
        <f t="shared" ref="AJ35:AJ69" si="39">AB35-AC35</f>
        <v>-507.30822389996865</v>
      </c>
      <c r="AK35">
        <f t="shared" si="30"/>
        <v>-637.36301380174643</v>
      </c>
      <c r="AL35">
        <f t="shared" ref="AL35:AL66" si="40">SUM(AI35:AK35)</f>
        <v>-15440.076312550371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-6.6727331389892742E-3</v>
      </c>
      <c r="AQ35">
        <f t="shared" ref="AQ35:AQ69" si="44">AH35*$K35</f>
        <v>-380.37513723247906</v>
      </c>
      <c r="AR35">
        <f t="shared" ref="AR35:AR69" si="45">AI35*$K35</f>
        <v>-380.38180996561806</v>
      </c>
      <c r="AS35">
        <f t="shared" ref="AS35:AS69" si="46">AJ35*$K35</f>
        <v>-13.498800447216851</v>
      </c>
      <c r="AT35">
        <f t="shared" ref="AT35:AT69" si="47">AK35*$K35</f>
        <v>-16.959386287108497</v>
      </c>
      <c r="AU35">
        <f t="shared" ref="AU35:AU69" si="48">AL35*$K35</f>
        <v>-410.83999669994341</v>
      </c>
      <c r="AW35">
        <v>32</v>
      </c>
      <c r="AX35">
        <f>IF(Z35&gt;0, (R35*SUMPRODUCT(K35:$K$98, X35:$X$98)-K35*$AZ$3)/Z35, 0)</f>
        <v>-857138.07875332329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2000000</v>
      </c>
      <c r="S36">
        <f t="shared" si="32"/>
        <v>-1392630.8596695689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-8597.8776875535514</v>
      </c>
      <c r="AC36">
        <f t="shared" si="33"/>
        <v>-7972.4336589857621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-8411.7510558203776</v>
      </c>
      <c r="AI36">
        <f t="shared" si="38"/>
        <v>-8411.8941740344326</v>
      </c>
      <c r="AJ36">
        <f t="shared" si="39"/>
        <v>-625.44402856778925</v>
      </c>
      <c r="AK36">
        <f t="shared" si="30"/>
        <v>-601.85143812874867</v>
      </c>
      <c r="AL36">
        <f t="shared" si="40"/>
        <v>-9639.1896407309723</v>
      </c>
      <c r="AN36">
        <f t="shared" si="41"/>
        <v>0</v>
      </c>
      <c r="AO36">
        <f t="shared" si="42"/>
        <v>0</v>
      </c>
      <c r="AP36">
        <f t="shared" si="43"/>
        <v>-3.4001663107133674E-3</v>
      </c>
      <c r="AQ36">
        <f t="shared" si="44"/>
        <v>-199.84425282860064</v>
      </c>
      <c r="AR36">
        <f t="shared" si="45"/>
        <v>-199.84765299491136</v>
      </c>
      <c r="AS36">
        <f t="shared" si="46"/>
        <v>-14.859140950058668</v>
      </c>
      <c r="AT36">
        <f t="shared" si="47"/>
        <v>-14.298634156967246</v>
      </c>
      <c r="AU36">
        <f t="shared" si="48"/>
        <v>-229.00542810193733</v>
      </c>
      <c r="AW36">
        <v>33</v>
      </c>
      <c r="AX36">
        <f>IF(Z36&gt;0, (R36*SUMPRODUCT(K36:$K$98, X36:$X$98)-K36*$AZ$3)/Z36, 0)</f>
        <v>-1392630.8596695689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2000000</v>
      </c>
      <c r="S37">
        <f t="shared" si="32"/>
        <v>-2257991.6302086818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-7972.4336589857621</v>
      </c>
      <c r="AC37">
        <f t="shared" si="33"/>
        <v>-7274.225085206981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-4891.8695072533101</v>
      </c>
      <c r="AI37">
        <f t="shared" si="38"/>
        <v>-4891.9500459163846</v>
      </c>
      <c r="AJ37">
        <f t="shared" si="39"/>
        <v>-698.2085737787811</v>
      </c>
      <c r="AK37">
        <f t="shared" si="30"/>
        <v>-558.07035612900336</v>
      </c>
      <c r="AL37">
        <f t="shared" si="40"/>
        <v>-6148.2289758241695</v>
      </c>
      <c r="AN37">
        <f t="shared" si="41"/>
        <v>0</v>
      </c>
      <c r="AO37">
        <f t="shared" si="42"/>
        <v>0</v>
      </c>
      <c r="AP37">
        <f t="shared" si="43"/>
        <v>-1.7084081923766784E-3</v>
      </c>
      <c r="AQ37">
        <f t="shared" si="44"/>
        <v>-103.76767658173959</v>
      </c>
      <c r="AR37">
        <f t="shared" si="45"/>
        <v>-103.76938498993198</v>
      </c>
      <c r="AS37">
        <f t="shared" si="46"/>
        <v>-14.810591607778665</v>
      </c>
      <c r="AT37">
        <f t="shared" si="47"/>
        <v>-11.83794133077066</v>
      </c>
      <c r="AU37">
        <f t="shared" si="48"/>
        <v>-130.4179179284813</v>
      </c>
      <c r="AW37">
        <v>34</v>
      </c>
      <c r="AX37">
        <f>IF(Z37&gt;0, (R37*SUMPRODUCT(K37:$K$98, X37:$X$98)-K37*$AZ$3)/Z37, 0)</f>
        <v>-2257991.6302086818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2000000</v>
      </c>
      <c r="S38">
        <f t="shared" si="32"/>
        <v>-3684905.371593981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-7274.225085206981</v>
      </c>
      <c r="AC38">
        <f t="shared" si="33"/>
        <v>-6576.1598808892741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-2809.4199137337064</v>
      </c>
      <c r="AI38">
        <f t="shared" si="38"/>
        <v>-2809.4645292612286</v>
      </c>
      <c r="AJ38">
        <f t="shared" si="39"/>
        <v>-698.06520431770696</v>
      </c>
      <c r="AK38">
        <f t="shared" si="30"/>
        <v>-509.19575596448874</v>
      </c>
      <c r="AL38">
        <f t="shared" si="40"/>
        <v>-4016.7254895434244</v>
      </c>
      <c r="AN38">
        <f t="shared" si="41"/>
        <v>0</v>
      </c>
      <c r="AO38">
        <f t="shared" si="42"/>
        <v>0</v>
      </c>
      <c r="AP38">
        <f t="shared" si="43"/>
        <v>-8.449971397072539E-4</v>
      </c>
      <c r="AQ38">
        <f t="shared" si="44"/>
        <v>-53.209093855770512</v>
      </c>
      <c r="AR38">
        <f t="shared" si="45"/>
        <v>-53.20993885291022</v>
      </c>
      <c r="AS38">
        <f t="shared" si="46"/>
        <v>-13.221027156679137</v>
      </c>
      <c r="AT38">
        <f t="shared" si="47"/>
        <v>-9.6439284984162086</v>
      </c>
      <c r="AU38">
        <f t="shared" si="48"/>
        <v>-76.074894508005571</v>
      </c>
      <c r="AW38">
        <v>35</v>
      </c>
      <c r="AX38">
        <f>IF(Z38&gt;0, (R38*SUMPRODUCT(K38:$K$98, X38:$X$98)-K38*$AZ$3)/Z38, 0)</f>
        <v>-3684905.371593981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2000000</v>
      </c>
      <c r="S39">
        <f t="shared" si="32"/>
        <v>-6088230.8413217738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-6576.1598808892741</v>
      </c>
      <c r="AC39">
        <f t="shared" si="33"/>
        <v>-5913.4467596562517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-1590.9668147449725</v>
      </c>
      <c r="AI39">
        <f t="shared" si="38"/>
        <v>-1590.991097032035</v>
      </c>
      <c r="AJ39">
        <f t="shared" si="39"/>
        <v>-662.71312123302232</v>
      </c>
      <c r="AK39">
        <f t="shared" si="30"/>
        <v>-460.33119166224924</v>
      </c>
      <c r="AL39">
        <f t="shared" si="40"/>
        <v>-2714.0354099273068</v>
      </c>
      <c r="AN39">
        <f t="shared" si="41"/>
        <v>0</v>
      </c>
      <c r="AO39">
        <f t="shared" si="42"/>
        <v>0</v>
      </c>
      <c r="AP39">
        <f t="shared" si="43"/>
        <v>-4.1062063744850365E-4</v>
      </c>
      <c r="AQ39">
        <f t="shared" si="44"/>
        <v>-26.903718169132652</v>
      </c>
      <c r="AR39">
        <f t="shared" si="45"/>
        <v>-26.904128789770102</v>
      </c>
      <c r="AS39">
        <f t="shared" si="46"/>
        <v>-11.206674378998587</v>
      </c>
      <c r="AT39">
        <f t="shared" si="47"/>
        <v>-7.7843362477220248</v>
      </c>
      <c r="AU39">
        <f t="shared" si="48"/>
        <v>-45.895139416490721</v>
      </c>
      <c r="AW39">
        <v>36</v>
      </c>
      <c r="AX39">
        <f>IF(Z39&gt;0, (R39*SUMPRODUCT(K39:$K$98, X39:$X$98)-K39*$AZ$3)/Z39, 0)</f>
        <v>-6088230.8413217738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2000000</v>
      </c>
      <c r="S40">
        <f t="shared" si="32"/>
        <v>-10208881.189849427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-5913.4467596562517</v>
      </c>
      <c r="AC40">
        <f t="shared" si="33"/>
        <v>-5301.1342143532484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-884.62331057665597</v>
      </c>
      <c r="AI40">
        <f t="shared" si="38"/>
        <v>-884.63629224946555</v>
      </c>
      <c r="AJ40">
        <f t="shared" si="39"/>
        <v>-612.31254530300339</v>
      </c>
      <c r="AK40">
        <f t="shared" ref="AK40:AK69" si="61">G40*SUM(AB40:AB40, AE40:AF40)</f>
        <v>-413.94127317593768</v>
      </c>
      <c r="AL40">
        <f t="shared" si="40"/>
        <v>-1910.8901107284064</v>
      </c>
      <c r="AN40">
        <f t="shared" si="41"/>
        <v>0</v>
      </c>
      <c r="AO40">
        <f t="shared" si="42"/>
        <v>0</v>
      </c>
      <c r="AP40">
        <f t="shared" si="43"/>
        <v>-1.9600349712156872E-4</v>
      </c>
      <c r="AQ40">
        <f t="shared" si="44"/>
        <v>-13.356465306990119</v>
      </c>
      <c r="AR40">
        <f t="shared" si="45"/>
        <v>-13.35666131048724</v>
      </c>
      <c r="AS40">
        <f t="shared" si="46"/>
        <v>-9.2449872963930861</v>
      </c>
      <c r="AT40">
        <f t="shared" si="47"/>
        <v>-6.2498830724929677</v>
      </c>
      <c r="AU40">
        <f t="shared" si="48"/>
        <v>-28.851531679373291</v>
      </c>
      <c r="AW40">
        <v>37</v>
      </c>
      <c r="AX40">
        <f>IF(Z40&gt;0, (R40*SUMPRODUCT(K40:$K$98, X40:$X$98)-K40*$AZ$3)/Z40, 0)</f>
        <v>-10208881.189849427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2000000</v>
      </c>
      <c r="S41">
        <f t="shared" si="32"/>
        <v>-17427427.229906254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-5301.1342143532484</v>
      </c>
      <c r="AC41">
        <f t="shared" si="33"/>
        <v>-4743.7618729886872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-483.74662956237967</v>
      </c>
      <c r="AI41">
        <f t="shared" si="38"/>
        <v>-483.75343458559166</v>
      </c>
      <c r="AJ41">
        <f t="shared" si="39"/>
        <v>-557.37234136456118</v>
      </c>
      <c r="AK41">
        <f t="shared" si="61"/>
        <v>-371.07939500472742</v>
      </c>
      <c r="AL41">
        <f t="shared" si="40"/>
        <v>-1412.20517095488</v>
      </c>
      <c r="AN41">
        <f t="shared" si="41"/>
        <v>0</v>
      </c>
      <c r="AO41">
        <f t="shared" si="42"/>
        <v>0</v>
      </c>
      <c r="AP41">
        <f t="shared" si="43"/>
        <v>-9.1737045585085368E-5</v>
      </c>
      <c r="AQ41">
        <f t="shared" si="44"/>
        <v>-6.5212836496469597</v>
      </c>
      <c r="AR41">
        <f t="shared" si="45"/>
        <v>-6.5213753866925455</v>
      </c>
      <c r="AS41">
        <f t="shared" si="46"/>
        <v>-7.5138159407836191</v>
      </c>
      <c r="AT41">
        <f t="shared" si="47"/>
        <v>-5.0024410372727237</v>
      </c>
      <c r="AU41">
        <f t="shared" si="48"/>
        <v>-19.037632364748884</v>
      </c>
      <c r="AW41">
        <v>38</v>
      </c>
      <c r="AX41">
        <f>IF(Z41&gt;0, (R41*SUMPRODUCT(K41:$K$98, X41:$X$98)-K41*$AZ$3)/Z41, 0)</f>
        <v>-17427427.229906254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2000000</v>
      </c>
      <c r="S42">
        <f t="shared" si="32"/>
        <v>-30351763.909222521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-4743.7618729886872</v>
      </c>
      <c r="AC42">
        <f t="shared" si="33"/>
        <v>-4240.7038649673086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-259.5207765005631</v>
      </c>
      <c r="AI42">
        <f t="shared" si="38"/>
        <v>-259.52426946383673</v>
      </c>
      <c r="AJ42">
        <f t="shared" si="39"/>
        <v>-503.05800802137855</v>
      </c>
      <c r="AK42">
        <f t="shared" si="61"/>
        <v>-332.06333110920815</v>
      </c>
      <c r="AL42">
        <f t="shared" si="40"/>
        <v>-1094.6456085944235</v>
      </c>
      <c r="AN42">
        <f t="shared" si="41"/>
        <v>0</v>
      </c>
      <c r="AO42">
        <f t="shared" si="42"/>
        <v>0</v>
      </c>
      <c r="AP42">
        <f t="shared" si="43"/>
        <v>-4.2042751922807094E-5</v>
      </c>
      <c r="AQ42">
        <f t="shared" si="44"/>
        <v>-3.1236994982636119</v>
      </c>
      <c r="AR42">
        <f t="shared" si="45"/>
        <v>-3.1237415410155354</v>
      </c>
      <c r="AS42">
        <f t="shared" si="46"/>
        <v>-6.0550144325360504</v>
      </c>
      <c r="AT42">
        <f t="shared" si="47"/>
        <v>-3.9968517155516703</v>
      </c>
      <c r="AU42">
        <f t="shared" si="48"/>
        <v>-13.175607689103257</v>
      </c>
      <c r="AW42">
        <v>39</v>
      </c>
      <c r="AX42">
        <f>IF(Z42&gt;0, (R42*SUMPRODUCT(K42:$K$98, X42:$X$98)-K42*$AZ$3)/Z42, 0)</f>
        <v>-30351763.909222521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2000000</v>
      </c>
      <c r="S43">
        <f t="shared" si="32"/>
        <v>-54017291.1734007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-4240.7038649673086</v>
      </c>
      <c r="AC43">
        <f t="shared" si="33"/>
        <v>-3788.8460540450124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-136.35997913303825</v>
      </c>
      <c r="AI43">
        <f t="shared" si="38"/>
        <v>-136.36173266693996</v>
      </c>
      <c r="AJ43">
        <f t="shared" si="39"/>
        <v>-451.85781092229627</v>
      </c>
      <c r="AK43">
        <f t="shared" si="61"/>
        <v>-296.84927054771163</v>
      </c>
      <c r="AL43">
        <f t="shared" si="40"/>
        <v>-885.06881413694782</v>
      </c>
      <c r="AN43">
        <f t="shared" si="41"/>
        <v>0</v>
      </c>
      <c r="AO43">
        <f t="shared" si="42"/>
        <v>0</v>
      </c>
      <c r="AP43">
        <f t="shared" si="43"/>
        <v>-1.8844874947494353E-5</v>
      </c>
      <c r="AQ43">
        <f t="shared" si="44"/>
        <v>-1.4654331758846675</v>
      </c>
      <c r="AR43">
        <f t="shared" si="45"/>
        <v>-1.4654520207596149</v>
      </c>
      <c r="AS43">
        <f t="shared" si="46"/>
        <v>-4.8560247010753583</v>
      </c>
      <c r="AT43">
        <f t="shared" si="47"/>
        <v>-3.1901792011376302</v>
      </c>
      <c r="AU43">
        <f t="shared" si="48"/>
        <v>-9.5116559229726025</v>
      </c>
      <c r="AW43">
        <v>40</v>
      </c>
      <c r="AX43">
        <f>IF(Z43&gt;0, (R43*SUMPRODUCT(K43:$K$98, X43:$X$98)-K43*$AZ$3)/Z43, 0)</f>
        <v>-54017291.1734007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2000000</v>
      </c>
      <c r="S44">
        <f t="shared" si="32"/>
        <v>-98477728.418018028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-3788.8460540450124</v>
      </c>
      <c r="AC44">
        <f t="shared" si="33"/>
        <v>-3384.0779957739692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-70.152101583886832</v>
      </c>
      <c r="AI44">
        <f t="shared" si="38"/>
        <v>-70.152960681179721</v>
      </c>
      <c r="AJ44">
        <f t="shared" si="39"/>
        <v>-404.76805827104317</v>
      </c>
      <c r="AK44">
        <f t="shared" si="61"/>
        <v>-265.21922378315088</v>
      </c>
      <c r="AL44">
        <f t="shared" si="40"/>
        <v>-740.1402427353737</v>
      </c>
      <c r="AN44">
        <f t="shared" si="41"/>
        <v>0</v>
      </c>
      <c r="AO44">
        <f t="shared" si="42"/>
        <v>0</v>
      </c>
      <c r="AP44">
        <f t="shared" si="43"/>
        <v>-8.2433439515144025E-6</v>
      </c>
      <c r="AQ44">
        <f t="shared" si="44"/>
        <v>-0.67313435516594855</v>
      </c>
      <c r="AR44">
        <f t="shared" si="45"/>
        <v>-0.67314259850989999</v>
      </c>
      <c r="AS44">
        <f t="shared" si="46"/>
        <v>-3.8838934222126502</v>
      </c>
      <c r="AT44">
        <f t="shared" si="47"/>
        <v>-2.5448727429128173</v>
      </c>
      <c r="AU44">
        <f t="shared" si="48"/>
        <v>-7.1019087636353664</v>
      </c>
      <c r="AW44">
        <v>41</v>
      </c>
      <c r="AX44">
        <f>IF(Z44&gt;0, (R44*SUMPRODUCT(K44:$K$98, X44:$X$98)-K44*$AZ$3)/Z44, 0)</f>
        <v>-98477728.418018028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25</v>
      </c>
      <c r="R45">
        <f t="shared" si="31"/>
        <v>2000000</v>
      </c>
      <c r="S45">
        <f t="shared" si="32"/>
        <v>-184178645.10594672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-3384.0779957739692</v>
      </c>
      <c r="AC45">
        <f t="shared" si="33"/>
        <v>-3022.042655622949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-35.224077244409919</v>
      </c>
      <c r="AI45">
        <f t="shared" si="38"/>
        <v>-35.224487449764332</v>
      </c>
      <c r="AJ45">
        <f t="shared" si="39"/>
        <v>-362.03534015102014</v>
      </c>
      <c r="AK45">
        <f t="shared" si="61"/>
        <v>-236.88545970417786</v>
      </c>
      <c r="AL45">
        <f t="shared" si="40"/>
        <v>-634.14528730496238</v>
      </c>
      <c r="AN45">
        <f t="shared" si="41"/>
        <v>0</v>
      </c>
      <c r="AO45">
        <f t="shared" si="42"/>
        <v>0</v>
      </c>
      <c r="AP45">
        <f t="shared" si="43"/>
        <v>-3.5143448319107125E-6</v>
      </c>
      <c r="AQ45">
        <f t="shared" si="44"/>
        <v>-0.30177459287566138</v>
      </c>
      <c r="AR45">
        <f t="shared" si="45"/>
        <v>-0.30177810722049331</v>
      </c>
      <c r="AS45">
        <f t="shared" si="46"/>
        <v>-3.1016587495706283</v>
      </c>
      <c r="AT45">
        <f t="shared" si="47"/>
        <v>-2.0294644672838671</v>
      </c>
      <c r="AU45">
        <f t="shared" si="48"/>
        <v>-5.4329013240749893</v>
      </c>
      <c r="AW45">
        <v>42</v>
      </c>
      <c r="AX45">
        <f>IF(Z45&gt;0, (R45*SUMPRODUCT(K45:$K$98, X45:$X$98)-K45*$AZ$3)/Z45, 0)</f>
        <v>-184178645.10594672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2000000</v>
      </c>
      <c r="S46">
        <f t="shared" si="32"/>
        <v>-354204073.72532529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-3022.042655622949</v>
      </c>
      <c r="AC46">
        <f t="shared" si="33"/>
        <v>-2698.4975779781589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-17.251298838541967</v>
      </c>
      <c r="AI46">
        <f t="shared" si="38"/>
        <v>-17.25148930060735</v>
      </c>
      <c r="AJ46">
        <f t="shared" si="39"/>
        <v>-323.54507764479013</v>
      </c>
      <c r="AK46">
        <f t="shared" si="61"/>
        <v>-211.54298589360644</v>
      </c>
      <c r="AL46">
        <f t="shared" si="40"/>
        <v>-552.339552839004</v>
      </c>
      <c r="AN46">
        <f t="shared" si="41"/>
        <v>0</v>
      </c>
      <c r="AO46">
        <f t="shared" si="42"/>
        <v>0</v>
      </c>
      <c r="AP46">
        <f t="shared" si="43"/>
        <v>-1.4569126518042271E-6</v>
      </c>
      <c r="AQ46">
        <f t="shared" si="44"/>
        <v>-0.13196137239791933</v>
      </c>
      <c r="AR46">
        <f t="shared" si="45"/>
        <v>-0.13196282931057113</v>
      </c>
      <c r="AS46">
        <f t="shared" si="46"/>
        <v>-2.4749123459162323</v>
      </c>
      <c r="AT46">
        <f t="shared" si="47"/>
        <v>-1.6181681739410028</v>
      </c>
      <c r="AU46">
        <f t="shared" si="48"/>
        <v>-4.225043349167807</v>
      </c>
      <c r="AW46">
        <v>43</v>
      </c>
      <c r="AX46">
        <f>IF(Z46&gt;0, (R46*SUMPRODUCT(K46:$K$98, X46:$X$98)-K46*$AZ$3)/Z46, 0)</f>
        <v>-354204073.72532529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2000000</v>
      </c>
      <c r="S47">
        <f t="shared" si="32"/>
        <v>-702252863.81813359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-2698.4975779781589</v>
      </c>
      <c r="AC47">
        <f t="shared" si="33"/>
        <v>-2409.4805641383546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-8.2224503647518468</v>
      </c>
      <c r="AI47">
        <f t="shared" si="38"/>
        <v>-8.2225361415670175</v>
      </c>
      <c r="AJ47">
        <f t="shared" si="39"/>
        <v>-289.01701383980435</v>
      </c>
      <c r="AK47">
        <f t="shared" si="61"/>
        <v>-188.89483045847115</v>
      </c>
      <c r="AL47">
        <f t="shared" si="40"/>
        <v>-486.13438043984252</v>
      </c>
      <c r="AN47">
        <f t="shared" si="41"/>
        <v>0</v>
      </c>
      <c r="AO47">
        <f t="shared" si="42"/>
        <v>0</v>
      </c>
      <c r="AP47">
        <f t="shared" si="43"/>
        <v>-5.8583716527595412E-7</v>
      </c>
      <c r="AQ47">
        <f t="shared" si="44"/>
        <v>-5.6157564298365437E-2</v>
      </c>
      <c r="AR47">
        <f t="shared" si="45"/>
        <v>-5.6158150135530709E-2</v>
      </c>
      <c r="AS47">
        <f t="shared" si="46"/>
        <v>-1.9739239299768301</v>
      </c>
      <c r="AT47">
        <f t="shared" si="47"/>
        <v>-1.2901109908275592</v>
      </c>
      <c r="AU47">
        <f t="shared" si="48"/>
        <v>-3.3201930709399203</v>
      </c>
      <c r="AW47">
        <v>44</v>
      </c>
      <c r="AX47">
        <f>IF(Z47&gt;0, (R47*SUMPRODUCT(K47:$K$98, X47:$X$98)-K47*$AZ$3)/Z47, 0)</f>
        <v>-702252863.81813359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2000000</v>
      </c>
      <c r="S48">
        <f t="shared" si="32"/>
        <v>-1437613327.2219059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-2409.4805641383546</v>
      </c>
      <c r="AC48">
        <f t="shared" si="33"/>
        <v>-2151.3679938346163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-3.8005520728937774</v>
      </c>
      <c r="AI48">
        <f t="shared" si="38"/>
        <v>-3.800589485039886</v>
      </c>
      <c r="AJ48">
        <f t="shared" si="39"/>
        <v>-258.11257030373827</v>
      </c>
      <c r="AK48">
        <f t="shared" si="61"/>
        <v>-168.66363948968484</v>
      </c>
      <c r="AL48">
        <f t="shared" si="40"/>
        <v>-430.576799278463</v>
      </c>
      <c r="AN48">
        <f t="shared" si="41"/>
        <v>0</v>
      </c>
      <c r="AO48">
        <f t="shared" si="42"/>
        <v>0</v>
      </c>
      <c r="AP48">
        <f t="shared" si="43"/>
        <v>-2.2814008635763367E-7</v>
      </c>
      <c r="AQ48">
        <f t="shared" si="44"/>
        <v>-2.3175849778760353E-2</v>
      </c>
      <c r="AR48">
        <f t="shared" si="45"/>
        <v>-2.317607791884671E-2</v>
      </c>
      <c r="AS48">
        <f t="shared" si="46"/>
        <v>-1.5739761067960905</v>
      </c>
      <c r="AT48">
        <f t="shared" si="47"/>
        <v>-1.0285145676153402</v>
      </c>
      <c r="AU48">
        <f t="shared" si="48"/>
        <v>-2.6256667523302775</v>
      </c>
      <c r="AW48">
        <v>45</v>
      </c>
      <c r="AX48">
        <f>IF(Z48&gt;0, (R48*SUMPRODUCT(K48:$K$98, X48:$X$98)-K48*$AZ$3)/Z48, 0)</f>
        <v>-1437613327.2219059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2000000</v>
      </c>
      <c r="S49">
        <f t="shared" si="32"/>
        <v>-3046663221.3743567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-2151.3679938346163</v>
      </c>
      <c r="AC49">
        <f t="shared" si="33"/>
        <v>-1920.8833769450757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-1.702066775425862</v>
      </c>
      <c r="AI49">
        <f t="shared" si="38"/>
        <v>-1.7020825376158168</v>
      </c>
      <c r="AJ49">
        <f t="shared" si="39"/>
        <v>-230.48461688954058</v>
      </c>
      <c r="AK49">
        <f t="shared" si="61"/>
        <v>-150.59575956842315</v>
      </c>
      <c r="AL49">
        <f t="shared" si="40"/>
        <v>-382.78245899557953</v>
      </c>
      <c r="AN49">
        <f t="shared" si="41"/>
        <v>0</v>
      </c>
      <c r="AO49">
        <f t="shared" si="42"/>
        <v>0</v>
      </c>
      <c r="AP49">
        <f t="shared" si="43"/>
        <v>-8.5819803180300198E-8</v>
      </c>
      <c r="AQ49">
        <f t="shared" si="44"/>
        <v>-9.2671789951515038E-3</v>
      </c>
      <c r="AR49">
        <f t="shared" si="45"/>
        <v>-9.2672648149546843E-3</v>
      </c>
      <c r="AS49">
        <f t="shared" si="46"/>
        <v>-1.2549109301601127</v>
      </c>
      <c r="AT49">
        <f t="shared" si="47"/>
        <v>-0.81994307155322654</v>
      </c>
      <c r="AU49">
        <f t="shared" si="48"/>
        <v>-2.0841212665282938</v>
      </c>
      <c r="AW49">
        <v>46</v>
      </c>
      <c r="AX49">
        <f>IF(Z49&gt;0, (R49*SUMPRODUCT(K49:$K$98, X49:$X$98)-K49*$AZ$3)/Z49, 0)</f>
        <v>-3046663221.3743567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2000000</v>
      </c>
      <c r="S50">
        <f t="shared" si="32"/>
        <v>-6694062382.4555368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-1920.8833769450757</v>
      </c>
      <c r="AC50">
        <f t="shared" si="33"/>
        <v>-1715.0821148925361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-0.73594652242572767</v>
      </c>
      <c r="AI50">
        <f t="shared" si="38"/>
        <v>-0.73595292766225262</v>
      </c>
      <c r="AJ50">
        <f t="shared" si="39"/>
        <v>-205.80126205253964</v>
      </c>
      <c r="AK50">
        <f t="shared" si="61"/>
        <v>-134.46183638615531</v>
      </c>
      <c r="AL50">
        <f t="shared" si="40"/>
        <v>-340.99905136635721</v>
      </c>
      <c r="AN50">
        <f t="shared" si="41"/>
        <v>0</v>
      </c>
      <c r="AO50">
        <f t="shared" si="42"/>
        <v>0</v>
      </c>
      <c r="AP50">
        <f t="shared" si="43"/>
        <v>-3.1137812989585347E-8</v>
      </c>
      <c r="AQ50">
        <f t="shared" si="44"/>
        <v>-3.5776610428686858E-3</v>
      </c>
      <c r="AR50">
        <f t="shared" si="45"/>
        <v>-3.5776921806816753E-3</v>
      </c>
      <c r="AS50">
        <f t="shared" si="46"/>
        <v>-1.0004628534580613</v>
      </c>
      <c r="AT50">
        <f t="shared" si="47"/>
        <v>-0.65366009503751665</v>
      </c>
      <c r="AU50">
        <f t="shared" si="48"/>
        <v>-1.6577006406762598</v>
      </c>
      <c r="AW50">
        <v>47</v>
      </c>
      <c r="AX50">
        <f>IF(Z50&gt;0, (R50*SUMPRODUCT(K50:$K$98, X50:$X$98)-K50*$AZ$3)/Z50, 0)</f>
        <v>-6694062382.4555368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2000000</v>
      </c>
      <c r="S51">
        <f t="shared" si="32"/>
        <v>-15260040517.75094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-1715.0821148925361</v>
      </c>
      <c r="AC51">
        <f t="shared" si="33"/>
        <v>-1531.3262914539946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-0.30659719338479813</v>
      </c>
      <c r="AI51">
        <f t="shared" si="38"/>
        <v>-0.30659970210404053</v>
      </c>
      <c r="AJ51">
        <f t="shared" si="39"/>
        <v>-183.75582343854148</v>
      </c>
      <c r="AK51">
        <f t="shared" si="61"/>
        <v>-120.05574804247753</v>
      </c>
      <c r="AL51">
        <f t="shared" si="40"/>
        <v>-304.11817118312308</v>
      </c>
      <c r="AN51">
        <f t="shared" si="41"/>
        <v>0</v>
      </c>
      <c r="AO51">
        <f t="shared" si="42"/>
        <v>0</v>
      </c>
      <c r="AP51">
        <f t="shared" si="43"/>
        <v>-1.0888974299779863E-8</v>
      </c>
      <c r="AQ51">
        <f t="shared" si="44"/>
        <v>-1.3307702602811465E-3</v>
      </c>
      <c r="AR51">
        <f t="shared" si="45"/>
        <v>-1.3307811492554464E-3</v>
      </c>
      <c r="AS51">
        <f t="shared" si="46"/>
        <v>-0.7975832468843761</v>
      </c>
      <c r="AT51">
        <f t="shared" si="47"/>
        <v>-0.5210961565137967</v>
      </c>
      <c r="AU51">
        <f t="shared" si="48"/>
        <v>-1.3200101845474284</v>
      </c>
      <c r="AW51">
        <v>48</v>
      </c>
      <c r="AX51">
        <f>IF(Z51&gt;0, (R51*SUMPRODUCT(K51:$K$98, X51:$X$98)-K51*$AZ$3)/Z51, 0)</f>
        <v>-15260040517.75094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2000000</v>
      </c>
      <c r="S52">
        <f t="shared" si="32"/>
        <v>-36177642127.167702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-1531.3262914539946</v>
      </c>
      <c r="AC52">
        <f t="shared" si="33"/>
        <v>-1367.25672838534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-0.12310483491099285</v>
      </c>
      <c r="AI52">
        <f t="shared" si="38"/>
        <v>-0.12310577973260642</v>
      </c>
      <c r="AJ52">
        <f t="shared" si="39"/>
        <v>-164.06956306865459</v>
      </c>
      <c r="AK52">
        <f t="shared" si="61"/>
        <v>-107.19284040177963</v>
      </c>
      <c r="AL52">
        <f t="shared" si="40"/>
        <v>-271.38550925016682</v>
      </c>
      <c r="AN52">
        <f t="shared" si="41"/>
        <v>0</v>
      </c>
      <c r="AO52">
        <f t="shared" si="42"/>
        <v>0</v>
      </c>
      <c r="AP52">
        <f t="shared" si="43"/>
        <v>-3.6615646677878174E-9</v>
      </c>
      <c r="AQ52">
        <f t="shared" si="44"/>
        <v>-4.7708086634712209E-4</v>
      </c>
      <c r="AR52">
        <f t="shared" si="45"/>
        <v>-4.7708452791178993E-4</v>
      </c>
      <c r="AS52">
        <f t="shared" si="46"/>
        <v>-0.63583570333839001</v>
      </c>
      <c r="AT52">
        <f t="shared" si="47"/>
        <v>-0.41541547252847355</v>
      </c>
      <c r="AU52">
        <f t="shared" si="48"/>
        <v>-1.0517282603947753</v>
      </c>
      <c r="AW52">
        <v>49</v>
      </c>
      <c r="AX52">
        <f>IF(Z52&gt;0, (R52*SUMPRODUCT(K52:$K$98, X52:$X$98)-K52*$AZ$3)/Z52, 0)</f>
        <v>-36177642127.167702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2000000</v>
      </c>
      <c r="S53">
        <f t="shared" si="32"/>
        <v>-89403519781.221359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-1367.25672838534</v>
      </c>
      <c r="AC53">
        <f t="shared" si="33"/>
        <v>-1220.7653359671754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-4.7520760498773462E-2</v>
      </c>
      <c r="AI53">
        <f t="shared" si="38"/>
        <v>-4.7521101862664658E-2</v>
      </c>
      <c r="AJ53">
        <f t="shared" si="39"/>
        <v>-146.49139241816465</v>
      </c>
      <c r="AK53">
        <f t="shared" si="61"/>
        <v>-95.707970986973805</v>
      </c>
      <c r="AL53">
        <f t="shared" si="40"/>
        <v>-242.24688450700111</v>
      </c>
      <c r="AN53">
        <f t="shared" si="41"/>
        <v>0</v>
      </c>
      <c r="AO53">
        <f t="shared" si="42"/>
        <v>0</v>
      </c>
      <c r="AP53">
        <f t="shared" si="43"/>
        <v>-1.1811809848128919E-9</v>
      </c>
      <c r="AQ53">
        <f t="shared" si="44"/>
        <v>-1.6443045129425001E-4</v>
      </c>
      <c r="AR53">
        <f t="shared" si="45"/>
        <v>-1.6443163247523482E-4</v>
      </c>
      <c r="AS53">
        <f t="shared" si="46"/>
        <v>-0.50688679038845774</v>
      </c>
      <c r="AT53">
        <f t="shared" si="47"/>
        <v>-0.33116694044177342</v>
      </c>
      <c r="AU53">
        <f t="shared" si="48"/>
        <v>-0.83821816246270631</v>
      </c>
      <c r="AW53">
        <v>50</v>
      </c>
      <c r="AX53">
        <f>IF(Z53&gt;0, (R53*SUMPRODUCT(K53:$K$98, X53:$X$98)-K53*$AZ$3)/Z53, 0)</f>
        <v>-89403519781.221359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2000000</v>
      </c>
      <c r="S54">
        <f t="shared" si="32"/>
        <v>-230826963954.30096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-1220.7653359671754</v>
      </c>
      <c r="AC54">
        <f t="shared" si="33"/>
        <v>-1089.9691883449202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-1.7591983232548656E-2</v>
      </c>
      <c r="AI54">
        <f t="shared" si="38"/>
        <v>-1.7592101283010534E-2</v>
      </c>
      <c r="AJ54">
        <f t="shared" si="39"/>
        <v>-130.79614762225515</v>
      </c>
      <c r="AK54">
        <f t="shared" si="61"/>
        <v>-85.453573517702281</v>
      </c>
      <c r="AL54">
        <f t="shared" si="40"/>
        <v>-216.26731324124046</v>
      </c>
      <c r="AN54">
        <f t="shared" si="41"/>
        <v>0</v>
      </c>
      <c r="AO54">
        <f t="shared" si="42"/>
        <v>0</v>
      </c>
      <c r="AP54">
        <f t="shared" si="43"/>
        <v>-3.6471072474244392E-10</v>
      </c>
      <c r="AQ54">
        <f t="shared" si="44"/>
        <v>-5.4349511660944697E-5</v>
      </c>
      <c r="AR54">
        <f t="shared" si="45"/>
        <v>-5.4349876371669438E-5</v>
      </c>
      <c r="AS54">
        <f t="shared" si="46"/>
        <v>-0.40408785390665242</v>
      </c>
      <c r="AT54">
        <f t="shared" si="47"/>
        <v>-0.26400434385230476</v>
      </c>
      <c r="AU54">
        <f t="shared" si="48"/>
        <v>-0.66814654763532888</v>
      </c>
      <c r="AW54">
        <v>51</v>
      </c>
      <c r="AX54">
        <f>IF(Z54&gt;0, (R54*SUMPRODUCT(K54:$K$98, X54:$X$98)-K54*$AZ$3)/Z54, 0)</f>
        <v>-230826963954.30096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2000000</v>
      </c>
      <c r="S55">
        <f t="shared" si="32"/>
        <v>-624014896039.26294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-1089.9691883449202</v>
      </c>
      <c r="AC55">
        <f t="shared" si="33"/>
        <v>-973.18682121880147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-6.2304825102106947E-3</v>
      </c>
      <c r="AI55">
        <f t="shared" si="38"/>
        <v>-6.230521499136576E-3</v>
      </c>
      <c r="AJ55">
        <f t="shared" si="39"/>
        <v>-116.78236712611874</v>
      </c>
      <c r="AK55">
        <f t="shared" si="61"/>
        <v>-76.297843184144426</v>
      </c>
      <c r="AL55">
        <f t="shared" si="40"/>
        <v>-193.0864408317623</v>
      </c>
      <c r="AN55">
        <f t="shared" si="41"/>
        <v>0</v>
      </c>
      <c r="AO55">
        <f t="shared" si="42"/>
        <v>0</v>
      </c>
      <c r="AP55">
        <f t="shared" si="43"/>
        <v>-1.0754843422849255E-10</v>
      </c>
      <c r="AQ55">
        <f t="shared" si="44"/>
        <v>-1.7186383654221989E-5</v>
      </c>
      <c r="AR55">
        <f t="shared" si="45"/>
        <v>-1.7186491202656218E-5</v>
      </c>
      <c r="AS55">
        <f t="shared" si="46"/>
        <v>-0.32213661818140726</v>
      </c>
      <c r="AT55">
        <f t="shared" si="47"/>
        <v>-0.21046267328467774</v>
      </c>
      <c r="AU55">
        <f t="shared" si="48"/>
        <v>-0.53261647795728762</v>
      </c>
      <c r="AW55">
        <v>52</v>
      </c>
      <c r="AX55">
        <f>IF(Z55&gt;0, (R55*SUMPRODUCT(K55:$K$98, X55:$X$98)-K55*$AZ$3)/Z55, 0)</f>
        <v>-624014896039.26294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2000000</v>
      </c>
      <c r="S56">
        <f t="shared" si="32"/>
        <v>-1770749844718.6313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-973.18682121880147</v>
      </c>
      <c r="AC56">
        <f t="shared" si="33"/>
        <v>-868.91681923051488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-2.1065117814928363E-3</v>
      </c>
      <c r="AI56">
        <f t="shared" si="38"/>
        <v>-2.1065240491321899E-3</v>
      </c>
      <c r="AJ56">
        <f t="shared" si="39"/>
        <v>-104.27000198828659</v>
      </c>
      <c r="AK56">
        <f t="shared" si="61"/>
        <v>-68.123077485316102</v>
      </c>
      <c r="AL56">
        <f t="shared" si="40"/>
        <v>-172.39518599765182</v>
      </c>
      <c r="AN56">
        <f t="shared" si="41"/>
        <v>0</v>
      </c>
      <c r="AO56">
        <f t="shared" si="42"/>
        <v>0</v>
      </c>
      <c r="AP56">
        <f t="shared" si="43"/>
        <v>-3.021383119779305E-11</v>
      </c>
      <c r="AQ56">
        <f t="shared" si="44"/>
        <v>-5.1881042103342428E-6</v>
      </c>
      <c r="AR56">
        <f t="shared" si="45"/>
        <v>-5.1881344241654398E-6</v>
      </c>
      <c r="AS56">
        <f t="shared" si="46"/>
        <v>-0.25680541693605963</v>
      </c>
      <c r="AT56">
        <f t="shared" si="47"/>
        <v>-0.16777956251069573</v>
      </c>
      <c r="AU56">
        <f t="shared" si="48"/>
        <v>-0.42459016758117951</v>
      </c>
      <c r="AW56">
        <v>53</v>
      </c>
      <c r="AX56">
        <f>IF(Z56&gt;0, (R56*SUMPRODUCT(K56:$K$98, X56:$X$98)-K56*$AZ$3)/Z56, 0)</f>
        <v>-1770749844718.6313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2000000</v>
      </c>
      <c r="S57">
        <f t="shared" si="32"/>
        <v>-5289414558315.0723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-868.91681923051488</v>
      </c>
      <c r="AC57">
        <f t="shared" si="33"/>
        <v>-775.81859301266365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-6.7824941414385096E-4</v>
      </c>
      <c r="AI57">
        <f t="shared" si="38"/>
        <v>-6.7825308098913442E-4</v>
      </c>
      <c r="AJ57">
        <f t="shared" si="39"/>
        <v>-93.09822621785122</v>
      </c>
      <c r="AK57">
        <f t="shared" si="61"/>
        <v>-60.824177346136047</v>
      </c>
      <c r="AL57">
        <f t="shared" si="40"/>
        <v>-153.92308181706827</v>
      </c>
      <c r="AN57">
        <f t="shared" si="41"/>
        <v>0</v>
      </c>
      <c r="AO57">
        <f t="shared" si="42"/>
        <v>0</v>
      </c>
      <c r="AP57">
        <f t="shared" si="43"/>
        <v>-8.0634214907174164E-12</v>
      </c>
      <c r="AQ57">
        <f t="shared" si="44"/>
        <v>-1.4914757725865435E-6</v>
      </c>
      <c r="AR57">
        <f t="shared" si="45"/>
        <v>-1.4914838360080344E-6</v>
      </c>
      <c r="AS57">
        <f t="shared" si="46"/>
        <v>-0.20472372843842479</v>
      </c>
      <c r="AT57">
        <f t="shared" si="47"/>
        <v>-0.13375284225461745</v>
      </c>
      <c r="AU57">
        <f t="shared" si="48"/>
        <v>-0.33847806217687826</v>
      </c>
      <c r="AW57">
        <v>54</v>
      </c>
      <c r="AX57">
        <f>IF(Z57&gt;0, (R57*SUMPRODUCT(K57:$K$98, X57:$X$98)-K57*$AZ$3)/Z57, 0)</f>
        <v>-5289414558315.0723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2000000</v>
      </c>
      <c r="S58">
        <f t="shared" si="32"/>
        <v>-16679601631636.658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-775.81859301266365</v>
      </c>
      <c r="AC58">
        <f t="shared" si="33"/>
        <v>-692.69517360596478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-2.0735518749920084E-4</v>
      </c>
      <c r="AI58">
        <f t="shared" si="38"/>
        <v>-2.073562257361877E-4</v>
      </c>
      <c r="AJ58">
        <f t="shared" si="39"/>
        <v>-83.123419406698872</v>
      </c>
      <c r="AK58">
        <f t="shared" si="61"/>
        <v>-54.307301510886461</v>
      </c>
      <c r="AL58">
        <f t="shared" si="40"/>
        <v>-137.43092827381105</v>
      </c>
      <c r="AN58">
        <f t="shared" si="41"/>
        <v>0</v>
      </c>
      <c r="AO58">
        <f t="shared" si="42"/>
        <v>0</v>
      </c>
      <c r="AP58">
        <f t="shared" si="43"/>
        <v>-2.0384743426838544E-12</v>
      </c>
      <c r="AQ58">
        <f t="shared" si="44"/>
        <v>-4.0712114371459455E-7</v>
      </c>
      <c r="AR58">
        <f t="shared" si="45"/>
        <v>-4.0712318218893727E-7</v>
      </c>
      <c r="AS58">
        <f t="shared" si="46"/>
        <v>-0.16320450906709821</v>
      </c>
      <c r="AT58">
        <f t="shared" si="47"/>
        <v>-0.1066269475570783</v>
      </c>
      <c r="AU58">
        <f t="shared" si="48"/>
        <v>-0.26983186374735862</v>
      </c>
      <c r="AW58">
        <v>55</v>
      </c>
      <c r="AX58">
        <f>IF(Z58&gt;0, (R58*SUMPRODUCT(K58:$K$98, X58:$X$98)-K58*$AZ$3)/Z58, 0)</f>
        <v>-16679601631636.658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2000000</v>
      </c>
      <c r="S59">
        <f t="shared" si="32"/>
        <v>-55683431942313.313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-692.69517360596478</v>
      </c>
      <c r="AC59">
        <f t="shared" si="33"/>
        <v>-618.4778339254301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-6.0014299129093699E-5</v>
      </c>
      <c r="AI59">
        <f t="shared" si="38"/>
        <v>-6.0014576804971582E-5</v>
      </c>
      <c r="AJ59">
        <f t="shared" si="39"/>
        <v>-74.217339680534678</v>
      </c>
      <c r="AK59">
        <f t="shared" si="61"/>
        <v>-48.48866215241754</v>
      </c>
      <c r="AL59">
        <f t="shared" si="40"/>
        <v>-122.70606184752901</v>
      </c>
      <c r="AN59">
        <f t="shared" si="41"/>
        <v>0</v>
      </c>
      <c r="AO59">
        <f t="shared" si="42"/>
        <v>0</v>
      </c>
      <c r="AP59">
        <f t="shared" si="43"/>
        <v>-4.8677569335600839E-13</v>
      </c>
      <c r="AQ59">
        <f t="shared" si="44"/>
        <v>-1.0520720162130614E-7</v>
      </c>
      <c r="AR59">
        <f t="shared" si="45"/>
        <v>-1.052076883969995E-7</v>
      </c>
      <c r="AS59">
        <f t="shared" si="46"/>
        <v>-0.13010563703778594</v>
      </c>
      <c r="AT59">
        <f t="shared" si="47"/>
        <v>-8.500234993069769E-2</v>
      </c>
      <c r="AU59">
        <f t="shared" si="48"/>
        <v>-0.21510809217617199</v>
      </c>
      <c r="AW59">
        <v>56</v>
      </c>
      <c r="AX59">
        <f>IF(Z59&gt;0, (R59*SUMPRODUCT(K59:$K$98, X59:$X$98)-K59*$AZ$3)/Z59, 0)</f>
        <v>-55683431942313.313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2000000</v>
      </c>
      <c r="S60">
        <f t="shared" si="32"/>
        <v>-199483212864240.25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-618.4778339254301</v>
      </c>
      <c r="AC60">
        <f t="shared" si="33"/>
        <v>-552.21235180951601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-1.6455500233071424E-5</v>
      </c>
      <c r="AI60">
        <f t="shared" si="38"/>
        <v>-1.6455569438437614E-5</v>
      </c>
      <c r="AJ60">
        <f t="shared" si="39"/>
        <v>-66.265482115914097</v>
      </c>
      <c r="AK60">
        <f t="shared" si="61"/>
        <v>-43.293448374780112</v>
      </c>
      <c r="AL60">
        <f t="shared" si="40"/>
        <v>-109.55894694626365</v>
      </c>
      <c r="AN60">
        <f t="shared" si="41"/>
        <v>0</v>
      </c>
      <c r="AO60">
        <f t="shared" si="42"/>
        <v>0</v>
      </c>
      <c r="AP60">
        <f t="shared" si="43"/>
        <v>-1.083209546337368E-13</v>
      </c>
      <c r="AQ60">
        <f t="shared" si="44"/>
        <v>-2.5756319088047363E-8</v>
      </c>
      <c r="AR60">
        <f t="shared" si="45"/>
        <v>-2.5756427409001995E-8</v>
      </c>
      <c r="AS60">
        <f t="shared" si="46"/>
        <v>-0.10371941768568242</v>
      </c>
      <c r="AT60">
        <f t="shared" si="47"/>
        <v>-6.7763352980404173E-2</v>
      </c>
      <c r="AU60">
        <f t="shared" si="48"/>
        <v>-0.17148279642251399</v>
      </c>
      <c r="AW60">
        <v>57</v>
      </c>
      <c r="AX60">
        <f>IF(Z60&gt;0, (R60*SUMPRODUCT(K60:$K$98, X60:$X$98)-K60*$AZ$3)/Z60, 0)</f>
        <v>-199483212864240.25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2000000</v>
      </c>
      <c r="S61">
        <f t="shared" si="32"/>
        <v>-770668559427616.13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-552.21235180951601</v>
      </c>
      <c r="AC61">
        <f t="shared" si="33"/>
        <v>-493.04674270927114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-4.201535075548335E-6</v>
      </c>
      <c r="AI61">
        <f t="shared" si="38"/>
        <v>-4.2015510696724196E-6</v>
      </c>
      <c r="AJ61">
        <f t="shared" si="39"/>
        <v>-59.165609100244865</v>
      </c>
      <c r="AK61">
        <f t="shared" si="61"/>
        <v>-38.654864626666125</v>
      </c>
      <c r="AL61">
        <f t="shared" si="40"/>
        <v>-97.820477928462054</v>
      </c>
      <c r="AN61">
        <f t="shared" si="41"/>
        <v>0</v>
      </c>
      <c r="AO61">
        <f t="shared" si="42"/>
        <v>0</v>
      </c>
      <c r="AP61">
        <f t="shared" si="43"/>
        <v>-2.2351936045423901E-14</v>
      </c>
      <c r="AQ61">
        <f t="shared" si="44"/>
        <v>-5.8716840511803319E-9</v>
      </c>
      <c r="AR61">
        <f t="shared" si="45"/>
        <v>-5.8717064031163776E-9</v>
      </c>
      <c r="AS61">
        <f t="shared" si="46"/>
        <v>-8.2684484857463408E-2</v>
      </c>
      <c r="AT61">
        <f t="shared" si="47"/>
        <v>-5.4020530127148567E-2</v>
      </c>
      <c r="AU61">
        <f t="shared" si="48"/>
        <v>-0.13670502085631839</v>
      </c>
      <c r="AW61">
        <v>58</v>
      </c>
      <c r="AX61">
        <f>IF(Z61&gt;0, (R61*SUMPRODUCT(K61:$K$98, X61:$X$98)-K61*$AZ$3)/Z61, 0)</f>
        <v>-770668559427616.13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2000000</v>
      </c>
      <c r="S62">
        <f t="shared" si="32"/>
        <v>-3228792689892073.5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-493.04674270927114</v>
      </c>
      <c r="AC62">
        <f t="shared" si="33"/>
        <v>-440.22030599549896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-9.9405047075695295E-7</v>
      </c>
      <c r="AI62">
        <f t="shared" si="38"/>
        <v>-9.9405387930891252E-7</v>
      </c>
      <c r="AJ62">
        <f t="shared" si="39"/>
        <v>-52.826436713772182</v>
      </c>
      <c r="AK62">
        <f t="shared" si="61"/>
        <v>-34.513271989648985</v>
      </c>
      <c r="AL62">
        <f t="shared" si="40"/>
        <v>-87.339709697475044</v>
      </c>
      <c r="AN62">
        <f t="shared" si="41"/>
        <v>0</v>
      </c>
      <c r="AO62">
        <f t="shared" si="42"/>
        <v>0</v>
      </c>
      <c r="AP62">
        <f t="shared" si="43"/>
        <v>-4.2531096666853976E-15</v>
      </c>
      <c r="AQ62">
        <f t="shared" si="44"/>
        <v>-1.2403524184487154E-9</v>
      </c>
      <c r="AR62">
        <f t="shared" si="45"/>
        <v>-1.2403566715583823E-9</v>
      </c>
      <c r="AS62">
        <f t="shared" si="46"/>
        <v>-6.591556511819803E-2</v>
      </c>
      <c r="AT62">
        <f t="shared" si="47"/>
        <v>-4.3064835881362618E-2</v>
      </c>
      <c r="AU62">
        <f t="shared" si="48"/>
        <v>-0.10898040223991731</v>
      </c>
      <c r="AW62">
        <v>59</v>
      </c>
      <c r="AX62">
        <f>IF(Z62&gt;0, (R62*SUMPRODUCT(K62:$K$98, X62:$X$98)-K62*$AZ$3)/Z62, 0)</f>
        <v>-3228792689892073.5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2000000</v>
      </c>
      <c r="S63">
        <f t="shared" si="32"/>
        <v>-1.476428633048807E+16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-440.22030599549896</v>
      </c>
      <c r="AC63">
        <f t="shared" si="33"/>
        <v>-393.05384463991453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-2.1671344876321152E-7</v>
      </c>
      <c r="AI63">
        <f t="shared" si="38"/>
        <v>-2.1671411431154188E-7</v>
      </c>
      <c r="AJ63">
        <f t="shared" si="39"/>
        <v>-47.166461355584431</v>
      </c>
      <c r="AK63">
        <f t="shared" si="61"/>
        <v>-30.815421419684931</v>
      </c>
      <c r="AL63">
        <f t="shared" si="40"/>
        <v>-77.981882991983468</v>
      </c>
      <c r="AN63">
        <f t="shared" si="41"/>
        <v>0</v>
      </c>
      <c r="AO63">
        <f t="shared" si="42"/>
        <v>0</v>
      </c>
      <c r="AP63">
        <f t="shared" si="43"/>
        <v>-7.414779457376974E-16</v>
      </c>
      <c r="AQ63">
        <f t="shared" si="44"/>
        <v>-2.4143737648516591E-10</v>
      </c>
      <c r="AR63">
        <f t="shared" si="45"/>
        <v>-2.4143811796311163E-10</v>
      </c>
      <c r="AS63">
        <f t="shared" si="46"/>
        <v>-5.2547484952001781E-2</v>
      </c>
      <c r="AT63">
        <f t="shared" si="47"/>
        <v>-3.4331023502757817E-2</v>
      </c>
      <c r="AU63">
        <f t="shared" si="48"/>
        <v>-8.6878508696197704E-2</v>
      </c>
      <c r="AW63">
        <v>60</v>
      </c>
      <c r="AX63">
        <f>IF(Z63&gt;0, (R63*SUMPRODUCT(K63:$K$98, X63:$X$98)-K63*$AZ$3)/Z63, 0)</f>
        <v>-1.476428633048807E+16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2000000</v>
      </c>
      <c r="S64">
        <f t="shared" si="32"/>
        <v>-7.4237862767086368E+16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-393.05384463991453</v>
      </c>
      <c r="AC64">
        <f t="shared" si="33"/>
        <v>-350.94093271441949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-4.3256927872499788E-8</v>
      </c>
      <c r="AI64">
        <f t="shared" si="38"/>
        <v>-4.3257046053748426E-8</v>
      </c>
      <c r="AJ64">
        <f t="shared" si="39"/>
        <v>-42.112911925495041</v>
      </c>
      <c r="AK64">
        <f t="shared" si="61"/>
        <v>-27.51376912479402</v>
      </c>
      <c r="AL64">
        <f t="shared" si="40"/>
        <v>-69.626681093546111</v>
      </c>
      <c r="AN64">
        <f t="shared" si="41"/>
        <v>0</v>
      </c>
      <c r="AO64">
        <f t="shared" si="42"/>
        <v>0</v>
      </c>
      <c r="AP64">
        <f t="shared" si="43"/>
        <v>-1.1755718859885945E-16</v>
      </c>
      <c r="AQ64">
        <f t="shared" si="44"/>
        <v>-4.3028508217828415E-11</v>
      </c>
      <c r="AR64">
        <f t="shared" si="45"/>
        <v>-4.3028625775017014E-11</v>
      </c>
      <c r="AS64">
        <f t="shared" si="46"/>
        <v>-4.1890533285301707E-2</v>
      </c>
      <c r="AT64">
        <f t="shared" si="47"/>
        <v>-2.7368481746533651E-2</v>
      </c>
      <c r="AU64">
        <f t="shared" si="48"/>
        <v>-6.9259015074863983E-2</v>
      </c>
      <c r="AW64">
        <v>61</v>
      </c>
      <c r="AX64">
        <f>IF(Z64&gt;0, (R64*SUMPRODUCT(K64:$K$98, X64:$X$98)-K64*$AZ$3)/Z64, 0)</f>
        <v>-7.4237862767086368E+16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25</v>
      </c>
      <c r="R65">
        <f t="shared" si="31"/>
        <v>2000000</v>
      </c>
      <c r="S65">
        <f t="shared" si="32"/>
        <v>-4.1434896102306189E+17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-350.94093271441949</v>
      </c>
      <c r="AC65">
        <f t="shared" si="33"/>
        <v>-313.34011849505487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-7.8475093546337385E-9</v>
      </c>
      <c r="AI65">
        <f t="shared" si="38"/>
        <v>-7.8475282602029548E-9</v>
      </c>
      <c r="AJ65">
        <f t="shared" si="39"/>
        <v>-37.600814219364622</v>
      </c>
      <c r="AK65">
        <f t="shared" si="61"/>
        <v>-24.565865290009366</v>
      </c>
      <c r="AL65">
        <f t="shared" si="40"/>
        <v>-62.16667951722151</v>
      </c>
      <c r="AN65">
        <f t="shared" si="41"/>
        <v>0</v>
      </c>
      <c r="AO65">
        <f t="shared" si="42"/>
        <v>0</v>
      </c>
      <c r="AP65">
        <f t="shared" si="43"/>
        <v>-1.6790837255131123E-17</v>
      </c>
      <c r="AQ65">
        <f t="shared" si="44"/>
        <v>-6.9697056419374254E-12</v>
      </c>
      <c r="AR65">
        <f t="shared" si="45"/>
        <v>-6.9697224327746804E-12</v>
      </c>
      <c r="AS65">
        <f t="shared" si="46"/>
        <v>-3.3394876662543059E-2</v>
      </c>
      <c r="AT65">
        <f t="shared" si="47"/>
        <v>-2.1817986086216542E-2</v>
      </c>
      <c r="AU65">
        <f t="shared" si="48"/>
        <v>-5.5212862755729321E-2</v>
      </c>
      <c r="AW65">
        <v>62</v>
      </c>
      <c r="AX65">
        <f>IF(Z65&gt;0, (R65*SUMPRODUCT(K65:$K$98, X65:$X$98)-K65*$AZ$3)/Z65, 0)</f>
        <v>-4.1434896102306189E+17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2000000</v>
      </c>
      <c r="S66">
        <f t="shared" si="32"/>
        <v>-2.598490838786839E+18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-313.34011849505487</v>
      </c>
      <c r="AC66">
        <f t="shared" si="33"/>
        <v>-279.76796294201944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-1.2819899683839123E-9</v>
      </c>
      <c r="AI66">
        <f t="shared" si="38"/>
        <v>-1.2819926600228317E-9</v>
      </c>
      <c r="AJ66">
        <f t="shared" si="39"/>
        <v>-33.572155553035429</v>
      </c>
      <c r="AK66">
        <f t="shared" si="61"/>
        <v>-21.933808294653844</v>
      </c>
      <c r="AL66">
        <f t="shared" si="40"/>
        <v>-55.505963848971263</v>
      </c>
      <c r="AN66">
        <f t="shared" si="41"/>
        <v>0</v>
      </c>
      <c r="AO66">
        <f t="shared" si="42"/>
        <v>0</v>
      </c>
      <c r="AP66">
        <f t="shared" si="43"/>
        <v>-2.1344273199209977E-18</v>
      </c>
      <c r="AQ66">
        <f t="shared" si="44"/>
        <v>-1.0165978774477354E-12</v>
      </c>
      <c r="AR66">
        <f t="shared" si="45"/>
        <v>-1.0166000118750553E-12</v>
      </c>
      <c r="AS66">
        <f t="shared" si="46"/>
        <v>-2.6622191216975604E-2</v>
      </c>
      <c r="AT66">
        <f t="shared" si="47"/>
        <v>-1.7393164928427258E-2</v>
      </c>
      <c r="AU66">
        <f t="shared" si="48"/>
        <v>-4.4015356146419458E-2</v>
      </c>
      <c r="AW66">
        <v>63</v>
      </c>
      <c r="AX66">
        <f>IF(Z66&gt;0, (R66*SUMPRODUCT(K66:$K$98, X66:$X$98)-K66*$AZ$3)/Z66, 0)</f>
        <v>-2.598490838786839E+18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2000000</v>
      </c>
      <c r="S67">
        <f t="shared" si="32"/>
        <v>-1.8594262663996858E+19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-279.76796294201944</v>
      </c>
      <c r="AC67">
        <f t="shared" si="33"/>
        <v>-249.79282405537532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-1.8631007138333953E-10</v>
      </c>
      <c r="AI67">
        <f t="shared" ref="AI67:AI69" si="62">SUM(AE67:AH67)</f>
        <v>-1.8631040722997752E-10</v>
      </c>
      <c r="AJ67">
        <f t="shared" si="39"/>
        <v>-29.975138886644118</v>
      </c>
      <c r="AK67">
        <f t="shared" si="61"/>
        <v>-19.583757405941363</v>
      </c>
      <c r="AL67">
        <f t="shared" ref="AL67:AL69" si="63">SUM(AI67:AK67)</f>
        <v>-49.558896292771792</v>
      </c>
      <c r="AN67">
        <f t="shared" si="41"/>
        <v>0</v>
      </c>
      <c r="AO67">
        <f t="shared" si="42"/>
        <v>0</v>
      </c>
      <c r="AP67">
        <f t="shared" si="43"/>
        <v>-2.3778669694916904E-19</v>
      </c>
      <c r="AQ67">
        <f t="shared" si="44"/>
        <v>-1.3191156758133704E-13</v>
      </c>
      <c r="AR67">
        <f t="shared" si="45"/>
        <v>-1.3191180536803399E-13</v>
      </c>
      <c r="AS67">
        <f t="shared" si="46"/>
        <v>-2.1223047845169284E-2</v>
      </c>
      <c r="AT67">
        <f t="shared" si="47"/>
        <v>-1.3865724592177647E-2</v>
      </c>
      <c r="AU67">
        <f t="shared" si="48"/>
        <v>-3.5088772437478842E-2</v>
      </c>
      <c r="AW67">
        <v>64</v>
      </c>
      <c r="AX67">
        <f>IF(Z67&gt;0, (R67*SUMPRODUCT(K67:$K$98, X67:$X$98)-K67*$AZ$3)/Z67, 0)</f>
        <v>-1.8594262663996858E+19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2000000</v>
      </c>
      <c r="S68">
        <f t="shared" si="32"/>
        <v>-1.5490534714198855E+20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-249.79282405537532</v>
      </c>
      <c r="AC68">
        <f t="shared" si="33"/>
        <v>-223.02930719229948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-2.3719497775699596E-11</v>
      </c>
      <c r="AI68">
        <f t="shared" si="62"/>
        <v>-2.3719533770148999E-11</v>
      </c>
      <c r="AJ68">
        <f t="shared" si="39"/>
        <v>-26.763516863075836</v>
      </c>
      <c r="AK68">
        <f t="shared" si="61"/>
        <v>-17.485497683876275</v>
      </c>
      <c r="AL68">
        <f t="shared" si="63"/>
        <v>-44.249014546975829</v>
      </c>
      <c r="AN68">
        <f t="shared" si="41"/>
        <v>0</v>
      </c>
      <c r="AO68">
        <f t="shared" si="42"/>
        <v>0</v>
      </c>
      <c r="AP68">
        <f t="shared" si="43"/>
        <v>-2.2754330463322862E-20</v>
      </c>
      <c r="AQ68">
        <f t="shared" si="44"/>
        <v>-1.499456999005398E-14</v>
      </c>
      <c r="AR68">
        <f t="shared" si="45"/>
        <v>-1.4994592744384446E-14</v>
      </c>
      <c r="AS68">
        <f t="shared" si="46"/>
        <v>-1.6918883805141789E-2</v>
      </c>
      <c r="AT68">
        <f t="shared" si="47"/>
        <v>-1.1053670752692675E-2</v>
      </c>
      <c r="AU68">
        <f t="shared" si="48"/>
        <v>-2.7972554557849458E-2</v>
      </c>
      <c r="AW68">
        <v>65</v>
      </c>
      <c r="AX68">
        <f>IF(Z68&gt;0, (R68*SUMPRODUCT(K68:$K$98, X68:$X$98)-K68*$AZ$3)/Z68, 0)</f>
        <v>-1.5490534714198855E+20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-223.02930719229948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-223.02930719229948</v>
      </c>
      <c r="AK69">
        <f t="shared" si="61"/>
        <v>-15.612051503460965</v>
      </c>
      <c r="AL69">
        <f t="shared" si="63"/>
        <v>-238.64135869576333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-1.625309318808776E-15</v>
      </c>
      <c r="AR69">
        <f t="shared" si="45"/>
        <v>-1.625309318808776E-15</v>
      </c>
      <c r="AS69">
        <f t="shared" si="46"/>
        <v>-0.12588455212159119</v>
      </c>
      <c r="AT69">
        <f t="shared" si="47"/>
        <v>-8.8119186485113837E-3</v>
      </c>
      <c r="AU69">
        <f t="shared" si="48"/>
        <v>-0.13469647077010419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778554.23285079084</v>
      </c>
      <c r="AO71" s="6">
        <f t="shared" si="70"/>
        <v>-77855.423285079087</v>
      </c>
      <c r="AP71" s="6">
        <f t="shared" si="70"/>
        <v>-1652.9882136251508</v>
      </c>
      <c r="AQ71" s="6">
        <f t="shared" si="70"/>
        <v>-352803.92564592155</v>
      </c>
      <c r="AR71" s="6">
        <f t="shared" si="70"/>
        <v>346241.89570616523</v>
      </c>
      <c r="AS71" s="6">
        <f t="shared" si="70"/>
        <v>-42018.036233833795</v>
      </c>
      <c r="AT71" s="6">
        <f t="shared" si="70"/>
        <v>24510.521136403047</v>
      </c>
      <c r="AU71" s="6">
        <f t="shared" si="70"/>
        <v>328734.38060873456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129.28451571775256</v>
      </c>
      <c r="E2">
        <v>0.3</v>
      </c>
      <c r="F2">
        <f>'T.26.04.A (2)'!$C$11</f>
        <v>-1177.0624860695391</v>
      </c>
      <c r="G2">
        <v>2</v>
      </c>
      <c r="H2">
        <v>2024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233.29549951166976</v>
      </c>
      <c r="E3">
        <f>$E$2</f>
        <v>0.3</v>
      </c>
      <c r="F3">
        <f>'T.35.04.A (2)'!$C$11</f>
        <v>-330.2910335766037</v>
      </c>
      <c r="G3">
        <f>$G$2</f>
        <v>2</v>
      </c>
      <c r="H3">
        <f>$H$2</f>
        <v>2024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867.78680476940099</v>
      </c>
      <c r="E4">
        <f t="shared" ref="E4:E49" si="0">$E$2</f>
        <v>0.3</v>
      </c>
      <c r="F4">
        <f>'T.45.04.A (2)'!$C$11</f>
        <v>3425.3218467690867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2879.0386566482935</v>
      </c>
      <c r="E5">
        <f t="shared" si="0"/>
        <v>0.3</v>
      </c>
      <c r="F5">
        <f>'T.55.04.A (2)'!$C$11</f>
        <v>13175.702569727719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209.87637560493735</v>
      </c>
      <c r="E6">
        <f t="shared" si="0"/>
        <v>0.3</v>
      </c>
      <c r="F6">
        <f>'T.26.04.B (2)'!$C$11</f>
        <v>-732.77279570415135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435.36980103073216</v>
      </c>
      <c r="E7">
        <f t="shared" si="0"/>
        <v>0.3</v>
      </c>
      <c r="F7">
        <f>'T.35.04.B (2)'!$C$11</f>
        <v>611.90649970950767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1685.3801687798666</v>
      </c>
      <c r="E8">
        <f t="shared" si="0"/>
        <v>0.3</v>
      </c>
      <c r="F8">
        <f>'T.45.04.B (2)'!$C$11</f>
        <v>8047.8955254052316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5700.4061118928385</v>
      </c>
      <c r="E9">
        <f t="shared" si="0"/>
        <v>0.3</v>
      </c>
      <c r="F9">
        <f>'T.55.04.B (2)'!$C$11</f>
        <v>27524.21018745107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451.41974240960531</v>
      </c>
      <c r="E10">
        <f t="shared" si="0"/>
        <v>0.3</v>
      </c>
      <c r="F10">
        <f>'T.26.04.C (2)'!$C$11</f>
        <v>-25.328880486306854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1014.822577501363</v>
      </c>
      <c r="E11">
        <f t="shared" si="0"/>
        <v>0.3</v>
      </c>
      <c r="F11">
        <f>'T.35.04.C (2)'!$C$11</f>
        <v>3335.4237123690791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4138.1602608112644</v>
      </c>
      <c r="E12">
        <f t="shared" si="0"/>
        <v>0.3</v>
      </c>
      <c r="F12">
        <f>'T.45.04.C (2)'!$C$11</f>
        <v>21915.616561313673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14164.508477626474</v>
      </c>
      <c r="E13">
        <f t="shared" si="0"/>
        <v>0.3</v>
      </c>
      <c r="F13">
        <f>'T.55.04.C (2)'!$C$11</f>
        <v>70569.733040621169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853.99202041738567</v>
      </c>
      <c r="E14">
        <f t="shared" si="0"/>
        <v>0.3</v>
      </c>
      <c r="F14">
        <f>'T.26.04.D (2)'!$C$11</f>
        <v>1153.7443115434392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1980.5772049524141</v>
      </c>
      <c r="E15">
        <f t="shared" si="0"/>
        <v>0.3</v>
      </c>
      <c r="F15">
        <f>'T.35.04.D (2)'!$C$11</f>
        <v>7874.6190668016934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8226.1270808635927</v>
      </c>
      <c r="E16">
        <f t="shared" si="0"/>
        <v>0.3</v>
      </c>
      <c r="F16">
        <f>'T.45.04.D (2)'!$C$11</f>
        <v>45028.484954494408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28271.3457538492</v>
      </c>
      <c r="E17">
        <f t="shared" si="0"/>
        <v>0.3</v>
      </c>
      <c r="F17">
        <f>'T.55.04.D (2)'!$C$11</f>
        <v>142312.27112923798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1659.136576432946</v>
      </c>
      <c r="E18">
        <f t="shared" si="0"/>
        <v>0.3</v>
      </c>
      <c r="F18">
        <f>'T.26.04.E (2)'!$C$11</f>
        <v>3511.8906956029282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3912.0864598545168</v>
      </c>
      <c r="E19">
        <f t="shared" si="0"/>
        <v>0.3</v>
      </c>
      <c r="F19">
        <f>'T.35.04.E (2)'!$C$11</f>
        <v>16953.009775666935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16402.060720968249</v>
      </c>
      <c r="E20">
        <f t="shared" si="0"/>
        <v>0.3</v>
      </c>
      <c r="F20">
        <f>'T.45.04.E (2)'!$C$11</f>
        <v>91254.221740855879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56485.020306294653</v>
      </c>
      <c r="E21">
        <f t="shared" si="0"/>
        <v>0.3</v>
      </c>
      <c r="F21">
        <f>'T.55.04.E (2)'!$C$11</f>
        <v>285797.34730647161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3269.4256884640663</v>
      </c>
      <c r="E22">
        <f t="shared" si="0"/>
        <v>0.3</v>
      </c>
      <c r="F22">
        <f>'T.26.04.F (2)'!$C$11</f>
        <v>8228.1834637218963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7775.1049696587215</v>
      </c>
      <c r="E23">
        <f t="shared" si="0"/>
        <v>0.3</v>
      </c>
      <c r="F23">
        <f>'T.35.04.F (2)'!$C$11</f>
        <v>35109.791193397403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32753.928001177563</v>
      </c>
      <c r="E24">
        <f t="shared" si="0"/>
        <v>0.3</v>
      </c>
      <c r="F24">
        <f>'T.45.04.F (2)'!$C$11</f>
        <v>183705.69531357879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112912.36941118556</v>
      </c>
      <c r="E25">
        <f t="shared" si="0"/>
        <v>0.3</v>
      </c>
      <c r="F25">
        <f>'T.55.04.F (2)'!$C$11</f>
        <v>572767.49966093875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1610.4425477093805</v>
      </c>
      <c r="E26">
        <f t="shared" si="0"/>
        <v>0.3</v>
      </c>
      <c r="F26" s="29">
        <f>'S.26.04.A (2)'!$C$11</f>
        <v>-669.11177119509648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2911.0305205743684</v>
      </c>
      <c r="E27">
        <f t="shared" si="0"/>
        <v>0.3</v>
      </c>
      <c r="F27" s="29">
        <f>'S.35.04.A (2)'!$C$11</f>
        <v>94.129996783716095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6934.0287139483653</v>
      </c>
      <c r="E28">
        <f t="shared" si="0"/>
        <v>0.3</v>
      </c>
      <c r="F28" s="29">
        <f>'S.45.04.A (2)'!$C$11</f>
        <v>2450.5311053423638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15310.546747229646</v>
      </c>
      <c r="E29">
        <f t="shared" si="0"/>
        <v>0.3</v>
      </c>
      <c r="F29" s="29">
        <f>'S.55.04.A (2)'!$C$11</f>
        <v>7002.5654620497235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2816.3775297110569</v>
      </c>
      <c r="E30">
        <f t="shared" si="0"/>
        <v>0.3</v>
      </c>
      <c r="F30" s="30">
        <f>'S.26.04.B (2)'!$C$11</f>
        <v>-124.20113938848681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5422.4952262258703</v>
      </c>
      <c r="E31">
        <f t="shared" si="0"/>
        <v>0.3</v>
      </c>
      <c r="F31" s="30">
        <f>'S.35.04.B (2)'!$C$11</f>
        <v>1405.1910828045388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13484.591575867185</v>
      </c>
      <c r="E32">
        <f t="shared" si="0"/>
        <v>0.3</v>
      </c>
      <c r="F32" s="30">
        <f>'S.45.04.B (2)'!$C$11</f>
        <v>6127.5468406853033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30274.067892779785</v>
      </c>
      <c r="E33">
        <f t="shared" si="0"/>
        <v>0.3</v>
      </c>
      <c r="F33" s="30">
        <f>'S.55.04.B (2)'!$C$11</f>
        <v>15252.099183759587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6434.1824757160875</v>
      </c>
      <c r="E34">
        <f t="shared" si="0"/>
        <v>0.3</v>
      </c>
      <c r="F34" s="30">
        <f>'S.26.04.C (2)'!$C$11</f>
        <v>1510.5307560313436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12956.88934318039</v>
      </c>
      <c r="E35">
        <f t="shared" si="0"/>
        <v>0.3</v>
      </c>
      <c r="F35" s="30">
        <f>'S.35.04.C (2)'!$C$11</f>
        <v>5338.3743408670225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33136.280161623632</v>
      </c>
      <c r="E36">
        <f t="shared" si="0"/>
        <v>0.3</v>
      </c>
      <c r="F36" s="30">
        <f>'S.45.04.C (2)'!$C$11</f>
        <v>17158.594046714083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75164.631329430224</v>
      </c>
      <c r="E37">
        <f t="shared" si="0"/>
        <v>0.3</v>
      </c>
      <c r="F37" s="30">
        <f>'S.55.04.C (2)'!$C$11</f>
        <v>40000.700348889193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12463.857385724476</v>
      </c>
      <c r="E38">
        <f t="shared" si="0"/>
        <v>0.3</v>
      </c>
      <c r="F38" s="30">
        <f>'S.26.04.D (2)'!$C$11</f>
        <v>4235.0839150644024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25514.212871437907</v>
      </c>
      <c r="E39">
        <f t="shared" si="0"/>
        <v>0.3</v>
      </c>
      <c r="F39" s="30">
        <f>'S.35.04.D (2)'!$C$11</f>
        <v>11893.679770971155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65889.094471217715</v>
      </c>
      <c r="E40">
        <f t="shared" si="0"/>
        <v>0.3</v>
      </c>
      <c r="F40" s="30">
        <f>'S.45.04.D (2)'!$C$11</f>
        <v>35543.672723428797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149982.23705718093</v>
      </c>
      <c r="E41">
        <f t="shared" si="0"/>
        <v>0.3</v>
      </c>
      <c r="F41" s="30">
        <f>'S.55.04.D (2)'!$C$11</f>
        <v>81248.368957438564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24523.207205741241</v>
      </c>
      <c r="E42">
        <f t="shared" si="0"/>
        <v>0.3</v>
      </c>
      <c r="F42" s="30">
        <f>'S.26.04.E (2)'!$C$11</f>
        <v>9684.1902331305046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50628.859927952952</v>
      </c>
      <c r="E43">
        <f t="shared" si="0"/>
        <v>0.3</v>
      </c>
      <c r="F43" s="30">
        <f>'S.35.04.E (2)'!$C$11</f>
        <v>25004.290631179414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131394.72309040587</v>
      </c>
      <c r="E44">
        <f t="shared" si="0"/>
        <v>0.3</v>
      </c>
      <c r="F44" s="30">
        <f>'S.45.04.E (2)'!$C$11</f>
        <v>72313.830076858081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299617.44851268234</v>
      </c>
      <c r="E45">
        <f t="shared" si="0"/>
        <v>0.3</v>
      </c>
      <c r="F45" s="30">
        <f>'S.55.04.E (2)'!$C$11</f>
        <v>163743.70617453702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48641.906845774763</v>
      </c>
      <c r="E46">
        <f t="shared" si="0"/>
        <v>0.3</v>
      </c>
      <c r="F46" s="30">
        <f>'S.26.04.F (2)'!$C$11</f>
        <v>20582.402869262685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100858.15404098302</v>
      </c>
      <c r="E47">
        <f t="shared" si="0"/>
        <v>0.3</v>
      </c>
      <c r="F47" s="30">
        <f>'S.35.04.F (2)'!$C$11</f>
        <v>51225.512351595884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262405.98032878217</v>
      </c>
      <c r="E48">
        <f t="shared" si="0"/>
        <v>0.3</v>
      </c>
      <c r="F48" s="30">
        <f>'S.45.04.F (2)'!$C$11</f>
        <v>145854.14478371665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598887.87142368522</v>
      </c>
      <c r="E49">
        <f t="shared" si="0"/>
        <v>0.3</v>
      </c>
      <c r="F49" s="30">
        <f>'S.55.04.F (2)'!$C$11</f>
        <v>328734.38060873456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2024-03-20T07:01:31Z</dcterms:modified>
  <cp:category/>
  <cp:contentStatus/>
</cp:coreProperties>
</file>